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defaultThemeVersion="166925"/>
  <mc:AlternateContent xmlns:mc="http://schemas.openxmlformats.org/markup-compatibility/2006">
    <mc:Choice Requires="x15">
      <x15ac:absPath xmlns:x15ac="http://schemas.microsoft.com/office/spreadsheetml/2010/11/ac" url="C:\Users\Kishan\Desktop\"/>
    </mc:Choice>
  </mc:AlternateContent>
  <xr:revisionPtr revIDLastSave="0" documentId="13_ncr:1_{205B7AEA-98E6-4B2D-9D04-C9E89B280A83}" xr6:coauthVersionLast="47" xr6:coauthVersionMax="47" xr10:uidLastSave="{00000000-0000-0000-0000-000000000000}"/>
  <bookViews>
    <workbookView xWindow="28680" yWindow="-120" windowWidth="29040" windowHeight="15840" activeTab="3" xr2:uid="{00000000-000D-0000-FFFF-FFFF00000000}"/>
  </bookViews>
  <sheets>
    <sheet name="Data" sheetId="1" r:id="rId1"/>
    <sheet name="Descriptive Statistics" sheetId="2" r:id="rId2"/>
    <sheet name="Pivot Table Report" sheetId="3" r:id="rId3"/>
    <sheet name="Sheet2" sheetId="6" r:id="rId4"/>
    <sheet name="Sheet3" sheetId="4" state="hidden" r:id="rId5"/>
  </sheets>
  <definedNames>
    <definedName name="_xlnm._FilterDatabase" localSheetId="0" hidden="1">Data!$A$1:$N$1</definedName>
  </definedNames>
  <calcPr calcId="191029"/>
  <pivotCaches>
    <pivotCache cacheId="18"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2" l="1"/>
  <c r="B4" i="2"/>
  <c r="B6" i="2"/>
  <c r="B3" i="2"/>
  <c r="B2" i="2"/>
  <c r="B1" i="2"/>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302" i="1"/>
  <c r="L3303" i="1"/>
  <c r="L3304" i="1"/>
  <c r="L3305" i="1"/>
  <c r="L3306" i="1"/>
  <c r="L3307" i="1"/>
  <c r="L3308" i="1"/>
  <c r="L3309" i="1"/>
  <c r="L3310" i="1"/>
  <c r="L3311" i="1"/>
  <c r="L3312" i="1"/>
  <c r="L3313" i="1"/>
  <c r="L3314" i="1"/>
  <c r="L3315" i="1"/>
  <c r="L3316" i="1"/>
  <c r="L3317" i="1"/>
  <c r="L3318" i="1"/>
  <c r="L3319" i="1"/>
  <c r="L3320" i="1"/>
  <c r="L3321" i="1"/>
  <c r="L3322" i="1"/>
  <c r="L3323" i="1"/>
  <c r="L3324" i="1"/>
  <c r="L3325" i="1"/>
  <c r="L3326" i="1"/>
  <c r="L3327" i="1"/>
  <c r="L3328" i="1"/>
  <c r="L3329" i="1"/>
  <c r="L3330" i="1"/>
  <c r="L3331" i="1"/>
  <c r="L3332" i="1"/>
  <c r="L3333" i="1"/>
  <c r="L3334" i="1"/>
  <c r="L3335" i="1"/>
  <c r="L3336" i="1"/>
  <c r="L3337" i="1"/>
  <c r="L3338" i="1"/>
  <c r="L3339" i="1"/>
  <c r="L3340" i="1"/>
  <c r="L3341" i="1"/>
  <c r="L3342" i="1"/>
  <c r="L3343" i="1"/>
  <c r="L3344" i="1"/>
  <c r="L3345" i="1"/>
  <c r="L3346" i="1"/>
  <c r="L3347" i="1"/>
  <c r="L3348" i="1"/>
  <c r="L3349" i="1"/>
  <c r="L3350" i="1"/>
  <c r="L3351" i="1"/>
  <c r="L3352" i="1"/>
  <c r="L3353" i="1"/>
  <c r="L3354" i="1"/>
  <c r="L3355" i="1"/>
  <c r="L3356" i="1"/>
  <c r="L3357" i="1"/>
  <c r="L3358" i="1"/>
  <c r="L3359" i="1"/>
  <c r="L3360" i="1"/>
  <c r="L3361" i="1"/>
  <c r="L3362" i="1"/>
  <c r="L3363" i="1"/>
  <c r="L3364" i="1"/>
  <c r="L3365" i="1"/>
  <c r="L3366" i="1"/>
  <c r="L3367" i="1"/>
  <c r="L3368" i="1"/>
  <c r="L3369" i="1"/>
  <c r="L3370" i="1"/>
  <c r="L3371" i="1"/>
  <c r="L3372" i="1"/>
  <c r="L3373" i="1"/>
  <c r="L3374" i="1"/>
  <c r="L3375" i="1"/>
  <c r="L3376" i="1"/>
  <c r="L3377" i="1"/>
  <c r="L3378" i="1"/>
  <c r="L3379" i="1"/>
  <c r="L3380" i="1"/>
  <c r="L3381" i="1"/>
  <c r="L3382" i="1"/>
  <c r="L3383" i="1"/>
  <c r="L3384" i="1"/>
  <c r="L3385" i="1"/>
  <c r="L3386" i="1"/>
  <c r="L3387" i="1"/>
  <c r="L3388" i="1"/>
  <c r="L3389" i="1"/>
  <c r="L3390" i="1"/>
  <c r="L3391" i="1"/>
  <c r="L3392" i="1"/>
  <c r="L3393" i="1"/>
  <c r="L3394" i="1"/>
  <c r="L3395" i="1"/>
  <c r="L3396" i="1"/>
  <c r="L3397" i="1"/>
  <c r="L3398" i="1"/>
  <c r="L3399" i="1"/>
  <c r="L3400" i="1"/>
  <c r="L3401" i="1"/>
  <c r="L3402" i="1"/>
  <c r="L3403" i="1"/>
  <c r="L3404" i="1"/>
  <c r="L3405" i="1"/>
  <c r="L3406" i="1"/>
  <c r="L3407" i="1"/>
  <c r="L3408" i="1"/>
  <c r="L3409" i="1"/>
  <c r="L3410" i="1"/>
  <c r="L3411" i="1"/>
  <c r="L3412" i="1"/>
  <c r="L3413" i="1"/>
  <c r="L3414" i="1"/>
  <c r="L3415" i="1"/>
  <c r="L3416" i="1"/>
  <c r="L3417" i="1"/>
  <c r="L3418" i="1"/>
  <c r="L3419" i="1"/>
  <c r="L3420" i="1"/>
  <c r="L3421" i="1"/>
  <c r="L3422" i="1"/>
  <c r="L3423" i="1"/>
  <c r="L3424" i="1"/>
  <c r="L3425" i="1"/>
  <c r="L3426" i="1"/>
  <c r="L3427" i="1"/>
  <c r="L3428" i="1"/>
  <c r="L3429" i="1"/>
  <c r="L3430" i="1"/>
  <c r="L3431" i="1"/>
  <c r="L3432" i="1"/>
  <c r="L3433" i="1"/>
  <c r="L3434" i="1"/>
  <c r="L3435" i="1"/>
  <c r="L3436" i="1"/>
  <c r="L3437" i="1"/>
  <c r="L3438" i="1"/>
  <c r="L3439" i="1"/>
  <c r="L3440" i="1"/>
  <c r="L3441" i="1"/>
  <c r="L3442" i="1"/>
  <c r="L3443" i="1"/>
  <c r="L3444" i="1"/>
  <c r="L3445" i="1"/>
  <c r="L3446" i="1"/>
  <c r="L3447" i="1"/>
  <c r="L3448" i="1"/>
  <c r="L3449" i="1"/>
  <c r="L3450" i="1"/>
  <c r="L3451" i="1"/>
  <c r="L3452" i="1"/>
  <c r="L3453" i="1"/>
  <c r="L3454" i="1"/>
  <c r="L3455" i="1"/>
  <c r="L3456" i="1"/>
  <c r="L3457" i="1"/>
  <c r="L3458" i="1"/>
  <c r="L3459" i="1"/>
  <c r="L3460" i="1"/>
  <c r="L3461" i="1"/>
  <c r="L3462" i="1"/>
  <c r="L3463" i="1"/>
  <c r="L3464" i="1"/>
  <c r="L3465" i="1"/>
  <c r="L3466" i="1"/>
  <c r="L3467" i="1"/>
  <c r="L3468" i="1"/>
  <c r="L3469" i="1"/>
  <c r="L3470" i="1"/>
  <c r="L3471" i="1"/>
  <c r="L3472" i="1"/>
  <c r="L3473" i="1"/>
  <c r="L3474" i="1"/>
  <c r="L3475" i="1"/>
  <c r="L3476" i="1"/>
  <c r="L3477" i="1"/>
  <c r="L3478" i="1"/>
  <c r="L3479" i="1"/>
  <c r="L3480" i="1"/>
  <c r="L3481" i="1"/>
  <c r="L3482" i="1"/>
  <c r="L3483" i="1"/>
  <c r="L3484" i="1"/>
  <c r="L3485" i="1"/>
  <c r="L3486" i="1"/>
  <c r="L3487" i="1"/>
  <c r="L3488" i="1"/>
  <c r="L3489" i="1"/>
  <c r="L3490" i="1"/>
  <c r="L3491" i="1"/>
  <c r="L3492" i="1"/>
  <c r="L3493" i="1"/>
  <c r="L3494" i="1"/>
  <c r="L3495" i="1"/>
  <c r="L3496" i="1"/>
  <c r="L3497" i="1"/>
  <c r="L3498" i="1"/>
  <c r="L3499" i="1"/>
  <c r="L3500" i="1"/>
  <c r="L3501" i="1"/>
  <c r="L3502" i="1"/>
  <c r="L3503" i="1"/>
  <c r="L3504" i="1"/>
  <c r="L3505" i="1"/>
  <c r="L3506" i="1"/>
  <c r="L3507" i="1"/>
  <c r="L3508" i="1"/>
  <c r="L3509" i="1"/>
  <c r="L3510" i="1"/>
  <c r="L3511" i="1"/>
  <c r="L3512" i="1"/>
  <c r="L3513" i="1"/>
  <c r="L3514" i="1"/>
  <c r="L3515" i="1"/>
  <c r="L3516" i="1"/>
  <c r="L3517" i="1"/>
  <c r="L3518" i="1"/>
  <c r="L3519" i="1"/>
  <c r="L3520" i="1"/>
  <c r="L3521" i="1"/>
  <c r="L3522" i="1"/>
  <c r="L3523" i="1"/>
  <c r="L3524" i="1"/>
  <c r="L3525" i="1"/>
  <c r="L3526" i="1"/>
  <c r="L3527" i="1"/>
  <c r="L3528" i="1"/>
  <c r="L3529" i="1"/>
  <c r="L3530" i="1"/>
  <c r="L3531" i="1"/>
  <c r="L3532" i="1"/>
  <c r="L3533" i="1"/>
  <c r="L3534" i="1"/>
  <c r="L3535" i="1"/>
  <c r="L3536" i="1"/>
  <c r="L3537" i="1"/>
  <c r="L3538" i="1"/>
  <c r="L3539" i="1"/>
  <c r="L3540" i="1"/>
  <c r="L3541" i="1"/>
  <c r="L3542" i="1"/>
  <c r="L3543" i="1"/>
  <c r="L3544" i="1"/>
  <c r="L3545" i="1"/>
  <c r="L3546" i="1"/>
  <c r="L3547" i="1"/>
  <c r="L3548" i="1"/>
  <c r="L3549" i="1"/>
  <c r="L3550" i="1"/>
  <c r="L3551" i="1"/>
  <c r="L3552" i="1"/>
  <c r="L3553" i="1"/>
  <c r="L3554" i="1"/>
  <c r="L3555" i="1"/>
  <c r="L3556" i="1"/>
  <c r="L3557" i="1"/>
  <c r="L3558" i="1"/>
  <c r="L3559" i="1"/>
  <c r="L3560" i="1"/>
  <c r="L3561" i="1"/>
  <c r="L3562" i="1"/>
  <c r="L3563" i="1"/>
  <c r="L3564" i="1"/>
  <c r="L3565" i="1"/>
  <c r="L3566" i="1"/>
  <c r="L3567" i="1"/>
  <c r="L3568" i="1"/>
  <c r="L3569" i="1"/>
  <c r="L3570" i="1"/>
  <c r="L3571" i="1"/>
  <c r="L3572" i="1"/>
  <c r="L3573" i="1"/>
  <c r="L3574" i="1"/>
  <c r="L3575" i="1"/>
  <c r="L3576" i="1"/>
  <c r="L3577" i="1"/>
  <c r="L3578" i="1"/>
  <c r="L3579" i="1"/>
  <c r="L3580" i="1"/>
  <c r="L3581" i="1"/>
  <c r="L3582" i="1"/>
  <c r="L3583" i="1"/>
  <c r="L3584" i="1"/>
  <c r="L3585" i="1"/>
  <c r="L3586" i="1"/>
  <c r="L3587" i="1"/>
  <c r="L3588" i="1"/>
  <c r="L3589" i="1"/>
  <c r="L3590" i="1"/>
  <c r="L3591" i="1"/>
  <c r="L3592" i="1"/>
  <c r="L3593" i="1"/>
  <c r="L3594" i="1"/>
  <c r="L3595" i="1"/>
  <c r="L3596" i="1"/>
  <c r="L3597" i="1"/>
  <c r="L3598" i="1"/>
  <c r="L3599" i="1"/>
  <c r="L3600" i="1"/>
  <c r="L3601" i="1"/>
  <c r="L3602" i="1"/>
  <c r="L3603" i="1"/>
  <c r="L3604" i="1"/>
  <c r="L3605" i="1"/>
  <c r="L3606" i="1"/>
  <c r="L3607" i="1"/>
  <c r="L3608" i="1"/>
  <c r="L3609" i="1"/>
  <c r="L3610" i="1"/>
  <c r="L3611" i="1"/>
  <c r="L3612" i="1"/>
  <c r="L3613" i="1"/>
  <c r="L3614" i="1"/>
  <c r="L3615" i="1"/>
  <c r="L3616" i="1"/>
  <c r="L3617" i="1"/>
  <c r="L3618" i="1"/>
  <c r="L3619" i="1"/>
  <c r="L3620" i="1"/>
  <c r="L3621" i="1"/>
  <c r="L3622" i="1"/>
  <c r="L3623" i="1"/>
  <c r="L3624" i="1"/>
  <c r="L3625" i="1"/>
  <c r="L3626" i="1"/>
  <c r="L3627" i="1"/>
  <c r="L3628" i="1"/>
  <c r="L3629" i="1"/>
  <c r="L3630" i="1"/>
  <c r="L3631" i="1"/>
  <c r="L3632" i="1"/>
  <c r="L3633" i="1"/>
  <c r="L3634" i="1"/>
  <c r="L3635" i="1"/>
  <c r="L3636" i="1"/>
  <c r="L3637" i="1"/>
  <c r="L3638" i="1"/>
  <c r="L3639" i="1"/>
  <c r="L3640" i="1"/>
  <c r="L3641" i="1"/>
  <c r="L3642" i="1"/>
  <c r="L3643" i="1"/>
  <c r="L3644" i="1"/>
  <c r="L3645" i="1"/>
  <c r="L3646" i="1"/>
  <c r="L3647" i="1"/>
  <c r="L3648" i="1"/>
  <c r="L3649" i="1"/>
  <c r="L3650" i="1"/>
  <c r="L3651" i="1"/>
  <c r="L3652" i="1"/>
  <c r="L3653" i="1"/>
  <c r="L3654" i="1"/>
  <c r="L3655" i="1"/>
  <c r="L3656" i="1"/>
  <c r="L3657" i="1"/>
  <c r="L3658" i="1"/>
  <c r="L3659" i="1"/>
  <c r="L3660" i="1"/>
  <c r="L3661" i="1"/>
  <c r="L3662" i="1"/>
  <c r="L3663" i="1"/>
  <c r="L3664" i="1"/>
  <c r="L3665" i="1"/>
  <c r="L3666" i="1"/>
  <c r="L3667" i="1"/>
  <c r="L3668" i="1"/>
  <c r="L3669" i="1"/>
  <c r="L3670" i="1"/>
  <c r="L3671" i="1"/>
  <c r="L3672" i="1"/>
  <c r="L3673" i="1"/>
  <c r="L3674" i="1"/>
  <c r="L3675" i="1"/>
  <c r="L3676" i="1"/>
  <c r="L3677" i="1"/>
  <c r="L3678" i="1"/>
  <c r="L3679" i="1"/>
  <c r="L3680" i="1"/>
  <c r="L3681" i="1"/>
  <c r="L3682" i="1"/>
  <c r="L3683" i="1"/>
  <c r="L3684" i="1"/>
  <c r="L3685" i="1"/>
  <c r="L3686" i="1"/>
  <c r="L3687" i="1"/>
  <c r="L3688" i="1"/>
  <c r="L3689" i="1"/>
  <c r="L3690" i="1"/>
  <c r="L3691" i="1"/>
  <c r="L3692" i="1"/>
  <c r="L3693" i="1"/>
  <c r="L3694" i="1"/>
  <c r="L3695" i="1"/>
  <c r="L3696" i="1"/>
  <c r="L3697" i="1"/>
  <c r="L3698" i="1"/>
  <c r="L3699" i="1"/>
  <c r="L3700" i="1"/>
  <c r="L3701" i="1"/>
  <c r="L3702" i="1"/>
  <c r="L3703" i="1"/>
  <c r="L3704" i="1"/>
  <c r="L3705" i="1"/>
  <c r="L3706" i="1"/>
  <c r="L3707" i="1"/>
  <c r="L3708" i="1"/>
  <c r="L3709" i="1"/>
  <c r="L3710" i="1"/>
  <c r="L3711" i="1"/>
  <c r="L3712" i="1"/>
  <c r="L3713" i="1"/>
  <c r="L3714" i="1"/>
  <c r="L3715" i="1"/>
  <c r="L3716" i="1"/>
  <c r="L3717" i="1"/>
  <c r="L3718" i="1"/>
  <c r="L3719" i="1"/>
  <c r="L3720" i="1"/>
  <c r="L3721" i="1"/>
  <c r="L3722" i="1"/>
  <c r="L3723" i="1"/>
  <c r="L3724" i="1"/>
  <c r="L3725" i="1"/>
  <c r="L3726" i="1"/>
  <c r="L3727" i="1"/>
  <c r="L3728" i="1"/>
  <c r="L3729" i="1"/>
  <c r="L3730" i="1"/>
  <c r="L3731" i="1"/>
  <c r="L3732" i="1"/>
  <c r="L3733" i="1"/>
  <c r="L3734" i="1"/>
  <c r="L3735" i="1"/>
  <c r="L3736" i="1"/>
  <c r="L3737" i="1"/>
  <c r="L3738" i="1"/>
  <c r="L3739" i="1"/>
  <c r="L3740" i="1"/>
  <c r="L3741" i="1"/>
  <c r="L3742" i="1"/>
  <c r="L3743" i="1"/>
  <c r="L3744" i="1"/>
  <c r="L3745" i="1"/>
  <c r="L3746" i="1"/>
  <c r="L3747" i="1"/>
  <c r="L3748" i="1"/>
  <c r="L3749" i="1"/>
  <c r="L3750" i="1"/>
  <c r="L3751" i="1"/>
  <c r="L3752" i="1"/>
  <c r="L3753" i="1"/>
  <c r="L3754" i="1"/>
  <c r="L3755" i="1"/>
  <c r="L3756" i="1"/>
  <c r="L3757" i="1"/>
  <c r="L3758" i="1"/>
  <c r="L3759" i="1"/>
  <c r="L3760" i="1"/>
  <c r="L3761" i="1"/>
  <c r="L3762" i="1"/>
  <c r="L3763" i="1"/>
  <c r="L3764" i="1"/>
  <c r="L3765" i="1"/>
  <c r="L3766" i="1"/>
  <c r="L3767" i="1"/>
  <c r="L3768" i="1"/>
  <c r="L3769" i="1"/>
  <c r="L3770" i="1"/>
  <c r="L3771" i="1"/>
  <c r="L3772" i="1"/>
  <c r="L3773" i="1"/>
  <c r="L3774" i="1"/>
  <c r="L3775" i="1"/>
  <c r="L3776" i="1"/>
  <c r="L3777" i="1"/>
  <c r="L3778" i="1"/>
  <c r="L3779" i="1"/>
  <c r="L3780" i="1"/>
  <c r="L3781" i="1"/>
  <c r="L3782" i="1"/>
  <c r="L3783" i="1"/>
  <c r="L3784" i="1"/>
  <c r="L3785" i="1"/>
  <c r="L3786" i="1"/>
  <c r="L3787" i="1"/>
  <c r="L3788" i="1"/>
  <c r="L3789" i="1"/>
  <c r="L3790" i="1"/>
  <c r="L3791" i="1"/>
  <c r="L3792" i="1"/>
  <c r="L3793" i="1"/>
  <c r="L3794" i="1"/>
  <c r="L3795" i="1"/>
  <c r="L3796" i="1"/>
  <c r="L3797" i="1"/>
  <c r="L3798" i="1"/>
  <c r="L3799" i="1"/>
  <c r="L3800" i="1"/>
  <c r="L3801" i="1"/>
  <c r="L3802" i="1"/>
  <c r="L3803" i="1"/>
  <c r="L3804" i="1"/>
  <c r="L3805" i="1"/>
  <c r="L3806" i="1"/>
  <c r="L3807" i="1"/>
  <c r="L3808" i="1"/>
  <c r="L3809" i="1"/>
  <c r="L3810" i="1"/>
  <c r="L3811" i="1"/>
  <c r="L3812" i="1"/>
  <c r="L3813" i="1"/>
  <c r="L3814" i="1"/>
  <c r="L3815" i="1"/>
  <c r="L3816" i="1"/>
  <c r="L3817" i="1"/>
  <c r="L3818" i="1"/>
  <c r="L3819" i="1"/>
  <c r="L3820" i="1"/>
  <c r="L3821" i="1"/>
  <c r="L3822" i="1"/>
  <c r="L3823" i="1"/>
  <c r="L3824" i="1"/>
  <c r="L3825" i="1"/>
  <c r="L3826" i="1"/>
  <c r="L3827" i="1"/>
  <c r="L3828" i="1"/>
  <c r="L3829" i="1"/>
  <c r="L3830" i="1"/>
  <c r="L3831" i="1"/>
  <c r="L3832" i="1"/>
  <c r="L3833" i="1"/>
  <c r="L3834" i="1"/>
  <c r="L3835" i="1"/>
  <c r="L3836" i="1"/>
  <c r="L3837" i="1"/>
  <c r="L3838" i="1"/>
  <c r="L3839" i="1"/>
  <c r="L3840" i="1"/>
  <c r="L3841" i="1"/>
  <c r="L3842" i="1"/>
  <c r="L3843" i="1"/>
  <c r="L3844" i="1"/>
  <c r="L3845" i="1"/>
  <c r="L3846" i="1"/>
  <c r="L3847" i="1"/>
  <c r="L3848" i="1"/>
  <c r="L3849" i="1"/>
  <c r="L3850" i="1"/>
  <c r="L3851" i="1"/>
  <c r="L3852" i="1"/>
  <c r="L3853" i="1"/>
  <c r="L3854" i="1"/>
  <c r="L3855" i="1"/>
  <c r="L3856" i="1"/>
  <c r="L3857" i="1"/>
  <c r="L3858" i="1"/>
  <c r="L3859" i="1"/>
  <c r="L3860" i="1"/>
  <c r="L3861" i="1"/>
  <c r="L3862" i="1"/>
  <c r="L3863" i="1"/>
  <c r="L3864" i="1"/>
  <c r="L3865" i="1"/>
  <c r="L3866" i="1"/>
  <c r="L3867" i="1"/>
  <c r="L3868" i="1"/>
  <c r="L3869" i="1"/>
  <c r="L3870" i="1"/>
  <c r="L3871" i="1"/>
  <c r="L3872" i="1"/>
  <c r="L3873" i="1"/>
  <c r="L3874" i="1"/>
  <c r="L3875" i="1"/>
  <c r="L3876" i="1"/>
  <c r="L3877" i="1"/>
  <c r="L3878" i="1"/>
  <c r="L3879" i="1"/>
  <c r="L3880" i="1"/>
  <c r="L3881" i="1"/>
  <c r="L3882" i="1"/>
  <c r="L3883" i="1"/>
  <c r="L3884" i="1"/>
  <c r="L3885" i="1"/>
  <c r="L3886" i="1"/>
  <c r="L3887" i="1"/>
  <c r="L3888" i="1"/>
  <c r="L3889" i="1"/>
  <c r="L3890" i="1"/>
  <c r="L3891" i="1"/>
  <c r="L3892" i="1"/>
  <c r="L3893" i="1"/>
  <c r="L3894" i="1"/>
  <c r="L3895" i="1"/>
  <c r="L3896" i="1"/>
  <c r="L3897" i="1"/>
  <c r="L3898" i="1"/>
  <c r="L3899" i="1"/>
  <c r="L3900" i="1"/>
  <c r="L3901" i="1"/>
  <c r="L3902" i="1"/>
  <c r="L3903" i="1"/>
  <c r="L3904" i="1"/>
  <c r="L3905" i="1"/>
  <c r="L3906" i="1"/>
  <c r="L3907" i="1"/>
  <c r="L3908" i="1"/>
  <c r="L3909" i="1"/>
  <c r="L3910" i="1"/>
  <c r="L3911" i="1"/>
  <c r="L3912" i="1"/>
  <c r="L3913" i="1"/>
  <c r="L3914" i="1"/>
  <c r="L3915" i="1"/>
  <c r="L3916" i="1"/>
  <c r="L3917" i="1"/>
  <c r="L3918" i="1"/>
  <c r="L3919" i="1"/>
  <c r="L3920" i="1"/>
  <c r="L3921" i="1"/>
  <c r="L3922" i="1"/>
  <c r="L3923" i="1"/>
  <c r="L3924" i="1"/>
  <c r="L3925" i="1"/>
  <c r="L3926" i="1"/>
  <c r="L3927" i="1"/>
  <c r="L3928" i="1"/>
  <c r="L3929" i="1"/>
  <c r="L3930" i="1"/>
  <c r="L3931" i="1"/>
  <c r="L3932" i="1"/>
  <c r="L3933" i="1"/>
  <c r="L3934" i="1"/>
  <c r="L3935" i="1"/>
  <c r="L3936" i="1"/>
  <c r="L3937" i="1"/>
  <c r="L3938" i="1"/>
  <c r="L3939" i="1"/>
  <c r="L3940" i="1"/>
  <c r="L3941" i="1"/>
  <c r="L3942" i="1"/>
  <c r="L3943" i="1"/>
  <c r="L3944" i="1"/>
  <c r="L3945" i="1"/>
  <c r="L3946" i="1"/>
  <c r="L3947" i="1"/>
  <c r="L3948" i="1"/>
  <c r="L3949" i="1"/>
  <c r="L3950" i="1"/>
  <c r="L3951" i="1"/>
  <c r="L3952" i="1"/>
  <c r="L3953" i="1"/>
  <c r="L3954" i="1"/>
  <c r="L3955" i="1"/>
  <c r="L3956" i="1"/>
  <c r="L3957" i="1"/>
  <c r="L3958" i="1"/>
  <c r="L3959" i="1"/>
  <c r="L3960" i="1"/>
  <c r="L3961" i="1"/>
  <c r="L3962" i="1"/>
  <c r="L3963" i="1"/>
  <c r="L3964" i="1"/>
  <c r="L3965" i="1"/>
  <c r="L3966" i="1"/>
  <c r="L3967" i="1"/>
  <c r="L3968" i="1"/>
  <c r="L3969" i="1"/>
  <c r="L3970" i="1"/>
  <c r="L3971" i="1"/>
  <c r="L3972" i="1"/>
  <c r="L3973" i="1"/>
  <c r="L3974" i="1"/>
  <c r="L3975" i="1"/>
  <c r="L3976" i="1"/>
  <c r="L3977" i="1"/>
  <c r="L3978" i="1"/>
  <c r="L3979" i="1"/>
  <c r="L3980" i="1"/>
  <c r="L3981" i="1"/>
  <c r="L3982" i="1"/>
  <c r="L3983" i="1"/>
  <c r="L3984" i="1"/>
  <c r="L3985" i="1"/>
  <c r="L3986" i="1"/>
  <c r="L3987" i="1"/>
  <c r="L3988" i="1"/>
  <c r="L3989" i="1"/>
  <c r="L3990" i="1"/>
  <c r="L3991" i="1"/>
  <c r="L3992" i="1"/>
  <c r="L3993" i="1"/>
  <c r="L3994" i="1"/>
  <c r="L3995" i="1"/>
  <c r="L3996" i="1"/>
  <c r="L3997" i="1"/>
  <c r="L3998" i="1"/>
  <c r="L3999" i="1"/>
  <c r="L4000" i="1"/>
  <c r="L4001" i="1"/>
  <c r="L4002" i="1"/>
  <c r="L4003" i="1"/>
  <c r="L4004" i="1"/>
  <c r="L4005" i="1"/>
  <c r="L4006" i="1"/>
  <c r="L4007" i="1"/>
  <c r="L4008" i="1"/>
  <c r="L4009" i="1"/>
  <c r="L4010" i="1"/>
  <c r="L4011" i="1"/>
  <c r="L4012" i="1"/>
  <c r="L4013" i="1"/>
  <c r="L4014" i="1"/>
  <c r="L4015" i="1"/>
  <c r="L4016" i="1"/>
  <c r="L4017" i="1"/>
  <c r="L4018" i="1"/>
  <c r="L4019" i="1"/>
  <c r="L4020" i="1"/>
  <c r="L4021" i="1"/>
  <c r="L4022" i="1"/>
  <c r="L4023" i="1"/>
  <c r="L4024" i="1"/>
  <c r="L4025" i="1"/>
  <c r="L4026" i="1"/>
  <c r="L4027" i="1"/>
  <c r="L4028" i="1"/>
  <c r="L4029" i="1"/>
  <c r="L4030" i="1"/>
  <c r="L4031" i="1"/>
  <c r="L4032" i="1"/>
  <c r="L4033" i="1"/>
  <c r="L4034" i="1"/>
  <c r="L4035" i="1"/>
  <c r="L4036" i="1"/>
  <c r="L4037" i="1"/>
  <c r="L4038" i="1"/>
  <c r="L4039" i="1"/>
  <c r="L4040" i="1"/>
  <c r="L4041" i="1"/>
  <c r="L4042" i="1"/>
  <c r="L4043" i="1"/>
  <c r="L4044" i="1"/>
  <c r="L4045" i="1"/>
  <c r="L4046" i="1"/>
  <c r="L4047" i="1"/>
  <c r="L4048" i="1"/>
  <c r="L4049" i="1"/>
  <c r="L4050" i="1"/>
  <c r="L4051" i="1"/>
  <c r="L4052" i="1"/>
  <c r="L4053" i="1"/>
  <c r="L4054" i="1"/>
  <c r="L4055" i="1"/>
  <c r="L4056" i="1"/>
  <c r="L4057" i="1"/>
  <c r="L4058" i="1"/>
  <c r="L4059" i="1"/>
  <c r="L4060" i="1"/>
  <c r="L4061" i="1"/>
  <c r="L4062" i="1"/>
  <c r="L4063" i="1"/>
  <c r="L4064" i="1"/>
  <c r="L4065" i="1"/>
  <c r="L4066" i="1"/>
  <c r="L4067" i="1"/>
  <c r="L4068" i="1"/>
  <c r="L4069" i="1"/>
  <c r="L4070" i="1"/>
  <c r="L4071" i="1"/>
  <c r="L4072" i="1"/>
  <c r="L4073" i="1"/>
  <c r="L4074" i="1"/>
  <c r="L4075" i="1"/>
  <c r="L4076" i="1"/>
  <c r="L4077" i="1"/>
  <c r="L4078" i="1"/>
  <c r="L4079" i="1"/>
  <c r="L4080" i="1"/>
  <c r="L4081" i="1"/>
  <c r="L4082" i="1"/>
  <c r="L4083" i="1"/>
  <c r="L4084" i="1"/>
  <c r="L4085" i="1"/>
  <c r="L4086" i="1"/>
  <c r="L4087" i="1"/>
  <c r="L4088" i="1"/>
  <c r="L4089" i="1"/>
  <c r="L4090" i="1"/>
  <c r="L4091" i="1"/>
  <c r="L4092" i="1"/>
  <c r="L4093" i="1"/>
  <c r="L4094" i="1"/>
  <c r="L4095" i="1"/>
  <c r="L4096" i="1"/>
  <c r="L4097" i="1"/>
  <c r="L4098" i="1"/>
  <c r="L4099" i="1"/>
  <c r="L4100" i="1"/>
  <c r="L4101" i="1"/>
  <c r="L4102" i="1"/>
  <c r="L4103" i="1"/>
  <c r="L4104" i="1"/>
  <c r="L4105" i="1"/>
  <c r="L4106" i="1"/>
  <c r="L4107" i="1"/>
  <c r="L4108" i="1"/>
  <c r="L4109" i="1"/>
  <c r="L4110" i="1"/>
  <c r="L4111" i="1"/>
  <c r="L4112" i="1"/>
  <c r="L4113" i="1"/>
  <c r="L4114" i="1"/>
  <c r="L4115" i="1"/>
  <c r="L4116" i="1"/>
  <c r="L4117" i="1"/>
  <c r="L4118" i="1"/>
  <c r="L4119" i="1"/>
  <c r="L4120" i="1"/>
  <c r="L4121" i="1"/>
  <c r="L4122" i="1"/>
  <c r="L4123" i="1"/>
  <c r="L4124" i="1"/>
  <c r="L4125" i="1"/>
  <c r="L4126" i="1"/>
  <c r="L4127" i="1"/>
  <c r="L4128" i="1"/>
  <c r="L4129" i="1"/>
  <c r="L4130" i="1"/>
  <c r="L4131" i="1"/>
  <c r="L4132" i="1"/>
  <c r="L4133" i="1"/>
  <c r="L4134" i="1"/>
  <c r="L4135" i="1"/>
  <c r="L4136" i="1"/>
  <c r="L4137" i="1"/>
  <c r="L4138" i="1"/>
  <c r="L4139" i="1"/>
  <c r="L4140" i="1"/>
  <c r="L4141" i="1"/>
  <c r="L4142" i="1"/>
  <c r="L4143" i="1"/>
  <c r="L4144" i="1"/>
  <c r="L4145" i="1"/>
  <c r="L4146" i="1"/>
  <c r="L4147" i="1"/>
  <c r="L4148" i="1"/>
  <c r="L4149" i="1"/>
  <c r="L4150" i="1"/>
  <c r="L4151" i="1"/>
  <c r="L4152" i="1"/>
  <c r="L4153" i="1"/>
  <c r="L4154" i="1"/>
  <c r="L4155" i="1"/>
  <c r="L4156" i="1"/>
  <c r="L4157" i="1"/>
  <c r="L4158" i="1"/>
  <c r="L4159" i="1"/>
  <c r="L4160" i="1"/>
  <c r="L4161" i="1"/>
  <c r="L4162" i="1"/>
  <c r="L4163" i="1"/>
  <c r="L4164" i="1"/>
  <c r="L4165" i="1"/>
  <c r="L4166" i="1"/>
  <c r="L4167" i="1"/>
  <c r="L4168" i="1"/>
  <c r="L4169" i="1"/>
  <c r="L4170" i="1"/>
  <c r="L4171" i="1"/>
  <c r="L4172" i="1"/>
  <c r="L4173" i="1"/>
  <c r="L4174" i="1"/>
  <c r="L4175" i="1"/>
  <c r="L4176" i="1"/>
  <c r="L4177" i="1"/>
  <c r="L4178" i="1"/>
  <c r="L4179" i="1"/>
  <c r="L4180" i="1"/>
  <c r="L4181" i="1"/>
  <c r="L4182" i="1"/>
  <c r="L4183" i="1"/>
  <c r="L4184" i="1"/>
  <c r="L4185" i="1"/>
  <c r="L4186" i="1"/>
  <c r="L4187" i="1"/>
  <c r="L4188" i="1"/>
  <c r="L4189" i="1"/>
  <c r="L4190" i="1"/>
  <c r="L4191" i="1"/>
  <c r="L4192" i="1"/>
  <c r="L4193" i="1"/>
  <c r="L4194" i="1"/>
  <c r="L4195" i="1"/>
  <c r="L4196" i="1"/>
  <c r="L4197" i="1"/>
  <c r="L4198" i="1"/>
  <c r="L4199" i="1"/>
  <c r="L4200" i="1"/>
  <c r="L4201" i="1"/>
  <c r="L4202" i="1"/>
  <c r="L4203" i="1"/>
  <c r="L4204" i="1"/>
  <c r="L4205" i="1"/>
  <c r="L4206" i="1"/>
  <c r="L4207" i="1"/>
  <c r="L4208" i="1"/>
  <c r="L4209" i="1"/>
  <c r="L4210" i="1"/>
  <c r="L4211" i="1"/>
  <c r="L4212" i="1"/>
  <c r="L4213" i="1"/>
  <c r="L4214" i="1"/>
  <c r="L4215" i="1"/>
  <c r="L4216" i="1"/>
  <c r="L4217" i="1"/>
  <c r="L4218" i="1"/>
  <c r="L4219" i="1"/>
  <c r="L4220" i="1"/>
  <c r="L4221" i="1"/>
  <c r="L4222" i="1"/>
  <c r="L4223" i="1"/>
  <c r="L4224" i="1"/>
  <c r="L4225" i="1"/>
  <c r="L4226" i="1"/>
  <c r="L4227" i="1"/>
  <c r="L4228" i="1"/>
  <c r="L4229" i="1"/>
  <c r="L4230" i="1"/>
  <c r="L4231" i="1"/>
  <c r="L4232" i="1"/>
  <c r="L4233" i="1"/>
  <c r="L4234" i="1"/>
  <c r="L4235" i="1"/>
  <c r="L4236" i="1"/>
  <c r="L4237" i="1"/>
  <c r="L4238" i="1"/>
  <c r="L4239" i="1"/>
  <c r="L4240" i="1"/>
  <c r="L4241" i="1"/>
  <c r="L4242" i="1"/>
  <c r="L4243" i="1"/>
  <c r="L4244" i="1"/>
  <c r="L4245" i="1"/>
  <c r="L4246" i="1"/>
  <c r="L4247" i="1"/>
  <c r="L4248" i="1"/>
  <c r="L4249" i="1"/>
  <c r="L4250" i="1"/>
  <c r="L4251" i="1"/>
  <c r="L4252" i="1"/>
  <c r="L4253" i="1"/>
  <c r="L4254" i="1"/>
  <c r="L4255" i="1"/>
  <c r="L4256" i="1"/>
  <c r="L4257" i="1"/>
  <c r="L4258" i="1"/>
  <c r="L4259" i="1"/>
  <c r="L4260" i="1"/>
  <c r="L4261" i="1"/>
  <c r="L4262" i="1"/>
  <c r="L4263" i="1"/>
  <c r="L4264" i="1"/>
  <c r="L4265" i="1"/>
  <c r="L4266" i="1"/>
  <c r="L4267" i="1"/>
  <c r="L4268" i="1"/>
  <c r="L4269" i="1"/>
  <c r="L4270" i="1"/>
  <c r="L4271" i="1"/>
  <c r="L4272" i="1"/>
  <c r="L4273" i="1"/>
  <c r="L4274" i="1"/>
  <c r="L4275" i="1"/>
  <c r="L4276" i="1"/>
  <c r="L4277" i="1"/>
  <c r="L4278" i="1"/>
  <c r="L4279" i="1"/>
  <c r="L4280" i="1"/>
  <c r="L4281" i="1"/>
  <c r="L4282" i="1"/>
  <c r="L4283" i="1"/>
  <c r="L4284" i="1"/>
  <c r="L4285" i="1"/>
  <c r="L4286" i="1"/>
  <c r="L4287" i="1"/>
  <c r="L4288" i="1"/>
  <c r="L4289" i="1"/>
  <c r="L4290" i="1"/>
  <c r="L4291" i="1"/>
  <c r="L4292" i="1"/>
  <c r="L4293" i="1"/>
  <c r="L4294" i="1"/>
  <c r="L4295" i="1"/>
  <c r="L4296" i="1"/>
  <c r="L4297" i="1"/>
  <c r="L4298" i="1"/>
  <c r="L4299" i="1"/>
  <c r="L4300" i="1"/>
  <c r="L4301" i="1"/>
  <c r="L4302" i="1"/>
  <c r="L4303" i="1"/>
  <c r="L4304" i="1"/>
  <c r="L4305" i="1"/>
  <c r="L4306" i="1"/>
  <c r="L4307" i="1"/>
  <c r="L4308" i="1"/>
  <c r="L4309" i="1"/>
  <c r="L4310" i="1"/>
  <c r="L4311" i="1"/>
  <c r="L4312" i="1"/>
  <c r="L4313" i="1"/>
  <c r="L4314" i="1"/>
  <c r="L4315" i="1"/>
  <c r="L4316" i="1"/>
  <c r="L4317" i="1"/>
  <c r="L4318" i="1"/>
  <c r="L4319" i="1"/>
  <c r="L4320" i="1"/>
  <c r="L4321" i="1"/>
  <c r="L4322" i="1"/>
  <c r="L4323" i="1"/>
  <c r="L4324" i="1"/>
  <c r="L4325" i="1"/>
  <c r="L4326" i="1"/>
  <c r="L4327" i="1"/>
  <c r="L4328" i="1"/>
  <c r="L4329" i="1"/>
  <c r="L4330" i="1"/>
  <c r="L4331" i="1"/>
  <c r="L4332" i="1"/>
  <c r="L4333" i="1"/>
  <c r="L4334" i="1"/>
  <c r="L4335" i="1"/>
  <c r="L4336" i="1"/>
  <c r="L4337" i="1"/>
  <c r="L4338" i="1"/>
  <c r="L4339" i="1"/>
  <c r="L4340" i="1"/>
  <c r="L4341" i="1"/>
  <c r="L4342" i="1"/>
  <c r="L4343" i="1"/>
  <c r="L4344" i="1"/>
  <c r="L4345" i="1"/>
  <c r="L4346" i="1"/>
  <c r="L4347" i="1"/>
  <c r="L4348" i="1"/>
  <c r="L4349" i="1"/>
  <c r="L4350" i="1"/>
  <c r="L4351" i="1"/>
  <c r="L4352" i="1"/>
  <c r="L4353" i="1"/>
  <c r="L4354" i="1"/>
  <c r="L4355" i="1"/>
  <c r="L4356" i="1"/>
  <c r="L4357" i="1"/>
  <c r="L4358" i="1"/>
  <c r="L4359" i="1"/>
  <c r="L4360" i="1"/>
  <c r="L4361" i="1"/>
  <c r="L4362" i="1"/>
  <c r="L4363" i="1"/>
  <c r="L4364" i="1"/>
  <c r="L4365" i="1"/>
  <c r="L4366" i="1"/>
  <c r="L4367" i="1"/>
  <c r="L4368" i="1"/>
  <c r="L4369" i="1"/>
  <c r="L4370" i="1"/>
  <c r="L4371" i="1"/>
  <c r="L4372" i="1"/>
  <c r="L4373" i="1"/>
  <c r="L4374" i="1"/>
  <c r="L4375" i="1"/>
  <c r="L4376" i="1"/>
  <c r="L4377" i="1"/>
  <c r="L4378" i="1"/>
  <c r="L4379" i="1"/>
  <c r="L4380" i="1"/>
  <c r="L4381" i="1"/>
  <c r="L4382" i="1"/>
  <c r="L4383" i="1"/>
  <c r="L4384" i="1"/>
  <c r="L4385" i="1"/>
  <c r="L4386" i="1"/>
  <c r="L4387" i="1"/>
  <c r="L4388" i="1"/>
  <c r="L4389" i="1"/>
  <c r="L4390" i="1"/>
  <c r="L4391" i="1"/>
  <c r="L4392" i="1"/>
  <c r="L4393" i="1"/>
  <c r="L4394" i="1"/>
  <c r="L4395" i="1"/>
  <c r="L4396" i="1"/>
  <c r="L4397" i="1"/>
  <c r="L4398" i="1"/>
  <c r="L4399" i="1"/>
  <c r="L4400" i="1"/>
  <c r="L4401" i="1"/>
  <c r="L4402" i="1"/>
  <c r="L4403" i="1"/>
  <c r="L4404" i="1"/>
  <c r="L4405" i="1"/>
  <c r="L4406" i="1"/>
  <c r="L4407" i="1"/>
  <c r="L4408" i="1"/>
  <c r="L4409" i="1"/>
  <c r="L4410" i="1"/>
  <c r="L4411" i="1"/>
  <c r="L4412" i="1"/>
  <c r="L4413" i="1"/>
  <c r="L4414" i="1"/>
  <c r="L4415" i="1"/>
  <c r="L4416" i="1"/>
  <c r="L4417" i="1"/>
  <c r="L4418" i="1"/>
  <c r="L4419" i="1"/>
  <c r="L4420" i="1"/>
  <c r="L4421" i="1"/>
  <c r="L4422" i="1"/>
  <c r="L4423" i="1"/>
  <c r="L4424" i="1"/>
  <c r="L4425" i="1"/>
  <c r="L4426" i="1"/>
  <c r="L4427" i="1"/>
  <c r="L4428" i="1"/>
  <c r="L4429" i="1"/>
  <c r="L4430" i="1"/>
  <c r="L4431" i="1"/>
  <c r="L4432" i="1"/>
  <c r="L4433" i="1"/>
  <c r="L4434" i="1"/>
  <c r="L4435" i="1"/>
  <c r="L4436" i="1"/>
  <c r="L4437" i="1"/>
  <c r="L4438" i="1"/>
  <c r="L4439" i="1"/>
  <c r="L4440" i="1"/>
  <c r="L4441" i="1"/>
  <c r="L4442" i="1"/>
  <c r="L4443" i="1"/>
  <c r="L4444" i="1"/>
  <c r="L4445" i="1"/>
  <c r="L4446" i="1"/>
  <c r="L4447" i="1"/>
  <c r="L4448" i="1"/>
  <c r="L4449" i="1"/>
  <c r="L4450" i="1"/>
  <c r="L4451" i="1"/>
  <c r="L4452" i="1"/>
  <c r="L4453" i="1"/>
  <c r="L4454" i="1"/>
  <c r="L4455" i="1"/>
  <c r="L4456" i="1"/>
  <c r="L4457" i="1"/>
  <c r="L4458" i="1"/>
  <c r="L4459" i="1"/>
  <c r="L4460" i="1"/>
  <c r="L4461" i="1"/>
  <c r="L4462" i="1"/>
  <c r="L4463" i="1"/>
  <c r="L4464" i="1"/>
  <c r="L4465" i="1"/>
  <c r="L4466" i="1"/>
  <c r="L4467" i="1"/>
  <c r="L4468" i="1"/>
  <c r="L4469" i="1"/>
  <c r="L4470" i="1"/>
  <c r="L4471" i="1"/>
  <c r="L4472" i="1"/>
  <c r="L4473" i="1"/>
  <c r="L4474" i="1"/>
  <c r="L4475" i="1"/>
  <c r="L4476" i="1"/>
  <c r="L4477" i="1"/>
  <c r="L4478" i="1"/>
  <c r="L4479" i="1"/>
  <c r="L4480" i="1"/>
  <c r="L4481" i="1"/>
  <c r="L4482" i="1"/>
  <c r="L4483" i="1"/>
  <c r="L4484" i="1"/>
  <c r="L4485" i="1"/>
  <c r="L4486" i="1"/>
  <c r="L4487" i="1"/>
  <c r="L4488" i="1"/>
  <c r="L4489" i="1"/>
  <c r="L4490" i="1"/>
  <c r="L4491" i="1"/>
  <c r="L4492" i="1"/>
  <c r="L4493" i="1"/>
  <c r="L4494" i="1"/>
  <c r="L4495" i="1"/>
  <c r="L4496" i="1"/>
  <c r="L4497" i="1"/>
  <c r="L4498" i="1"/>
  <c r="L4499" i="1"/>
  <c r="L4500" i="1"/>
  <c r="L4501" i="1"/>
  <c r="L4502" i="1"/>
  <c r="L4503" i="1"/>
  <c r="L4504" i="1"/>
  <c r="L4505" i="1"/>
  <c r="L4506" i="1"/>
  <c r="L4507" i="1"/>
  <c r="L4508" i="1"/>
  <c r="L4509" i="1"/>
  <c r="L4510" i="1"/>
  <c r="L4511" i="1"/>
  <c r="L4512" i="1"/>
  <c r="L4513" i="1"/>
  <c r="L4514" i="1"/>
  <c r="L4515" i="1"/>
  <c r="L4516" i="1"/>
  <c r="L4517" i="1"/>
  <c r="L4518" i="1"/>
  <c r="L4519" i="1"/>
  <c r="L4520" i="1"/>
  <c r="L4521" i="1"/>
  <c r="L4522" i="1"/>
  <c r="L4523" i="1"/>
  <c r="L4524" i="1"/>
  <c r="L4525" i="1"/>
  <c r="L4526" i="1"/>
  <c r="L4527" i="1"/>
  <c r="L4528" i="1"/>
  <c r="L4529" i="1"/>
  <c r="L4530" i="1"/>
  <c r="L4531" i="1"/>
  <c r="L4532" i="1"/>
  <c r="L4533" i="1"/>
  <c r="L4534" i="1"/>
  <c r="L4535" i="1"/>
  <c r="L4536" i="1"/>
  <c r="L4537" i="1"/>
  <c r="L4538" i="1"/>
  <c r="L4539" i="1"/>
  <c r="L4540" i="1"/>
  <c r="L4541" i="1"/>
  <c r="L4542" i="1"/>
  <c r="L4543" i="1"/>
  <c r="L4544" i="1"/>
  <c r="L4545" i="1"/>
  <c r="L4546" i="1"/>
  <c r="L4547" i="1"/>
  <c r="L4548" i="1"/>
  <c r="L4549" i="1"/>
  <c r="L4550" i="1"/>
  <c r="L4551" i="1"/>
  <c r="L4552" i="1"/>
  <c r="L4553" i="1"/>
  <c r="L4554" i="1"/>
  <c r="L4555" i="1"/>
  <c r="L4556" i="1"/>
  <c r="L4557" i="1"/>
  <c r="L4558" i="1"/>
  <c r="L4559" i="1"/>
  <c r="L4560" i="1"/>
  <c r="L4561" i="1"/>
  <c r="L4562" i="1"/>
  <c r="L4563" i="1"/>
  <c r="L4564" i="1"/>
  <c r="L4565" i="1"/>
  <c r="L4566" i="1"/>
  <c r="L4567" i="1"/>
  <c r="L4568" i="1"/>
  <c r="L4569" i="1"/>
  <c r="L4570" i="1"/>
  <c r="L4571" i="1"/>
  <c r="L4572" i="1"/>
  <c r="L4573" i="1"/>
  <c r="L4574" i="1"/>
  <c r="L4575" i="1"/>
  <c r="L4576" i="1"/>
  <c r="L4577" i="1"/>
  <c r="L4578" i="1"/>
  <c r="L4579" i="1"/>
  <c r="L4580" i="1"/>
  <c r="L4581" i="1"/>
  <c r="L4582" i="1"/>
  <c r="L4583" i="1"/>
  <c r="L4584" i="1"/>
  <c r="L4585" i="1"/>
  <c r="L4586" i="1"/>
  <c r="L4587" i="1"/>
  <c r="L4588" i="1"/>
  <c r="L4589" i="1"/>
  <c r="L4590" i="1"/>
  <c r="L4591" i="1"/>
  <c r="L4592" i="1"/>
  <c r="L4593" i="1"/>
  <c r="L4594" i="1"/>
  <c r="L4595" i="1"/>
  <c r="L4596" i="1"/>
  <c r="L4597" i="1"/>
  <c r="L4598" i="1"/>
  <c r="L4599" i="1"/>
  <c r="L4600" i="1"/>
  <c r="L4601" i="1"/>
  <c r="L4602" i="1"/>
  <c r="L4603" i="1"/>
  <c r="L4604" i="1"/>
  <c r="L4605" i="1"/>
  <c r="L4606" i="1"/>
  <c r="L4607" i="1"/>
  <c r="L4608" i="1"/>
  <c r="L4609" i="1"/>
  <c r="L4610" i="1"/>
  <c r="L4611" i="1"/>
  <c r="L4612" i="1"/>
  <c r="L4613" i="1"/>
  <c r="L4614" i="1"/>
  <c r="L4615" i="1"/>
  <c r="L4616" i="1"/>
  <c r="L4617" i="1"/>
  <c r="L4618" i="1"/>
  <c r="L4619" i="1"/>
  <c r="L4620" i="1"/>
  <c r="L4621" i="1"/>
  <c r="L4622" i="1"/>
  <c r="L4623" i="1"/>
  <c r="L4624" i="1"/>
  <c r="L4625" i="1"/>
  <c r="L4626" i="1"/>
  <c r="L4627" i="1"/>
  <c r="L4628" i="1"/>
  <c r="L4629" i="1"/>
  <c r="L4630" i="1"/>
  <c r="L4631" i="1"/>
  <c r="L4632" i="1"/>
  <c r="L4633" i="1"/>
  <c r="L4634" i="1"/>
  <c r="L4635" i="1"/>
  <c r="L4636" i="1"/>
  <c r="L4637" i="1"/>
  <c r="L4638" i="1"/>
  <c r="L4639" i="1"/>
  <c r="L4640" i="1"/>
  <c r="L4641" i="1"/>
  <c r="L4642" i="1"/>
  <c r="L4643" i="1"/>
  <c r="L4644" i="1"/>
  <c r="L4645" i="1"/>
  <c r="L4646" i="1"/>
  <c r="L4647" i="1"/>
  <c r="L4648" i="1"/>
  <c r="L4649" i="1"/>
  <c r="L4650" i="1"/>
  <c r="L4651" i="1"/>
  <c r="L4652" i="1"/>
  <c r="L4653" i="1"/>
  <c r="L4654" i="1"/>
  <c r="L4655" i="1"/>
  <c r="L4656" i="1"/>
  <c r="L4657" i="1"/>
  <c r="L4658" i="1"/>
  <c r="L4659" i="1"/>
  <c r="L4660" i="1"/>
  <c r="L4661" i="1"/>
  <c r="L4662" i="1"/>
  <c r="L4663" i="1"/>
  <c r="L4664" i="1"/>
  <c r="L4665" i="1"/>
  <c r="L4666" i="1"/>
  <c r="L4667" i="1"/>
  <c r="L4668" i="1"/>
  <c r="L4669" i="1"/>
  <c r="L4670" i="1"/>
  <c r="L4671" i="1"/>
  <c r="L4672" i="1"/>
  <c r="L4673" i="1"/>
  <c r="L4674" i="1"/>
  <c r="L4675" i="1"/>
  <c r="L4676" i="1"/>
  <c r="L4677" i="1"/>
  <c r="L4678" i="1"/>
  <c r="L4679" i="1"/>
  <c r="L4680" i="1"/>
  <c r="L4681" i="1"/>
  <c r="L4682" i="1"/>
  <c r="L4683" i="1"/>
  <c r="L4684" i="1"/>
  <c r="L4685" i="1"/>
  <c r="L4686" i="1"/>
  <c r="L4687" i="1"/>
  <c r="L4688" i="1"/>
  <c r="L4689" i="1"/>
  <c r="L4690" i="1"/>
  <c r="L4691" i="1"/>
  <c r="L4692" i="1"/>
  <c r="L4693" i="1"/>
  <c r="L4694" i="1"/>
  <c r="L4695" i="1"/>
  <c r="L4696" i="1"/>
  <c r="L4697" i="1"/>
  <c r="L4698" i="1"/>
  <c r="L4699" i="1"/>
  <c r="L4700" i="1"/>
  <c r="L4701" i="1"/>
  <c r="L4702" i="1"/>
  <c r="L4703" i="1"/>
  <c r="L4704" i="1"/>
  <c r="L4705" i="1"/>
  <c r="L4706" i="1"/>
  <c r="L4707" i="1"/>
  <c r="L4708" i="1"/>
  <c r="L4709" i="1"/>
  <c r="L4710" i="1"/>
  <c r="L4711" i="1"/>
  <c r="L4712" i="1"/>
  <c r="L4713" i="1"/>
  <c r="L4714" i="1"/>
  <c r="L4715" i="1"/>
  <c r="L4716" i="1"/>
  <c r="L4717" i="1"/>
  <c r="L4718" i="1"/>
  <c r="L4719" i="1"/>
  <c r="L4720" i="1"/>
  <c r="L4721" i="1"/>
  <c r="L4722" i="1"/>
  <c r="L4723" i="1"/>
  <c r="L4724" i="1"/>
  <c r="L4725" i="1"/>
  <c r="L4726" i="1"/>
  <c r="L4727" i="1"/>
  <c r="L4728" i="1"/>
  <c r="L4729" i="1"/>
  <c r="L4730" i="1"/>
  <c r="L4731" i="1"/>
  <c r="L4732" i="1"/>
  <c r="L4733" i="1"/>
  <c r="L4734" i="1"/>
  <c r="L4735" i="1"/>
  <c r="L4736" i="1"/>
  <c r="L4737" i="1"/>
  <c r="L4738" i="1"/>
  <c r="L4739" i="1"/>
  <c r="L4740" i="1"/>
  <c r="L4741" i="1"/>
  <c r="L4742" i="1"/>
  <c r="L4743" i="1"/>
  <c r="L4744" i="1"/>
  <c r="L4745" i="1"/>
  <c r="L4746" i="1"/>
  <c r="L4747" i="1"/>
  <c r="L4748" i="1"/>
  <c r="L4749" i="1"/>
  <c r="L4750" i="1"/>
  <c r="L4751" i="1"/>
  <c r="L4752" i="1"/>
  <c r="L4753" i="1"/>
  <c r="L4754" i="1"/>
  <c r="L4755" i="1"/>
  <c r="L4756" i="1"/>
  <c r="L4757" i="1"/>
  <c r="L4758" i="1"/>
  <c r="L4759" i="1"/>
  <c r="L4760" i="1"/>
  <c r="L4761" i="1"/>
  <c r="L4762" i="1"/>
  <c r="L4763" i="1"/>
  <c r="L4764" i="1"/>
  <c r="L4765" i="1"/>
  <c r="L4766" i="1"/>
  <c r="L4767" i="1"/>
  <c r="L4768" i="1"/>
  <c r="L4769" i="1"/>
  <c r="L4770" i="1"/>
  <c r="L4771" i="1"/>
  <c r="L4772" i="1"/>
  <c r="L4773" i="1"/>
  <c r="L4774" i="1"/>
  <c r="L4775" i="1"/>
  <c r="L4776" i="1"/>
  <c r="L4777" i="1"/>
  <c r="L4778" i="1"/>
  <c r="L4779" i="1"/>
  <c r="L4780" i="1"/>
  <c r="L4781" i="1"/>
  <c r="L4782" i="1"/>
  <c r="L4783" i="1"/>
  <c r="L4784" i="1"/>
  <c r="L4785" i="1"/>
  <c r="L4786" i="1"/>
  <c r="L4787" i="1"/>
  <c r="L4788" i="1"/>
  <c r="L4789" i="1"/>
  <c r="L4790" i="1"/>
  <c r="L4791" i="1"/>
  <c r="L4792" i="1"/>
  <c r="L4793" i="1"/>
  <c r="L4794" i="1"/>
  <c r="L4795" i="1"/>
  <c r="L4796" i="1"/>
  <c r="L4797" i="1"/>
  <c r="L4798" i="1"/>
  <c r="L4799" i="1"/>
  <c r="L4800" i="1"/>
  <c r="L4801" i="1"/>
  <c r="L4802" i="1"/>
  <c r="L4803" i="1"/>
  <c r="L4804" i="1"/>
  <c r="L4805" i="1"/>
  <c r="L4806" i="1"/>
  <c r="L4807" i="1"/>
  <c r="L4808" i="1"/>
  <c r="L4809" i="1"/>
  <c r="L4810" i="1"/>
  <c r="L4811" i="1"/>
  <c r="L4812" i="1"/>
  <c r="L4813" i="1"/>
  <c r="L4814" i="1"/>
  <c r="L4815" i="1"/>
  <c r="L4816" i="1"/>
  <c r="L4817" i="1"/>
  <c r="L4818" i="1"/>
  <c r="L4819" i="1"/>
  <c r="L4820" i="1"/>
  <c r="L4821" i="1"/>
  <c r="L4822" i="1"/>
  <c r="L4823" i="1"/>
  <c r="L4824" i="1"/>
  <c r="L4825" i="1"/>
  <c r="L4826" i="1"/>
  <c r="L4827" i="1"/>
  <c r="L4828" i="1"/>
  <c r="L4829" i="1"/>
  <c r="L4830" i="1"/>
  <c r="L4831" i="1"/>
  <c r="L4832" i="1"/>
  <c r="L4833" i="1"/>
  <c r="L4834" i="1"/>
  <c r="L4835" i="1"/>
  <c r="L4836" i="1"/>
  <c r="L4837" i="1"/>
  <c r="L4838" i="1"/>
  <c r="L4839" i="1"/>
  <c r="L4840" i="1"/>
  <c r="L4841" i="1"/>
  <c r="L4842" i="1"/>
  <c r="L4843" i="1"/>
  <c r="L4844" i="1"/>
  <c r="L4845" i="1"/>
  <c r="L4846" i="1"/>
  <c r="L4847" i="1"/>
  <c r="L4848" i="1"/>
  <c r="L4849" i="1"/>
  <c r="L4850" i="1"/>
  <c r="L4851" i="1"/>
  <c r="L4852" i="1"/>
  <c r="L4853" i="1"/>
  <c r="L4854" i="1"/>
  <c r="L4855" i="1"/>
  <c r="L4856" i="1"/>
  <c r="L4857" i="1"/>
  <c r="L4858" i="1"/>
  <c r="L4859" i="1"/>
  <c r="L4860" i="1"/>
  <c r="L4861" i="1"/>
  <c r="L4862" i="1"/>
  <c r="L4863" i="1"/>
  <c r="L4864" i="1"/>
  <c r="L4865" i="1"/>
  <c r="L4866" i="1"/>
  <c r="L4867" i="1"/>
  <c r="L4868" i="1"/>
  <c r="L4869" i="1"/>
  <c r="L4870" i="1"/>
  <c r="L4871" i="1"/>
  <c r="L4872" i="1"/>
  <c r="L4873" i="1"/>
  <c r="L4874" i="1"/>
  <c r="L4875" i="1"/>
  <c r="L4876" i="1"/>
  <c r="L4877" i="1"/>
  <c r="L4878" i="1"/>
  <c r="L4879" i="1"/>
  <c r="L4880" i="1"/>
  <c r="L4881" i="1"/>
  <c r="L4882" i="1"/>
  <c r="L4883" i="1"/>
  <c r="L4884" i="1"/>
  <c r="L4885" i="1"/>
  <c r="L4886" i="1"/>
  <c r="L4887" i="1"/>
  <c r="L4888" i="1"/>
  <c r="L4889" i="1"/>
  <c r="L4890" i="1"/>
  <c r="L4891" i="1"/>
  <c r="L4892" i="1"/>
  <c r="L4893" i="1"/>
  <c r="L4894" i="1"/>
  <c r="L4895" i="1"/>
  <c r="L4896" i="1"/>
  <c r="L4897" i="1"/>
  <c r="L4898" i="1"/>
  <c r="L4899" i="1"/>
  <c r="L4900" i="1"/>
  <c r="L4901" i="1"/>
  <c r="L4902" i="1"/>
  <c r="L4903" i="1"/>
  <c r="L4904" i="1"/>
  <c r="L4905" i="1"/>
  <c r="L4906" i="1"/>
  <c r="L4907" i="1"/>
  <c r="L4908" i="1"/>
  <c r="L4909" i="1"/>
  <c r="L4910" i="1"/>
  <c r="L4911" i="1"/>
  <c r="L4912" i="1"/>
  <c r="L4913" i="1"/>
  <c r="L4914" i="1"/>
  <c r="L4915" i="1"/>
  <c r="L4916" i="1"/>
  <c r="L4917" i="1"/>
  <c r="L4918" i="1"/>
  <c r="L4919" i="1"/>
  <c r="L4920" i="1"/>
  <c r="L4921" i="1"/>
  <c r="L4922" i="1"/>
  <c r="L4923" i="1"/>
  <c r="L4924" i="1"/>
  <c r="L4925" i="1"/>
  <c r="L4926" i="1"/>
  <c r="L4927" i="1"/>
  <c r="L4928" i="1"/>
  <c r="L4929" i="1"/>
  <c r="L4930" i="1"/>
  <c r="L4931" i="1"/>
  <c r="L4932" i="1"/>
  <c r="L4933" i="1"/>
  <c r="L4934" i="1"/>
  <c r="L4935" i="1"/>
  <c r="L4936" i="1"/>
  <c r="L4937" i="1"/>
  <c r="L4938" i="1"/>
  <c r="L4939" i="1"/>
  <c r="L4940" i="1"/>
  <c r="L4941" i="1"/>
  <c r="L4942" i="1"/>
  <c r="L4943" i="1"/>
  <c r="L4944" i="1"/>
  <c r="L4945" i="1"/>
  <c r="L4946" i="1"/>
  <c r="L4947" i="1"/>
  <c r="L4948" i="1"/>
  <c r="L4949" i="1"/>
  <c r="L4950" i="1"/>
  <c r="L4951" i="1"/>
  <c r="L4952" i="1"/>
  <c r="L4953" i="1"/>
  <c r="L4954" i="1"/>
  <c r="L4955" i="1"/>
  <c r="L4956" i="1"/>
  <c r="L4957" i="1"/>
  <c r="L4958" i="1"/>
  <c r="L4959" i="1"/>
  <c r="L4960" i="1"/>
  <c r="L4961" i="1"/>
  <c r="L4962" i="1"/>
  <c r="L4963" i="1"/>
  <c r="L4964" i="1"/>
  <c r="L4965" i="1"/>
  <c r="L4966" i="1"/>
  <c r="L4967" i="1"/>
  <c r="L4968" i="1"/>
  <c r="L4969" i="1"/>
  <c r="L4970" i="1"/>
  <c r="L4971" i="1"/>
  <c r="L4972" i="1"/>
  <c r="L4973" i="1"/>
  <c r="L4974" i="1"/>
  <c r="L4975" i="1"/>
  <c r="L4976" i="1"/>
  <c r="L4977" i="1"/>
  <c r="L4978" i="1"/>
  <c r="L4979" i="1"/>
  <c r="L4980" i="1"/>
  <c r="L4981" i="1"/>
  <c r="L4982" i="1"/>
  <c r="L4983" i="1"/>
  <c r="L4984" i="1"/>
  <c r="L4985" i="1"/>
  <c r="L4986" i="1"/>
  <c r="L4987" i="1"/>
  <c r="L4988" i="1"/>
  <c r="L4989" i="1"/>
  <c r="L4990" i="1"/>
  <c r="L4991" i="1"/>
  <c r="L4992" i="1"/>
  <c r="L4993" i="1"/>
  <c r="L4994" i="1"/>
  <c r="L4995" i="1"/>
  <c r="L4996" i="1"/>
  <c r="L4997" i="1"/>
  <c r="L4998" i="1"/>
  <c r="L4999" i="1"/>
  <c r="L5000" i="1"/>
  <c r="L5001" i="1"/>
  <c r="L5002" i="1"/>
  <c r="L5003" i="1"/>
  <c r="L5004" i="1"/>
  <c r="L5005" i="1"/>
  <c r="L5006" i="1"/>
  <c r="L5007" i="1"/>
  <c r="L5008" i="1"/>
  <c r="L5009" i="1"/>
  <c r="L5010" i="1"/>
  <c r="L5011" i="1"/>
  <c r="L5012" i="1"/>
  <c r="L5013" i="1"/>
  <c r="L5014" i="1"/>
  <c r="L5015" i="1"/>
  <c r="L5016" i="1"/>
  <c r="L5017" i="1"/>
  <c r="L5018" i="1"/>
  <c r="L5019" i="1"/>
  <c r="L5020" i="1"/>
  <c r="L5021" i="1"/>
  <c r="L5022" i="1"/>
  <c r="L5023" i="1"/>
  <c r="L5024" i="1"/>
  <c r="L5025" i="1"/>
  <c r="L5026" i="1"/>
  <c r="L5027" i="1"/>
  <c r="L5028" i="1"/>
  <c r="L5029" i="1"/>
  <c r="L5030" i="1"/>
  <c r="L5031" i="1"/>
  <c r="L5032" i="1"/>
  <c r="L5033" i="1"/>
  <c r="L5034" i="1"/>
  <c r="L5035" i="1"/>
  <c r="L5036" i="1"/>
  <c r="L5037" i="1"/>
  <c r="L5038" i="1"/>
  <c r="L5039" i="1"/>
  <c r="L5040" i="1"/>
  <c r="L5041" i="1"/>
  <c r="L5042" i="1"/>
  <c r="L5043" i="1"/>
  <c r="L5044" i="1"/>
  <c r="L5045" i="1"/>
  <c r="L5046" i="1"/>
  <c r="L5047" i="1"/>
  <c r="L5048" i="1"/>
  <c r="L5049" i="1"/>
  <c r="L5050" i="1"/>
  <c r="L5051" i="1"/>
  <c r="L5052" i="1"/>
  <c r="L5053" i="1"/>
  <c r="L5054" i="1"/>
  <c r="L5055" i="1"/>
  <c r="L5056" i="1"/>
  <c r="L5057" i="1"/>
  <c r="L5058" i="1"/>
  <c r="L5059" i="1"/>
  <c r="L5060" i="1"/>
  <c r="L5061" i="1"/>
  <c r="L5062" i="1"/>
  <c r="L5063" i="1"/>
  <c r="L5064" i="1"/>
  <c r="L5065" i="1"/>
  <c r="L5066" i="1"/>
  <c r="L5067" i="1"/>
  <c r="L5068" i="1"/>
  <c r="L5069" i="1"/>
  <c r="L5070" i="1"/>
  <c r="L5071" i="1"/>
  <c r="L5072" i="1"/>
  <c r="L5073" i="1"/>
  <c r="L5074" i="1"/>
  <c r="L5075" i="1"/>
  <c r="L5076" i="1"/>
  <c r="L5077" i="1"/>
  <c r="L5078" i="1"/>
  <c r="L5079" i="1"/>
  <c r="L5080" i="1"/>
  <c r="L5081" i="1"/>
  <c r="L5082" i="1"/>
  <c r="L5083" i="1"/>
  <c r="L5084" i="1"/>
  <c r="L5085" i="1"/>
  <c r="L5086" i="1"/>
  <c r="L5087" i="1"/>
  <c r="L5088" i="1"/>
  <c r="L5089" i="1"/>
  <c r="L5090" i="1"/>
  <c r="L5091" i="1"/>
  <c r="L5092" i="1"/>
  <c r="L5093" i="1"/>
  <c r="L5094" i="1"/>
  <c r="L5095" i="1"/>
  <c r="L5096" i="1"/>
  <c r="L5097" i="1"/>
  <c r="L5098" i="1"/>
  <c r="L5099" i="1"/>
  <c r="L5100" i="1"/>
  <c r="L5101" i="1"/>
  <c r="L5102" i="1"/>
  <c r="L5103" i="1"/>
  <c r="L5104" i="1"/>
  <c r="L5105" i="1"/>
  <c r="L5106" i="1"/>
  <c r="L5107" i="1"/>
  <c r="L5108" i="1"/>
  <c r="L5109" i="1"/>
  <c r="L5110" i="1"/>
  <c r="L5111" i="1"/>
  <c r="L5112" i="1"/>
  <c r="L5113" i="1"/>
  <c r="L5114" i="1"/>
  <c r="L5115" i="1"/>
  <c r="L5116" i="1"/>
  <c r="L5117" i="1"/>
  <c r="L5118" i="1"/>
  <c r="L5119" i="1"/>
  <c r="L5120" i="1"/>
  <c r="L5121" i="1"/>
  <c r="L5122" i="1"/>
  <c r="L5123" i="1"/>
  <c r="L5124" i="1"/>
  <c r="L5125" i="1"/>
  <c r="L5126" i="1"/>
  <c r="L5127" i="1"/>
  <c r="L5128" i="1"/>
  <c r="L5129" i="1"/>
  <c r="L5130" i="1"/>
  <c r="L5131" i="1"/>
  <c r="L5132" i="1"/>
  <c r="L5133" i="1"/>
  <c r="L5134" i="1"/>
  <c r="L5135" i="1"/>
  <c r="L5136" i="1"/>
  <c r="L5137" i="1"/>
  <c r="L5138" i="1"/>
  <c r="L5139" i="1"/>
  <c r="L5140" i="1"/>
  <c r="L5141" i="1"/>
  <c r="L5142" i="1"/>
  <c r="L5143" i="1"/>
  <c r="L5144" i="1"/>
  <c r="L5145" i="1"/>
  <c r="L5146" i="1"/>
  <c r="L5147" i="1"/>
  <c r="L5148" i="1"/>
  <c r="L5149" i="1"/>
  <c r="L5150" i="1"/>
  <c r="L5151" i="1"/>
  <c r="L5152" i="1"/>
  <c r="L5153" i="1"/>
  <c r="L5154" i="1"/>
  <c r="L5155" i="1"/>
  <c r="L5156" i="1"/>
  <c r="L5157" i="1"/>
  <c r="L5158" i="1"/>
  <c r="L5159" i="1"/>
  <c r="L5160" i="1"/>
  <c r="L5161" i="1"/>
  <c r="L5162" i="1"/>
  <c r="L5163" i="1"/>
  <c r="L5164" i="1"/>
  <c r="L5165" i="1"/>
  <c r="L5166" i="1"/>
  <c r="L5167" i="1"/>
  <c r="L5168" i="1"/>
  <c r="L5169" i="1"/>
  <c r="L5170" i="1"/>
  <c r="L5171" i="1"/>
  <c r="L5172" i="1"/>
  <c r="L5173" i="1"/>
  <c r="L5174" i="1"/>
  <c r="L5175" i="1"/>
  <c r="L5176" i="1"/>
  <c r="L5177" i="1"/>
  <c r="L5178" i="1"/>
  <c r="L5179" i="1"/>
  <c r="L5180" i="1"/>
  <c r="L5181" i="1"/>
  <c r="L5182" i="1"/>
  <c r="L5183" i="1"/>
  <c r="L5184" i="1"/>
  <c r="L5185" i="1"/>
  <c r="L5186" i="1"/>
  <c r="L5187" i="1"/>
  <c r="L5188" i="1"/>
  <c r="L5189" i="1"/>
  <c r="L5190" i="1"/>
  <c r="L5191" i="1"/>
  <c r="L5192" i="1"/>
  <c r="L5193" i="1"/>
  <c r="L5194" i="1"/>
  <c r="L5195" i="1"/>
  <c r="L5196" i="1"/>
  <c r="L5197" i="1"/>
  <c r="L5198" i="1"/>
  <c r="L5199" i="1"/>
  <c r="L5200" i="1"/>
  <c r="L5201" i="1"/>
  <c r="L5202" i="1"/>
  <c r="L5203" i="1"/>
  <c r="L5204" i="1"/>
  <c r="L5205" i="1"/>
  <c r="L5206" i="1"/>
  <c r="L5207" i="1"/>
  <c r="L5208" i="1"/>
  <c r="L5209" i="1"/>
  <c r="L5210" i="1"/>
  <c r="L5211" i="1"/>
  <c r="L5212" i="1"/>
  <c r="L5213" i="1"/>
  <c r="L5214" i="1"/>
  <c r="L5215" i="1"/>
  <c r="L5216" i="1"/>
  <c r="L5217" i="1"/>
  <c r="L5218" i="1"/>
  <c r="L5219" i="1"/>
  <c r="L5220" i="1"/>
  <c r="L5221" i="1"/>
  <c r="L5222" i="1"/>
  <c r="L5223" i="1"/>
  <c r="L5224" i="1"/>
  <c r="L5225" i="1"/>
  <c r="L5226" i="1"/>
  <c r="L5227" i="1"/>
  <c r="L5228" i="1"/>
  <c r="L5229" i="1"/>
  <c r="L5230" i="1"/>
  <c r="L5231" i="1"/>
  <c r="L5232" i="1"/>
  <c r="L5233" i="1"/>
  <c r="L5234" i="1"/>
  <c r="L5235" i="1"/>
  <c r="L5236" i="1"/>
  <c r="L5237" i="1"/>
  <c r="L5238" i="1"/>
  <c r="L5239" i="1"/>
  <c r="L5240" i="1"/>
  <c r="L5241" i="1"/>
  <c r="L5242" i="1"/>
  <c r="L5243" i="1"/>
  <c r="L5244" i="1"/>
  <c r="L5245" i="1"/>
  <c r="L5246" i="1"/>
  <c r="L5247" i="1"/>
  <c r="L5248" i="1"/>
  <c r="L5249" i="1"/>
  <c r="L5250" i="1"/>
  <c r="L5251" i="1"/>
  <c r="L5252" i="1"/>
  <c r="L5253" i="1"/>
  <c r="L5254" i="1"/>
  <c r="L5255" i="1"/>
  <c r="L5256" i="1"/>
  <c r="L5257" i="1"/>
  <c r="L5258" i="1"/>
  <c r="L5259" i="1"/>
  <c r="L5260" i="1"/>
  <c r="L5261" i="1"/>
  <c r="L5262" i="1"/>
  <c r="L5263" i="1"/>
  <c r="L5264" i="1"/>
  <c r="L5265" i="1"/>
  <c r="L5266" i="1"/>
  <c r="L5267" i="1"/>
  <c r="L5268" i="1"/>
  <c r="L5269" i="1"/>
  <c r="L5270" i="1"/>
  <c r="L5271" i="1"/>
  <c r="L5272" i="1"/>
  <c r="L5273" i="1"/>
  <c r="L5274" i="1"/>
  <c r="L5275" i="1"/>
  <c r="L5276" i="1"/>
  <c r="L5277" i="1"/>
  <c r="L5278" i="1"/>
  <c r="L5279" i="1"/>
  <c r="L5280" i="1"/>
  <c r="L5281" i="1"/>
  <c r="L5282" i="1"/>
  <c r="L5283" i="1"/>
  <c r="L5284" i="1"/>
  <c r="L5285" i="1"/>
  <c r="L5286" i="1"/>
  <c r="L5287" i="1"/>
  <c r="L5288" i="1"/>
  <c r="L5289" i="1"/>
  <c r="L5290" i="1"/>
  <c r="L5291" i="1"/>
  <c r="L5292" i="1"/>
  <c r="L5293" i="1"/>
  <c r="L5294" i="1"/>
  <c r="L5295" i="1"/>
  <c r="L5296" i="1"/>
  <c r="L5297" i="1"/>
  <c r="L5298" i="1"/>
  <c r="L5299" i="1"/>
  <c r="L5300" i="1"/>
  <c r="L5301" i="1"/>
  <c r="L5302" i="1"/>
  <c r="L5303" i="1"/>
  <c r="L5304" i="1"/>
  <c r="L5305" i="1"/>
  <c r="L5306" i="1"/>
  <c r="L5307" i="1"/>
  <c r="L5308" i="1"/>
  <c r="L5309" i="1"/>
  <c r="L5310" i="1"/>
  <c r="L5311" i="1"/>
  <c r="L5312" i="1"/>
  <c r="L5313" i="1"/>
  <c r="L5314" i="1"/>
  <c r="L5315" i="1"/>
  <c r="L5316" i="1"/>
  <c r="L5317" i="1"/>
  <c r="L5318" i="1"/>
  <c r="L5319" i="1"/>
  <c r="L5320" i="1"/>
  <c r="L5321" i="1"/>
  <c r="L5322" i="1"/>
  <c r="L5323" i="1"/>
  <c r="L5324" i="1"/>
  <c r="L5325" i="1"/>
  <c r="L5326" i="1"/>
  <c r="L5327" i="1"/>
  <c r="L5328" i="1"/>
  <c r="L5329" i="1"/>
  <c r="L5330" i="1"/>
  <c r="L5331" i="1"/>
  <c r="L5332" i="1"/>
  <c r="L5333" i="1"/>
  <c r="L5334" i="1"/>
  <c r="L5335" i="1"/>
  <c r="L5336" i="1"/>
  <c r="L5337" i="1"/>
  <c r="L5338" i="1"/>
  <c r="L5339" i="1"/>
  <c r="L5340" i="1"/>
  <c r="L5341" i="1"/>
  <c r="L5342" i="1"/>
  <c r="L5343" i="1"/>
  <c r="L5344" i="1"/>
  <c r="L5345" i="1"/>
  <c r="L5346" i="1"/>
  <c r="L5347" i="1"/>
  <c r="L5348" i="1"/>
  <c r="L5349" i="1"/>
  <c r="L5350" i="1"/>
  <c r="L5351" i="1"/>
  <c r="L5352" i="1"/>
  <c r="L5353" i="1"/>
  <c r="L5354" i="1"/>
  <c r="L5355" i="1"/>
  <c r="L5356" i="1"/>
  <c r="L5357" i="1"/>
  <c r="L5358" i="1"/>
  <c r="L5359" i="1"/>
  <c r="L5360" i="1"/>
  <c r="L5361" i="1"/>
  <c r="L5362" i="1"/>
  <c r="L5363" i="1"/>
  <c r="L5364" i="1"/>
  <c r="L5365" i="1"/>
  <c r="L5366" i="1"/>
  <c r="L5367" i="1"/>
  <c r="L5368" i="1"/>
  <c r="L5369" i="1"/>
  <c r="L5370" i="1"/>
  <c r="L5371" i="1"/>
  <c r="L5372" i="1"/>
  <c r="L5373" i="1"/>
  <c r="L5374" i="1"/>
  <c r="L5375" i="1"/>
  <c r="L5376" i="1"/>
  <c r="L5377" i="1"/>
  <c r="L5378" i="1"/>
  <c r="L5379" i="1"/>
  <c r="L5380" i="1"/>
  <c r="L5381" i="1"/>
  <c r="L5382" i="1"/>
  <c r="L5383" i="1"/>
  <c r="L5384" i="1"/>
  <c r="L5385" i="1"/>
  <c r="L5386" i="1"/>
  <c r="L5387" i="1"/>
  <c r="L5388" i="1"/>
  <c r="L5389" i="1"/>
  <c r="L5390" i="1"/>
  <c r="L5391" i="1"/>
  <c r="L5392" i="1"/>
  <c r="L5393" i="1"/>
  <c r="L5394" i="1"/>
  <c r="L5395" i="1"/>
  <c r="L5396" i="1"/>
  <c r="L5397" i="1"/>
  <c r="L5398" i="1"/>
  <c r="L5399" i="1"/>
  <c r="L5400" i="1"/>
  <c r="L5401" i="1"/>
  <c r="L5402" i="1"/>
  <c r="L5403" i="1"/>
  <c r="L5404" i="1"/>
  <c r="L5405" i="1"/>
  <c r="L5406" i="1"/>
  <c r="L5407" i="1"/>
  <c r="L5408" i="1"/>
  <c r="L5409" i="1"/>
  <c r="L5410" i="1"/>
  <c r="L5411" i="1"/>
  <c r="L5412" i="1"/>
  <c r="L5413" i="1"/>
  <c r="L5414" i="1"/>
  <c r="L5415" i="1"/>
  <c r="L5416" i="1"/>
  <c r="L5417" i="1"/>
  <c r="L5418" i="1"/>
  <c r="L5419" i="1"/>
  <c r="L5420" i="1"/>
  <c r="L5421" i="1"/>
  <c r="L5422" i="1"/>
  <c r="L5423" i="1"/>
  <c r="L5424" i="1"/>
  <c r="L5425" i="1"/>
  <c r="L5426" i="1"/>
  <c r="L5427" i="1"/>
  <c r="L5428" i="1"/>
  <c r="L5429" i="1"/>
  <c r="L5430" i="1"/>
  <c r="L5431" i="1"/>
  <c r="L5432" i="1"/>
  <c r="L5433" i="1"/>
  <c r="L5434" i="1"/>
  <c r="L5435" i="1"/>
  <c r="L5436" i="1"/>
  <c r="L5437" i="1"/>
  <c r="L5438" i="1"/>
  <c r="L5439" i="1"/>
  <c r="L5440" i="1"/>
  <c r="L5441" i="1"/>
  <c r="L5442" i="1"/>
  <c r="L5443" i="1"/>
  <c r="L5444" i="1"/>
  <c r="L5445" i="1"/>
  <c r="L5446" i="1"/>
  <c r="L5447" i="1"/>
  <c r="L5448" i="1"/>
  <c r="L5449" i="1"/>
  <c r="L5450" i="1"/>
  <c r="L5451" i="1"/>
  <c r="L5452" i="1"/>
  <c r="L5453" i="1"/>
  <c r="L5454" i="1"/>
  <c r="L5455" i="1"/>
  <c r="L5456" i="1"/>
  <c r="L5457" i="1"/>
  <c r="L5458" i="1"/>
  <c r="L5459" i="1"/>
  <c r="L5460" i="1"/>
  <c r="L5461" i="1"/>
  <c r="L5462" i="1"/>
  <c r="L5463" i="1"/>
  <c r="L5464" i="1"/>
  <c r="L5465" i="1"/>
  <c r="L5466" i="1"/>
  <c r="L5467" i="1"/>
  <c r="L5468" i="1"/>
  <c r="L5469" i="1"/>
  <c r="L5470" i="1"/>
  <c r="L5471" i="1"/>
  <c r="L5472" i="1"/>
  <c r="L5473" i="1"/>
  <c r="L5474" i="1"/>
  <c r="L5475" i="1"/>
  <c r="L5476" i="1"/>
  <c r="L5477" i="1"/>
  <c r="L5478" i="1"/>
  <c r="L5479" i="1"/>
  <c r="L5480" i="1"/>
  <c r="L5481" i="1"/>
  <c r="L5482" i="1"/>
  <c r="L5483" i="1"/>
  <c r="L5484" i="1"/>
  <c r="L5485" i="1"/>
  <c r="L5486" i="1"/>
  <c r="L5487" i="1"/>
  <c r="L5488" i="1"/>
  <c r="L5489" i="1"/>
  <c r="L5490" i="1"/>
  <c r="L5491" i="1"/>
  <c r="L5492" i="1"/>
  <c r="L5493" i="1"/>
  <c r="L5494" i="1"/>
  <c r="L5495" i="1"/>
  <c r="L5496" i="1"/>
  <c r="L5497" i="1"/>
  <c r="L5498" i="1"/>
  <c r="L5499" i="1"/>
  <c r="L5500" i="1"/>
  <c r="L5501" i="1"/>
  <c r="L5502" i="1"/>
  <c r="L5503" i="1"/>
  <c r="L5504" i="1"/>
  <c r="L5505" i="1"/>
  <c r="L5506" i="1"/>
  <c r="L5507" i="1"/>
  <c r="L5508" i="1"/>
  <c r="L5509" i="1"/>
  <c r="L5510" i="1"/>
  <c r="L5511" i="1"/>
  <c r="L5512" i="1"/>
  <c r="L5513" i="1"/>
  <c r="L5514" i="1"/>
  <c r="L5515" i="1"/>
  <c r="L5516" i="1"/>
  <c r="L5517" i="1"/>
  <c r="L5518" i="1"/>
  <c r="L5519" i="1"/>
  <c r="L5520" i="1"/>
  <c r="L5521" i="1"/>
  <c r="L5522" i="1"/>
  <c r="L5523" i="1"/>
  <c r="L5524" i="1"/>
  <c r="L5525" i="1"/>
  <c r="L5526" i="1"/>
  <c r="L5527" i="1"/>
  <c r="L5528" i="1"/>
  <c r="L5529" i="1"/>
  <c r="L5530" i="1"/>
  <c r="L5531" i="1"/>
  <c r="L5532" i="1"/>
  <c r="L5533" i="1"/>
  <c r="L5534" i="1"/>
  <c r="L5535" i="1"/>
  <c r="L5536" i="1"/>
  <c r="L5537" i="1"/>
  <c r="L5538" i="1"/>
  <c r="L5539" i="1"/>
  <c r="L5540" i="1"/>
  <c r="L5541" i="1"/>
  <c r="L5542" i="1"/>
  <c r="L5543" i="1"/>
  <c r="L5544" i="1"/>
  <c r="L5545" i="1"/>
  <c r="L5546" i="1"/>
  <c r="L5547" i="1"/>
  <c r="L5548" i="1"/>
  <c r="L5549" i="1"/>
  <c r="L5550" i="1"/>
  <c r="L5551" i="1"/>
  <c r="L5552" i="1"/>
  <c r="L5553" i="1"/>
  <c r="L5554" i="1"/>
  <c r="L5555" i="1"/>
  <c r="L5556" i="1"/>
  <c r="L5557" i="1"/>
  <c r="L5558" i="1"/>
  <c r="L5559" i="1"/>
  <c r="L5560" i="1"/>
  <c r="L5561" i="1"/>
  <c r="L5562" i="1"/>
  <c r="L5563" i="1"/>
  <c r="L5564" i="1"/>
  <c r="L5565" i="1"/>
  <c r="L5566" i="1"/>
  <c r="L5567" i="1"/>
  <c r="L5568" i="1"/>
  <c r="L5569" i="1"/>
  <c r="L5570" i="1"/>
  <c r="L5571" i="1"/>
  <c r="L5572" i="1"/>
  <c r="L5573" i="1"/>
  <c r="L5574" i="1"/>
  <c r="L5575" i="1"/>
  <c r="L5576" i="1"/>
  <c r="L5577" i="1"/>
  <c r="L5578" i="1"/>
  <c r="L5579" i="1"/>
  <c r="L5580" i="1"/>
  <c r="L5581" i="1"/>
  <c r="L5582" i="1"/>
  <c r="L5583" i="1"/>
  <c r="L5584" i="1"/>
  <c r="L5585" i="1"/>
  <c r="L5586" i="1"/>
  <c r="L5587" i="1"/>
  <c r="L5588" i="1"/>
  <c r="L5589" i="1"/>
  <c r="L5590" i="1"/>
  <c r="L5591" i="1"/>
  <c r="L5592" i="1"/>
  <c r="L5593" i="1"/>
  <c r="L5594" i="1"/>
  <c r="L5595" i="1"/>
  <c r="L5596" i="1"/>
  <c r="L5597" i="1"/>
  <c r="L5598" i="1"/>
  <c r="L5599" i="1"/>
  <c r="L5600" i="1"/>
  <c r="L5601" i="1"/>
  <c r="L5602" i="1"/>
  <c r="L5603" i="1"/>
  <c r="L5604" i="1"/>
  <c r="L5605" i="1"/>
  <c r="L5606" i="1"/>
  <c r="L5607" i="1"/>
  <c r="L5608" i="1"/>
  <c r="L5609" i="1"/>
  <c r="L5610" i="1"/>
  <c r="L5611" i="1"/>
  <c r="L5612" i="1"/>
  <c r="L5613" i="1"/>
  <c r="L5614" i="1"/>
  <c r="L5615" i="1"/>
  <c r="L5616" i="1"/>
  <c r="L5617" i="1"/>
  <c r="L5618" i="1"/>
  <c r="L5619" i="1"/>
  <c r="L5620" i="1"/>
  <c r="L5621" i="1"/>
  <c r="L5622" i="1"/>
  <c r="L5623" i="1"/>
  <c r="L5624" i="1"/>
  <c r="L5625" i="1"/>
  <c r="L5626" i="1"/>
  <c r="L5627" i="1"/>
  <c r="L5628" i="1"/>
  <c r="L5629" i="1"/>
  <c r="L5630" i="1"/>
  <c r="L5631" i="1"/>
  <c r="L5632" i="1"/>
  <c r="L5633" i="1"/>
  <c r="L5634" i="1"/>
  <c r="L5635" i="1"/>
  <c r="L5636" i="1"/>
  <c r="L5637" i="1"/>
  <c r="L5638" i="1"/>
  <c r="L5639" i="1"/>
  <c r="L5640" i="1"/>
  <c r="L5641" i="1"/>
  <c r="L5642" i="1"/>
  <c r="L5643" i="1"/>
  <c r="L5644" i="1"/>
  <c r="L5645" i="1"/>
  <c r="L5646" i="1"/>
  <c r="L5647" i="1"/>
  <c r="L5648" i="1"/>
  <c r="L5649" i="1"/>
  <c r="L5650" i="1"/>
  <c r="L5651" i="1"/>
  <c r="L5652" i="1"/>
  <c r="L5653" i="1"/>
  <c r="L5654" i="1"/>
  <c r="L5655" i="1"/>
  <c r="L5656" i="1"/>
  <c r="L5657" i="1"/>
  <c r="L5658" i="1"/>
  <c r="L5659" i="1"/>
  <c r="L5660" i="1"/>
  <c r="L5661" i="1"/>
  <c r="L5662" i="1"/>
  <c r="L5663" i="1"/>
  <c r="L5664" i="1"/>
  <c r="L5665" i="1"/>
  <c r="L5666" i="1"/>
  <c r="L5667" i="1"/>
  <c r="L5668" i="1"/>
  <c r="L5669" i="1"/>
  <c r="L5670" i="1"/>
  <c r="L5671" i="1"/>
  <c r="L5672" i="1"/>
  <c r="L5673" i="1"/>
  <c r="L5674" i="1"/>
  <c r="L5675" i="1"/>
  <c r="L5676" i="1"/>
  <c r="L5677" i="1"/>
  <c r="L5678" i="1"/>
  <c r="L5679" i="1"/>
  <c r="L5680" i="1"/>
  <c r="L5681" i="1"/>
  <c r="L5682" i="1"/>
  <c r="L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657" i="1"/>
  <c r="M2658" i="1"/>
  <c r="M2659" i="1"/>
  <c r="M2660" i="1"/>
  <c r="M2661" i="1"/>
  <c r="M2662" i="1"/>
  <c r="M2663" i="1"/>
  <c r="M2664" i="1"/>
  <c r="M2665" i="1"/>
  <c r="M2666" i="1"/>
  <c r="M2667" i="1"/>
  <c r="M2668" i="1"/>
  <c r="M2669" i="1"/>
  <c r="M2670" i="1"/>
  <c r="M2671" i="1"/>
  <c r="M2672" i="1"/>
  <c r="M2673" i="1"/>
  <c r="M2674" i="1"/>
  <c r="M2675" i="1"/>
  <c r="M2676" i="1"/>
  <c r="M2677" i="1"/>
  <c r="M2678" i="1"/>
  <c r="M2679" i="1"/>
  <c r="M2680" i="1"/>
  <c r="M2681" i="1"/>
  <c r="M2682" i="1"/>
  <c r="M2683" i="1"/>
  <c r="M2684" i="1"/>
  <c r="M2685" i="1"/>
  <c r="M2686" i="1"/>
  <c r="M2687" i="1"/>
  <c r="M2688"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29" i="1"/>
  <c r="M2730" i="1"/>
  <c r="M2731" i="1"/>
  <c r="M2732" i="1"/>
  <c r="M2733" i="1"/>
  <c r="M2734" i="1"/>
  <c r="M2735" i="1"/>
  <c r="M2736" i="1"/>
  <c r="M2737" i="1"/>
  <c r="M2738" i="1"/>
  <c r="M2739" i="1"/>
  <c r="M2740" i="1"/>
  <c r="M2741" i="1"/>
  <c r="M2742" i="1"/>
  <c r="M2743" i="1"/>
  <c r="M2744"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89"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820" i="1"/>
  <c r="M2821" i="1"/>
  <c r="M2822" i="1"/>
  <c r="M2823" i="1"/>
  <c r="M2824" i="1"/>
  <c r="M2825" i="1"/>
  <c r="M2826" i="1"/>
  <c r="M2827" i="1"/>
  <c r="M2828" i="1"/>
  <c r="M2829" i="1"/>
  <c r="M2830" i="1"/>
  <c r="M2831" i="1"/>
  <c r="M2832" i="1"/>
  <c r="M2833" i="1"/>
  <c r="M2834" i="1"/>
  <c r="M2835" i="1"/>
  <c r="M2836" i="1"/>
  <c r="M2837" i="1"/>
  <c r="M2838" i="1"/>
  <c r="M2839" i="1"/>
  <c r="M2840" i="1"/>
  <c r="M2841" i="1"/>
  <c r="M2842" i="1"/>
  <c r="M2843" i="1"/>
  <c r="M2844" i="1"/>
  <c r="M2845" i="1"/>
  <c r="M2846" i="1"/>
  <c r="M2847" i="1"/>
  <c r="M2848" i="1"/>
  <c r="M2849" i="1"/>
  <c r="M2850" i="1"/>
  <c r="M2851" i="1"/>
  <c r="M2852" i="1"/>
  <c r="M2853" i="1"/>
  <c r="M2854" i="1"/>
  <c r="M2855"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2945" i="1"/>
  <c r="M2946" i="1"/>
  <c r="M2947" i="1"/>
  <c r="M2948" i="1"/>
  <c r="M2949" i="1"/>
  <c r="M2950" i="1"/>
  <c r="M2951" i="1"/>
  <c r="M2952" i="1"/>
  <c r="M2953" i="1"/>
  <c r="M2954" i="1"/>
  <c r="M2955" i="1"/>
  <c r="M2956" i="1"/>
  <c r="M2957" i="1"/>
  <c r="M2958" i="1"/>
  <c r="M2959" i="1"/>
  <c r="M2960" i="1"/>
  <c r="M2961" i="1"/>
  <c r="M2962" i="1"/>
  <c r="M2963" i="1"/>
  <c r="M2964" i="1"/>
  <c r="M2965" i="1"/>
  <c r="M2966" i="1"/>
  <c r="M2967" i="1"/>
  <c r="M2968" i="1"/>
  <c r="M2969" i="1"/>
  <c r="M2970" i="1"/>
  <c r="M2971" i="1"/>
  <c r="M2972" i="1"/>
  <c r="M2973" i="1"/>
  <c r="M2974" i="1"/>
  <c r="M2975" i="1"/>
  <c r="M2976" i="1"/>
  <c r="M2977" i="1"/>
  <c r="M2978" i="1"/>
  <c r="M2979" i="1"/>
  <c r="M2980" i="1"/>
  <c r="M2981" i="1"/>
  <c r="M2982" i="1"/>
  <c r="M2983" i="1"/>
  <c r="M2984" i="1"/>
  <c r="M2985" i="1"/>
  <c r="M2986" i="1"/>
  <c r="M2987" i="1"/>
  <c r="M2988" i="1"/>
  <c r="M2989" i="1"/>
  <c r="M2990" i="1"/>
  <c r="M2991" i="1"/>
  <c r="M2992" i="1"/>
  <c r="M2993" i="1"/>
  <c r="M2994" i="1"/>
  <c r="M2995" i="1"/>
  <c r="M2996" i="1"/>
  <c r="M2997" i="1"/>
  <c r="M2998" i="1"/>
  <c r="M2999" i="1"/>
  <c r="M3000" i="1"/>
  <c r="M3001" i="1"/>
  <c r="M3002" i="1"/>
  <c r="M3003" i="1"/>
  <c r="M3004" i="1"/>
  <c r="M3005" i="1"/>
  <c r="M3006" i="1"/>
  <c r="M3007" i="1"/>
  <c r="M3008" i="1"/>
  <c r="M3009" i="1"/>
  <c r="M3010" i="1"/>
  <c r="M3011" i="1"/>
  <c r="M3012" i="1"/>
  <c r="M3013" i="1"/>
  <c r="M3014" i="1"/>
  <c r="M3015" i="1"/>
  <c r="M3016" i="1"/>
  <c r="M3017" i="1"/>
  <c r="M3018" i="1"/>
  <c r="M3019" i="1"/>
  <c r="M3020" i="1"/>
  <c r="M3021" i="1"/>
  <c r="M3022" i="1"/>
  <c r="M3023" i="1"/>
  <c r="M3024" i="1"/>
  <c r="M3025" i="1"/>
  <c r="M3026" i="1"/>
  <c r="M3027" i="1"/>
  <c r="M3028" i="1"/>
  <c r="M3029" i="1"/>
  <c r="M3030" i="1"/>
  <c r="M3031" i="1"/>
  <c r="M3032" i="1"/>
  <c r="M3033" i="1"/>
  <c r="M3034" i="1"/>
  <c r="M3035" i="1"/>
  <c r="M3036" i="1"/>
  <c r="M3037" i="1"/>
  <c r="M3038" i="1"/>
  <c r="M3039" i="1"/>
  <c r="M3040" i="1"/>
  <c r="M3041" i="1"/>
  <c r="M3042" i="1"/>
  <c r="M3043" i="1"/>
  <c r="M3044" i="1"/>
  <c r="M3045" i="1"/>
  <c r="M3046" i="1"/>
  <c r="M3047" i="1"/>
  <c r="M3048" i="1"/>
  <c r="M3049" i="1"/>
  <c r="M3050" i="1"/>
  <c r="M3051" i="1"/>
  <c r="M3052" i="1"/>
  <c r="M3053" i="1"/>
  <c r="M3054" i="1"/>
  <c r="M3055" i="1"/>
  <c r="M3056" i="1"/>
  <c r="M3057" i="1"/>
  <c r="M3058" i="1"/>
  <c r="M3059" i="1"/>
  <c r="M3060" i="1"/>
  <c r="M3061" i="1"/>
  <c r="M3062" i="1"/>
  <c r="M3063" i="1"/>
  <c r="M3064" i="1"/>
  <c r="M3065" i="1"/>
  <c r="M3066" i="1"/>
  <c r="M3067" i="1"/>
  <c r="M3068" i="1"/>
  <c r="M3069" i="1"/>
  <c r="M3070" i="1"/>
  <c r="M3071" i="1"/>
  <c r="M3072" i="1"/>
  <c r="M3073" i="1"/>
  <c r="M3074" i="1"/>
  <c r="M3075" i="1"/>
  <c r="M3076" i="1"/>
  <c r="M3077" i="1"/>
  <c r="M3078" i="1"/>
  <c r="M3079" i="1"/>
  <c r="M3080" i="1"/>
  <c r="M3081" i="1"/>
  <c r="M3082" i="1"/>
  <c r="M3083" i="1"/>
  <c r="M3084" i="1"/>
  <c r="M3085" i="1"/>
  <c r="M3086" i="1"/>
  <c r="M3087" i="1"/>
  <c r="M3088" i="1"/>
  <c r="M3089" i="1"/>
  <c r="M3090" i="1"/>
  <c r="M3091" i="1"/>
  <c r="M3092" i="1"/>
  <c r="M3093" i="1"/>
  <c r="M3094" i="1"/>
  <c r="M3095" i="1"/>
  <c r="M3096" i="1"/>
  <c r="M3097" i="1"/>
  <c r="M3098" i="1"/>
  <c r="M3099" i="1"/>
  <c r="M3100" i="1"/>
  <c r="M3101" i="1"/>
  <c r="M3102" i="1"/>
  <c r="M3103" i="1"/>
  <c r="M3104" i="1"/>
  <c r="M3105" i="1"/>
  <c r="M3106" i="1"/>
  <c r="M3107" i="1"/>
  <c r="M3108" i="1"/>
  <c r="M3109" i="1"/>
  <c r="M3110" i="1"/>
  <c r="M3111" i="1"/>
  <c r="M3112" i="1"/>
  <c r="M3113" i="1"/>
  <c r="M3114" i="1"/>
  <c r="M3115" i="1"/>
  <c r="M3116" i="1"/>
  <c r="M3117" i="1"/>
  <c r="M3118" i="1"/>
  <c r="M3119" i="1"/>
  <c r="M3120" i="1"/>
  <c r="M3121" i="1"/>
  <c r="M3122" i="1"/>
  <c r="M3123" i="1"/>
  <c r="M3124" i="1"/>
  <c r="M3125" i="1"/>
  <c r="M3126" i="1"/>
  <c r="M3127" i="1"/>
  <c r="M3128" i="1"/>
  <c r="M3129" i="1"/>
  <c r="M3130" i="1"/>
  <c r="M3131" i="1"/>
  <c r="M3132" i="1"/>
  <c r="M3133" i="1"/>
  <c r="M3134" i="1"/>
  <c r="M3135" i="1"/>
  <c r="M3136" i="1"/>
  <c r="M3137" i="1"/>
  <c r="M3138" i="1"/>
  <c r="M3139" i="1"/>
  <c r="M3140" i="1"/>
  <c r="M3141" i="1"/>
  <c r="M3142" i="1"/>
  <c r="M3143" i="1"/>
  <c r="M3144" i="1"/>
  <c r="M3145" i="1"/>
  <c r="M3146" i="1"/>
  <c r="M3147" i="1"/>
  <c r="M3148" i="1"/>
  <c r="M3149" i="1"/>
  <c r="M3150" i="1"/>
  <c r="M3151" i="1"/>
  <c r="M3152" i="1"/>
  <c r="M3153" i="1"/>
  <c r="M3154" i="1"/>
  <c r="M3155" i="1"/>
  <c r="M3156" i="1"/>
  <c r="M3157" i="1"/>
  <c r="M3158" i="1"/>
  <c r="M3159" i="1"/>
  <c r="M3160" i="1"/>
  <c r="M3161" i="1"/>
  <c r="M3162" i="1"/>
  <c r="M3163" i="1"/>
  <c r="M3164" i="1"/>
  <c r="M3165" i="1"/>
  <c r="M3166" i="1"/>
  <c r="M3167" i="1"/>
  <c r="M3168" i="1"/>
  <c r="M3169" i="1"/>
  <c r="M3170" i="1"/>
  <c r="M3171" i="1"/>
  <c r="M3172" i="1"/>
  <c r="M3173" i="1"/>
  <c r="M3174" i="1"/>
  <c r="M3175" i="1"/>
  <c r="M3176" i="1"/>
  <c r="M3177" i="1"/>
  <c r="M3178" i="1"/>
  <c r="M3179" i="1"/>
  <c r="M3180" i="1"/>
  <c r="M3181" i="1"/>
  <c r="M3182" i="1"/>
  <c r="M3183" i="1"/>
  <c r="M3184" i="1"/>
  <c r="M3185" i="1"/>
  <c r="M3186" i="1"/>
  <c r="M3187" i="1"/>
  <c r="M3188" i="1"/>
  <c r="M3189" i="1"/>
  <c r="M3190" i="1"/>
  <c r="M3191" i="1"/>
  <c r="M3192" i="1"/>
  <c r="M3193" i="1"/>
  <c r="M3194" i="1"/>
  <c r="M3195" i="1"/>
  <c r="M3196" i="1"/>
  <c r="M3197" i="1"/>
  <c r="M3198" i="1"/>
  <c r="M3199" i="1"/>
  <c r="M3200" i="1"/>
  <c r="M3201" i="1"/>
  <c r="M3202" i="1"/>
  <c r="M3203" i="1"/>
  <c r="M3204" i="1"/>
  <c r="M3205" i="1"/>
  <c r="M3206" i="1"/>
  <c r="M3207" i="1"/>
  <c r="M3208" i="1"/>
  <c r="M3209" i="1"/>
  <c r="M3210" i="1"/>
  <c r="M3211" i="1"/>
  <c r="M3212" i="1"/>
  <c r="M3213" i="1"/>
  <c r="M3214" i="1"/>
  <c r="M3215" i="1"/>
  <c r="M3216" i="1"/>
  <c r="M3217" i="1"/>
  <c r="M3218" i="1"/>
  <c r="M3219" i="1"/>
  <c r="M3220" i="1"/>
  <c r="M3221" i="1"/>
  <c r="M3222" i="1"/>
  <c r="M3223" i="1"/>
  <c r="M3224" i="1"/>
  <c r="M3225" i="1"/>
  <c r="M3226" i="1"/>
  <c r="M3227" i="1"/>
  <c r="M3228" i="1"/>
  <c r="M3229" i="1"/>
  <c r="M3230" i="1"/>
  <c r="M3231" i="1"/>
  <c r="M3232" i="1"/>
  <c r="M3233" i="1"/>
  <c r="M3234" i="1"/>
  <c r="M3235" i="1"/>
  <c r="M3236" i="1"/>
  <c r="M3237" i="1"/>
  <c r="M3238" i="1"/>
  <c r="M3239" i="1"/>
  <c r="M3240" i="1"/>
  <c r="M3241" i="1"/>
  <c r="M3242" i="1"/>
  <c r="M3243" i="1"/>
  <c r="M3244" i="1"/>
  <c r="M3245" i="1"/>
  <c r="M3246" i="1"/>
  <c r="M3247" i="1"/>
  <c r="M3248" i="1"/>
  <c r="M3249" i="1"/>
  <c r="M3250" i="1"/>
  <c r="M3251" i="1"/>
  <c r="M3252" i="1"/>
  <c r="M3253" i="1"/>
  <c r="M3254" i="1"/>
  <c r="M3255" i="1"/>
  <c r="M3256" i="1"/>
  <c r="M3257" i="1"/>
  <c r="M3258" i="1"/>
  <c r="M3259" i="1"/>
  <c r="M3260" i="1"/>
  <c r="M3261" i="1"/>
  <c r="M3262" i="1"/>
  <c r="M3263" i="1"/>
  <c r="M3264" i="1"/>
  <c r="M3265" i="1"/>
  <c r="M3266" i="1"/>
  <c r="M3267" i="1"/>
  <c r="M3268" i="1"/>
  <c r="M3269" i="1"/>
  <c r="M3270" i="1"/>
  <c r="M3271" i="1"/>
  <c r="M3272" i="1"/>
  <c r="M3273" i="1"/>
  <c r="M3274" i="1"/>
  <c r="M3275" i="1"/>
  <c r="M3276" i="1"/>
  <c r="M3277" i="1"/>
  <c r="M3278" i="1"/>
  <c r="M3279" i="1"/>
  <c r="M3280" i="1"/>
  <c r="M3281" i="1"/>
  <c r="M3282" i="1"/>
  <c r="M3283" i="1"/>
  <c r="M3284" i="1"/>
  <c r="M3285" i="1"/>
  <c r="M3286" i="1"/>
  <c r="M3287" i="1"/>
  <c r="M3288" i="1"/>
  <c r="M3289" i="1"/>
  <c r="M3290" i="1"/>
  <c r="M3291" i="1"/>
  <c r="M3292" i="1"/>
  <c r="M3293" i="1"/>
  <c r="M3294" i="1"/>
  <c r="M3295" i="1"/>
  <c r="M3296" i="1"/>
  <c r="M3297" i="1"/>
  <c r="M3298" i="1"/>
  <c r="M3299" i="1"/>
  <c r="M3300" i="1"/>
  <c r="M3301" i="1"/>
  <c r="M3302" i="1"/>
  <c r="M3303" i="1"/>
  <c r="M3304" i="1"/>
  <c r="M3305" i="1"/>
  <c r="M3306" i="1"/>
  <c r="M3307" i="1"/>
  <c r="M3308" i="1"/>
  <c r="M3309" i="1"/>
  <c r="M3310" i="1"/>
  <c r="M3311" i="1"/>
  <c r="M3312" i="1"/>
  <c r="M3313" i="1"/>
  <c r="M3314" i="1"/>
  <c r="M3315" i="1"/>
  <c r="M3316" i="1"/>
  <c r="M3317" i="1"/>
  <c r="M3318" i="1"/>
  <c r="M3319" i="1"/>
  <c r="M3320" i="1"/>
  <c r="M3321" i="1"/>
  <c r="M3322" i="1"/>
  <c r="M3323" i="1"/>
  <c r="M3324" i="1"/>
  <c r="M3325" i="1"/>
  <c r="M3326" i="1"/>
  <c r="M3327" i="1"/>
  <c r="M3328" i="1"/>
  <c r="M3329" i="1"/>
  <c r="M3330" i="1"/>
  <c r="M3331" i="1"/>
  <c r="M3332" i="1"/>
  <c r="M3333" i="1"/>
  <c r="M3334" i="1"/>
  <c r="M3335" i="1"/>
  <c r="M3336" i="1"/>
  <c r="M3337" i="1"/>
  <c r="M3338" i="1"/>
  <c r="M3339" i="1"/>
  <c r="M3340" i="1"/>
  <c r="M3341" i="1"/>
  <c r="M3342" i="1"/>
  <c r="M3343" i="1"/>
  <c r="M3344" i="1"/>
  <c r="M3345" i="1"/>
  <c r="M3346" i="1"/>
  <c r="M3347" i="1"/>
  <c r="M3348" i="1"/>
  <c r="M3349" i="1"/>
  <c r="M3350" i="1"/>
  <c r="M3351" i="1"/>
  <c r="M3352" i="1"/>
  <c r="M3353" i="1"/>
  <c r="M3354" i="1"/>
  <c r="M3355" i="1"/>
  <c r="M3356" i="1"/>
  <c r="M3357" i="1"/>
  <c r="M3358" i="1"/>
  <c r="M3359" i="1"/>
  <c r="M3360" i="1"/>
  <c r="M3361" i="1"/>
  <c r="M3362" i="1"/>
  <c r="M3363" i="1"/>
  <c r="M3364" i="1"/>
  <c r="M3365" i="1"/>
  <c r="M3366" i="1"/>
  <c r="M3367" i="1"/>
  <c r="M3368" i="1"/>
  <c r="M3369" i="1"/>
  <c r="M3370" i="1"/>
  <c r="M3371" i="1"/>
  <c r="M3372" i="1"/>
  <c r="M3373" i="1"/>
  <c r="M3374" i="1"/>
  <c r="M3375" i="1"/>
  <c r="M3376" i="1"/>
  <c r="M3377" i="1"/>
  <c r="M3378" i="1"/>
  <c r="M3379" i="1"/>
  <c r="M3380" i="1"/>
  <c r="M3381" i="1"/>
  <c r="M3382" i="1"/>
  <c r="M3383" i="1"/>
  <c r="M3384" i="1"/>
  <c r="M3385" i="1"/>
  <c r="M3386" i="1"/>
  <c r="M3387" i="1"/>
  <c r="M3388" i="1"/>
  <c r="M3389" i="1"/>
  <c r="M3390" i="1"/>
  <c r="M3391" i="1"/>
  <c r="M3392" i="1"/>
  <c r="M3393" i="1"/>
  <c r="M3394" i="1"/>
  <c r="M3395" i="1"/>
  <c r="M3396" i="1"/>
  <c r="M3397" i="1"/>
  <c r="M3398" i="1"/>
  <c r="M3399" i="1"/>
  <c r="M3400" i="1"/>
  <c r="M3401" i="1"/>
  <c r="M3402" i="1"/>
  <c r="M3403" i="1"/>
  <c r="M3404" i="1"/>
  <c r="M3405" i="1"/>
  <c r="M3406" i="1"/>
  <c r="M3407" i="1"/>
  <c r="M3408" i="1"/>
  <c r="M3409" i="1"/>
  <c r="M3410" i="1"/>
  <c r="M3411" i="1"/>
  <c r="M3412" i="1"/>
  <c r="M3413" i="1"/>
  <c r="M3414" i="1"/>
  <c r="M3415" i="1"/>
  <c r="M3416" i="1"/>
  <c r="M3417" i="1"/>
  <c r="M3418" i="1"/>
  <c r="M3419" i="1"/>
  <c r="M3420" i="1"/>
  <c r="M3421" i="1"/>
  <c r="M3422" i="1"/>
  <c r="M3423" i="1"/>
  <c r="M3424" i="1"/>
  <c r="M3425" i="1"/>
  <c r="M3426" i="1"/>
  <c r="M3427" i="1"/>
  <c r="M3428" i="1"/>
  <c r="M3429" i="1"/>
  <c r="M3430" i="1"/>
  <c r="M3431" i="1"/>
  <c r="M3432" i="1"/>
  <c r="M3433" i="1"/>
  <c r="M3434" i="1"/>
  <c r="M3435" i="1"/>
  <c r="M3436" i="1"/>
  <c r="M3437" i="1"/>
  <c r="M3438" i="1"/>
  <c r="M3439" i="1"/>
  <c r="M3440" i="1"/>
  <c r="M3441" i="1"/>
  <c r="M3442" i="1"/>
  <c r="M3443" i="1"/>
  <c r="M3444" i="1"/>
  <c r="M3445" i="1"/>
  <c r="M3446" i="1"/>
  <c r="M3447" i="1"/>
  <c r="M3448" i="1"/>
  <c r="M3449" i="1"/>
  <c r="M3450" i="1"/>
  <c r="M3451" i="1"/>
  <c r="M3452" i="1"/>
  <c r="M3453" i="1"/>
  <c r="M3454" i="1"/>
  <c r="M3455" i="1"/>
  <c r="M3456" i="1"/>
  <c r="M3457" i="1"/>
  <c r="M3458" i="1"/>
  <c r="M3459" i="1"/>
  <c r="M3460" i="1"/>
  <c r="M3461" i="1"/>
  <c r="M3462" i="1"/>
  <c r="M3463" i="1"/>
  <c r="M3464" i="1"/>
  <c r="M3465" i="1"/>
  <c r="M3466" i="1"/>
  <c r="M3467" i="1"/>
  <c r="M3468" i="1"/>
  <c r="M3469" i="1"/>
  <c r="M3470" i="1"/>
  <c r="M3471" i="1"/>
  <c r="M3472" i="1"/>
  <c r="M3473" i="1"/>
  <c r="M3474" i="1"/>
  <c r="M3475" i="1"/>
  <c r="M3476" i="1"/>
  <c r="M3477" i="1"/>
  <c r="M3478" i="1"/>
  <c r="M3479" i="1"/>
  <c r="M3480" i="1"/>
  <c r="M3481" i="1"/>
  <c r="M3482" i="1"/>
  <c r="M3483" i="1"/>
  <c r="M3484" i="1"/>
  <c r="M3485" i="1"/>
  <c r="M3486" i="1"/>
  <c r="M3487" i="1"/>
  <c r="M3488" i="1"/>
  <c r="M3489" i="1"/>
  <c r="M3490" i="1"/>
  <c r="M3491" i="1"/>
  <c r="M3492" i="1"/>
  <c r="M3493" i="1"/>
  <c r="M3494" i="1"/>
  <c r="M3495" i="1"/>
  <c r="M3496" i="1"/>
  <c r="M3497" i="1"/>
  <c r="M3498" i="1"/>
  <c r="M3499" i="1"/>
  <c r="M3500" i="1"/>
  <c r="M3501" i="1"/>
  <c r="M3502" i="1"/>
  <c r="M3503" i="1"/>
  <c r="M3504" i="1"/>
  <c r="M3505" i="1"/>
  <c r="M3506" i="1"/>
  <c r="M3507" i="1"/>
  <c r="M3508" i="1"/>
  <c r="M3509" i="1"/>
  <c r="M3510" i="1"/>
  <c r="M3511" i="1"/>
  <c r="M3512" i="1"/>
  <c r="M3513" i="1"/>
  <c r="M3514" i="1"/>
  <c r="M3515" i="1"/>
  <c r="M3516" i="1"/>
  <c r="M3517" i="1"/>
  <c r="M3518" i="1"/>
  <c r="M3519" i="1"/>
  <c r="M3520" i="1"/>
  <c r="M3521" i="1"/>
  <c r="M3522" i="1"/>
  <c r="M3523" i="1"/>
  <c r="M3524" i="1"/>
  <c r="M3525" i="1"/>
  <c r="M3526" i="1"/>
  <c r="M3527" i="1"/>
  <c r="M3528" i="1"/>
  <c r="M3529" i="1"/>
  <c r="M3530" i="1"/>
  <c r="M3531" i="1"/>
  <c r="M3532" i="1"/>
  <c r="M3533" i="1"/>
  <c r="M3534" i="1"/>
  <c r="M3535" i="1"/>
  <c r="M3536" i="1"/>
  <c r="M3537" i="1"/>
  <c r="M3538" i="1"/>
  <c r="M3539" i="1"/>
  <c r="M3540" i="1"/>
  <c r="M3541" i="1"/>
  <c r="M3542" i="1"/>
  <c r="M3543" i="1"/>
  <c r="M3544" i="1"/>
  <c r="M3545" i="1"/>
  <c r="M3546" i="1"/>
  <c r="M3547" i="1"/>
  <c r="M3548" i="1"/>
  <c r="M3549" i="1"/>
  <c r="M3550" i="1"/>
  <c r="M3551" i="1"/>
  <c r="M3552" i="1"/>
  <c r="M3553" i="1"/>
  <c r="M3554" i="1"/>
  <c r="M3555" i="1"/>
  <c r="M3556" i="1"/>
  <c r="M3557" i="1"/>
  <c r="M3558" i="1"/>
  <c r="M3559" i="1"/>
  <c r="M3560" i="1"/>
  <c r="M3561" i="1"/>
  <c r="M3562" i="1"/>
  <c r="M3563" i="1"/>
  <c r="M3564" i="1"/>
  <c r="M3565" i="1"/>
  <c r="M3566" i="1"/>
  <c r="M3567" i="1"/>
  <c r="M3568" i="1"/>
  <c r="M3569" i="1"/>
  <c r="M3570" i="1"/>
  <c r="M3571" i="1"/>
  <c r="M3572" i="1"/>
  <c r="M3573" i="1"/>
  <c r="M3574" i="1"/>
  <c r="M3575" i="1"/>
  <c r="M3576" i="1"/>
  <c r="M3577" i="1"/>
  <c r="M3578" i="1"/>
  <c r="M3579" i="1"/>
  <c r="M3580" i="1"/>
  <c r="M3581" i="1"/>
  <c r="M3582" i="1"/>
  <c r="M3583" i="1"/>
  <c r="M3584" i="1"/>
  <c r="M3585" i="1"/>
  <c r="M3586" i="1"/>
  <c r="M3587" i="1"/>
  <c r="M3588" i="1"/>
  <c r="M3589" i="1"/>
  <c r="M3590" i="1"/>
  <c r="M3591" i="1"/>
  <c r="M3592" i="1"/>
  <c r="M3593" i="1"/>
  <c r="M3594" i="1"/>
  <c r="M3595" i="1"/>
  <c r="M3596" i="1"/>
  <c r="M3597" i="1"/>
  <c r="M3598" i="1"/>
  <c r="M3599" i="1"/>
  <c r="M3600" i="1"/>
  <c r="M3601" i="1"/>
  <c r="M3602" i="1"/>
  <c r="M3603" i="1"/>
  <c r="M3604" i="1"/>
  <c r="M3605" i="1"/>
  <c r="M3606" i="1"/>
  <c r="M3607" i="1"/>
  <c r="M3608" i="1"/>
  <c r="M3609" i="1"/>
  <c r="M3610" i="1"/>
  <c r="M3611" i="1"/>
  <c r="M3612" i="1"/>
  <c r="M3613" i="1"/>
  <c r="M3614" i="1"/>
  <c r="M3615" i="1"/>
  <c r="M3616" i="1"/>
  <c r="M3617" i="1"/>
  <c r="M3618" i="1"/>
  <c r="M3619" i="1"/>
  <c r="M3620" i="1"/>
  <c r="M3621" i="1"/>
  <c r="M3622" i="1"/>
  <c r="M3623" i="1"/>
  <c r="M3624" i="1"/>
  <c r="M3625" i="1"/>
  <c r="M3626" i="1"/>
  <c r="M3627" i="1"/>
  <c r="M3628" i="1"/>
  <c r="M3629" i="1"/>
  <c r="M3630" i="1"/>
  <c r="M3631" i="1"/>
  <c r="M3632" i="1"/>
  <c r="M3633" i="1"/>
  <c r="M3634" i="1"/>
  <c r="M3635" i="1"/>
  <c r="M3636" i="1"/>
  <c r="M3637" i="1"/>
  <c r="M3638" i="1"/>
  <c r="M3639" i="1"/>
  <c r="M3640" i="1"/>
  <c r="M3641" i="1"/>
  <c r="M3642" i="1"/>
  <c r="M3643" i="1"/>
  <c r="M3644" i="1"/>
  <c r="M3645" i="1"/>
  <c r="M3646" i="1"/>
  <c r="M3647" i="1"/>
  <c r="M3648" i="1"/>
  <c r="M3649" i="1"/>
  <c r="M3650" i="1"/>
  <c r="M3651" i="1"/>
  <c r="M3652" i="1"/>
  <c r="M3653" i="1"/>
  <c r="M3654" i="1"/>
  <c r="M3655" i="1"/>
  <c r="M3656" i="1"/>
  <c r="M3657" i="1"/>
  <c r="M3658" i="1"/>
  <c r="M3659" i="1"/>
  <c r="M3660" i="1"/>
  <c r="M3661" i="1"/>
  <c r="M3662" i="1"/>
  <c r="M3663" i="1"/>
  <c r="M3664" i="1"/>
  <c r="M3665" i="1"/>
  <c r="M3666" i="1"/>
  <c r="M3667" i="1"/>
  <c r="M3668" i="1"/>
  <c r="M3669" i="1"/>
  <c r="M3670" i="1"/>
  <c r="M3671" i="1"/>
  <c r="M3672" i="1"/>
  <c r="M3673" i="1"/>
  <c r="M3674" i="1"/>
  <c r="M3675" i="1"/>
  <c r="M3676" i="1"/>
  <c r="M3677" i="1"/>
  <c r="M3678" i="1"/>
  <c r="M3679" i="1"/>
  <c r="M3680" i="1"/>
  <c r="M3681" i="1"/>
  <c r="M3682" i="1"/>
  <c r="M3683" i="1"/>
  <c r="M3684" i="1"/>
  <c r="M3685" i="1"/>
  <c r="M3686" i="1"/>
  <c r="M3687" i="1"/>
  <c r="M3688" i="1"/>
  <c r="M3689" i="1"/>
  <c r="M3690" i="1"/>
  <c r="M3691" i="1"/>
  <c r="M3692" i="1"/>
  <c r="M3693" i="1"/>
  <c r="M3694" i="1"/>
  <c r="M3695" i="1"/>
  <c r="M3696" i="1"/>
  <c r="M3697" i="1"/>
  <c r="M3698" i="1"/>
  <c r="M3699" i="1"/>
  <c r="M3700" i="1"/>
  <c r="M3701" i="1"/>
  <c r="M3702" i="1"/>
  <c r="M3703" i="1"/>
  <c r="M3704" i="1"/>
  <c r="M3705" i="1"/>
  <c r="M3706" i="1"/>
  <c r="M3707" i="1"/>
  <c r="M3708" i="1"/>
  <c r="M3709" i="1"/>
  <c r="M3710" i="1"/>
  <c r="M3711" i="1"/>
  <c r="M3712" i="1"/>
  <c r="M3713" i="1"/>
  <c r="M3714" i="1"/>
  <c r="M3715" i="1"/>
  <c r="M3716" i="1"/>
  <c r="M3717" i="1"/>
  <c r="M3718" i="1"/>
  <c r="M3719" i="1"/>
  <c r="M3720" i="1"/>
  <c r="M3721" i="1"/>
  <c r="M3722" i="1"/>
  <c r="M3723" i="1"/>
  <c r="M3724" i="1"/>
  <c r="M3725" i="1"/>
  <c r="M3726" i="1"/>
  <c r="M3727" i="1"/>
  <c r="M3728" i="1"/>
  <c r="M3729" i="1"/>
  <c r="M3730" i="1"/>
  <c r="M3731" i="1"/>
  <c r="M3732" i="1"/>
  <c r="M3733" i="1"/>
  <c r="M3734" i="1"/>
  <c r="M3735" i="1"/>
  <c r="M3736" i="1"/>
  <c r="M3737" i="1"/>
  <c r="M3738" i="1"/>
  <c r="M3739" i="1"/>
  <c r="M3740" i="1"/>
  <c r="M3741" i="1"/>
  <c r="M3742" i="1"/>
  <c r="M3743" i="1"/>
  <c r="M3744" i="1"/>
  <c r="M3745" i="1"/>
  <c r="M3746" i="1"/>
  <c r="M3747" i="1"/>
  <c r="M3748" i="1"/>
  <c r="M3749" i="1"/>
  <c r="M3750" i="1"/>
  <c r="M3751" i="1"/>
  <c r="M3752" i="1"/>
  <c r="M3753" i="1"/>
  <c r="M3754" i="1"/>
  <c r="M3755" i="1"/>
  <c r="M3756" i="1"/>
  <c r="M3757" i="1"/>
  <c r="M3758" i="1"/>
  <c r="M3759" i="1"/>
  <c r="M3760" i="1"/>
  <c r="M3761" i="1"/>
  <c r="M3762" i="1"/>
  <c r="M3763" i="1"/>
  <c r="M3764" i="1"/>
  <c r="M3765" i="1"/>
  <c r="M3766" i="1"/>
  <c r="M3767" i="1"/>
  <c r="M3768" i="1"/>
  <c r="M3769" i="1"/>
  <c r="M3770" i="1"/>
  <c r="M3771" i="1"/>
  <c r="M3772" i="1"/>
  <c r="M3773" i="1"/>
  <c r="M3774" i="1"/>
  <c r="M3775" i="1"/>
  <c r="M3776" i="1"/>
  <c r="M3777" i="1"/>
  <c r="M3778" i="1"/>
  <c r="M3779" i="1"/>
  <c r="M3780" i="1"/>
  <c r="M3781" i="1"/>
  <c r="M3782" i="1"/>
  <c r="M3783" i="1"/>
  <c r="M3784" i="1"/>
  <c r="M3785" i="1"/>
  <c r="M3786" i="1"/>
  <c r="M3787" i="1"/>
  <c r="M3788" i="1"/>
  <c r="M3789" i="1"/>
  <c r="M3790" i="1"/>
  <c r="M3791" i="1"/>
  <c r="M3792" i="1"/>
  <c r="M3793" i="1"/>
  <c r="M3794" i="1"/>
  <c r="M3795" i="1"/>
  <c r="M3796" i="1"/>
  <c r="M3797" i="1"/>
  <c r="M3798" i="1"/>
  <c r="M3799" i="1"/>
  <c r="M3800" i="1"/>
  <c r="M3801" i="1"/>
  <c r="M3802" i="1"/>
  <c r="M3803" i="1"/>
  <c r="M3804" i="1"/>
  <c r="M3805" i="1"/>
  <c r="M3806" i="1"/>
  <c r="M3807" i="1"/>
  <c r="M3808" i="1"/>
  <c r="M3809" i="1"/>
  <c r="M3810" i="1"/>
  <c r="M3811" i="1"/>
  <c r="M3812" i="1"/>
  <c r="M3813" i="1"/>
  <c r="M3814" i="1"/>
  <c r="M3815" i="1"/>
  <c r="M3816" i="1"/>
  <c r="M3817" i="1"/>
  <c r="M3818" i="1"/>
  <c r="M3819" i="1"/>
  <c r="M3820" i="1"/>
  <c r="M3821" i="1"/>
  <c r="M3822" i="1"/>
  <c r="M3823" i="1"/>
  <c r="M3824" i="1"/>
  <c r="M3825" i="1"/>
  <c r="M3826" i="1"/>
  <c r="M3827" i="1"/>
  <c r="M3828" i="1"/>
  <c r="M3829" i="1"/>
  <c r="M3830" i="1"/>
  <c r="M3831" i="1"/>
  <c r="M3832" i="1"/>
  <c r="M3833" i="1"/>
  <c r="M3834" i="1"/>
  <c r="M3835" i="1"/>
  <c r="M3836" i="1"/>
  <c r="M3837" i="1"/>
  <c r="M3838" i="1"/>
  <c r="M3839" i="1"/>
  <c r="M3840" i="1"/>
  <c r="M3841" i="1"/>
  <c r="M3842" i="1"/>
  <c r="M3843" i="1"/>
  <c r="M3844" i="1"/>
  <c r="M3845" i="1"/>
  <c r="M3846" i="1"/>
  <c r="M3847" i="1"/>
  <c r="M3848" i="1"/>
  <c r="M3849" i="1"/>
  <c r="M3850" i="1"/>
  <c r="M3851" i="1"/>
  <c r="M3852" i="1"/>
  <c r="M3853" i="1"/>
  <c r="M3854" i="1"/>
  <c r="M3855" i="1"/>
  <c r="M3856" i="1"/>
  <c r="M3857" i="1"/>
  <c r="M3858" i="1"/>
  <c r="M3859" i="1"/>
  <c r="M3860" i="1"/>
  <c r="M3861" i="1"/>
  <c r="M3862" i="1"/>
  <c r="M3863" i="1"/>
  <c r="M3864" i="1"/>
  <c r="M3865" i="1"/>
  <c r="M3866" i="1"/>
  <c r="M3867" i="1"/>
  <c r="M3868" i="1"/>
  <c r="M3869" i="1"/>
  <c r="M3870" i="1"/>
  <c r="M3871" i="1"/>
  <c r="M3872" i="1"/>
  <c r="M3873" i="1"/>
  <c r="M3874" i="1"/>
  <c r="M3875" i="1"/>
  <c r="M3876" i="1"/>
  <c r="M3877" i="1"/>
  <c r="M3878" i="1"/>
  <c r="M3879" i="1"/>
  <c r="M3880" i="1"/>
  <c r="M3881" i="1"/>
  <c r="M3882" i="1"/>
  <c r="M3883" i="1"/>
  <c r="M3884" i="1"/>
  <c r="M3885" i="1"/>
  <c r="M3886" i="1"/>
  <c r="M3887" i="1"/>
  <c r="M3888" i="1"/>
  <c r="M3889" i="1"/>
  <c r="M3890" i="1"/>
  <c r="M3891" i="1"/>
  <c r="M3892" i="1"/>
  <c r="M3893" i="1"/>
  <c r="M3894" i="1"/>
  <c r="M3895" i="1"/>
  <c r="M3896" i="1"/>
  <c r="M3897" i="1"/>
  <c r="M3898" i="1"/>
  <c r="M3899" i="1"/>
  <c r="M3900" i="1"/>
  <c r="M3901" i="1"/>
  <c r="M3902" i="1"/>
  <c r="M3903" i="1"/>
  <c r="M3904" i="1"/>
  <c r="M3905" i="1"/>
  <c r="M3906" i="1"/>
  <c r="M3907" i="1"/>
  <c r="M3908" i="1"/>
  <c r="M3909" i="1"/>
  <c r="M3910" i="1"/>
  <c r="M3911" i="1"/>
  <c r="M3912" i="1"/>
  <c r="M3913" i="1"/>
  <c r="M3914" i="1"/>
  <c r="M3915" i="1"/>
  <c r="M3916" i="1"/>
  <c r="M3917" i="1"/>
  <c r="M3918" i="1"/>
  <c r="M3919" i="1"/>
  <c r="M3920" i="1"/>
  <c r="M3921" i="1"/>
  <c r="M3922" i="1"/>
  <c r="M3923" i="1"/>
  <c r="M3924" i="1"/>
  <c r="M3925" i="1"/>
  <c r="M3926" i="1"/>
  <c r="M3927" i="1"/>
  <c r="M3928" i="1"/>
  <c r="M3929" i="1"/>
  <c r="M3930" i="1"/>
  <c r="M3931" i="1"/>
  <c r="M3932" i="1"/>
  <c r="M3933" i="1"/>
  <c r="M3934" i="1"/>
  <c r="M3935" i="1"/>
  <c r="M3936" i="1"/>
  <c r="M3937" i="1"/>
  <c r="M3938" i="1"/>
  <c r="M3939" i="1"/>
  <c r="M3940" i="1"/>
  <c r="M3941" i="1"/>
  <c r="M3942" i="1"/>
  <c r="M3943" i="1"/>
  <c r="M3944" i="1"/>
  <c r="M3945" i="1"/>
  <c r="M3946" i="1"/>
  <c r="M3947" i="1"/>
  <c r="M3948" i="1"/>
  <c r="M3949" i="1"/>
  <c r="M3950" i="1"/>
  <c r="M3951" i="1"/>
  <c r="M3952" i="1"/>
  <c r="M3953" i="1"/>
  <c r="M3954" i="1"/>
  <c r="M3955" i="1"/>
  <c r="M3956" i="1"/>
  <c r="M3957" i="1"/>
  <c r="M3958" i="1"/>
  <c r="M3959" i="1"/>
  <c r="M3960" i="1"/>
  <c r="M3961" i="1"/>
  <c r="M3962" i="1"/>
  <c r="M3963" i="1"/>
  <c r="M3964" i="1"/>
  <c r="M3965" i="1"/>
  <c r="M3966" i="1"/>
  <c r="M3967" i="1"/>
  <c r="M3968" i="1"/>
  <c r="M3969" i="1"/>
  <c r="M3970" i="1"/>
  <c r="M3971" i="1"/>
  <c r="M3972" i="1"/>
  <c r="M3973" i="1"/>
  <c r="M3974" i="1"/>
  <c r="M3975" i="1"/>
  <c r="M3976" i="1"/>
  <c r="M3977" i="1"/>
  <c r="M3978" i="1"/>
  <c r="M3979" i="1"/>
  <c r="M3980" i="1"/>
  <c r="M3981" i="1"/>
  <c r="M3982" i="1"/>
  <c r="M3983" i="1"/>
  <c r="M3984" i="1"/>
  <c r="M3985" i="1"/>
  <c r="M3986" i="1"/>
  <c r="M3987" i="1"/>
  <c r="M3988" i="1"/>
  <c r="M3989" i="1"/>
  <c r="M3990" i="1"/>
  <c r="M3991" i="1"/>
  <c r="M3992" i="1"/>
  <c r="M3993" i="1"/>
  <c r="M3994" i="1"/>
  <c r="M3995" i="1"/>
  <c r="M3996" i="1"/>
  <c r="M3997" i="1"/>
  <c r="M3998" i="1"/>
  <c r="M3999" i="1"/>
  <c r="M4000" i="1"/>
  <c r="M4001" i="1"/>
  <c r="M4002" i="1"/>
  <c r="M4003" i="1"/>
  <c r="M4004" i="1"/>
  <c r="M4005" i="1"/>
  <c r="M4006" i="1"/>
  <c r="M4007" i="1"/>
  <c r="M4008" i="1"/>
  <c r="M4009" i="1"/>
  <c r="M4010" i="1"/>
  <c r="M4011" i="1"/>
  <c r="M4012" i="1"/>
  <c r="M4013" i="1"/>
  <c r="M4014" i="1"/>
  <c r="M4015" i="1"/>
  <c r="M4016" i="1"/>
  <c r="M4017" i="1"/>
  <c r="M4018" i="1"/>
  <c r="M4019" i="1"/>
  <c r="M4020" i="1"/>
  <c r="M4021" i="1"/>
  <c r="M4022" i="1"/>
  <c r="M4023" i="1"/>
  <c r="M4024" i="1"/>
  <c r="M4025" i="1"/>
  <c r="M4026" i="1"/>
  <c r="M4027" i="1"/>
  <c r="M4028" i="1"/>
  <c r="M4029" i="1"/>
  <c r="M4030" i="1"/>
  <c r="M4031" i="1"/>
  <c r="M4032" i="1"/>
  <c r="M4033" i="1"/>
  <c r="M4034" i="1"/>
  <c r="M4035" i="1"/>
  <c r="M4036" i="1"/>
  <c r="M4037" i="1"/>
  <c r="M4038" i="1"/>
  <c r="M4039" i="1"/>
  <c r="M4040" i="1"/>
  <c r="M4041" i="1"/>
  <c r="M4042" i="1"/>
  <c r="M4043" i="1"/>
  <c r="M4044" i="1"/>
  <c r="M4045" i="1"/>
  <c r="M4046" i="1"/>
  <c r="M4047" i="1"/>
  <c r="M4048" i="1"/>
  <c r="M4049" i="1"/>
  <c r="M4050" i="1"/>
  <c r="M4051" i="1"/>
  <c r="M4052" i="1"/>
  <c r="M4053" i="1"/>
  <c r="M4054" i="1"/>
  <c r="M4055" i="1"/>
  <c r="M4056" i="1"/>
  <c r="M4057" i="1"/>
  <c r="M4058" i="1"/>
  <c r="M4059" i="1"/>
  <c r="M4060" i="1"/>
  <c r="M4061" i="1"/>
  <c r="M4062" i="1"/>
  <c r="M4063" i="1"/>
  <c r="M4064" i="1"/>
  <c r="M4065" i="1"/>
  <c r="M4066" i="1"/>
  <c r="M4067" i="1"/>
  <c r="M4068" i="1"/>
  <c r="M4069" i="1"/>
  <c r="M4070" i="1"/>
  <c r="M4071" i="1"/>
  <c r="M4072" i="1"/>
  <c r="M4073" i="1"/>
  <c r="M4074" i="1"/>
  <c r="M4075" i="1"/>
  <c r="M4076" i="1"/>
  <c r="M4077" i="1"/>
  <c r="M4078" i="1"/>
  <c r="M4079" i="1"/>
  <c r="M4080" i="1"/>
  <c r="M4081" i="1"/>
  <c r="M4082" i="1"/>
  <c r="M4083" i="1"/>
  <c r="M4084" i="1"/>
  <c r="M4085" i="1"/>
  <c r="M4086" i="1"/>
  <c r="M4087" i="1"/>
  <c r="M4088" i="1"/>
  <c r="M4089" i="1"/>
  <c r="M4090" i="1"/>
  <c r="M4091" i="1"/>
  <c r="M4092" i="1"/>
  <c r="M4093" i="1"/>
  <c r="M4094" i="1"/>
  <c r="M4095" i="1"/>
  <c r="M4096" i="1"/>
  <c r="M4097" i="1"/>
  <c r="M4098" i="1"/>
  <c r="M4099" i="1"/>
  <c r="M4100" i="1"/>
  <c r="M4101" i="1"/>
  <c r="M4102" i="1"/>
  <c r="M4103" i="1"/>
  <c r="M4104" i="1"/>
  <c r="M4105" i="1"/>
  <c r="M4106" i="1"/>
  <c r="M4107" i="1"/>
  <c r="M4108" i="1"/>
  <c r="M4109" i="1"/>
  <c r="M4110" i="1"/>
  <c r="M4111" i="1"/>
  <c r="M4112" i="1"/>
  <c r="M4113" i="1"/>
  <c r="M4114" i="1"/>
  <c r="M4115" i="1"/>
  <c r="M4116" i="1"/>
  <c r="M4117" i="1"/>
  <c r="M4118" i="1"/>
  <c r="M4119" i="1"/>
  <c r="M4120" i="1"/>
  <c r="M4121" i="1"/>
  <c r="M4122" i="1"/>
  <c r="M4123" i="1"/>
  <c r="M4124" i="1"/>
  <c r="M4125" i="1"/>
  <c r="M4126" i="1"/>
  <c r="M4127" i="1"/>
  <c r="M4128" i="1"/>
  <c r="M4129" i="1"/>
  <c r="M4130" i="1"/>
  <c r="M4131" i="1"/>
  <c r="M4132" i="1"/>
  <c r="M4133" i="1"/>
  <c r="M4134" i="1"/>
  <c r="M4135" i="1"/>
  <c r="M4136" i="1"/>
  <c r="M4137" i="1"/>
  <c r="M4138" i="1"/>
  <c r="M4139" i="1"/>
  <c r="M4140" i="1"/>
  <c r="M4141" i="1"/>
  <c r="M4142" i="1"/>
  <c r="M4143" i="1"/>
  <c r="M4144" i="1"/>
  <c r="M4145" i="1"/>
  <c r="M4146" i="1"/>
  <c r="M4147" i="1"/>
  <c r="M4148" i="1"/>
  <c r="M4149" i="1"/>
  <c r="M4150" i="1"/>
  <c r="M4151" i="1"/>
  <c r="M4152" i="1"/>
  <c r="M4153" i="1"/>
  <c r="M4154" i="1"/>
  <c r="M4155" i="1"/>
  <c r="M4156" i="1"/>
  <c r="M4157" i="1"/>
  <c r="M4158" i="1"/>
  <c r="M4159" i="1"/>
  <c r="M4160" i="1"/>
  <c r="M4161" i="1"/>
  <c r="M4162" i="1"/>
  <c r="M4163" i="1"/>
  <c r="M4164" i="1"/>
  <c r="M4165" i="1"/>
  <c r="M4166" i="1"/>
  <c r="M4167" i="1"/>
  <c r="M4168" i="1"/>
  <c r="M4169" i="1"/>
  <c r="M4170" i="1"/>
  <c r="M4171" i="1"/>
  <c r="M4172" i="1"/>
  <c r="M4173" i="1"/>
  <c r="M4174" i="1"/>
  <c r="M4175" i="1"/>
  <c r="M4176" i="1"/>
  <c r="M4177" i="1"/>
  <c r="M4178" i="1"/>
  <c r="M4179" i="1"/>
  <c r="M4180" i="1"/>
  <c r="M4181" i="1"/>
  <c r="M4182" i="1"/>
  <c r="M4183" i="1"/>
  <c r="M4184" i="1"/>
  <c r="M4185" i="1"/>
  <c r="M4186" i="1"/>
  <c r="M4187" i="1"/>
  <c r="M4188" i="1"/>
  <c r="M4189" i="1"/>
  <c r="M4190" i="1"/>
  <c r="M4191" i="1"/>
  <c r="M4192" i="1"/>
  <c r="M4193" i="1"/>
  <c r="M4194" i="1"/>
  <c r="M4195" i="1"/>
  <c r="M4196" i="1"/>
  <c r="M4197" i="1"/>
  <c r="M4198" i="1"/>
  <c r="M4199" i="1"/>
  <c r="M4200" i="1"/>
  <c r="M4201" i="1"/>
  <c r="M4202" i="1"/>
  <c r="M4203" i="1"/>
  <c r="M4204" i="1"/>
  <c r="M4205" i="1"/>
  <c r="M4206" i="1"/>
  <c r="M4207" i="1"/>
  <c r="M4208" i="1"/>
  <c r="M4209" i="1"/>
  <c r="M4210" i="1"/>
  <c r="M4211" i="1"/>
  <c r="M4212" i="1"/>
  <c r="M4213" i="1"/>
  <c r="M4214" i="1"/>
  <c r="M4215" i="1"/>
  <c r="M4216" i="1"/>
  <c r="M4217" i="1"/>
  <c r="M4218" i="1"/>
  <c r="M4219" i="1"/>
  <c r="M4220" i="1"/>
  <c r="M4221" i="1"/>
  <c r="M4222" i="1"/>
  <c r="M4223" i="1"/>
  <c r="M4224" i="1"/>
  <c r="M4225" i="1"/>
  <c r="M4226" i="1"/>
  <c r="M4227" i="1"/>
  <c r="M4228" i="1"/>
  <c r="M4229" i="1"/>
  <c r="M4230" i="1"/>
  <c r="M4231" i="1"/>
  <c r="M4232" i="1"/>
  <c r="M4233" i="1"/>
  <c r="M4234" i="1"/>
  <c r="M4235" i="1"/>
  <c r="M4236" i="1"/>
  <c r="M4237" i="1"/>
  <c r="M4238" i="1"/>
  <c r="M4239" i="1"/>
  <c r="M4240" i="1"/>
  <c r="M4241" i="1"/>
  <c r="M4242" i="1"/>
  <c r="M4243" i="1"/>
  <c r="M4244" i="1"/>
  <c r="M4245" i="1"/>
  <c r="M4246" i="1"/>
  <c r="M4247" i="1"/>
  <c r="M4248" i="1"/>
  <c r="M4249" i="1"/>
  <c r="M4250" i="1"/>
  <c r="M4251" i="1"/>
  <c r="M4252" i="1"/>
  <c r="M4253" i="1"/>
  <c r="M4254" i="1"/>
  <c r="M4255" i="1"/>
  <c r="M4256" i="1"/>
  <c r="M4257" i="1"/>
  <c r="M4258" i="1"/>
  <c r="M4259" i="1"/>
  <c r="M4260" i="1"/>
  <c r="M4261" i="1"/>
  <c r="M4262" i="1"/>
  <c r="M4263" i="1"/>
  <c r="M4264" i="1"/>
  <c r="M4265" i="1"/>
  <c r="M4266" i="1"/>
  <c r="M4267" i="1"/>
  <c r="M4268" i="1"/>
  <c r="M4269" i="1"/>
  <c r="M4270" i="1"/>
  <c r="M4271" i="1"/>
  <c r="M4272" i="1"/>
  <c r="M4273" i="1"/>
  <c r="M4274" i="1"/>
  <c r="M4275" i="1"/>
  <c r="M4276" i="1"/>
  <c r="M4277" i="1"/>
  <c r="M4278" i="1"/>
  <c r="M4279" i="1"/>
  <c r="M4280" i="1"/>
  <c r="M4281" i="1"/>
  <c r="M4282" i="1"/>
  <c r="M4283" i="1"/>
  <c r="M4284" i="1"/>
  <c r="M4285" i="1"/>
  <c r="M4286" i="1"/>
  <c r="M4287" i="1"/>
  <c r="M4288" i="1"/>
  <c r="M4289" i="1"/>
  <c r="M4290" i="1"/>
  <c r="M4291" i="1"/>
  <c r="M4292" i="1"/>
  <c r="M4293" i="1"/>
  <c r="M4294" i="1"/>
  <c r="M4295" i="1"/>
  <c r="M4296" i="1"/>
  <c r="M4297" i="1"/>
  <c r="M4298" i="1"/>
  <c r="M4299" i="1"/>
  <c r="M4300" i="1"/>
  <c r="M4301" i="1"/>
  <c r="M4302" i="1"/>
  <c r="M4303" i="1"/>
  <c r="M4304" i="1"/>
  <c r="M4305" i="1"/>
  <c r="M4306" i="1"/>
  <c r="M4307" i="1"/>
  <c r="M4308" i="1"/>
  <c r="M4309" i="1"/>
  <c r="M4310" i="1"/>
  <c r="M4311" i="1"/>
  <c r="M4312" i="1"/>
  <c r="M4313" i="1"/>
  <c r="M4314" i="1"/>
  <c r="M4315" i="1"/>
  <c r="M4316" i="1"/>
  <c r="M4317" i="1"/>
  <c r="M4318" i="1"/>
  <c r="M4319" i="1"/>
  <c r="M4320" i="1"/>
  <c r="M4321" i="1"/>
  <c r="M4322" i="1"/>
  <c r="M4323" i="1"/>
  <c r="M4324" i="1"/>
  <c r="M4325" i="1"/>
  <c r="M4326" i="1"/>
  <c r="M4327" i="1"/>
  <c r="M4328" i="1"/>
  <c r="M4329" i="1"/>
  <c r="M4330" i="1"/>
  <c r="M4331" i="1"/>
  <c r="M4332" i="1"/>
  <c r="M4333" i="1"/>
  <c r="M4334" i="1"/>
  <c r="M4335" i="1"/>
  <c r="M4336" i="1"/>
  <c r="M4337" i="1"/>
  <c r="M4338" i="1"/>
  <c r="M4339" i="1"/>
  <c r="M4340" i="1"/>
  <c r="M4341" i="1"/>
  <c r="M4342" i="1"/>
  <c r="M4343" i="1"/>
  <c r="M4344" i="1"/>
  <c r="M4345" i="1"/>
  <c r="M4346" i="1"/>
  <c r="M4347" i="1"/>
  <c r="M4348" i="1"/>
  <c r="M4349" i="1"/>
  <c r="M4350" i="1"/>
  <c r="M4351" i="1"/>
  <c r="M4352" i="1"/>
  <c r="M4353" i="1"/>
  <c r="M4354" i="1"/>
  <c r="M4355" i="1"/>
  <c r="M4356" i="1"/>
  <c r="M4357" i="1"/>
  <c r="M4358" i="1"/>
  <c r="M4359" i="1"/>
  <c r="M4360" i="1"/>
  <c r="M4361" i="1"/>
  <c r="M4362" i="1"/>
  <c r="M4363" i="1"/>
  <c r="M4364" i="1"/>
  <c r="M4365" i="1"/>
  <c r="M4366" i="1"/>
  <c r="M4367" i="1"/>
  <c r="M4368" i="1"/>
  <c r="M4369" i="1"/>
  <c r="M4370" i="1"/>
  <c r="M4371" i="1"/>
  <c r="M4372" i="1"/>
  <c r="M4373" i="1"/>
  <c r="M4374" i="1"/>
  <c r="M4375" i="1"/>
  <c r="M4376" i="1"/>
  <c r="M4377" i="1"/>
  <c r="M4378" i="1"/>
  <c r="M4379" i="1"/>
  <c r="M4380" i="1"/>
  <c r="M4381" i="1"/>
  <c r="M4382" i="1"/>
  <c r="M4383" i="1"/>
  <c r="M4384" i="1"/>
  <c r="M4385" i="1"/>
  <c r="M4386" i="1"/>
  <c r="M4387" i="1"/>
  <c r="M4388" i="1"/>
  <c r="M4389" i="1"/>
  <c r="M4390" i="1"/>
  <c r="M4391" i="1"/>
  <c r="M4392" i="1"/>
  <c r="M4393" i="1"/>
  <c r="M4394" i="1"/>
  <c r="M4395" i="1"/>
  <c r="M4396" i="1"/>
  <c r="M4397" i="1"/>
  <c r="M4398" i="1"/>
  <c r="M4399" i="1"/>
  <c r="M4400" i="1"/>
  <c r="M4401" i="1"/>
  <c r="M4402" i="1"/>
  <c r="M4403" i="1"/>
  <c r="M4404" i="1"/>
  <c r="M4405" i="1"/>
  <c r="M4406" i="1"/>
  <c r="M4407" i="1"/>
  <c r="M4408" i="1"/>
  <c r="M4409" i="1"/>
  <c r="M4410" i="1"/>
  <c r="M4411" i="1"/>
  <c r="M4412" i="1"/>
  <c r="M4413" i="1"/>
  <c r="M4414" i="1"/>
  <c r="M4415" i="1"/>
  <c r="M4416" i="1"/>
  <c r="M4417" i="1"/>
  <c r="M4418" i="1"/>
  <c r="M4419" i="1"/>
  <c r="M4420" i="1"/>
  <c r="M4421" i="1"/>
  <c r="M4422" i="1"/>
  <c r="M4423" i="1"/>
  <c r="M4424" i="1"/>
  <c r="M4425" i="1"/>
  <c r="M4426" i="1"/>
  <c r="M4427" i="1"/>
  <c r="M4428" i="1"/>
  <c r="M4429" i="1"/>
  <c r="M4430" i="1"/>
  <c r="M4431" i="1"/>
  <c r="M4432" i="1"/>
  <c r="M4433" i="1"/>
  <c r="M4434" i="1"/>
  <c r="M4435" i="1"/>
  <c r="M4436" i="1"/>
  <c r="M4437" i="1"/>
  <c r="M4438" i="1"/>
  <c r="M4439" i="1"/>
  <c r="M4440" i="1"/>
  <c r="M4441" i="1"/>
  <c r="M4442" i="1"/>
  <c r="M4443" i="1"/>
  <c r="M4444" i="1"/>
  <c r="M4445" i="1"/>
  <c r="M4446" i="1"/>
  <c r="M4447" i="1"/>
  <c r="M4448" i="1"/>
  <c r="M4449" i="1"/>
  <c r="M4450" i="1"/>
  <c r="M4451" i="1"/>
  <c r="M4452" i="1"/>
  <c r="M4453" i="1"/>
  <c r="M4454" i="1"/>
  <c r="M4455" i="1"/>
  <c r="M4456" i="1"/>
  <c r="M4457" i="1"/>
  <c r="M4458" i="1"/>
  <c r="M4459" i="1"/>
  <c r="M4460" i="1"/>
  <c r="M4461" i="1"/>
  <c r="M4462" i="1"/>
  <c r="M4463" i="1"/>
  <c r="M4464" i="1"/>
  <c r="M4465" i="1"/>
  <c r="M4466" i="1"/>
  <c r="M4467" i="1"/>
  <c r="M4468" i="1"/>
  <c r="M4469" i="1"/>
  <c r="M4470" i="1"/>
  <c r="M4471" i="1"/>
  <c r="M4472" i="1"/>
  <c r="M4473" i="1"/>
  <c r="M4474" i="1"/>
  <c r="M4475" i="1"/>
  <c r="M4476" i="1"/>
  <c r="M4477" i="1"/>
  <c r="M4478" i="1"/>
  <c r="M4479" i="1"/>
  <c r="M4480" i="1"/>
  <c r="M4481" i="1"/>
  <c r="M4482" i="1"/>
  <c r="M4483" i="1"/>
  <c r="M4484" i="1"/>
  <c r="M4485" i="1"/>
  <c r="M4486" i="1"/>
  <c r="M4487" i="1"/>
  <c r="M4488" i="1"/>
  <c r="M4489" i="1"/>
  <c r="M4490" i="1"/>
  <c r="M4491" i="1"/>
  <c r="M4492" i="1"/>
  <c r="M4493" i="1"/>
  <c r="M4494" i="1"/>
  <c r="M4495" i="1"/>
  <c r="M4496" i="1"/>
  <c r="M4497" i="1"/>
  <c r="M4498" i="1"/>
  <c r="M4499" i="1"/>
  <c r="M4500" i="1"/>
  <c r="M4501" i="1"/>
  <c r="M4502" i="1"/>
  <c r="M4503" i="1"/>
  <c r="M4504" i="1"/>
  <c r="M4505" i="1"/>
  <c r="M4506" i="1"/>
  <c r="M4507" i="1"/>
  <c r="M4508" i="1"/>
  <c r="M4509" i="1"/>
  <c r="M4510" i="1"/>
  <c r="M4511" i="1"/>
  <c r="M4512" i="1"/>
  <c r="M4513" i="1"/>
  <c r="M4514" i="1"/>
  <c r="M4515" i="1"/>
  <c r="M4516" i="1"/>
  <c r="M4517" i="1"/>
  <c r="M4518" i="1"/>
  <c r="M4519" i="1"/>
  <c r="M4520" i="1"/>
  <c r="M4521" i="1"/>
  <c r="M4522" i="1"/>
  <c r="M4523" i="1"/>
  <c r="M4524" i="1"/>
  <c r="M4525" i="1"/>
  <c r="M4526" i="1"/>
  <c r="M4527" i="1"/>
  <c r="M4528" i="1"/>
  <c r="M4529" i="1"/>
  <c r="M4530" i="1"/>
  <c r="M4531" i="1"/>
  <c r="M4532" i="1"/>
  <c r="M4533" i="1"/>
  <c r="M4534" i="1"/>
  <c r="M4535" i="1"/>
  <c r="M4536" i="1"/>
  <c r="M4537" i="1"/>
  <c r="M4538" i="1"/>
  <c r="M4539" i="1"/>
  <c r="M4540" i="1"/>
  <c r="M4541" i="1"/>
  <c r="M4542" i="1"/>
  <c r="M4543" i="1"/>
  <c r="M4544" i="1"/>
  <c r="M4545" i="1"/>
  <c r="M4546" i="1"/>
  <c r="M4547" i="1"/>
  <c r="M4548" i="1"/>
  <c r="M4549" i="1"/>
  <c r="M4550" i="1"/>
  <c r="M4551" i="1"/>
  <c r="M4552" i="1"/>
  <c r="M4553" i="1"/>
  <c r="M4554" i="1"/>
  <c r="M4555" i="1"/>
  <c r="M4556" i="1"/>
  <c r="M4557" i="1"/>
  <c r="M4558" i="1"/>
  <c r="M4559" i="1"/>
  <c r="M4560" i="1"/>
  <c r="M4561" i="1"/>
  <c r="M4562" i="1"/>
  <c r="M4563" i="1"/>
  <c r="M4564" i="1"/>
  <c r="M4565" i="1"/>
  <c r="M4566" i="1"/>
  <c r="M4567" i="1"/>
  <c r="M4568" i="1"/>
  <c r="M4569" i="1"/>
  <c r="M4570" i="1"/>
  <c r="M4571" i="1"/>
  <c r="M4572" i="1"/>
  <c r="M4573" i="1"/>
  <c r="M4574" i="1"/>
  <c r="M4575" i="1"/>
  <c r="M4576" i="1"/>
  <c r="M4577" i="1"/>
  <c r="M4578" i="1"/>
  <c r="M4579" i="1"/>
  <c r="M4580" i="1"/>
  <c r="M4581" i="1"/>
  <c r="M4582" i="1"/>
  <c r="M4583" i="1"/>
  <c r="M4584" i="1"/>
  <c r="M4585" i="1"/>
  <c r="M4586" i="1"/>
  <c r="M4587" i="1"/>
  <c r="M4588" i="1"/>
  <c r="M4589" i="1"/>
  <c r="M4590" i="1"/>
  <c r="M4591" i="1"/>
  <c r="M4592" i="1"/>
  <c r="M4593" i="1"/>
  <c r="M4594" i="1"/>
  <c r="M4595" i="1"/>
  <c r="M4596" i="1"/>
  <c r="M4597" i="1"/>
  <c r="M4598" i="1"/>
  <c r="M4599" i="1"/>
  <c r="M4600" i="1"/>
  <c r="M4601" i="1"/>
  <c r="M4602" i="1"/>
  <c r="M4603" i="1"/>
  <c r="M4604" i="1"/>
  <c r="M4605" i="1"/>
  <c r="M4606" i="1"/>
  <c r="M4607" i="1"/>
  <c r="M4608" i="1"/>
  <c r="M4609" i="1"/>
  <c r="M4610" i="1"/>
  <c r="M4611" i="1"/>
  <c r="M4612" i="1"/>
  <c r="M4613" i="1"/>
  <c r="M4614" i="1"/>
  <c r="M4615" i="1"/>
  <c r="M4616" i="1"/>
  <c r="M4617" i="1"/>
  <c r="M4618" i="1"/>
  <c r="M4619" i="1"/>
  <c r="M4620" i="1"/>
  <c r="M4621" i="1"/>
  <c r="M4622" i="1"/>
  <c r="M4623" i="1"/>
  <c r="M4624" i="1"/>
  <c r="M4625" i="1"/>
  <c r="M4626" i="1"/>
  <c r="M4627" i="1"/>
  <c r="M4628" i="1"/>
  <c r="M4629" i="1"/>
  <c r="M4630" i="1"/>
  <c r="M4631" i="1"/>
  <c r="M4632" i="1"/>
  <c r="M4633" i="1"/>
  <c r="M4634" i="1"/>
  <c r="M4635" i="1"/>
  <c r="M4636" i="1"/>
  <c r="M4637" i="1"/>
  <c r="M4638" i="1"/>
  <c r="M4639" i="1"/>
  <c r="M4640" i="1"/>
  <c r="M4641" i="1"/>
  <c r="M4642" i="1"/>
  <c r="M4643" i="1"/>
  <c r="M4644" i="1"/>
  <c r="M4645" i="1"/>
  <c r="M4646" i="1"/>
  <c r="M4647" i="1"/>
  <c r="M4648" i="1"/>
  <c r="M4649" i="1"/>
  <c r="M4650" i="1"/>
  <c r="M4651" i="1"/>
  <c r="M4652" i="1"/>
  <c r="M4653" i="1"/>
  <c r="M4654" i="1"/>
  <c r="M4655" i="1"/>
  <c r="M4656" i="1"/>
  <c r="M4657" i="1"/>
  <c r="M4658" i="1"/>
  <c r="M4659" i="1"/>
  <c r="M4660" i="1"/>
  <c r="M4661" i="1"/>
  <c r="M4662" i="1"/>
  <c r="M4663" i="1"/>
  <c r="M4664" i="1"/>
  <c r="M4665" i="1"/>
  <c r="M4666" i="1"/>
  <c r="M4667" i="1"/>
  <c r="M4668" i="1"/>
  <c r="M4669" i="1"/>
  <c r="M4670" i="1"/>
  <c r="M4671" i="1"/>
  <c r="M4672" i="1"/>
  <c r="M4673" i="1"/>
  <c r="M4674" i="1"/>
  <c r="M4675" i="1"/>
  <c r="M4676" i="1"/>
  <c r="M4677" i="1"/>
  <c r="M4678" i="1"/>
  <c r="M4679" i="1"/>
  <c r="M4680" i="1"/>
  <c r="M4681" i="1"/>
  <c r="M4682" i="1"/>
  <c r="M4683" i="1"/>
  <c r="M4684" i="1"/>
  <c r="M4685" i="1"/>
  <c r="M4686" i="1"/>
  <c r="M4687" i="1"/>
  <c r="M4688" i="1"/>
  <c r="M4689" i="1"/>
  <c r="M4690" i="1"/>
  <c r="M4691" i="1"/>
  <c r="M4692" i="1"/>
  <c r="M4693" i="1"/>
  <c r="M4694" i="1"/>
  <c r="M4695" i="1"/>
  <c r="M4696" i="1"/>
  <c r="M4697" i="1"/>
  <c r="M4698" i="1"/>
  <c r="M4699" i="1"/>
  <c r="M4700" i="1"/>
  <c r="M4701" i="1"/>
  <c r="M4702" i="1"/>
  <c r="M4703" i="1"/>
  <c r="M4704" i="1"/>
  <c r="M4705" i="1"/>
  <c r="M4706" i="1"/>
  <c r="M4707" i="1"/>
  <c r="M4708" i="1"/>
  <c r="M4709" i="1"/>
  <c r="M4710" i="1"/>
  <c r="M4711" i="1"/>
  <c r="M4712" i="1"/>
  <c r="M4713" i="1"/>
  <c r="M4714" i="1"/>
  <c r="M4715" i="1"/>
  <c r="M4716" i="1"/>
  <c r="M4717" i="1"/>
  <c r="M4718" i="1"/>
  <c r="M4719" i="1"/>
  <c r="M4720" i="1"/>
  <c r="M4721" i="1"/>
  <c r="M4722" i="1"/>
  <c r="M4723" i="1"/>
  <c r="M4724" i="1"/>
  <c r="M4725" i="1"/>
  <c r="M4726" i="1"/>
  <c r="M4727" i="1"/>
  <c r="M4728" i="1"/>
  <c r="M4729" i="1"/>
  <c r="M4730" i="1"/>
  <c r="M4731" i="1"/>
  <c r="M4732" i="1"/>
  <c r="M4733" i="1"/>
  <c r="M4734" i="1"/>
  <c r="M4735" i="1"/>
  <c r="M4736" i="1"/>
  <c r="M4737" i="1"/>
  <c r="M4738" i="1"/>
  <c r="M4739" i="1"/>
  <c r="M4740" i="1"/>
  <c r="M4741" i="1"/>
  <c r="M4742" i="1"/>
  <c r="M4743" i="1"/>
  <c r="M4744" i="1"/>
  <c r="M4745" i="1"/>
  <c r="M4746" i="1"/>
  <c r="M4747" i="1"/>
  <c r="M4748" i="1"/>
  <c r="M4749" i="1"/>
  <c r="M4750" i="1"/>
  <c r="M4751" i="1"/>
  <c r="M4752" i="1"/>
  <c r="M4753" i="1"/>
  <c r="M4754" i="1"/>
  <c r="M4755" i="1"/>
  <c r="M4756" i="1"/>
  <c r="M4757" i="1"/>
  <c r="M4758" i="1"/>
  <c r="M4759" i="1"/>
  <c r="M4760" i="1"/>
  <c r="M4761" i="1"/>
  <c r="M4762" i="1"/>
  <c r="M4763" i="1"/>
  <c r="M4764" i="1"/>
  <c r="M4765" i="1"/>
  <c r="M4766" i="1"/>
  <c r="M4767" i="1"/>
  <c r="M4768" i="1"/>
  <c r="M4769" i="1"/>
  <c r="M4770" i="1"/>
  <c r="M4771" i="1"/>
  <c r="M4772" i="1"/>
  <c r="M4773" i="1"/>
  <c r="M4774" i="1"/>
  <c r="M4775" i="1"/>
  <c r="M4776" i="1"/>
  <c r="M4777" i="1"/>
  <c r="M4778" i="1"/>
  <c r="M4779" i="1"/>
  <c r="M4780" i="1"/>
  <c r="M4781" i="1"/>
  <c r="M4782" i="1"/>
  <c r="M4783" i="1"/>
  <c r="M4784" i="1"/>
  <c r="M4785" i="1"/>
  <c r="M4786" i="1"/>
  <c r="M4787" i="1"/>
  <c r="M4788" i="1"/>
  <c r="M4789" i="1"/>
  <c r="M4790" i="1"/>
  <c r="M4791" i="1"/>
  <c r="M4792" i="1"/>
  <c r="M4793" i="1"/>
  <c r="M4794" i="1"/>
  <c r="M4795" i="1"/>
  <c r="M4796" i="1"/>
  <c r="M4797" i="1"/>
  <c r="M4798" i="1"/>
  <c r="M4799" i="1"/>
  <c r="M4800" i="1"/>
  <c r="M4801" i="1"/>
  <c r="M4802" i="1"/>
  <c r="M4803" i="1"/>
  <c r="M4804" i="1"/>
  <c r="M4805" i="1"/>
  <c r="M4806" i="1"/>
  <c r="M4807" i="1"/>
  <c r="M4808" i="1"/>
  <c r="M4809" i="1"/>
  <c r="M4810" i="1"/>
  <c r="M4811" i="1"/>
  <c r="M4812" i="1"/>
  <c r="M4813" i="1"/>
  <c r="M4814" i="1"/>
  <c r="M4815" i="1"/>
  <c r="M4816" i="1"/>
  <c r="M4817" i="1"/>
  <c r="M4818" i="1"/>
  <c r="M4819" i="1"/>
  <c r="M4820" i="1"/>
  <c r="M4821" i="1"/>
  <c r="M4822" i="1"/>
  <c r="M4823" i="1"/>
  <c r="M4824" i="1"/>
  <c r="M4825" i="1"/>
  <c r="M4826" i="1"/>
  <c r="M4827" i="1"/>
  <c r="M4828" i="1"/>
  <c r="M4829" i="1"/>
  <c r="M4830" i="1"/>
  <c r="M4831" i="1"/>
  <c r="M4832" i="1"/>
  <c r="M4833" i="1"/>
  <c r="M4834" i="1"/>
  <c r="M4835" i="1"/>
  <c r="M4836" i="1"/>
  <c r="M4837" i="1"/>
  <c r="M4838" i="1"/>
  <c r="M4839" i="1"/>
  <c r="M4840" i="1"/>
  <c r="M4841" i="1"/>
  <c r="M4842" i="1"/>
  <c r="M4843" i="1"/>
  <c r="M4844" i="1"/>
  <c r="M4845" i="1"/>
  <c r="M4846" i="1"/>
  <c r="M4847" i="1"/>
  <c r="M4848" i="1"/>
  <c r="M4849" i="1"/>
  <c r="M4850" i="1"/>
  <c r="M4851" i="1"/>
  <c r="M4852" i="1"/>
  <c r="M4853" i="1"/>
  <c r="M4854" i="1"/>
  <c r="M4855" i="1"/>
  <c r="M4856" i="1"/>
  <c r="M4857" i="1"/>
  <c r="M4858" i="1"/>
  <c r="M4859" i="1"/>
  <c r="M4860" i="1"/>
  <c r="M4861" i="1"/>
  <c r="M4862" i="1"/>
  <c r="M4863" i="1"/>
  <c r="M4864" i="1"/>
  <c r="M4865" i="1"/>
  <c r="M4866" i="1"/>
  <c r="M4867" i="1"/>
  <c r="M4868" i="1"/>
  <c r="M4869" i="1"/>
  <c r="M4870" i="1"/>
  <c r="M4871" i="1"/>
  <c r="M4872" i="1"/>
  <c r="M4873" i="1"/>
  <c r="M4874" i="1"/>
  <c r="M4875" i="1"/>
  <c r="M4876" i="1"/>
  <c r="M4877" i="1"/>
  <c r="M4878" i="1"/>
  <c r="M4879" i="1"/>
  <c r="M4880" i="1"/>
  <c r="M4881" i="1"/>
  <c r="M4882" i="1"/>
  <c r="M4883" i="1"/>
  <c r="M4884" i="1"/>
  <c r="M4885" i="1"/>
  <c r="M4886" i="1"/>
  <c r="M4887" i="1"/>
  <c r="M4888" i="1"/>
  <c r="M4889" i="1"/>
  <c r="M4890" i="1"/>
  <c r="M4891" i="1"/>
  <c r="M4892" i="1"/>
  <c r="M4893" i="1"/>
  <c r="M4894" i="1"/>
  <c r="M4895" i="1"/>
  <c r="M4896" i="1"/>
  <c r="M4897" i="1"/>
  <c r="M4898" i="1"/>
  <c r="M4899" i="1"/>
  <c r="M4900" i="1"/>
  <c r="M4901" i="1"/>
  <c r="M4902" i="1"/>
  <c r="M4903" i="1"/>
  <c r="M4904" i="1"/>
  <c r="M4905" i="1"/>
  <c r="M4906" i="1"/>
  <c r="M4907" i="1"/>
  <c r="M4908" i="1"/>
  <c r="M4909" i="1"/>
  <c r="M4910" i="1"/>
  <c r="M4911" i="1"/>
  <c r="M4912" i="1"/>
  <c r="M4913" i="1"/>
  <c r="M4914" i="1"/>
  <c r="M4915" i="1"/>
  <c r="M4916" i="1"/>
  <c r="M4917" i="1"/>
  <c r="M4918" i="1"/>
  <c r="M4919" i="1"/>
  <c r="M4920" i="1"/>
  <c r="M4921" i="1"/>
  <c r="M4922" i="1"/>
  <c r="M4923" i="1"/>
  <c r="M4924" i="1"/>
  <c r="M4925" i="1"/>
  <c r="M4926" i="1"/>
  <c r="M4927" i="1"/>
  <c r="M4928" i="1"/>
  <c r="M4929" i="1"/>
  <c r="M4930" i="1"/>
  <c r="M4931" i="1"/>
  <c r="M4932" i="1"/>
  <c r="M4933" i="1"/>
  <c r="M4934" i="1"/>
  <c r="M4935" i="1"/>
  <c r="M4936" i="1"/>
  <c r="M4937" i="1"/>
  <c r="M4938" i="1"/>
  <c r="M4939" i="1"/>
  <c r="M4940" i="1"/>
  <c r="M4941" i="1"/>
  <c r="M4942" i="1"/>
  <c r="M4943" i="1"/>
  <c r="M4944" i="1"/>
  <c r="M4945" i="1"/>
  <c r="M4946" i="1"/>
  <c r="M4947" i="1"/>
  <c r="M4948" i="1"/>
  <c r="M4949" i="1"/>
  <c r="M4950" i="1"/>
  <c r="M4951" i="1"/>
  <c r="M4952" i="1"/>
  <c r="M4953" i="1"/>
  <c r="M4954" i="1"/>
  <c r="M4955" i="1"/>
  <c r="M4956" i="1"/>
  <c r="M4957" i="1"/>
  <c r="M4958" i="1"/>
  <c r="M4959" i="1"/>
  <c r="M4960" i="1"/>
  <c r="M4961" i="1"/>
  <c r="M4962" i="1"/>
  <c r="M4963" i="1"/>
  <c r="M4964" i="1"/>
  <c r="M4965" i="1"/>
  <c r="M4966" i="1"/>
  <c r="M4967" i="1"/>
  <c r="M4968" i="1"/>
  <c r="M4969" i="1"/>
  <c r="M4970" i="1"/>
  <c r="M4971" i="1"/>
  <c r="M4972" i="1"/>
  <c r="M4973" i="1"/>
  <c r="M4974" i="1"/>
  <c r="M4975" i="1"/>
  <c r="M4976" i="1"/>
  <c r="M4977" i="1"/>
  <c r="M4978" i="1"/>
  <c r="M4979" i="1"/>
  <c r="M4980" i="1"/>
  <c r="M4981" i="1"/>
  <c r="M4982" i="1"/>
  <c r="M4983" i="1"/>
  <c r="M4984" i="1"/>
  <c r="M4985" i="1"/>
  <c r="M4986" i="1"/>
  <c r="M4987" i="1"/>
  <c r="M4988" i="1"/>
  <c r="M4989" i="1"/>
  <c r="M4990" i="1"/>
  <c r="M4991" i="1"/>
  <c r="M4992" i="1"/>
  <c r="M4993" i="1"/>
  <c r="M4994" i="1"/>
  <c r="M4995" i="1"/>
  <c r="M4996" i="1"/>
  <c r="M4997" i="1"/>
  <c r="M4998" i="1"/>
  <c r="M4999" i="1"/>
  <c r="M5000" i="1"/>
  <c r="M5001" i="1"/>
  <c r="M5002" i="1"/>
  <c r="M5003" i="1"/>
  <c r="M5004" i="1"/>
  <c r="M5005" i="1"/>
  <c r="M5006" i="1"/>
  <c r="M5007" i="1"/>
  <c r="M5008" i="1"/>
  <c r="M5009" i="1"/>
  <c r="M5010" i="1"/>
  <c r="M5011" i="1"/>
  <c r="M5012" i="1"/>
  <c r="M5013" i="1"/>
  <c r="M5014" i="1"/>
  <c r="M5015" i="1"/>
  <c r="M5016" i="1"/>
  <c r="M5017" i="1"/>
  <c r="M5018" i="1"/>
  <c r="M5019" i="1"/>
  <c r="M5020" i="1"/>
  <c r="M5021" i="1"/>
  <c r="M5022" i="1"/>
  <c r="M5023" i="1"/>
  <c r="M5024" i="1"/>
  <c r="M5025" i="1"/>
  <c r="M5026" i="1"/>
  <c r="M5027" i="1"/>
  <c r="M5028" i="1"/>
  <c r="M5029" i="1"/>
  <c r="M5030" i="1"/>
  <c r="M5031" i="1"/>
  <c r="M5032" i="1"/>
  <c r="M5033" i="1"/>
  <c r="M5034" i="1"/>
  <c r="M5035" i="1"/>
  <c r="M5036" i="1"/>
  <c r="M5037" i="1"/>
  <c r="M5038" i="1"/>
  <c r="M5039" i="1"/>
  <c r="M5040" i="1"/>
  <c r="M5041" i="1"/>
  <c r="M5042" i="1"/>
  <c r="M5043" i="1"/>
  <c r="M5044" i="1"/>
  <c r="M5045" i="1"/>
  <c r="M5046" i="1"/>
  <c r="M5047" i="1"/>
  <c r="M5048" i="1"/>
  <c r="M5049" i="1"/>
  <c r="M5050" i="1"/>
  <c r="M5051" i="1"/>
  <c r="M5052" i="1"/>
  <c r="M5053" i="1"/>
  <c r="M5054" i="1"/>
  <c r="M5055" i="1"/>
  <c r="M5056" i="1"/>
  <c r="M5057" i="1"/>
  <c r="M5058" i="1"/>
  <c r="M5059" i="1"/>
  <c r="M5060" i="1"/>
  <c r="M5061" i="1"/>
  <c r="M5062" i="1"/>
  <c r="M5063" i="1"/>
  <c r="M5064" i="1"/>
  <c r="M5065" i="1"/>
  <c r="M5066" i="1"/>
  <c r="M5067" i="1"/>
  <c r="M5068" i="1"/>
  <c r="M5069" i="1"/>
  <c r="M5070" i="1"/>
  <c r="M5071" i="1"/>
  <c r="M5072" i="1"/>
  <c r="M5073" i="1"/>
  <c r="M5074" i="1"/>
  <c r="M5075" i="1"/>
  <c r="M5076" i="1"/>
  <c r="M5077" i="1"/>
  <c r="M5078" i="1"/>
  <c r="M5079" i="1"/>
  <c r="M5080" i="1"/>
  <c r="M5081" i="1"/>
  <c r="M5082" i="1"/>
  <c r="M5083" i="1"/>
  <c r="M5084" i="1"/>
  <c r="M5085" i="1"/>
  <c r="M5086" i="1"/>
  <c r="M5087" i="1"/>
  <c r="M5088" i="1"/>
  <c r="M5089" i="1"/>
  <c r="M5090" i="1"/>
  <c r="M5091" i="1"/>
  <c r="M5092" i="1"/>
  <c r="M5093" i="1"/>
  <c r="M5094" i="1"/>
  <c r="M5095" i="1"/>
  <c r="M5096" i="1"/>
  <c r="M5097" i="1"/>
  <c r="M5098" i="1"/>
  <c r="M5099" i="1"/>
  <c r="M5100" i="1"/>
  <c r="M5101" i="1"/>
  <c r="M5102" i="1"/>
  <c r="M5103" i="1"/>
  <c r="M5104" i="1"/>
  <c r="M5105" i="1"/>
  <c r="M5106" i="1"/>
  <c r="M5107" i="1"/>
  <c r="M5108" i="1"/>
  <c r="M5109" i="1"/>
  <c r="M5110" i="1"/>
  <c r="M5111" i="1"/>
  <c r="M5112" i="1"/>
  <c r="M5113" i="1"/>
  <c r="M5114" i="1"/>
  <c r="M5115" i="1"/>
  <c r="M5116" i="1"/>
  <c r="M5117" i="1"/>
  <c r="M5118" i="1"/>
  <c r="M5119" i="1"/>
  <c r="M5120" i="1"/>
  <c r="M5121" i="1"/>
  <c r="M5122" i="1"/>
  <c r="M5123" i="1"/>
  <c r="M5124" i="1"/>
  <c r="M5125" i="1"/>
  <c r="M5126" i="1"/>
  <c r="M5127" i="1"/>
  <c r="M5128" i="1"/>
  <c r="M5129" i="1"/>
  <c r="M5130" i="1"/>
  <c r="M5131" i="1"/>
  <c r="M5132" i="1"/>
  <c r="M5133" i="1"/>
  <c r="M5134" i="1"/>
  <c r="M5135" i="1"/>
  <c r="M5136" i="1"/>
  <c r="M5137" i="1"/>
  <c r="M5138" i="1"/>
  <c r="M5139" i="1"/>
  <c r="M5140" i="1"/>
  <c r="M5141" i="1"/>
  <c r="M5142" i="1"/>
  <c r="M5143" i="1"/>
  <c r="M5144" i="1"/>
  <c r="M5145" i="1"/>
  <c r="M5146" i="1"/>
  <c r="M5147" i="1"/>
  <c r="M5148" i="1"/>
  <c r="M5149" i="1"/>
  <c r="M5150" i="1"/>
  <c r="M5151" i="1"/>
  <c r="M5152" i="1"/>
  <c r="M5153" i="1"/>
  <c r="M5154" i="1"/>
  <c r="M5155" i="1"/>
  <c r="M5156" i="1"/>
  <c r="M5157" i="1"/>
  <c r="M5158" i="1"/>
  <c r="M5159" i="1"/>
  <c r="M5160" i="1"/>
  <c r="M5161" i="1"/>
  <c r="M5162" i="1"/>
  <c r="M5163" i="1"/>
  <c r="M5164" i="1"/>
  <c r="M5165" i="1"/>
  <c r="M5166" i="1"/>
  <c r="M5167" i="1"/>
  <c r="M5168" i="1"/>
  <c r="M5169" i="1"/>
  <c r="M5170" i="1"/>
  <c r="M5171" i="1"/>
  <c r="M5172" i="1"/>
  <c r="M5173" i="1"/>
  <c r="M5174" i="1"/>
  <c r="M5175" i="1"/>
  <c r="M5176" i="1"/>
  <c r="M5177" i="1"/>
  <c r="M5178" i="1"/>
  <c r="M5179" i="1"/>
  <c r="M5180" i="1"/>
  <c r="M5181" i="1"/>
  <c r="M5182" i="1"/>
  <c r="M5183" i="1"/>
  <c r="M5184" i="1"/>
  <c r="M5185" i="1"/>
  <c r="M5186" i="1"/>
  <c r="M5187" i="1"/>
  <c r="M5188" i="1"/>
  <c r="M5189" i="1"/>
  <c r="M5190" i="1"/>
  <c r="M5191" i="1"/>
  <c r="M5192" i="1"/>
  <c r="M5193" i="1"/>
  <c r="M5194" i="1"/>
  <c r="M5195" i="1"/>
  <c r="M5196" i="1"/>
  <c r="M5197" i="1"/>
  <c r="M5198" i="1"/>
  <c r="M5199" i="1"/>
  <c r="M5200" i="1"/>
  <c r="M5201" i="1"/>
  <c r="M5202" i="1"/>
  <c r="M5203" i="1"/>
  <c r="M5204" i="1"/>
  <c r="M5205" i="1"/>
  <c r="M5206" i="1"/>
  <c r="M5207" i="1"/>
  <c r="M5208" i="1"/>
  <c r="M5209" i="1"/>
  <c r="M5210" i="1"/>
  <c r="M5211" i="1"/>
  <c r="M5212" i="1"/>
  <c r="M5213" i="1"/>
  <c r="M5214" i="1"/>
  <c r="M5215" i="1"/>
  <c r="M5216" i="1"/>
  <c r="M5217" i="1"/>
  <c r="M5218" i="1"/>
  <c r="M5219" i="1"/>
  <c r="M5220" i="1"/>
  <c r="M5221" i="1"/>
  <c r="M5222" i="1"/>
  <c r="M5223" i="1"/>
  <c r="M5224" i="1"/>
  <c r="M5225" i="1"/>
  <c r="M5226" i="1"/>
  <c r="M5227" i="1"/>
  <c r="M5228" i="1"/>
  <c r="M5229" i="1"/>
  <c r="M5230" i="1"/>
  <c r="M5231" i="1"/>
  <c r="M5232" i="1"/>
  <c r="M5233" i="1"/>
  <c r="M5234" i="1"/>
  <c r="M5235" i="1"/>
  <c r="M5236" i="1"/>
  <c r="M5237" i="1"/>
  <c r="M5238" i="1"/>
  <c r="M5239" i="1"/>
  <c r="M5240" i="1"/>
  <c r="M5241" i="1"/>
  <c r="M5242" i="1"/>
  <c r="M5243" i="1"/>
  <c r="M5244" i="1"/>
  <c r="M5245" i="1"/>
  <c r="M5246" i="1"/>
  <c r="M5247" i="1"/>
  <c r="M5248" i="1"/>
  <c r="M5249" i="1"/>
  <c r="M5250" i="1"/>
  <c r="M5251" i="1"/>
  <c r="M5252" i="1"/>
  <c r="M5253" i="1"/>
  <c r="M5254" i="1"/>
  <c r="M5255" i="1"/>
  <c r="M5256" i="1"/>
  <c r="M5257" i="1"/>
  <c r="M5258" i="1"/>
  <c r="M5259" i="1"/>
  <c r="M5260" i="1"/>
  <c r="M5261" i="1"/>
  <c r="M5262" i="1"/>
  <c r="M5263" i="1"/>
  <c r="M5264" i="1"/>
  <c r="M5265" i="1"/>
  <c r="M5266" i="1"/>
  <c r="M5267" i="1"/>
  <c r="M5268" i="1"/>
  <c r="M5269" i="1"/>
  <c r="M5270" i="1"/>
  <c r="M5271" i="1"/>
  <c r="M5272" i="1"/>
  <c r="M5273" i="1"/>
  <c r="M5274" i="1"/>
  <c r="M5275" i="1"/>
  <c r="M5276" i="1"/>
  <c r="M5277" i="1"/>
  <c r="M5278" i="1"/>
  <c r="M5279" i="1"/>
  <c r="M5280" i="1"/>
  <c r="M5281" i="1"/>
  <c r="M5282" i="1"/>
  <c r="M5283" i="1"/>
  <c r="M5284" i="1"/>
  <c r="M5285" i="1"/>
  <c r="M5286" i="1"/>
  <c r="M5287" i="1"/>
  <c r="M5288" i="1"/>
  <c r="M5289" i="1"/>
  <c r="M5290" i="1"/>
  <c r="M5291" i="1"/>
  <c r="M5292" i="1"/>
  <c r="M5293" i="1"/>
  <c r="M5294" i="1"/>
  <c r="M5295" i="1"/>
  <c r="M5296" i="1"/>
  <c r="M5297" i="1"/>
  <c r="M5298" i="1"/>
  <c r="M5299" i="1"/>
  <c r="M5300" i="1"/>
  <c r="M5301" i="1"/>
  <c r="M5302" i="1"/>
  <c r="M5303" i="1"/>
  <c r="M5304" i="1"/>
  <c r="M5305" i="1"/>
  <c r="M5306" i="1"/>
  <c r="M5307" i="1"/>
  <c r="M5308" i="1"/>
  <c r="M5309" i="1"/>
  <c r="M5310" i="1"/>
  <c r="M5311" i="1"/>
  <c r="M5312" i="1"/>
  <c r="M5313" i="1"/>
  <c r="M5314" i="1"/>
  <c r="M5315" i="1"/>
  <c r="M5316" i="1"/>
  <c r="M5317" i="1"/>
  <c r="M5318" i="1"/>
  <c r="M5319" i="1"/>
  <c r="M5320" i="1"/>
  <c r="M5321" i="1"/>
  <c r="M5322" i="1"/>
  <c r="M5323" i="1"/>
  <c r="M5324" i="1"/>
  <c r="M5325" i="1"/>
  <c r="M5326" i="1"/>
  <c r="M5327" i="1"/>
  <c r="M5328" i="1"/>
  <c r="M5329" i="1"/>
  <c r="M5330" i="1"/>
  <c r="M5331" i="1"/>
  <c r="M5332" i="1"/>
  <c r="M5333" i="1"/>
  <c r="M5334" i="1"/>
  <c r="M5335" i="1"/>
  <c r="M5336" i="1"/>
  <c r="M5337" i="1"/>
  <c r="M5338" i="1"/>
  <c r="M5339" i="1"/>
  <c r="M5340" i="1"/>
  <c r="M5341" i="1"/>
  <c r="M5342" i="1"/>
  <c r="M5343" i="1"/>
  <c r="M5344" i="1"/>
  <c r="M5345" i="1"/>
  <c r="M5346" i="1"/>
  <c r="M5347" i="1"/>
  <c r="M5348" i="1"/>
  <c r="M5349" i="1"/>
  <c r="M5350" i="1"/>
  <c r="M5351" i="1"/>
  <c r="M5352" i="1"/>
  <c r="M5353" i="1"/>
  <c r="M5354" i="1"/>
  <c r="M5355" i="1"/>
  <c r="M5356" i="1"/>
  <c r="M5357" i="1"/>
  <c r="M5358" i="1"/>
  <c r="M5359" i="1"/>
  <c r="M5360" i="1"/>
  <c r="M5361" i="1"/>
  <c r="M5362" i="1"/>
  <c r="M5363" i="1"/>
  <c r="M5364" i="1"/>
  <c r="M5365" i="1"/>
  <c r="M5366" i="1"/>
  <c r="M5367" i="1"/>
  <c r="M5368" i="1"/>
  <c r="M5369" i="1"/>
  <c r="M5370" i="1"/>
  <c r="M5371" i="1"/>
  <c r="M5372" i="1"/>
  <c r="M5373" i="1"/>
  <c r="M5374" i="1"/>
  <c r="M5375" i="1"/>
  <c r="M5376" i="1"/>
  <c r="M5377" i="1"/>
  <c r="M5378" i="1"/>
  <c r="M5379" i="1"/>
  <c r="M5380" i="1"/>
  <c r="M5381" i="1"/>
  <c r="M5382" i="1"/>
  <c r="M5383" i="1"/>
  <c r="M5384" i="1"/>
  <c r="M5385" i="1"/>
  <c r="M5386" i="1"/>
  <c r="M5387" i="1"/>
  <c r="M5388" i="1"/>
  <c r="M5389" i="1"/>
  <c r="M5390" i="1"/>
  <c r="M5391" i="1"/>
  <c r="M5392" i="1"/>
  <c r="M5393" i="1"/>
  <c r="M5394" i="1"/>
  <c r="M5395" i="1"/>
  <c r="M5396" i="1"/>
  <c r="M5397" i="1"/>
  <c r="M5398" i="1"/>
  <c r="M5399" i="1"/>
  <c r="M5400" i="1"/>
  <c r="M5401" i="1"/>
  <c r="M5402" i="1"/>
  <c r="M5403" i="1"/>
  <c r="M5404" i="1"/>
  <c r="M5405" i="1"/>
  <c r="M5406" i="1"/>
  <c r="M5407" i="1"/>
  <c r="M5408" i="1"/>
  <c r="M5409" i="1"/>
  <c r="M5410" i="1"/>
  <c r="M5411" i="1"/>
  <c r="M5412" i="1"/>
  <c r="M5413" i="1"/>
  <c r="M5414" i="1"/>
  <c r="M5415" i="1"/>
  <c r="M5416" i="1"/>
  <c r="M5417" i="1"/>
  <c r="M5418" i="1"/>
  <c r="M5419" i="1"/>
  <c r="M5420" i="1"/>
  <c r="M5421" i="1"/>
  <c r="M5422" i="1"/>
  <c r="M5423" i="1"/>
  <c r="M5424" i="1"/>
  <c r="M5425" i="1"/>
  <c r="M5426" i="1"/>
  <c r="M5427" i="1"/>
  <c r="M5428" i="1"/>
  <c r="M5429" i="1"/>
  <c r="M5430" i="1"/>
  <c r="M5431" i="1"/>
  <c r="M5432" i="1"/>
  <c r="M5433" i="1"/>
  <c r="M5434" i="1"/>
  <c r="M5435" i="1"/>
  <c r="M5436" i="1"/>
  <c r="M5437" i="1"/>
  <c r="M5438" i="1"/>
  <c r="M5439" i="1"/>
  <c r="M5440" i="1"/>
  <c r="M5441" i="1"/>
  <c r="M5442" i="1"/>
  <c r="M5443" i="1"/>
  <c r="M5444" i="1"/>
  <c r="M5445" i="1"/>
  <c r="M5446" i="1"/>
  <c r="M5447" i="1"/>
  <c r="M5448" i="1"/>
  <c r="M5449" i="1"/>
  <c r="M5450" i="1"/>
  <c r="M5451" i="1"/>
  <c r="M5452" i="1"/>
  <c r="M5453" i="1"/>
  <c r="M5454" i="1"/>
  <c r="M5455" i="1"/>
  <c r="M5456" i="1"/>
  <c r="M5457" i="1"/>
  <c r="M5458" i="1"/>
  <c r="M5459" i="1"/>
  <c r="M5460" i="1"/>
  <c r="M5461" i="1"/>
  <c r="M5462" i="1"/>
  <c r="M5463" i="1"/>
  <c r="M5464" i="1"/>
  <c r="M5465" i="1"/>
  <c r="M5466" i="1"/>
  <c r="M5467" i="1"/>
  <c r="M5468" i="1"/>
  <c r="M5469" i="1"/>
  <c r="M5470" i="1"/>
  <c r="M5471" i="1"/>
  <c r="M5472" i="1"/>
  <c r="M5473" i="1"/>
  <c r="M5474" i="1"/>
  <c r="M5475" i="1"/>
  <c r="M5476" i="1"/>
  <c r="M5477" i="1"/>
  <c r="M5478" i="1"/>
  <c r="M5479" i="1"/>
  <c r="M5480" i="1"/>
  <c r="M5481" i="1"/>
  <c r="M5482" i="1"/>
  <c r="M5483" i="1"/>
  <c r="M5484" i="1"/>
  <c r="M5485" i="1"/>
  <c r="M5486" i="1"/>
  <c r="M5487" i="1"/>
  <c r="M5488" i="1"/>
  <c r="M5489" i="1"/>
  <c r="M5490" i="1"/>
  <c r="M5491" i="1"/>
  <c r="M5492" i="1"/>
  <c r="M5493" i="1"/>
  <c r="M5494" i="1"/>
  <c r="M5495" i="1"/>
  <c r="M5496" i="1"/>
  <c r="M5497" i="1"/>
  <c r="M5498" i="1"/>
  <c r="M5499" i="1"/>
  <c r="M5500" i="1"/>
  <c r="M5501" i="1"/>
  <c r="M5502" i="1"/>
  <c r="M5503" i="1"/>
  <c r="M5504" i="1"/>
  <c r="M5505" i="1"/>
  <c r="M5506" i="1"/>
  <c r="M5507" i="1"/>
  <c r="M5508" i="1"/>
  <c r="M5509" i="1"/>
  <c r="M5510" i="1"/>
  <c r="M5511" i="1"/>
  <c r="M5512" i="1"/>
  <c r="M5513" i="1"/>
  <c r="M5514" i="1"/>
  <c r="M5515" i="1"/>
  <c r="M5516" i="1"/>
  <c r="M5517" i="1"/>
  <c r="M5518" i="1"/>
  <c r="M5519" i="1"/>
  <c r="M5520" i="1"/>
  <c r="M5521" i="1"/>
  <c r="M5522" i="1"/>
  <c r="M5523" i="1"/>
  <c r="M5524" i="1"/>
  <c r="M5525" i="1"/>
  <c r="M5526" i="1"/>
  <c r="M5527" i="1"/>
  <c r="M5528" i="1"/>
  <c r="M5529" i="1"/>
  <c r="M5530" i="1"/>
  <c r="M5531" i="1"/>
  <c r="M5532" i="1"/>
  <c r="M5533" i="1"/>
  <c r="M5534" i="1"/>
  <c r="M5535" i="1"/>
  <c r="M5536" i="1"/>
  <c r="M5537" i="1"/>
  <c r="M5538" i="1"/>
  <c r="M5539" i="1"/>
  <c r="M5540" i="1"/>
  <c r="M5541" i="1"/>
  <c r="M5542" i="1"/>
  <c r="M5543" i="1"/>
  <c r="M5544" i="1"/>
  <c r="M5545" i="1"/>
  <c r="M5546" i="1"/>
  <c r="M5547" i="1"/>
  <c r="M5548" i="1"/>
  <c r="M5549" i="1"/>
  <c r="M5550" i="1"/>
  <c r="M5551" i="1"/>
  <c r="M5552" i="1"/>
  <c r="M5553" i="1"/>
  <c r="M5554" i="1"/>
  <c r="M5555" i="1"/>
  <c r="M5556" i="1"/>
  <c r="M5557" i="1"/>
  <c r="M5558" i="1"/>
  <c r="M5559" i="1"/>
  <c r="M5560" i="1"/>
  <c r="M5561" i="1"/>
  <c r="M5562" i="1"/>
  <c r="M5563" i="1"/>
  <c r="M5564" i="1"/>
  <c r="M5565" i="1"/>
  <c r="M5566" i="1"/>
  <c r="M5567" i="1"/>
  <c r="M5568" i="1"/>
  <c r="M5569" i="1"/>
  <c r="M5570" i="1"/>
  <c r="M5571" i="1"/>
  <c r="M5572" i="1"/>
  <c r="M5573" i="1"/>
  <c r="M5574" i="1"/>
  <c r="M5575" i="1"/>
  <c r="M5576" i="1"/>
  <c r="M5577" i="1"/>
  <c r="M5578" i="1"/>
  <c r="M5579" i="1"/>
  <c r="M5580" i="1"/>
  <c r="M5581" i="1"/>
  <c r="M5582" i="1"/>
  <c r="M5583" i="1"/>
  <c r="M5584" i="1"/>
  <c r="M5585" i="1"/>
  <c r="M5586" i="1"/>
  <c r="M5587" i="1"/>
  <c r="M5588" i="1"/>
  <c r="M5589" i="1"/>
  <c r="M5590" i="1"/>
  <c r="M5591" i="1"/>
  <c r="M5592" i="1"/>
  <c r="M5593" i="1"/>
  <c r="M5594" i="1"/>
  <c r="M5595" i="1"/>
  <c r="M5596" i="1"/>
  <c r="M5597" i="1"/>
  <c r="M5598" i="1"/>
  <c r="M5599" i="1"/>
  <c r="M5600" i="1"/>
  <c r="M5601" i="1"/>
  <c r="M5602" i="1"/>
  <c r="M5603" i="1"/>
  <c r="M5604" i="1"/>
  <c r="M5605" i="1"/>
  <c r="M5606" i="1"/>
  <c r="M5607" i="1"/>
  <c r="M5608" i="1"/>
  <c r="M5609" i="1"/>
  <c r="M5610" i="1"/>
  <c r="M5611" i="1"/>
  <c r="M5612" i="1"/>
  <c r="M5613" i="1"/>
  <c r="M5614" i="1"/>
  <c r="M5615" i="1"/>
  <c r="M5616" i="1"/>
  <c r="M5617" i="1"/>
  <c r="M5618" i="1"/>
  <c r="M5619" i="1"/>
  <c r="M5620" i="1"/>
  <c r="M5621" i="1"/>
  <c r="M5622" i="1"/>
  <c r="M5623" i="1"/>
  <c r="M5624" i="1"/>
  <c r="M5625" i="1"/>
  <c r="M5626" i="1"/>
  <c r="M5627" i="1"/>
  <c r="M5628" i="1"/>
  <c r="M5629" i="1"/>
  <c r="M5630" i="1"/>
  <c r="M5631" i="1"/>
  <c r="M5632" i="1"/>
  <c r="M5633" i="1"/>
  <c r="M5634" i="1"/>
  <c r="M5635" i="1"/>
  <c r="M5636" i="1"/>
  <c r="M5637" i="1"/>
  <c r="M5638" i="1"/>
  <c r="M5639" i="1"/>
  <c r="M5640" i="1"/>
  <c r="M5641" i="1"/>
  <c r="M5642" i="1"/>
  <c r="M5643" i="1"/>
  <c r="M5644" i="1"/>
  <c r="M5645" i="1"/>
  <c r="M5646" i="1"/>
  <c r="M5647" i="1"/>
  <c r="M5648" i="1"/>
  <c r="M5649" i="1"/>
  <c r="M5650" i="1"/>
  <c r="M5651" i="1"/>
  <c r="M5652" i="1"/>
  <c r="M5653" i="1"/>
  <c r="M5654" i="1"/>
  <c r="M5655" i="1"/>
  <c r="M5656" i="1"/>
  <c r="M5657" i="1"/>
  <c r="M5658" i="1"/>
  <c r="M5659" i="1"/>
  <c r="M5660" i="1"/>
  <c r="M5661" i="1"/>
  <c r="M5662" i="1"/>
  <c r="M5663" i="1"/>
  <c r="M5664" i="1"/>
  <c r="M5665" i="1"/>
  <c r="M5666" i="1"/>
  <c r="M5667" i="1"/>
  <c r="M5668" i="1"/>
  <c r="M5669" i="1"/>
  <c r="M5670" i="1"/>
  <c r="M5671" i="1"/>
  <c r="M5672" i="1"/>
  <c r="M5673" i="1"/>
  <c r="M5674" i="1"/>
  <c r="M5675" i="1"/>
  <c r="M5676" i="1"/>
  <c r="M5677" i="1"/>
  <c r="M5678" i="1"/>
  <c r="M5679" i="1"/>
  <c r="M5680" i="1"/>
  <c r="M5681" i="1"/>
  <c r="M5682" i="1"/>
  <c r="M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tc={D04FE5A6-0869-4352-8143-8F03E9EEDAE8}</author>
  </authors>
  <commentList>
    <comment ref="N1"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1. Do an AND Formula for Outlet Type Tier 1 and Item Fat Content of low fat. Give me a 1 or 0 
2. Do an OR Formula for  Items types that are either dairy of snack foods, give me a 1 or 0</t>
      </text>
    </comment>
  </commentList>
</comments>
</file>

<file path=xl/sharedStrings.xml><?xml version="1.0" encoding="utf-8"?>
<sst xmlns="http://schemas.openxmlformats.org/spreadsheetml/2006/main" count="38315" uniqueCount="1610">
  <si>
    <t>Item_Identifier</t>
  </si>
  <si>
    <t>Item_Weight</t>
  </si>
  <si>
    <t>Item_Fat_Content</t>
  </si>
  <si>
    <t>Item_Visibility</t>
  </si>
  <si>
    <t>Item_Type</t>
  </si>
  <si>
    <t>Item_MRP</t>
  </si>
  <si>
    <t>Outlet_Identifier</t>
  </si>
  <si>
    <t>Outlet_Establishment_Year</t>
  </si>
  <si>
    <t>Outlet_Size</t>
  </si>
  <si>
    <t>Outlet_Location_Type</t>
  </si>
  <si>
    <t>Outlet_Type</t>
  </si>
  <si>
    <t>FDW58</t>
  </si>
  <si>
    <t>Snack Foods</t>
  </si>
  <si>
    <t>OUT049</t>
  </si>
  <si>
    <t>Medium</t>
  </si>
  <si>
    <t>Tier 1</t>
  </si>
  <si>
    <t>Supermarket Type1</t>
  </si>
  <si>
    <t>FDW14</t>
  </si>
  <si>
    <t>Dairy</t>
  </si>
  <si>
    <t>OUT017</t>
  </si>
  <si>
    <t>Tier 2</t>
  </si>
  <si>
    <t>NCN55</t>
  </si>
  <si>
    <t>Others</t>
  </si>
  <si>
    <t>OUT010</t>
  </si>
  <si>
    <t>Tier 3</t>
  </si>
  <si>
    <t>Grocery Store</t>
  </si>
  <si>
    <t>FDQ58</t>
  </si>
  <si>
    <t>FDY38</t>
  </si>
  <si>
    <t>Regular</t>
  </si>
  <si>
    <t>OUT027</t>
  </si>
  <si>
    <t>Supermarket Type3</t>
  </si>
  <si>
    <t>FDH56</t>
  </si>
  <si>
    <t>Fruits and Vegetables</t>
  </si>
  <si>
    <t>OUT046</t>
  </si>
  <si>
    <t>Small</t>
  </si>
  <si>
    <t>FDL48</t>
  </si>
  <si>
    <t>Baking Goods</t>
  </si>
  <si>
    <t>OUT018</t>
  </si>
  <si>
    <t>Supermarket Type2</t>
  </si>
  <si>
    <t>FDC48</t>
  </si>
  <si>
    <t>FDN33</t>
  </si>
  <si>
    <t>OUT045</t>
  </si>
  <si>
    <t>FDA36</t>
  </si>
  <si>
    <t>FDT44</t>
  </si>
  <si>
    <t>FDQ56</t>
  </si>
  <si>
    <t>NCC54</t>
  </si>
  <si>
    <t>Health and Hygiene</t>
  </si>
  <si>
    <t>OUT019</t>
  </si>
  <si>
    <t>FDU11</t>
  </si>
  <si>
    <t>Breads</t>
  </si>
  <si>
    <t>DRL59</t>
  </si>
  <si>
    <t>LF</t>
  </si>
  <si>
    <t>Hard Drinks</t>
  </si>
  <si>
    <t>OUT013</t>
  </si>
  <si>
    <t>High</t>
  </si>
  <si>
    <t>FDM24</t>
  </si>
  <si>
    <t>FDI57</t>
  </si>
  <si>
    <t>Seafood</t>
  </si>
  <si>
    <t>DRC12</t>
  </si>
  <si>
    <t>Soft Drinks</t>
  </si>
  <si>
    <t>NCM42</t>
  </si>
  <si>
    <t>Household</t>
  </si>
  <si>
    <t>FDA46</t>
  </si>
  <si>
    <t>FDA31</t>
  </si>
  <si>
    <t>NCJ31</t>
  </si>
  <si>
    <t>OUT035</t>
  </si>
  <si>
    <t>FDG52</t>
  </si>
  <si>
    <t>Frozen Foods</t>
  </si>
  <si>
    <t>NCL19</t>
  </si>
  <si>
    <t>FDS10</t>
  </si>
  <si>
    <t>FDX22</t>
  </si>
  <si>
    <t>NCF19</t>
  </si>
  <si>
    <t>NCE06</t>
  </si>
  <si>
    <t>DRC27</t>
  </si>
  <si>
    <t>FDE21</t>
  </si>
  <si>
    <t>NCR42</t>
  </si>
  <si>
    <t>FDX51</t>
  </si>
  <si>
    <t>Meat</t>
  </si>
  <si>
    <t>NCR06</t>
  </si>
  <si>
    <t>FDU31</t>
  </si>
  <si>
    <t>FDU59</t>
  </si>
  <si>
    <t>FDR03</t>
  </si>
  <si>
    <t>FDS49</t>
  </si>
  <si>
    <t>Canned</t>
  </si>
  <si>
    <t>FDD48</t>
  </si>
  <si>
    <t>NCF18</t>
  </si>
  <si>
    <t>NCD43</t>
  </si>
  <si>
    <t>NCD54</t>
  </si>
  <si>
    <t>FDY19</t>
  </si>
  <si>
    <t>NCY54</t>
  </si>
  <si>
    <t>FDP23</t>
  </si>
  <si>
    <t>FDC26</t>
  </si>
  <si>
    <t>FDR14</t>
  </si>
  <si>
    <t>NCS41</t>
  </si>
  <si>
    <t>FDF41</t>
  </si>
  <si>
    <t>FDU34</t>
  </si>
  <si>
    <t>DRH11</t>
  </si>
  <si>
    <t>FDM03</t>
  </si>
  <si>
    <t>FDS31</t>
  </si>
  <si>
    <t>FDJ20</t>
  </si>
  <si>
    <t>FDV44</t>
  </si>
  <si>
    <t>FDG02</t>
  </si>
  <si>
    <t>FDA09</t>
  </si>
  <si>
    <t>FDT04</t>
  </si>
  <si>
    <t>FDL58</t>
  </si>
  <si>
    <t>FDE52</t>
  </si>
  <si>
    <t>FDW12</t>
  </si>
  <si>
    <t>FDL51</t>
  </si>
  <si>
    <t>NCY42</t>
  </si>
  <si>
    <t>FDR07</t>
  </si>
  <si>
    <t>FDN40</t>
  </si>
  <si>
    <t>FDB35</t>
  </si>
  <si>
    <t>Starchy Foods</t>
  </si>
  <si>
    <t>FDA22</t>
  </si>
  <si>
    <t>NCL06</t>
  </si>
  <si>
    <t>FDI35</t>
  </si>
  <si>
    <t>NCW42</t>
  </si>
  <si>
    <t>NCX06</t>
  </si>
  <si>
    <t>FDC37</t>
  </si>
  <si>
    <t>FDZ14</t>
  </si>
  <si>
    <t>DRG49</t>
  </si>
  <si>
    <t>NCG06</t>
  </si>
  <si>
    <t>DRC36</t>
  </si>
  <si>
    <t>FDV21</t>
  </si>
  <si>
    <t>FDB53</t>
  </si>
  <si>
    <t>DRP47</t>
  </si>
  <si>
    <t>FDA14</t>
  </si>
  <si>
    <t>DRC24</t>
  </si>
  <si>
    <t>FDW21</t>
  </si>
  <si>
    <t>NCH29</t>
  </si>
  <si>
    <t>FDU58</t>
  </si>
  <si>
    <t>FDY27</t>
  </si>
  <si>
    <t>FDV56</t>
  </si>
  <si>
    <t>FDT59</t>
  </si>
  <si>
    <t>FDB23</t>
  </si>
  <si>
    <t>FDR49</t>
  </si>
  <si>
    <t>FDB03</t>
  </si>
  <si>
    <t>FDN39</t>
  </si>
  <si>
    <t>FDX02</t>
  </si>
  <si>
    <t>FDQ16</t>
  </si>
  <si>
    <t>FDU35</t>
  </si>
  <si>
    <t>NCT29</t>
  </si>
  <si>
    <t>FDZ27</t>
  </si>
  <si>
    <t>FDN57</t>
  </si>
  <si>
    <t>FDA03</t>
  </si>
  <si>
    <t>FDZ36</t>
  </si>
  <si>
    <t>NCU05</t>
  </si>
  <si>
    <t>FDT39</t>
  </si>
  <si>
    <t>FDK60</t>
  </si>
  <si>
    <t>FDZ25</t>
  </si>
  <si>
    <t>FDG12</t>
  </si>
  <si>
    <t>DRB01</t>
  </si>
  <si>
    <t>NCC43</t>
  </si>
  <si>
    <t>FDX13</t>
  </si>
  <si>
    <t>FDM22</t>
  </si>
  <si>
    <t>FDJ03</t>
  </si>
  <si>
    <t>FDU14</t>
  </si>
  <si>
    <t>FDB33</t>
  </si>
  <si>
    <t>FDP27</t>
  </si>
  <si>
    <t>FDO38</t>
  </si>
  <si>
    <t>FDE28</t>
  </si>
  <si>
    <t>FDO27</t>
  </si>
  <si>
    <t>DRL23</t>
  </si>
  <si>
    <t>FDS28</t>
  </si>
  <si>
    <t>FDX24</t>
  </si>
  <si>
    <t>FDZ02</t>
  </si>
  <si>
    <t>FDL46</t>
  </si>
  <si>
    <t>FDS60</t>
  </si>
  <si>
    <t>NCO06</t>
  </si>
  <si>
    <t>FDO16</t>
  </si>
  <si>
    <t>FDC60</t>
  </si>
  <si>
    <t>FDA48</t>
  </si>
  <si>
    <t>FDK27</t>
  </si>
  <si>
    <t>FDW23</t>
  </si>
  <si>
    <t>FDM14</t>
  </si>
  <si>
    <t>FDW60</t>
  </si>
  <si>
    <t>FDY59</t>
  </si>
  <si>
    <t>DRI49</t>
  </si>
  <si>
    <t>FDT28</t>
  </si>
  <si>
    <t>FDQ22</t>
  </si>
  <si>
    <t>FDR60</t>
  </si>
  <si>
    <t>FDC50</t>
  </si>
  <si>
    <t>FDV24</t>
  </si>
  <si>
    <t>DRF48</t>
  </si>
  <si>
    <t>FDQ47</t>
  </si>
  <si>
    <t>DRN36</t>
  </si>
  <si>
    <t>NCY06</t>
  </si>
  <si>
    <t>NCB54</t>
  </si>
  <si>
    <t>NCF31</t>
  </si>
  <si>
    <t>FDJ08</t>
  </si>
  <si>
    <t>NCC07</t>
  </si>
  <si>
    <t>NCD19</t>
  </si>
  <si>
    <t>FDM20</t>
  </si>
  <si>
    <t>NCI06</t>
  </si>
  <si>
    <t>DRM11</t>
  </si>
  <si>
    <t>NCH07</t>
  </si>
  <si>
    <t>FDS23</t>
  </si>
  <si>
    <t>FDO49</t>
  </si>
  <si>
    <t>Breakfast</t>
  </si>
  <si>
    <t>FDS35</t>
  </si>
  <si>
    <t>DRK39</t>
  </si>
  <si>
    <t>DRI39</t>
  </si>
  <si>
    <t>FDV04</t>
  </si>
  <si>
    <t>NCN14</t>
  </si>
  <si>
    <t>FDH08</t>
  </si>
  <si>
    <t>FDS20</t>
  </si>
  <si>
    <t>FDV40</t>
  </si>
  <si>
    <t>FDZ48</t>
  </si>
  <si>
    <t>FDS24</t>
  </si>
  <si>
    <t>FDK44</t>
  </si>
  <si>
    <t>FDS48</t>
  </si>
  <si>
    <t>FDK26</t>
  </si>
  <si>
    <t>FDD23</t>
  </si>
  <si>
    <t>NCH54</t>
  </si>
  <si>
    <t>NCP14</t>
  </si>
  <si>
    <t>FDM60</t>
  </si>
  <si>
    <t>FDS12</t>
  </si>
  <si>
    <t>FDR39</t>
  </si>
  <si>
    <t>FDP12</t>
  </si>
  <si>
    <t>DRF60</t>
  </si>
  <si>
    <t>FDC09</t>
  </si>
  <si>
    <t>FDF50</t>
  </si>
  <si>
    <t>FDG28</t>
  </si>
  <si>
    <t>NCE19</t>
  </si>
  <si>
    <t>NCM53</t>
  </si>
  <si>
    <t>NCN18</t>
  </si>
  <si>
    <t>FDF32</t>
  </si>
  <si>
    <t>FDF11</t>
  </si>
  <si>
    <t>DRI59</t>
  </si>
  <si>
    <t>NCG54</t>
  </si>
  <si>
    <t>FDM44</t>
  </si>
  <si>
    <t>FDT57</t>
  </si>
  <si>
    <t>FDI50</t>
  </si>
  <si>
    <t>FDS09</t>
  </si>
  <si>
    <t>NCC31</t>
  </si>
  <si>
    <t>FDQ07</t>
  </si>
  <si>
    <t>FDC22</t>
  </si>
  <si>
    <t>FDZ56</t>
  </si>
  <si>
    <t>FDZ40</t>
  </si>
  <si>
    <t>FDS46</t>
  </si>
  <si>
    <t>DRD24</t>
  </si>
  <si>
    <t>FDV45</t>
  </si>
  <si>
    <t>FDL26</t>
  </si>
  <si>
    <t>FDA56</t>
  </si>
  <si>
    <t>FDN27</t>
  </si>
  <si>
    <t>FDL03</t>
  </si>
  <si>
    <t>FDE58</t>
  </si>
  <si>
    <t>FDI02</t>
  </si>
  <si>
    <t>NCC55</t>
  </si>
  <si>
    <t>FDB14</t>
  </si>
  <si>
    <t>FDR45</t>
  </si>
  <si>
    <t>NCN07</t>
  </si>
  <si>
    <t>FDM51</t>
  </si>
  <si>
    <t>FDT52</t>
  </si>
  <si>
    <t>NCZ42</t>
  </si>
  <si>
    <t>DRI47</t>
  </si>
  <si>
    <t>FDW40</t>
  </si>
  <si>
    <t>FDN34</t>
  </si>
  <si>
    <t>FDS01</t>
  </si>
  <si>
    <t>NCG55</t>
  </si>
  <si>
    <t>FDC11</t>
  </si>
  <si>
    <t>FDX35</t>
  </si>
  <si>
    <t>NCB06</t>
  </si>
  <si>
    <t>FDR09</t>
  </si>
  <si>
    <t>FDC53</t>
  </si>
  <si>
    <t>FDY45</t>
  </si>
  <si>
    <t>FDE02</t>
  </si>
  <si>
    <t>FDV34</t>
  </si>
  <si>
    <t>FDS59</t>
  </si>
  <si>
    <t>NCW17</t>
  </si>
  <si>
    <t>NCK54</t>
  </si>
  <si>
    <t>FDG17</t>
  </si>
  <si>
    <t>FDG35</t>
  </si>
  <si>
    <t>FDD08</t>
  </si>
  <si>
    <t>NCO07</t>
  </si>
  <si>
    <t>FDJ10</t>
  </si>
  <si>
    <t>FDW36</t>
  </si>
  <si>
    <t>DRE03</t>
  </si>
  <si>
    <t>FDH52</t>
  </si>
  <si>
    <t>FDO09</t>
  </si>
  <si>
    <t>FDU43</t>
  </si>
  <si>
    <t>FDX09</t>
  </si>
  <si>
    <t>FDH40</t>
  </si>
  <si>
    <t>FDC47</t>
  </si>
  <si>
    <t>NCR41</t>
  </si>
  <si>
    <t>FDC52</t>
  </si>
  <si>
    <t>FDY13</t>
  </si>
  <si>
    <t>FDY35</t>
  </si>
  <si>
    <t>NCU18</t>
  </si>
  <si>
    <t>FDY33</t>
  </si>
  <si>
    <t>FDC15</t>
  </si>
  <si>
    <t>FDU01</t>
  </si>
  <si>
    <t>NCU42</t>
  </si>
  <si>
    <t>NCV29</t>
  </si>
  <si>
    <t>NCY30</t>
  </si>
  <si>
    <t>FDQ46</t>
  </si>
  <si>
    <t>FDG58</t>
  </si>
  <si>
    <t>FDK33</t>
  </si>
  <si>
    <t>NCD07</t>
  </si>
  <si>
    <t>NCX29</t>
  </si>
  <si>
    <t>NCT42</t>
  </si>
  <si>
    <t>DRN59</t>
  </si>
  <si>
    <t>FDI44</t>
  </si>
  <si>
    <t>FDA45</t>
  </si>
  <si>
    <t>FDP31</t>
  </si>
  <si>
    <t>FDY01</t>
  </si>
  <si>
    <t>FDT09</t>
  </si>
  <si>
    <t>DRH03</t>
  </si>
  <si>
    <t>FDG14</t>
  </si>
  <si>
    <t>FDY47</t>
  </si>
  <si>
    <t>FDI56</t>
  </si>
  <si>
    <t>DRD01</t>
  </si>
  <si>
    <t>FDH33</t>
  </si>
  <si>
    <t>DRZ24</t>
  </si>
  <si>
    <t>NCQ38</t>
  </si>
  <si>
    <t>FDU07</t>
  </si>
  <si>
    <t>NCB07</t>
  </si>
  <si>
    <t>FDU48</t>
  </si>
  <si>
    <t>NCM43</t>
  </si>
  <si>
    <t>FDR31</t>
  </si>
  <si>
    <t>DRK49</t>
  </si>
  <si>
    <t>NCI30</t>
  </si>
  <si>
    <t>DRD60</t>
  </si>
  <si>
    <t>NCG19</t>
  </si>
  <si>
    <t>FDH12</t>
  </si>
  <si>
    <t>FDM32</t>
  </si>
  <si>
    <t>FDM27</t>
  </si>
  <si>
    <t>NCU53</t>
  </si>
  <si>
    <t>NCQ18</t>
  </si>
  <si>
    <t>FDI12</t>
  </si>
  <si>
    <t>NCC06</t>
  </si>
  <si>
    <t>FDW02</t>
  </si>
  <si>
    <t>FDM57</t>
  </si>
  <si>
    <t>FDA58</t>
  </si>
  <si>
    <t>FDK56</t>
  </si>
  <si>
    <t>FDP52</t>
  </si>
  <si>
    <t>FDW20</t>
  </si>
  <si>
    <t>FDS52</t>
  </si>
  <si>
    <t>NCL54</t>
  </si>
  <si>
    <t>FDC05</t>
  </si>
  <si>
    <t>FDF34</t>
  </si>
  <si>
    <t>FDP03</t>
  </si>
  <si>
    <t>FDD32</t>
  </si>
  <si>
    <t>FDZ10</t>
  </si>
  <si>
    <t>FDD51</t>
  </si>
  <si>
    <t>FDP58</t>
  </si>
  <si>
    <t>FDV49</t>
  </si>
  <si>
    <t>FDY24</t>
  </si>
  <si>
    <t>NCO55</t>
  </si>
  <si>
    <t>FDR13</t>
  </si>
  <si>
    <t>FDS51</t>
  </si>
  <si>
    <t>FDP26</t>
  </si>
  <si>
    <t>FDN31</t>
  </si>
  <si>
    <t>DRM48</t>
  </si>
  <si>
    <t>FDN20</t>
  </si>
  <si>
    <t>DRL01</t>
  </si>
  <si>
    <t>DRH13</t>
  </si>
  <si>
    <t>FDF47</t>
  </si>
  <si>
    <t>FDX32</t>
  </si>
  <si>
    <t>FDX57</t>
  </si>
  <si>
    <t>NCA30</t>
  </si>
  <si>
    <t>FDL04</t>
  </si>
  <si>
    <t>FDR16</t>
  </si>
  <si>
    <t>NCC19</t>
  </si>
  <si>
    <t>NCE42</t>
  </si>
  <si>
    <t>FDH19</t>
  </si>
  <si>
    <t>FDJ46</t>
  </si>
  <si>
    <t>FDN45</t>
  </si>
  <si>
    <t>FDY08</t>
  </si>
  <si>
    <t>FDZ37</t>
  </si>
  <si>
    <t>NCT30</t>
  </si>
  <si>
    <t>DRY23</t>
  </si>
  <si>
    <t>NCZ30</t>
  </si>
  <si>
    <t>FDC44</t>
  </si>
  <si>
    <t>FDB45</t>
  </si>
  <si>
    <t>FDY04</t>
  </si>
  <si>
    <t>FDZ43</t>
  </si>
  <si>
    <t>FDL15</t>
  </si>
  <si>
    <t>FDL57</t>
  </si>
  <si>
    <t>FDU08</t>
  </si>
  <si>
    <t>FDK40</t>
  </si>
  <si>
    <t>FDQ12</t>
  </si>
  <si>
    <t>FDP09</t>
  </si>
  <si>
    <t>FDY25</t>
  </si>
  <si>
    <t>DRE13</t>
  </si>
  <si>
    <t>FDV43</t>
  </si>
  <si>
    <t>FDD22</t>
  </si>
  <si>
    <t>FDM46</t>
  </si>
  <si>
    <t>NCO30</t>
  </si>
  <si>
    <t>FDM25</t>
  </si>
  <si>
    <t>NCN41</t>
  </si>
  <si>
    <t>FDU24</t>
  </si>
  <si>
    <t>FDZ50</t>
  </si>
  <si>
    <t>FDP45</t>
  </si>
  <si>
    <t>NCM54</t>
  </si>
  <si>
    <t>FDW10</t>
  </si>
  <si>
    <t>FDP20</t>
  </si>
  <si>
    <t>FDK32</t>
  </si>
  <si>
    <t>FDN52</t>
  </si>
  <si>
    <t>FDM58</t>
  </si>
  <si>
    <t>FDZ46</t>
  </si>
  <si>
    <t>NCA18</t>
  </si>
  <si>
    <t>FDD35</t>
  </si>
  <si>
    <t>NCK31</t>
  </si>
  <si>
    <t>FDI40</t>
  </si>
  <si>
    <t>FDT50</t>
  </si>
  <si>
    <t>NCT06</t>
  </si>
  <si>
    <t>FDT31</t>
  </si>
  <si>
    <t>FDT45</t>
  </si>
  <si>
    <t>FDT13</t>
  </si>
  <si>
    <t>FDO50</t>
  </si>
  <si>
    <t>NCR54</t>
  </si>
  <si>
    <t>NCO18</t>
  </si>
  <si>
    <t>FDU09</t>
  </si>
  <si>
    <t>FDE09</t>
  </si>
  <si>
    <t>NCK53</t>
  </si>
  <si>
    <t>FDG45</t>
  </si>
  <si>
    <t>DRH15</t>
  </si>
  <si>
    <t>FDO21</t>
  </si>
  <si>
    <t>FDD14</t>
  </si>
  <si>
    <t>FDH45</t>
  </si>
  <si>
    <t>FDV32</t>
  </si>
  <si>
    <t>FDS32</t>
  </si>
  <si>
    <t>NCL55</t>
  </si>
  <si>
    <t>DRE01</t>
  </si>
  <si>
    <t>DRE15</t>
  </si>
  <si>
    <t>NCL42</t>
  </si>
  <si>
    <t>FDZ59</t>
  </si>
  <si>
    <t>FDE45</t>
  </si>
  <si>
    <t>FDJ07</t>
  </si>
  <si>
    <t>FDQ45</t>
  </si>
  <si>
    <t>FDM33</t>
  </si>
  <si>
    <t>FDO15</t>
  </si>
  <si>
    <t>FDY49</t>
  </si>
  <si>
    <t>FDQ60</t>
  </si>
  <si>
    <t>FDO51</t>
  </si>
  <si>
    <t>FDJ40</t>
  </si>
  <si>
    <t>FDU45</t>
  </si>
  <si>
    <t>FDV02</t>
  </si>
  <si>
    <t>FDN09</t>
  </si>
  <si>
    <t>NCM55</t>
  </si>
  <si>
    <t>FDN23</t>
  </si>
  <si>
    <t>FDY31</t>
  </si>
  <si>
    <t>FDW03</t>
  </si>
  <si>
    <t>FDV23</t>
  </si>
  <si>
    <t>DRI03</t>
  </si>
  <si>
    <t>FDN13</t>
  </si>
  <si>
    <t>FDF45</t>
  </si>
  <si>
    <t>FDU46</t>
  </si>
  <si>
    <t>FDB57</t>
  </si>
  <si>
    <t>FDV12</t>
  </si>
  <si>
    <t>NCP43</t>
  </si>
  <si>
    <t>NCL07</t>
  </si>
  <si>
    <t>FDK03</t>
  </si>
  <si>
    <t>FDP59</t>
  </si>
  <si>
    <t>FDQ24</t>
  </si>
  <si>
    <t>FDU44</t>
  </si>
  <si>
    <t>FDH28</t>
  </si>
  <si>
    <t>FDV28</t>
  </si>
  <si>
    <t>FDR56</t>
  </si>
  <si>
    <t>FDV39</t>
  </si>
  <si>
    <t>FDU37</t>
  </si>
  <si>
    <t>FDQ11</t>
  </si>
  <si>
    <t>NCS42</t>
  </si>
  <si>
    <t>FDY57</t>
  </si>
  <si>
    <t>FDB21</t>
  </si>
  <si>
    <t>FDQ55</t>
  </si>
  <si>
    <t>FDZ19</t>
  </si>
  <si>
    <t>NCV18</t>
  </si>
  <si>
    <t>NCA42</t>
  </si>
  <si>
    <t>NCC30</t>
  </si>
  <si>
    <t>FDL09</t>
  </si>
  <si>
    <t>FDB09</t>
  </si>
  <si>
    <t>FDX26</t>
  </si>
  <si>
    <t>DRA12</t>
  </si>
  <si>
    <t>FDO46</t>
  </si>
  <si>
    <t>NCH42</t>
  </si>
  <si>
    <t>FDV08</t>
  </si>
  <si>
    <t>FDB47</t>
  </si>
  <si>
    <t>FDC28</t>
  </si>
  <si>
    <t>FDS07</t>
  </si>
  <si>
    <t>DRI13</t>
  </si>
  <si>
    <t>FDG32</t>
  </si>
  <si>
    <t>FDD28</t>
  </si>
  <si>
    <t>NCP41</t>
  </si>
  <si>
    <t>FDS08</t>
  </si>
  <si>
    <t>FDX47</t>
  </si>
  <si>
    <t>FDQ19</t>
  </si>
  <si>
    <t>FDL14</t>
  </si>
  <si>
    <t>FDA51</t>
  </si>
  <si>
    <t>DRC13</t>
  </si>
  <si>
    <t>FDQ03</t>
  </si>
  <si>
    <t>FDE38</t>
  </si>
  <si>
    <t>DRH23</t>
  </si>
  <si>
    <t>FDT11</t>
  </si>
  <si>
    <t>FDD09</t>
  </si>
  <si>
    <t>FDR40</t>
  </si>
  <si>
    <t>FDX07</t>
  </si>
  <si>
    <t>FDF20</t>
  </si>
  <si>
    <t>FDY26</t>
  </si>
  <si>
    <t>FDW04</t>
  </si>
  <si>
    <t>FDK52</t>
  </si>
  <si>
    <t>FDN60</t>
  </si>
  <si>
    <t>FDM09</t>
  </si>
  <si>
    <t>FDP46</t>
  </si>
  <si>
    <t>FDB50</t>
  </si>
  <si>
    <t>NCQ29</t>
  </si>
  <si>
    <t>FDP16</t>
  </si>
  <si>
    <t>FDX33</t>
  </si>
  <si>
    <t>FDP07</t>
  </si>
  <si>
    <t>FDN22</t>
  </si>
  <si>
    <t>FDF39</t>
  </si>
  <si>
    <t>FDS21</t>
  </si>
  <si>
    <t>FDK50</t>
  </si>
  <si>
    <t>DRF13</t>
  </si>
  <si>
    <t>FDH35</t>
  </si>
  <si>
    <t>FDP60</t>
  </si>
  <si>
    <t>DRJ49</t>
  </si>
  <si>
    <t>FDI04</t>
  </si>
  <si>
    <t>FDT56</t>
  </si>
  <si>
    <t>DRD15</t>
  </si>
  <si>
    <t>FDV58</t>
  </si>
  <si>
    <t>FDP21</t>
  </si>
  <si>
    <t>FDH05</t>
  </si>
  <si>
    <t>FDR10</t>
  </si>
  <si>
    <t>NCP06</t>
  </si>
  <si>
    <t>FDF33</t>
  </si>
  <si>
    <t>DRK37</t>
  </si>
  <si>
    <t>DRH49</t>
  </si>
  <si>
    <t>FDT58</t>
  </si>
  <si>
    <t>FDD41</t>
  </si>
  <si>
    <t>FDP40</t>
  </si>
  <si>
    <t>FDO45</t>
  </si>
  <si>
    <t>FDW33</t>
  </si>
  <si>
    <t>FDB10</t>
  </si>
  <si>
    <t>FDM40</t>
  </si>
  <si>
    <t>FDX48</t>
  </si>
  <si>
    <t>NCW05</t>
  </si>
  <si>
    <t>FDX27</t>
  </si>
  <si>
    <t>DRM37</t>
  </si>
  <si>
    <t>FDA38</t>
  </si>
  <si>
    <t>FDR36</t>
  </si>
  <si>
    <t>FDZ45</t>
  </si>
  <si>
    <t>FDG05</t>
  </si>
  <si>
    <t>FDK28</t>
  </si>
  <si>
    <t>FDV47</t>
  </si>
  <si>
    <t>FDN21</t>
  </si>
  <si>
    <t>NCO26</t>
  </si>
  <si>
    <t>FDQ49</t>
  </si>
  <si>
    <t>FDI52</t>
  </si>
  <si>
    <t>FDZ44</t>
  </si>
  <si>
    <t>FDZ09</t>
  </si>
  <si>
    <t>FDY03</t>
  </si>
  <si>
    <t>NCG42</t>
  </si>
  <si>
    <t>FDQ32</t>
  </si>
  <si>
    <t>FDW16</t>
  </si>
  <si>
    <t>FDU27</t>
  </si>
  <si>
    <t>FDR28</t>
  </si>
  <si>
    <t>FDS37</t>
  </si>
  <si>
    <t>FDW26</t>
  </si>
  <si>
    <t>FDX12</t>
  </si>
  <si>
    <t>FDW45</t>
  </si>
  <si>
    <t>NCN30</t>
  </si>
  <si>
    <t>FDN24</t>
  </si>
  <si>
    <t>NCL41</t>
  </si>
  <si>
    <t>FDR02</t>
  </si>
  <si>
    <t>FDS33</t>
  </si>
  <si>
    <t>FDU22</t>
  </si>
  <si>
    <t>FDI53</t>
  </si>
  <si>
    <t>DRH01</t>
  </si>
  <si>
    <t>NCP30</t>
  </si>
  <si>
    <t>FDB60</t>
  </si>
  <si>
    <t>NCP02</t>
  </si>
  <si>
    <t>FDG34</t>
  </si>
  <si>
    <t>NCB18</t>
  </si>
  <si>
    <t>FDM16</t>
  </si>
  <si>
    <t>FDW25</t>
  </si>
  <si>
    <t>DRN11</t>
  </si>
  <si>
    <t>FDH16</t>
  </si>
  <si>
    <t>NCQ50</t>
  </si>
  <si>
    <t>DRJ37</t>
  </si>
  <si>
    <t>DRJ24</t>
  </si>
  <si>
    <t>FDY16</t>
  </si>
  <si>
    <t>FDQ27</t>
  </si>
  <si>
    <t>FDZ33</t>
  </si>
  <si>
    <t>FDF29</t>
  </si>
  <si>
    <t>FDA08</t>
  </si>
  <si>
    <t>FDG31</t>
  </si>
  <si>
    <t>FDE34</t>
  </si>
  <si>
    <t>NCR30</t>
  </si>
  <si>
    <t>FDV33</t>
  </si>
  <si>
    <t>FDR12</t>
  </si>
  <si>
    <t>FDX50</t>
  </si>
  <si>
    <t>FDV31</t>
  </si>
  <si>
    <t>NCA29</t>
  </si>
  <si>
    <t>FDX08</t>
  </si>
  <si>
    <t>DRD49</t>
  </si>
  <si>
    <t>FDD33</t>
  </si>
  <si>
    <t>FDW35</t>
  </si>
  <si>
    <t>FDJ36</t>
  </si>
  <si>
    <t>FDV51</t>
  </si>
  <si>
    <t>NCS30</t>
  </si>
  <si>
    <t>FDN49</t>
  </si>
  <si>
    <t>FDL08</t>
  </si>
  <si>
    <t>FDI09</t>
  </si>
  <si>
    <t>FDP19</t>
  </si>
  <si>
    <t>FDU21</t>
  </si>
  <si>
    <t>FDY10</t>
  </si>
  <si>
    <t>NCN26</t>
  </si>
  <si>
    <t>FDJ41</t>
  </si>
  <si>
    <t>FDU60</t>
  </si>
  <si>
    <t>FDS02</t>
  </si>
  <si>
    <t>FDC51</t>
  </si>
  <si>
    <t>FDU03</t>
  </si>
  <si>
    <t>FDX39</t>
  </si>
  <si>
    <t>NCY05</t>
  </si>
  <si>
    <t>NCX53</t>
  </si>
  <si>
    <t>FDU57</t>
  </si>
  <si>
    <t>FDQ23</t>
  </si>
  <si>
    <t>FDQ52</t>
  </si>
  <si>
    <t>FDC14</t>
  </si>
  <si>
    <t>FDY09</t>
  </si>
  <si>
    <t>FDQ28</t>
  </si>
  <si>
    <t>FDV25</t>
  </si>
  <si>
    <t>DRB25</t>
  </si>
  <si>
    <t>FDY52</t>
  </si>
  <si>
    <t>FDB28</t>
  </si>
  <si>
    <t>FDT36</t>
  </si>
  <si>
    <t>FDC57</t>
  </si>
  <si>
    <t>FDU23</t>
  </si>
  <si>
    <t>NCX41</t>
  </si>
  <si>
    <t>NCD06</t>
  </si>
  <si>
    <t>FDW08</t>
  </si>
  <si>
    <t>NCU29</t>
  </si>
  <si>
    <t>FDV52</t>
  </si>
  <si>
    <t>FDB02</t>
  </si>
  <si>
    <t>NCR18</t>
  </si>
  <si>
    <t>FDK16</t>
  </si>
  <si>
    <t>FDZ01</t>
  </si>
  <si>
    <t>FDW27</t>
  </si>
  <si>
    <t>FDD17</t>
  </si>
  <si>
    <t>FDW39</t>
  </si>
  <si>
    <t>DRH59</t>
  </si>
  <si>
    <t>FDU40</t>
  </si>
  <si>
    <t>NCF54</t>
  </si>
  <si>
    <t>FDH46</t>
  </si>
  <si>
    <t>FDH50</t>
  </si>
  <si>
    <t>DRF15</t>
  </si>
  <si>
    <t>FDV27</t>
  </si>
  <si>
    <t>NCJ06</t>
  </si>
  <si>
    <t>FDN02</t>
  </si>
  <si>
    <t>FDQ51</t>
  </si>
  <si>
    <t>FDS45</t>
  </si>
  <si>
    <t>FDD36</t>
  </si>
  <si>
    <t>FDU52</t>
  </si>
  <si>
    <t>DRK47</t>
  </si>
  <si>
    <t>NCL30</t>
  </si>
  <si>
    <t>NCF30</t>
  </si>
  <si>
    <t>FDP08</t>
  </si>
  <si>
    <t>DRG39</t>
  </si>
  <si>
    <t>FDU32</t>
  </si>
  <si>
    <t>NCP54</t>
  </si>
  <si>
    <t>NCZ41</t>
  </si>
  <si>
    <t>DRL49</t>
  </si>
  <si>
    <t>FDI05</t>
  </si>
  <si>
    <t>FDY56</t>
  </si>
  <si>
    <t>FDR24</t>
  </si>
  <si>
    <t>FDZ34</t>
  </si>
  <si>
    <t>FDP37</t>
  </si>
  <si>
    <t>FDS57</t>
  </si>
  <si>
    <t>NCG18</t>
  </si>
  <si>
    <t>FDK25</t>
  </si>
  <si>
    <t>FDH53</t>
  </si>
  <si>
    <t>FDA52</t>
  </si>
  <si>
    <t>FDT20</t>
  </si>
  <si>
    <t>FDE36</t>
  </si>
  <si>
    <t>FDI24</t>
  </si>
  <si>
    <t>FDV11</t>
  </si>
  <si>
    <t>FDP01</t>
  </si>
  <si>
    <t>FDD34</t>
  </si>
  <si>
    <t>FDJ50</t>
  </si>
  <si>
    <t>DRO59</t>
  </si>
  <si>
    <t>DRB48</t>
  </si>
  <si>
    <t>FDR21</t>
  </si>
  <si>
    <t>FDO23</t>
  </si>
  <si>
    <t>NCE30</t>
  </si>
  <si>
    <t>FDB05</t>
  </si>
  <si>
    <t>FDO56</t>
  </si>
  <si>
    <t>NCA54</t>
  </si>
  <si>
    <t>FDA11</t>
  </si>
  <si>
    <t>FDA50</t>
  </si>
  <si>
    <t>FDC23</t>
  </si>
  <si>
    <t>FDE22</t>
  </si>
  <si>
    <t>FDK38</t>
  </si>
  <si>
    <t>FDX28</t>
  </si>
  <si>
    <t>FDF08</t>
  </si>
  <si>
    <t>FDD10</t>
  </si>
  <si>
    <t>FDO58</t>
  </si>
  <si>
    <t>NCK17</t>
  </si>
  <si>
    <t>NCJ18</t>
  </si>
  <si>
    <t>DRC25</t>
  </si>
  <si>
    <t>FDU28</t>
  </si>
  <si>
    <t>FDB39</t>
  </si>
  <si>
    <t>FDE41</t>
  </si>
  <si>
    <t>FDU50</t>
  </si>
  <si>
    <t>FDM34</t>
  </si>
  <si>
    <t>DRH25</t>
  </si>
  <si>
    <t>FDL44</t>
  </si>
  <si>
    <t>FDX43</t>
  </si>
  <si>
    <t>FDY12</t>
  </si>
  <si>
    <t>NCN43</t>
  </si>
  <si>
    <t>FDQ21</t>
  </si>
  <si>
    <t>NCK30</t>
  </si>
  <si>
    <t>FDG20</t>
  </si>
  <si>
    <t>DRG27</t>
  </si>
  <si>
    <t>FDY14</t>
  </si>
  <si>
    <t>NCC18</t>
  </si>
  <si>
    <t>DRJ39</t>
  </si>
  <si>
    <t>FDM08</t>
  </si>
  <si>
    <t>FDP51</t>
  </si>
  <si>
    <t>FDU16</t>
  </si>
  <si>
    <t>DRE48</t>
  </si>
  <si>
    <t>NCW29</t>
  </si>
  <si>
    <t>FDO11</t>
  </si>
  <si>
    <t>NCM31</t>
  </si>
  <si>
    <t>FDV35</t>
  </si>
  <si>
    <t>FDF58</t>
  </si>
  <si>
    <t>NCE43</t>
  </si>
  <si>
    <t>FDA02</t>
  </si>
  <si>
    <t>DRL37</t>
  </si>
  <si>
    <t>FDW59</t>
  </si>
  <si>
    <t>FDS22</t>
  </si>
  <si>
    <t>FDW24</t>
  </si>
  <si>
    <t>FDA21</t>
  </si>
  <si>
    <t>FDH58</t>
  </si>
  <si>
    <t>FDI45</t>
  </si>
  <si>
    <t>FDF35</t>
  </si>
  <si>
    <t>FDE24</t>
  </si>
  <si>
    <t>FDL36</t>
  </si>
  <si>
    <t>FDT51</t>
  </si>
  <si>
    <t>FDD59</t>
  </si>
  <si>
    <t>FDA57</t>
  </si>
  <si>
    <t>FDE46</t>
  </si>
  <si>
    <t>FDB56</t>
  </si>
  <si>
    <t>FDA25</t>
  </si>
  <si>
    <t>FDD20</t>
  </si>
  <si>
    <t>FDL25</t>
  </si>
  <si>
    <t>FDJ45</t>
  </si>
  <si>
    <t>NCR17</t>
  </si>
  <si>
    <t>NCM19</t>
  </si>
  <si>
    <t>FDX23</t>
  </si>
  <si>
    <t>FDD58</t>
  </si>
  <si>
    <t>NCD31</t>
  </si>
  <si>
    <t>FDI27</t>
  </si>
  <si>
    <t>FDI34</t>
  </si>
  <si>
    <t>NCM29</t>
  </si>
  <si>
    <t>FDG46</t>
  </si>
  <si>
    <t>DRC01</t>
  </si>
  <si>
    <t>FDB15</t>
  </si>
  <si>
    <t>NCA17</t>
  </si>
  <si>
    <t>FDF10</t>
  </si>
  <si>
    <t>FDR26</t>
  </si>
  <si>
    <t>FDF14</t>
  </si>
  <si>
    <t>FDJ33</t>
  </si>
  <si>
    <t>FDC03</t>
  </si>
  <si>
    <t>NCX05</t>
  </si>
  <si>
    <t>NCM41</t>
  </si>
  <si>
    <t>FDQ59</t>
  </si>
  <si>
    <t>FDH09</t>
  </si>
  <si>
    <t>DRD37</t>
  </si>
  <si>
    <t>FDT38</t>
  </si>
  <si>
    <t>FDB34</t>
  </si>
  <si>
    <t>DRB24</t>
  </si>
  <si>
    <t>FDV19</t>
  </si>
  <si>
    <t>FDN10</t>
  </si>
  <si>
    <t>FDY28</t>
  </si>
  <si>
    <t>DRG51</t>
  </si>
  <si>
    <t>FDD45</t>
  </si>
  <si>
    <t>NCL18</t>
  </si>
  <si>
    <t>FDF17</t>
  </si>
  <si>
    <t>FDY43</t>
  </si>
  <si>
    <t>NCT05</t>
  </si>
  <si>
    <t>FDL38</t>
  </si>
  <si>
    <t>FDZ31</t>
  </si>
  <si>
    <t>NCN54</t>
  </si>
  <si>
    <t>NCC42</t>
  </si>
  <si>
    <t>FDK08</t>
  </si>
  <si>
    <t>FDV22</t>
  </si>
  <si>
    <t>DRE60</t>
  </si>
  <si>
    <t>FDM56</t>
  </si>
  <si>
    <t>FDE57</t>
  </si>
  <si>
    <t>NCQ30</t>
  </si>
  <si>
    <t>FDT60</t>
  </si>
  <si>
    <t>FDJ28</t>
  </si>
  <si>
    <t>FDJ38</t>
  </si>
  <si>
    <t>FDC40</t>
  </si>
  <si>
    <t>FDG04</t>
  </si>
  <si>
    <t>NCT17</t>
  </si>
  <si>
    <t>NCZ29</t>
  </si>
  <si>
    <t>FDB38</t>
  </si>
  <si>
    <t>FDP22</t>
  </si>
  <si>
    <t>FDS26</t>
  </si>
  <si>
    <t>FDR52</t>
  </si>
  <si>
    <t>DRJ13</t>
  </si>
  <si>
    <t>FDE29</t>
  </si>
  <si>
    <t>FDK55</t>
  </si>
  <si>
    <t>FDK46</t>
  </si>
  <si>
    <t>FDB12</t>
  </si>
  <si>
    <t>NCQ02</t>
  </si>
  <si>
    <t>FDB11</t>
  </si>
  <si>
    <t>FDV55</t>
  </si>
  <si>
    <t>FDC41</t>
  </si>
  <si>
    <t>FDE14</t>
  </si>
  <si>
    <t>FDS19</t>
  </si>
  <si>
    <t>FDS58</t>
  </si>
  <si>
    <t>FDA26</t>
  </si>
  <si>
    <t>FDL45</t>
  </si>
  <si>
    <t>FDZ55</t>
  </si>
  <si>
    <t>FDY37</t>
  </si>
  <si>
    <t>FDA19</t>
  </si>
  <si>
    <t>FDM10</t>
  </si>
  <si>
    <t>NCL05</t>
  </si>
  <si>
    <t>NCE18</t>
  </si>
  <si>
    <t>FDG40</t>
  </si>
  <si>
    <t>FDT43</t>
  </si>
  <si>
    <t>FDD38</t>
  </si>
  <si>
    <t>FDA16</t>
  </si>
  <si>
    <t>NCM17</t>
  </si>
  <si>
    <t>FDA40</t>
  </si>
  <si>
    <t>FDL43</t>
  </si>
  <si>
    <t>FDV15</t>
  </si>
  <si>
    <t>NCL17</t>
  </si>
  <si>
    <t>FDW09</t>
  </si>
  <si>
    <t>FDS47</t>
  </si>
  <si>
    <t>FDC39</t>
  </si>
  <si>
    <t>FDZ07</t>
  </si>
  <si>
    <t>FDO04</t>
  </si>
  <si>
    <t>FDK41</t>
  </si>
  <si>
    <t>FDP15</t>
  </si>
  <si>
    <t>NCP18</t>
  </si>
  <si>
    <t>FDZ51</t>
  </si>
  <si>
    <t>FDF38</t>
  </si>
  <si>
    <t>NCI43</t>
  </si>
  <si>
    <t>FDM38</t>
  </si>
  <si>
    <t>FDS03</t>
  </si>
  <si>
    <t>DRJ47</t>
  </si>
  <si>
    <t>FDW52</t>
  </si>
  <si>
    <t>FDS40</t>
  </si>
  <si>
    <t>FDA37</t>
  </si>
  <si>
    <t>FDA15</t>
  </si>
  <si>
    <t>FDL39</t>
  </si>
  <si>
    <t>FDJ53</t>
  </si>
  <si>
    <t>FDD56</t>
  </si>
  <si>
    <t>FDD40</t>
  </si>
  <si>
    <t>FDS50</t>
  </si>
  <si>
    <t>FDT15</t>
  </si>
  <si>
    <t>NCS18</t>
  </si>
  <si>
    <t>NCB19</t>
  </si>
  <si>
    <t>FDH26</t>
  </si>
  <si>
    <t>FDA49</t>
  </si>
  <si>
    <t>FDB32</t>
  </si>
  <si>
    <t>FDI36</t>
  </si>
  <si>
    <t>FDH22</t>
  </si>
  <si>
    <t>NCM26</t>
  </si>
  <si>
    <t>FDB16</t>
  </si>
  <si>
    <t>FDO28</t>
  </si>
  <si>
    <t>DRJ59</t>
  </si>
  <si>
    <t>FDT23</t>
  </si>
  <si>
    <t>FDU15</t>
  </si>
  <si>
    <t>FDT47</t>
  </si>
  <si>
    <t>FDR59</t>
  </si>
  <si>
    <t>FDD53</t>
  </si>
  <si>
    <t>FDY51</t>
  </si>
  <si>
    <t>FDU51</t>
  </si>
  <si>
    <t>NCU06</t>
  </si>
  <si>
    <t>DRG25</t>
  </si>
  <si>
    <t>FDN15</t>
  </si>
  <si>
    <t>NCT18</t>
  </si>
  <si>
    <t>NCB31</t>
  </si>
  <si>
    <t>FDK57</t>
  </si>
  <si>
    <t>FDM01</t>
  </si>
  <si>
    <t>FDF28</t>
  </si>
  <si>
    <t>FDC32</t>
  </si>
  <si>
    <t>NCW54</t>
  </si>
  <si>
    <t>FDF09</t>
  </si>
  <si>
    <t>DRJ23</t>
  </si>
  <si>
    <t>FDX16</t>
  </si>
  <si>
    <t>DRH36</t>
  </si>
  <si>
    <t>FDZ28</t>
  </si>
  <si>
    <t>FDR35</t>
  </si>
  <si>
    <t>FDP56</t>
  </si>
  <si>
    <t>FDK15</t>
  </si>
  <si>
    <t>FDH44</t>
  </si>
  <si>
    <t>FDV01</t>
  </si>
  <si>
    <t>DRG03</t>
  </si>
  <si>
    <t>FDG50</t>
  </si>
  <si>
    <t>FDZ60</t>
  </si>
  <si>
    <t>FDS56</t>
  </si>
  <si>
    <t>FDU33</t>
  </si>
  <si>
    <t>DRD27</t>
  </si>
  <si>
    <t>FDW22</t>
  </si>
  <si>
    <t>DRA24</t>
  </si>
  <si>
    <t>NCS38</t>
  </si>
  <si>
    <t>DRO47</t>
  </si>
  <si>
    <t>FDS55</t>
  </si>
  <si>
    <t>FDO01</t>
  </si>
  <si>
    <t>FDQ15</t>
  </si>
  <si>
    <t>FDQ34</t>
  </si>
  <si>
    <t>FDZ12</t>
  </si>
  <si>
    <t>FDM28</t>
  </si>
  <si>
    <t>FDI10</t>
  </si>
  <si>
    <t>FDQ25</t>
  </si>
  <si>
    <t>FDY20</t>
  </si>
  <si>
    <t>NCZ53</t>
  </si>
  <si>
    <t>DRF37</t>
  </si>
  <si>
    <t>NCF42</t>
  </si>
  <si>
    <t>FDF16</t>
  </si>
  <si>
    <t>FDB41</t>
  </si>
  <si>
    <t>FDR34</t>
  </si>
  <si>
    <t>FDR15</t>
  </si>
  <si>
    <t>NCV42</t>
  </si>
  <si>
    <t>FDW51</t>
  </si>
  <si>
    <t>FDU36</t>
  </si>
  <si>
    <t>FDX60</t>
  </si>
  <si>
    <t>FDW55</t>
  </si>
  <si>
    <t>FDT01</t>
  </si>
  <si>
    <t>FDK21</t>
  </si>
  <si>
    <t>NCT53</t>
  </si>
  <si>
    <t>FDX44</t>
  </si>
  <si>
    <t>FDO44</t>
  </si>
  <si>
    <t>NCX17</t>
  </si>
  <si>
    <t>FDJ12</t>
  </si>
  <si>
    <t>DRK35</t>
  </si>
  <si>
    <t>FDD47</t>
  </si>
  <si>
    <t>FDE04</t>
  </si>
  <si>
    <t>FDW57</t>
  </si>
  <si>
    <t>FDT22</t>
  </si>
  <si>
    <t>FDY39</t>
  </si>
  <si>
    <t>FDO48</t>
  </si>
  <si>
    <t>DRN35</t>
  </si>
  <si>
    <t>FDC20</t>
  </si>
  <si>
    <t>DRJ35</t>
  </si>
  <si>
    <t>FDL24</t>
  </si>
  <si>
    <t>FDY50</t>
  </si>
  <si>
    <t>FDG57</t>
  </si>
  <si>
    <t>FDL21</t>
  </si>
  <si>
    <t>FDN16</t>
  </si>
  <si>
    <t>FDJ09</t>
  </si>
  <si>
    <t>DRE12</t>
  </si>
  <si>
    <t>FDP48</t>
  </si>
  <si>
    <t>NCB55</t>
  </si>
  <si>
    <t>FDQ08</t>
  </si>
  <si>
    <t>FDO33</t>
  </si>
  <si>
    <t>FDP13</t>
  </si>
  <si>
    <t>FDV13</t>
  </si>
  <si>
    <t>NCZ17</t>
  </si>
  <si>
    <t>FDU56</t>
  </si>
  <si>
    <t>FDS34</t>
  </si>
  <si>
    <t>FDB29</t>
  </si>
  <si>
    <t>FDT19</t>
  </si>
  <si>
    <t>FDN48</t>
  </si>
  <si>
    <t>NCJ43</t>
  </si>
  <si>
    <t>FDE17</t>
  </si>
  <si>
    <t>FDH10</t>
  </si>
  <si>
    <t>FDO36</t>
  </si>
  <si>
    <t>FDX10</t>
  </si>
  <si>
    <t>DRC49</t>
  </si>
  <si>
    <t>FDN32</t>
  </si>
  <si>
    <t>FDR37</t>
  </si>
  <si>
    <t>FDS14</t>
  </si>
  <si>
    <t>FDU02</t>
  </si>
  <si>
    <t>NCZ06</t>
  </si>
  <si>
    <t>FDO31</t>
  </si>
  <si>
    <t>FDH31</t>
  </si>
  <si>
    <t>NCA53</t>
  </si>
  <si>
    <t>NCQ17</t>
  </si>
  <si>
    <t>FDK51</t>
  </si>
  <si>
    <t>NCW41</t>
  </si>
  <si>
    <t>NCR29</t>
  </si>
  <si>
    <t>FDB08</t>
  </si>
  <si>
    <t>FDO03</t>
  </si>
  <si>
    <t>DRK13</t>
  </si>
  <si>
    <t>FDF52</t>
  </si>
  <si>
    <t>FDD29</t>
  </si>
  <si>
    <t>NCO02</t>
  </si>
  <si>
    <t>FDZ20</t>
  </si>
  <si>
    <t>FDA35</t>
  </si>
  <si>
    <t>FDV37</t>
  </si>
  <si>
    <t>FDA20</t>
  </si>
  <si>
    <t>NCY17</t>
  </si>
  <si>
    <t>FDQ36</t>
  </si>
  <si>
    <t>FDR04</t>
  </si>
  <si>
    <t>FDE39</t>
  </si>
  <si>
    <t>FDP57</t>
  </si>
  <si>
    <t>NCQ05</t>
  </si>
  <si>
    <t>FDW47</t>
  </si>
  <si>
    <t>FDV46</t>
  </si>
  <si>
    <t>NCP29</t>
  </si>
  <si>
    <t>DRI51</t>
  </si>
  <si>
    <t>NCX54</t>
  </si>
  <si>
    <t>NCP17</t>
  </si>
  <si>
    <t>FDF24</t>
  </si>
  <si>
    <t>FDB51</t>
  </si>
  <si>
    <t>FDI58</t>
  </si>
  <si>
    <t>FDR20</t>
  </si>
  <si>
    <t>FDE40</t>
  </si>
  <si>
    <t>FDE35</t>
  </si>
  <si>
    <t>NCI42</t>
  </si>
  <si>
    <t>FDA10</t>
  </si>
  <si>
    <t>NCM06</t>
  </si>
  <si>
    <t>FDL02</t>
  </si>
  <si>
    <t>FDQ14</t>
  </si>
  <si>
    <t>FDP36</t>
  </si>
  <si>
    <t>FDO40</t>
  </si>
  <si>
    <t>NCW30</t>
  </si>
  <si>
    <t>FDG22</t>
  </si>
  <si>
    <t>FDC34</t>
  </si>
  <si>
    <t>FDK34</t>
  </si>
  <si>
    <t>FDQ04</t>
  </si>
  <si>
    <t>NCH43</t>
  </si>
  <si>
    <t>NCH55</t>
  </si>
  <si>
    <t>FDY58</t>
  </si>
  <si>
    <t>FDO25</t>
  </si>
  <si>
    <t>FDN50</t>
  </si>
  <si>
    <t>FDK09</t>
  </si>
  <si>
    <t>FDW11</t>
  </si>
  <si>
    <t>FDU47</t>
  </si>
  <si>
    <t>NCQ42</t>
  </si>
  <si>
    <t>FDN08</t>
  </si>
  <si>
    <t>NCN53</t>
  </si>
  <si>
    <t>DRE25</t>
  </si>
  <si>
    <t>FDU04</t>
  </si>
  <si>
    <t>FDJ56</t>
  </si>
  <si>
    <t>FDD39</t>
  </si>
  <si>
    <t>NCU17</t>
  </si>
  <si>
    <t>FDL52</t>
  </si>
  <si>
    <t>FDS39</t>
  </si>
  <si>
    <t>DRM49</t>
  </si>
  <si>
    <t>DRF23</t>
  </si>
  <si>
    <t>FDA28</t>
  </si>
  <si>
    <t>FDW37</t>
  </si>
  <si>
    <t>FDF02</t>
  </si>
  <si>
    <t>NCF43</t>
  </si>
  <si>
    <t>NCK19</t>
  </si>
  <si>
    <t>NCD55</t>
  </si>
  <si>
    <t>FDT27</t>
  </si>
  <si>
    <t>FDQ57</t>
  </si>
  <si>
    <t>FDA47</t>
  </si>
  <si>
    <t>DRG15</t>
  </si>
  <si>
    <t>FDE05</t>
  </si>
  <si>
    <t>FDN46</t>
  </si>
  <si>
    <t>FDJ16</t>
  </si>
  <si>
    <t>FDX15</t>
  </si>
  <si>
    <t>NCO29</t>
  </si>
  <si>
    <t>FDI41</t>
  </si>
  <si>
    <t>FDQ48</t>
  </si>
  <si>
    <t>FDI08</t>
  </si>
  <si>
    <t>FDC21</t>
  </si>
  <si>
    <t>FDE47</t>
  </si>
  <si>
    <t>FDA27</t>
  </si>
  <si>
    <t>FDA43</t>
  </si>
  <si>
    <t>NCE55</t>
  </si>
  <si>
    <t>FDF22</t>
  </si>
  <si>
    <t>NCS54</t>
  </si>
  <si>
    <t>FDY32</t>
  </si>
  <si>
    <t>FDG47</t>
  </si>
  <si>
    <t>FDS44</t>
  </si>
  <si>
    <t>FDR33</t>
  </si>
  <si>
    <t>NCP50</t>
  </si>
  <si>
    <t>FDZ47</t>
  </si>
  <si>
    <t>FDY44</t>
  </si>
  <si>
    <t>FDY46</t>
  </si>
  <si>
    <t>FDM39</t>
  </si>
  <si>
    <t>FDY36</t>
  </si>
  <si>
    <t>DRL60</t>
  </si>
  <si>
    <t>NCJ54</t>
  </si>
  <si>
    <t>FDX59</t>
  </si>
  <si>
    <t>FDI07</t>
  </si>
  <si>
    <t>DRF51</t>
  </si>
  <si>
    <t>FDM13</t>
  </si>
  <si>
    <t>NCI55</t>
  </si>
  <si>
    <t>FDG60</t>
  </si>
  <si>
    <t>FDR47</t>
  </si>
  <si>
    <t>NCF06</t>
  </si>
  <si>
    <t>NCS06</t>
  </si>
  <si>
    <t>FDI19</t>
  </si>
  <si>
    <t>FDB59</t>
  </si>
  <si>
    <t>FDQ37</t>
  </si>
  <si>
    <t>FDW44</t>
  </si>
  <si>
    <t>FDJ26</t>
  </si>
  <si>
    <t>FDN56</t>
  </si>
  <si>
    <t>FDZ39</t>
  </si>
  <si>
    <t>NCJ19</t>
  </si>
  <si>
    <t>FDT12</t>
  </si>
  <si>
    <t>NCM18</t>
  </si>
  <si>
    <t>FDG44</t>
  </si>
  <si>
    <t>FDQ10</t>
  </si>
  <si>
    <t>NCO43</t>
  </si>
  <si>
    <t>FDX40</t>
  </si>
  <si>
    <t>FDE50</t>
  </si>
  <si>
    <t>NCD30</t>
  </si>
  <si>
    <t>FDL12</t>
  </si>
  <si>
    <t>NCG30</t>
  </si>
  <si>
    <t>NCN17</t>
  </si>
  <si>
    <t>FDD02</t>
  </si>
  <si>
    <t>FDU38</t>
  </si>
  <si>
    <t>NCJ29</t>
  </si>
  <si>
    <t>FDV50</t>
  </si>
  <si>
    <t>FDT02</t>
  </si>
  <si>
    <t>FDF26</t>
  </si>
  <si>
    <t>FDE53</t>
  </si>
  <si>
    <t>NCO41</t>
  </si>
  <si>
    <t>FDS11</t>
  </si>
  <si>
    <t>FDR51</t>
  </si>
  <si>
    <t>FDT49</t>
  </si>
  <si>
    <t>FDC56</t>
  </si>
  <si>
    <t>FDN38</t>
  </si>
  <si>
    <t>NCL29</t>
  </si>
  <si>
    <t>FDO13</t>
  </si>
  <si>
    <t>FDE26</t>
  </si>
  <si>
    <t>FDX14</t>
  </si>
  <si>
    <t>FDA34</t>
  </si>
  <si>
    <t>DRI11</t>
  </si>
  <si>
    <t>FDT14</t>
  </si>
  <si>
    <t>FDR19</t>
  </si>
  <si>
    <t>FDZ08</t>
  </si>
  <si>
    <t>NCJ05</t>
  </si>
  <si>
    <t>FDF59</t>
  </si>
  <si>
    <t>NCO05</t>
  </si>
  <si>
    <t>NCX42</t>
  </si>
  <si>
    <t>DRI01</t>
  </si>
  <si>
    <t>FDP38</t>
  </si>
  <si>
    <t>NCP55</t>
  </si>
  <si>
    <t>FDF12</t>
  </si>
  <si>
    <t>FDM21</t>
  </si>
  <si>
    <t>FDX56</t>
  </si>
  <si>
    <t>FDT32</t>
  </si>
  <si>
    <t>NCR50</t>
  </si>
  <si>
    <t>FDX21</t>
  </si>
  <si>
    <t>FDY02</t>
  </si>
  <si>
    <t>FDM12</t>
  </si>
  <si>
    <t>NCU30</t>
  </si>
  <si>
    <t>NCK18</t>
  </si>
  <si>
    <t>FDB52</t>
  </si>
  <si>
    <t>FDZ13</t>
  </si>
  <si>
    <t>NCO14</t>
  </si>
  <si>
    <t>NCN19</t>
  </si>
  <si>
    <t>FDK48</t>
  </si>
  <si>
    <t>FDH24</t>
  </si>
  <si>
    <t>FDV59</t>
  </si>
  <si>
    <t>FDL16</t>
  </si>
  <si>
    <t>FDJ15</t>
  </si>
  <si>
    <t>FDT10</t>
  </si>
  <si>
    <t>FDW43</t>
  </si>
  <si>
    <t>FDJ14</t>
  </si>
  <si>
    <t>FDA32</t>
  </si>
  <si>
    <t>NCQ41</t>
  </si>
  <si>
    <t>FDG56</t>
  </si>
  <si>
    <t>FDT48</t>
  </si>
  <si>
    <t>NCJ42</t>
  </si>
  <si>
    <t>NCS29</t>
  </si>
  <si>
    <t>FDB20</t>
  </si>
  <si>
    <t>FDL28</t>
  </si>
  <si>
    <t>FDW01</t>
  </si>
  <si>
    <t>FDJ21</t>
  </si>
  <si>
    <t>FDG21</t>
  </si>
  <si>
    <t>FDV48</t>
  </si>
  <si>
    <t>FDJ52</t>
  </si>
  <si>
    <t>DRG01</t>
  </si>
  <si>
    <t>FDW46</t>
  </si>
  <si>
    <t>NCF55</t>
  </si>
  <si>
    <t>FDE08</t>
  </si>
  <si>
    <t>NCQ54</t>
  </si>
  <si>
    <t>DRH39</t>
  </si>
  <si>
    <t>FDT08</t>
  </si>
  <si>
    <t>FDC08</t>
  </si>
  <si>
    <t>FDX58</t>
  </si>
  <si>
    <t>FDH32</t>
  </si>
  <si>
    <t>FDQ31</t>
  </si>
  <si>
    <t>FDP11</t>
  </si>
  <si>
    <t>FDZ16</t>
  </si>
  <si>
    <t>DRM23</t>
  </si>
  <si>
    <t>FDR01</t>
  </si>
  <si>
    <t>NCA05</t>
  </si>
  <si>
    <t>FDQ01</t>
  </si>
  <si>
    <t>FDI16</t>
  </si>
  <si>
    <t>FDL32</t>
  </si>
  <si>
    <t>FDA07</t>
  </si>
  <si>
    <t>FDY60</t>
  </si>
  <si>
    <t>FDA55</t>
  </si>
  <si>
    <t>NCB43</t>
  </si>
  <si>
    <t>FDR58</t>
  </si>
  <si>
    <t>FDC33</t>
  </si>
  <si>
    <t>FDP39</t>
  </si>
  <si>
    <t>FDV36</t>
  </si>
  <si>
    <t>FDA39</t>
  </si>
  <si>
    <t>FDJ60</t>
  </si>
  <si>
    <t>DRQ35</t>
  </si>
  <si>
    <t>FDE51</t>
  </si>
  <si>
    <t>FDT33</t>
  </si>
  <si>
    <t>FDR08</t>
  </si>
  <si>
    <t>FDL22</t>
  </si>
  <si>
    <t>FDR44</t>
  </si>
  <si>
    <t>FDV10</t>
  </si>
  <si>
    <t>FDV16</t>
  </si>
  <si>
    <t>FDI32</t>
  </si>
  <si>
    <t>FDJ32</t>
  </si>
  <si>
    <t>FDY34</t>
  </si>
  <si>
    <t>DRG13</t>
  </si>
  <si>
    <t>FDM52</t>
  </si>
  <si>
    <t>FDK36</t>
  </si>
  <si>
    <t>NCW06</t>
  </si>
  <si>
    <t>NCN06</t>
  </si>
  <si>
    <t>FDC45</t>
  </si>
  <si>
    <t>NCO53</t>
  </si>
  <si>
    <t>FDE23</t>
  </si>
  <si>
    <t>FDC10</t>
  </si>
  <si>
    <t>FDZ32</t>
  </si>
  <si>
    <t>FDR23</t>
  </si>
  <si>
    <t>FDU26</t>
  </si>
  <si>
    <t>FDE20</t>
  </si>
  <si>
    <t>FDB22</t>
  </si>
  <si>
    <t>NCN42</t>
  </si>
  <si>
    <t>DRG11</t>
  </si>
  <si>
    <t>DRK11</t>
  </si>
  <si>
    <t>NCK06</t>
  </si>
  <si>
    <t>FDW07</t>
  </si>
  <si>
    <t>NCA41</t>
  </si>
  <si>
    <t>FDK04</t>
  </si>
  <si>
    <t>FDV26</t>
  </si>
  <si>
    <t>FDS04</t>
  </si>
  <si>
    <t>FDE56</t>
  </si>
  <si>
    <t>NCZ05</t>
  </si>
  <si>
    <t>NCV41</t>
  </si>
  <si>
    <t>FDW32</t>
  </si>
  <si>
    <t>FDW19</t>
  </si>
  <si>
    <t>FDI48</t>
  </si>
  <si>
    <t>FDF46</t>
  </si>
  <si>
    <t>DRG23</t>
  </si>
  <si>
    <t>FDI33</t>
  </si>
  <si>
    <t>NCN29</t>
  </si>
  <si>
    <t>FDR48</t>
  </si>
  <si>
    <t>NCY29</t>
  </si>
  <si>
    <t>DRJ01</t>
  </si>
  <si>
    <t>FDV03</t>
  </si>
  <si>
    <t>FDX11</t>
  </si>
  <si>
    <t>NCV54</t>
  </si>
  <si>
    <t>FDV07</t>
  </si>
  <si>
    <t>FDM15</t>
  </si>
  <si>
    <t>FDY11</t>
  </si>
  <si>
    <t>FDO08</t>
  </si>
  <si>
    <t>NCG07</t>
  </si>
  <si>
    <t>FDT34</t>
  </si>
  <si>
    <t>NCD42</t>
  </si>
  <si>
    <t>FDX25</t>
  </si>
  <si>
    <t>FDB04</t>
  </si>
  <si>
    <t>NCV53</t>
  </si>
  <si>
    <t>NCK29</t>
  </si>
  <si>
    <t>FDC46</t>
  </si>
  <si>
    <t>FDX38</t>
  </si>
  <si>
    <t>FDO12</t>
  </si>
  <si>
    <t>FDW34</t>
  </si>
  <si>
    <t>FDP32</t>
  </si>
  <si>
    <t>FDL13</t>
  </si>
  <si>
    <t>FDQ20</t>
  </si>
  <si>
    <t>DRO35</t>
  </si>
  <si>
    <t>FDF40</t>
  </si>
  <si>
    <t>NCU54</t>
  </si>
  <si>
    <t>DRK59</t>
  </si>
  <si>
    <t>NCO42</t>
  </si>
  <si>
    <t>FDB26</t>
  </si>
  <si>
    <t>FDB46</t>
  </si>
  <si>
    <t>FDN03</t>
  </si>
  <si>
    <t>NCX30</t>
  </si>
  <si>
    <t>DRM47</t>
  </si>
  <si>
    <t>FDP04</t>
  </si>
  <si>
    <t>FDN01</t>
  </si>
  <si>
    <t>DRG37</t>
  </si>
  <si>
    <t>FDE32</t>
  </si>
  <si>
    <t>FDO34</t>
  </si>
  <si>
    <t>FDM04</t>
  </si>
  <si>
    <t>NCH18</t>
  </si>
  <si>
    <t>FDX36</t>
  </si>
  <si>
    <t>FDT16</t>
  </si>
  <si>
    <t>FDS27</t>
  </si>
  <si>
    <t>FDP33</t>
  </si>
  <si>
    <t>FDV14</t>
  </si>
  <si>
    <t>NCP42</t>
  </si>
  <si>
    <t>FDA23</t>
  </si>
  <si>
    <t>FDB58</t>
  </si>
  <si>
    <t>NCM05</t>
  </si>
  <si>
    <t>FDF53</t>
  </si>
  <si>
    <t>FDZ04</t>
  </si>
  <si>
    <t>NCQ53</t>
  </si>
  <si>
    <t>FDR22</t>
  </si>
  <si>
    <t>FDH04</t>
  </si>
  <si>
    <t>FDY40</t>
  </si>
  <si>
    <t>NCI17</t>
  </si>
  <si>
    <t>NCI18</t>
  </si>
  <si>
    <t>FDH14</t>
  </si>
  <si>
    <t>FDK02</t>
  </si>
  <si>
    <t>FDJ02</t>
  </si>
  <si>
    <t>FDU55</t>
  </si>
  <si>
    <t>FDX49</t>
  </si>
  <si>
    <t>FDK43</t>
  </si>
  <si>
    <t>FDR32</t>
  </si>
  <si>
    <t>FDV60</t>
  </si>
  <si>
    <t>FDG10</t>
  </si>
  <si>
    <t>NCV05</t>
  </si>
  <si>
    <t>DRJ11</t>
  </si>
  <si>
    <t>FDZ03</t>
  </si>
  <si>
    <t>DRF36</t>
  </si>
  <si>
    <t>FDH60</t>
  </si>
  <si>
    <t>DRJ25</t>
  </si>
  <si>
    <t>DRL47</t>
  </si>
  <si>
    <t>DRK01</t>
  </si>
  <si>
    <t>FDO60</t>
  </si>
  <si>
    <t>FDO57</t>
  </si>
  <si>
    <t>FDY21</t>
  </si>
  <si>
    <t>FDV20</t>
  </si>
  <si>
    <t>NCU41</t>
  </si>
  <si>
    <t>FDI28</t>
  </si>
  <si>
    <t>DRK23</t>
  </si>
  <si>
    <t>FDR11</t>
  </si>
  <si>
    <t>NCX18</t>
  </si>
  <si>
    <t>NCG43</t>
  </si>
  <si>
    <t>FDA13</t>
  </si>
  <si>
    <t>FDB37</t>
  </si>
  <si>
    <t>FDT35</t>
  </si>
  <si>
    <t>NCY53</t>
  </si>
  <si>
    <t>FDP49</t>
  </si>
  <si>
    <t>FDS25</t>
  </si>
  <si>
    <t>FDX52</t>
  </si>
  <si>
    <t>FDH41</t>
  </si>
  <si>
    <t>FDG38</t>
  </si>
  <si>
    <t>DRB13</t>
  </si>
  <si>
    <t>NCH06</t>
  </si>
  <si>
    <t>FDM45</t>
  </si>
  <si>
    <t>FDR46</t>
  </si>
  <si>
    <t>FDD16</t>
  </si>
  <si>
    <t>FDF21</t>
  </si>
  <si>
    <t>FDU10</t>
  </si>
  <si>
    <t>FDJ22</t>
  </si>
  <si>
    <t>DRI37</t>
  </si>
  <si>
    <t>FDI21</t>
  </si>
  <si>
    <t>DRE37</t>
  </si>
  <si>
    <t>FDT55</t>
  </si>
  <si>
    <t>NCK07</t>
  </si>
  <si>
    <t>FDZ49</t>
  </si>
  <si>
    <t>FDH47</t>
  </si>
  <si>
    <t>FDH34</t>
  </si>
  <si>
    <t>FDB36</t>
  </si>
  <si>
    <t>FDU20</t>
  </si>
  <si>
    <t>FDW31</t>
  </si>
  <si>
    <t>NCB30</t>
  </si>
  <si>
    <t>FDJ27</t>
  </si>
  <si>
    <t>FDG08</t>
  </si>
  <si>
    <t>FDU49</t>
  </si>
  <si>
    <t>FDN12</t>
  </si>
  <si>
    <t>NCE31</t>
  </si>
  <si>
    <t>NCE07</t>
  </si>
  <si>
    <t>FDW50</t>
  </si>
  <si>
    <t>NCW18</t>
  </si>
  <si>
    <t>NCJ17</t>
  </si>
  <si>
    <t>FDZ22</t>
  </si>
  <si>
    <t>DRG48</t>
  </si>
  <si>
    <t>DRN37</t>
  </si>
  <si>
    <t>NCY41</t>
  </si>
  <si>
    <t>FDN28</t>
  </si>
  <si>
    <t>FDQ33</t>
  </si>
  <si>
    <t>FDM36</t>
  </si>
  <si>
    <t>FDD46</t>
  </si>
  <si>
    <t>FDJ34</t>
  </si>
  <si>
    <t>NCS05</t>
  </si>
  <si>
    <t>NCS17</t>
  </si>
  <si>
    <t>NCB42</t>
  </si>
  <si>
    <t>NCI54</t>
  </si>
  <si>
    <t>FDO24</t>
  </si>
  <si>
    <t>FDD04</t>
  </si>
  <si>
    <t>FDV09</t>
  </si>
  <si>
    <t>FDC38</t>
  </si>
  <si>
    <t>FDB27</t>
  </si>
  <si>
    <t>FDX55</t>
  </si>
  <si>
    <t>FDH02</t>
  </si>
  <si>
    <t>FDH57</t>
  </si>
  <si>
    <t>FDN44</t>
  </si>
  <si>
    <t>FDX03</t>
  </si>
  <si>
    <t>FDS13</t>
  </si>
  <si>
    <t>FDX01</t>
  </si>
  <si>
    <t>FDW28</t>
  </si>
  <si>
    <t>FDY22</t>
  </si>
  <si>
    <t>FDC35</t>
  </si>
  <si>
    <t>FDF56</t>
  </si>
  <si>
    <t>FDG53</t>
  </si>
  <si>
    <t>FDU13</t>
  </si>
  <si>
    <t>FDI46</t>
  </si>
  <si>
    <t>FDG16</t>
  </si>
  <si>
    <t>FDF44</t>
  </si>
  <si>
    <t>FDB17</t>
  </si>
  <si>
    <t>FDH38</t>
  </si>
  <si>
    <t>FDH17</t>
  </si>
  <si>
    <t>NCR53</t>
  </si>
  <si>
    <t>FDX46</t>
  </si>
  <si>
    <t>DRM59</t>
  </si>
  <si>
    <t>NCZ54</t>
  </si>
  <si>
    <t>NCK05</t>
  </si>
  <si>
    <t>FDC58</t>
  </si>
  <si>
    <t>FDY55</t>
  </si>
  <si>
    <t>FDN25</t>
  </si>
  <si>
    <t>FDR57</t>
  </si>
  <si>
    <t>FDT46</t>
  </si>
  <si>
    <t>FDC04</t>
  </si>
  <si>
    <t>FDD50</t>
  </si>
  <si>
    <t>FDZ23</t>
  </si>
  <si>
    <t>DRH51</t>
  </si>
  <si>
    <t>DRL11</t>
  </si>
  <si>
    <t>FDL27</t>
  </si>
  <si>
    <t>FDP34</t>
  </si>
  <si>
    <t>FDZ57</t>
  </si>
  <si>
    <t>NCI31</t>
  </si>
  <si>
    <t>FDW15</t>
  </si>
  <si>
    <t>FDK58</t>
  </si>
  <si>
    <t>DRJ51</t>
  </si>
  <si>
    <t>FDZ35</t>
  </si>
  <si>
    <t>FDB44</t>
  </si>
  <si>
    <t>NCO17</t>
  </si>
  <si>
    <t>FDD57</t>
  </si>
  <si>
    <t>FDH27</t>
  </si>
  <si>
    <t>FDI38</t>
  </si>
  <si>
    <t>DRF27</t>
  </si>
  <si>
    <t>FDQ44</t>
  </si>
  <si>
    <t>FDE59</t>
  </si>
  <si>
    <t>FDJ48</t>
  </si>
  <si>
    <t>FDD11</t>
  </si>
  <si>
    <t>FDI15</t>
  </si>
  <si>
    <t>NCV30</t>
  </si>
  <si>
    <t>FDN58</t>
  </si>
  <si>
    <t>FDZ58</t>
  </si>
  <si>
    <t>FDL33</t>
  </si>
  <si>
    <t>NCZ18</t>
  </si>
  <si>
    <t>FDG26</t>
  </si>
  <si>
    <t>DRH37</t>
  </si>
  <si>
    <t>FDK45</t>
  </si>
  <si>
    <t>FDL56</t>
  </si>
  <si>
    <t>FDV38</t>
  </si>
  <si>
    <t>FDK22</t>
  </si>
  <si>
    <t>FDS43</t>
  </si>
  <si>
    <t>FDD26</t>
  </si>
  <si>
    <t>FDY48</t>
  </si>
  <si>
    <t>NCM30</t>
  </si>
  <si>
    <t>DRF03</t>
  </si>
  <si>
    <t>FDN51</t>
  </si>
  <si>
    <t>FDD05</t>
  </si>
  <si>
    <t>DRE27</t>
  </si>
  <si>
    <t>FDP24</t>
  </si>
  <si>
    <t>FDY15</t>
  </si>
  <si>
    <t>FDC17</t>
  </si>
  <si>
    <t>FDC59</t>
  </si>
  <si>
    <t>FDT37</t>
  </si>
  <si>
    <t>DRG36</t>
  </si>
  <si>
    <t>DRF49</t>
  </si>
  <si>
    <t>NCK42</t>
  </si>
  <si>
    <t>DRP35</t>
  </si>
  <si>
    <t>FDC02</t>
  </si>
  <si>
    <t>FDG41</t>
  </si>
  <si>
    <t>FDE44</t>
  </si>
  <si>
    <t>NCD18</t>
  </si>
  <si>
    <t>FDO10</t>
  </si>
  <si>
    <t>FDP10</t>
  </si>
  <si>
    <t>FDR25</t>
  </si>
  <si>
    <t>FDW49</t>
  </si>
  <si>
    <t>FDD44</t>
  </si>
  <si>
    <t>NCR38</t>
  </si>
  <si>
    <t>FDH48</t>
  </si>
  <si>
    <t>DRM35</t>
  </si>
  <si>
    <t>FDQ13</t>
  </si>
  <si>
    <t>FDE10</t>
  </si>
  <si>
    <t>FDB49</t>
  </si>
  <si>
    <t>FDQ40</t>
  </si>
  <si>
    <t>DRF25</t>
  </si>
  <si>
    <t>FDW56</t>
  </si>
  <si>
    <t>FDK24</t>
  </si>
  <si>
    <t>FDL50</t>
  </si>
  <si>
    <t>FDK14</t>
  </si>
  <si>
    <t>NCV17</t>
  </si>
  <si>
    <t>FDZ38</t>
  </si>
  <si>
    <t>NCO54</t>
  </si>
  <si>
    <t>FDO20</t>
  </si>
  <si>
    <t>FDP44</t>
  </si>
  <si>
    <t>FDM02</t>
  </si>
  <si>
    <t>FDJ55</t>
  </si>
  <si>
    <t>FDU25</t>
  </si>
  <si>
    <t>FDI26</t>
  </si>
  <si>
    <t>FDK10</t>
  </si>
  <si>
    <t>DRA59</t>
  </si>
  <si>
    <t>DRL35</t>
  </si>
  <si>
    <t>FDS36</t>
  </si>
  <si>
    <t>FDG29</t>
  </si>
  <si>
    <t>NCF07</t>
  </si>
  <si>
    <t>DRN47</t>
  </si>
  <si>
    <t>FDJ58</t>
  </si>
  <si>
    <t>FDT24</t>
  </si>
  <si>
    <t>FDO39</t>
  </si>
  <si>
    <t>FDZ21</t>
  </si>
  <si>
    <t>FDT03</t>
  </si>
  <si>
    <t>FDR55</t>
  </si>
  <si>
    <t>FDA33</t>
  </si>
  <si>
    <t>FDT26</t>
  </si>
  <si>
    <t>DRK12</t>
  </si>
  <si>
    <t>FDP25</t>
  </si>
  <si>
    <t>NCJ30</t>
  </si>
  <si>
    <t>FDW38</t>
  </si>
  <si>
    <t>FDZ15</t>
  </si>
  <si>
    <t>FDH21</t>
  </si>
  <si>
    <t>FDT21</t>
  </si>
  <si>
    <t>DRD25</t>
  </si>
  <si>
    <t>FDE33</t>
  </si>
  <si>
    <t>FDD52</t>
  </si>
  <si>
    <t>FDH20</t>
  </si>
  <si>
    <t>FDE16</t>
  </si>
  <si>
    <t>FDI14</t>
  </si>
  <si>
    <t>DRF01</t>
  </si>
  <si>
    <t>NCA06</t>
  </si>
  <si>
    <t>NCP53</t>
  </si>
  <si>
    <t>DRZ11</t>
  </si>
  <si>
    <t>NCT54</t>
  </si>
  <si>
    <t>FDQ09</t>
  </si>
  <si>
    <t>FDI20</t>
  </si>
  <si>
    <t>NCQ43</t>
  </si>
  <si>
    <t>FDZ52</t>
  </si>
  <si>
    <t>FDS15</t>
  </si>
  <si>
    <t>FDC16</t>
  </si>
  <si>
    <t>FDD03</t>
  </si>
  <si>
    <t>NCH30</t>
  </si>
  <si>
    <t>FDR27</t>
  </si>
  <si>
    <t>FDS16</t>
  </si>
  <si>
    <t>FDA01</t>
  </si>
  <si>
    <t>FDA44</t>
  </si>
  <si>
    <t>FDX37</t>
  </si>
  <si>
    <t>FDL40</t>
  </si>
  <si>
    <t>FDW48</t>
  </si>
  <si>
    <t>FDU39</t>
  </si>
  <si>
    <t>FDC29</t>
  </si>
  <si>
    <t>FDO22</t>
  </si>
  <si>
    <t>FDE11</t>
  </si>
  <si>
    <t>DRD13</t>
  </si>
  <si>
    <t>FDZ26</t>
  </si>
  <si>
    <t>FDK20</t>
  </si>
  <si>
    <t>DRI25</t>
  </si>
  <si>
    <t>FDO37</t>
  </si>
  <si>
    <t>FDV57</t>
  </si>
  <si>
    <t>FDG59</t>
  </si>
  <si>
    <t>DRI23</t>
  </si>
  <si>
    <t>NCT41</t>
  </si>
  <si>
    <t>FDT25</t>
  </si>
  <si>
    <t>NCR05</t>
  </si>
  <si>
    <t>FDY07</t>
  </si>
  <si>
    <t>NCN05</t>
  </si>
  <si>
    <t>NCL53</t>
  </si>
  <si>
    <t>FDG09</t>
  </si>
  <si>
    <t>FDX31</t>
  </si>
  <si>
    <t>FDI22</t>
  </si>
  <si>
    <t>FDX45</t>
  </si>
  <si>
    <t>FDJ57</t>
  </si>
  <si>
    <t>FDJ04</t>
  </si>
  <si>
    <t>NCW53</t>
  </si>
  <si>
    <t>FDQ26</t>
  </si>
  <si>
    <t>FDR43</t>
  </si>
  <si>
    <t>FDO32</t>
  </si>
  <si>
    <t>FDF57</t>
  </si>
  <si>
    <t>NCV06</t>
  </si>
  <si>
    <t>NCM07</t>
  </si>
  <si>
    <t>DRD12</t>
  </si>
  <si>
    <t>NCP05</t>
  </si>
  <si>
    <t>FDB40</t>
  </si>
  <si>
    <t>FDD21</t>
  </si>
  <si>
    <t>FDI60</t>
  </si>
  <si>
    <t>FDX34</t>
  </si>
  <si>
    <t>FDX19</t>
  </si>
  <si>
    <t>FDJ44</t>
  </si>
  <si>
    <t>FDL20</t>
  </si>
  <si>
    <t>FDQ39</t>
  </si>
  <si>
    <t>NCS53</t>
  </si>
  <si>
    <t>FDU12</t>
  </si>
  <si>
    <t>NCE54</t>
  </si>
  <si>
    <t>FDM50</t>
  </si>
  <si>
    <t>FDF05</t>
  </si>
  <si>
    <t>FDN04</t>
  </si>
  <si>
    <t>FDT40</t>
  </si>
  <si>
    <t>NCI29</t>
  </si>
  <si>
    <t>FDP28</t>
  </si>
  <si>
    <t>FDF04</t>
  </si>
  <si>
    <t>Mean Item Weight Snack Food</t>
  </si>
  <si>
    <t>Median Item Weight (All)</t>
  </si>
  <si>
    <t>Mode Item Weight</t>
  </si>
  <si>
    <t>Weight Quartile 1</t>
  </si>
  <si>
    <t>Weight Quartile 3</t>
  </si>
  <si>
    <t>Variance Weight</t>
  </si>
  <si>
    <t>Row Labels</t>
  </si>
  <si>
    <t>(blank)</t>
  </si>
  <si>
    <t>Grand Total</t>
  </si>
  <si>
    <t>Count of Item_Type</t>
  </si>
  <si>
    <t>Column Labels</t>
  </si>
  <si>
    <t>Instructions</t>
  </si>
  <si>
    <t>Use the data from the data tab to show how many food items there are per item type, then list the item fat content beneath it. Once completed, then break the items out by outlet type (Column). Describe your results in the box below</t>
  </si>
  <si>
    <t>Reg</t>
  </si>
  <si>
    <t>Tier 1 and LF</t>
  </si>
  <si>
    <t>Dairy and SF</t>
  </si>
  <si>
    <t>Count of Outlet_Type</t>
  </si>
  <si>
    <t xml:space="preserve">This pivot table describes  clasifications and number of foods with its fat content from the supermarket its Sold in (SuperMarket Type 1,2,3).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</si>
</sst>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center" vertical="center" wrapText="1"/>
    </xf>
    <xf numFmtId="0" fontId="0" fillId="0" borderId="0" xfId="0" applyAlignment="1">
      <alignment horizontal="center"/>
    </xf>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Nasarin Artoul" id="{01202FE4-63C4-4BEA-BC6E-545C315C0717}" userId="9be2697b1f5ff33e"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shan" refreshedDate="44509.865066550927" createdVersion="7" refreshedVersion="7" minRefreshableVersion="3" recordCount="5682" xr:uid="{00000000-000A-0000-FFFF-FFFF0F000000}">
  <cacheSource type="worksheet">
    <worksheetSource ref="A1:K1048576" sheet="Data"/>
  </cacheSource>
  <cacheFields count="11">
    <cacheField name="Item_Identifier" numFmtId="0">
      <sharedItems containsBlank="1"/>
    </cacheField>
    <cacheField name="Item_Weight" numFmtId="0">
      <sharedItems containsString="0" containsBlank="1" containsNumber="1" minValue="4.5549999999999997" maxValue="21.35"/>
    </cacheField>
    <cacheField name="Item_Fat_Content" numFmtId="0">
      <sharedItems containsBlank="1" count="5">
        <s v="LF"/>
        <s v="Regular"/>
        <s v="Reg"/>
        <m/>
        <s v="Low Fat" u="1"/>
      </sharedItems>
    </cacheField>
    <cacheField name="Item_Visibility" numFmtId="0">
      <sharedItems containsString="0" containsBlank="1" containsNumber="1" minValue="0" maxValue="0.32363724500000002"/>
    </cacheField>
    <cacheField name="Item_Type" numFmtId="0">
      <sharedItems containsBlank="1" count="17">
        <s v="Snack Foods"/>
        <s v="Dairy"/>
        <s v="Others"/>
        <s v="Fruits and Vegetables"/>
        <s v="Baking Goods"/>
        <s v="Health and Hygiene"/>
        <s v="Breads"/>
        <s v="Hard Drinks"/>
        <s v="Seafood"/>
        <s v="Soft Drinks"/>
        <s v="Household"/>
        <s v="Frozen Foods"/>
        <s v="Meat"/>
        <s v="Canned"/>
        <s v="Starchy Foods"/>
        <s v="Breakfast"/>
        <m/>
      </sharedItems>
    </cacheField>
    <cacheField name="Item_MRP" numFmtId="0">
      <sharedItems containsString="0" containsBlank="1" containsNumber="1" minValue="31.99" maxValue="266.58839999999998"/>
    </cacheField>
    <cacheField name="Outlet_Identifier" numFmtId="0">
      <sharedItems containsBlank="1"/>
    </cacheField>
    <cacheField name="Outlet_Establishment_Year" numFmtId="0">
      <sharedItems containsString="0" containsBlank="1" containsNumber="1" containsInteger="1" minValue="1985" maxValue="2009"/>
    </cacheField>
    <cacheField name="Outlet_Size" numFmtId="0">
      <sharedItems containsBlank="1"/>
    </cacheField>
    <cacheField name="Outlet_Location_Type" numFmtId="0">
      <sharedItems containsBlank="1"/>
    </cacheField>
    <cacheField name="Outlet_Type" numFmtId="0">
      <sharedItems containsBlank="1" count="5">
        <s v="Supermarket Type1"/>
        <s v="Grocery Store"/>
        <s v="Supermarket Type3"/>
        <s v="Supermarket Type2"/>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82">
  <r>
    <s v="FDW58"/>
    <n v="20.75"/>
    <x v="0"/>
    <n v="7.5648360000000001E-3"/>
    <x v="0"/>
    <n v="107.8622"/>
    <s v="OUT049"/>
    <n v="1999"/>
    <s v="Medium"/>
    <s v="Tier 1"/>
    <x v="0"/>
  </r>
  <r>
    <s v="FDW14"/>
    <n v="8.3000000000000007"/>
    <x v="1"/>
    <n v="3.8427677E-2"/>
    <x v="1"/>
    <n v="87.319800000000001"/>
    <s v="OUT017"/>
    <n v="2007"/>
    <m/>
    <s v="Tier 2"/>
    <x v="0"/>
  </r>
  <r>
    <s v="NCN55"/>
    <n v="14.6"/>
    <x v="0"/>
    <n v="9.9574908000000004E-2"/>
    <x v="2"/>
    <n v="241.75380000000001"/>
    <s v="OUT010"/>
    <n v="1998"/>
    <m/>
    <s v="Tier 3"/>
    <x v="1"/>
  </r>
  <r>
    <s v="FDQ58"/>
    <n v="7.3150000000000004"/>
    <x v="0"/>
    <n v="1.5388393E-2"/>
    <x v="0"/>
    <n v="155.03399999999999"/>
    <s v="OUT017"/>
    <n v="2007"/>
    <m/>
    <s v="Tier 2"/>
    <x v="0"/>
  </r>
  <r>
    <s v="FDY38"/>
    <m/>
    <x v="2"/>
    <n v="0.118599314"/>
    <x v="1"/>
    <n v="234.23"/>
    <s v="OUT027"/>
    <n v="1985"/>
    <s v="Medium"/>
    <s v="Tier 3"/>
    <x v="2"/>
  </r>
  <r>
    <s v="FDH56"/>
    <n v="9.8000000000000007"/>
    <x v="2"/>
    <n v="6.3817206000000001E-2"/>
    <x v="3"/>
    <n v="117.14919999999999"/>
    <s v="OUT046"/>
    <n v="1997"/>
    <s v="Small"/>
    <s v="Tier 1"/>
    <x v="0"/>
  </r>
  <r>
    <s v="FDL48"/>
    <n v="19.350000000000001"/>
    <x v="2"/>
    <n v="8.2601537000000003E-2"/>
    <x v="4"/>
    <n v="50.103400000000001"/>
    <s v="OUT018"/>
    <n v="2009"/>
    <s v="Medium"/>
    <s v="Tier 3"/>
    <x v="3"/>
  </r>
  <r>
    <s v="FDC48"/>
    <m/>
    <x v="0"/>
    <n v="1.5782495000000001E-2"/>
    <x v="4"/>
    <n v="81.059200000000004"/>
    <s v="OUT027"/>
    <n v="1985"/>
    <s v="Medium"/>
    <s v="Tier 3"/>
    <x v="2"/>
  </r>
  <r>
    <s v="FDN33"/>
    <n v="6.3049999999999997"/>
    <x v="2"/>
    <n v="0.123365446"/>
    <x v="0"/>
    <n v="95.743600000000001"/>
    <s v="OUT045"/>
    <n v="2002"/>
    <m/>
    <s v="Tier 2"/>
    <x v="0"/>
  </r>
  <r>
    <s v="FDA36"/>
    <n v="5.9850000000000003"/>
    <x v="0"/>
    <n v="5.698435E-3"/>
    <x v="4"/>
    <n v="186.89240000000001"/>
    <s v="OUT017"/>
    <n v="2007"/>
    <m/>
    <s v="Tier 2"/>
    <x v="0"/>
  </r>
  <r>
    <s v="FDT44"/>
    <n v="16.600000000000001"/>
    <x v="0"/>
    <n v="0.103569075"/>
    <x v="3"/>
    <n v="118.3466"/>
    <s v="OUT017"/>
    <n v="2007"/>
    <m/>
    <s v="Tier 2"/>
    <x v="0"/>
  </r>
  <r>
    <s v="FDQ56"/>
    <n v="6.59"/>
    <x v="0"/>
    <n v="0.10581147"/>
    <x v="3"/>
    <n v="85.390799999999999"/>
    <s v="OUT045"/>
    <n v="2002"/>
    <m/>
    <s v="Tier 2"/>
    <x v="0"/>
  </r>
  <r>
    <s v="NCC54"/>
    <m/>
    <x v="0"/>
    <n v="0.17107921500000001"/>
    <x v="5"/>
    <n v="240.4196"/>
    <s v="OUT019"/>
    <n v="1985"/>
    <s v="Small"/>
    <s v="Tier 1"/>
    <x v="1"/>
  </r>
  <r>
    <s v="FDU11"/>
    <n v="4.7850000000000001"/>
    <x v="0"/>
    <n v="9.2737610999999998E-2"/>
    <x v="6"/>
    <n v="122.3098"/>
    <s v="OUT049"/>
    <n v="1999"/>
    <s v="Medium"/>
    <s v="Tier 1"/>
    <x v="0"/>
  </r>
  <r>
    <s v="DRL59"/>
    <n v="16.75"/>
    <x v="0"/>
    <n v="2.1206464000000001E-2"/>
    <x v="7"/>
    <n v="52.029800000000002"/>
    <s v="OUT013"/>
    <n v="1987"/>
    <s v="High"/>
    <s v="Tier 3"/>
    <x v="0"/>
  </r>
  <r>
    <s v="FDM24"/>
    <n v="6.1349999999999998"/>
    <x v="2"/>
    <n v="7.9450699999999999E-2"/>
    <x v="4"/>
    <n v="151.63659999999999"/>
    <s v="OUT049"/>
    <n v="1999"/>
    <s v="Medium"/>
    <s v="Tier 1"/>
    <x v="0"/>
  </r>
  <r>
    <s v="FDI57"/>
    <n v="19.850000000000001"/>
    <x v="0"/>
    <n v="5.4135210000000003E-2"/>
    <x v="8"/>
    <n v="198.77680000000001"/>
    <s v="OUT045"/>
    <n v="2002"/>
    <m/>
    <s v="Tier 2"/>
    <x v="0"/>
  </r>
  <r>
    <s v="DRC12"/>
    <n v="17.850000000000001"/>
    <x v="0"/>
    <n v="3.7980963E-2"/>
    <x v="9"/>
    <n v="192.21879999999999"/>
    <s v="OUT018"/>
    <n v="2009"/>
    <s v="Medium"/>
    <s v="Tier 3"/>
    <x v="3"/>
  </r>
  <r>
    <s v="NCM42"/>
    <m/>
    <x v="0"/>
    <n v="2.8184344E-2"/>
    <x v="10"/>
    <n v="109.69119999999999"/>
    <s v="OUT027"/>
    <n v="1985"/>
    <s v="Medium"/>
    <s v="Tier 3"/>
    <x v="2"/>
  </r>
  <r>
    <s v="FDA46"/>
    <n v="13.6"/>
    <x v="0"/>
    <n v="0.19689763699999999"/>
    <x v="0"/>
    <n v="193.71360000000001"/>
    <s v="OUT010"/>
    <n v="1998"/>
    <m/>
    <s v="Tier 3"/>
    <x v="1"/>
  </r>
  <r>
    <s v="FDA31"/>
    <n v="7.1"/>
    <x v="0"/>
    <n v="0.109920138"/>
    <x v="3"/>
    <n v="175.00800000000001"/>
    <s v="OUT013"/>
    <n v="1987"/>
    <s v="High"/>
    <s v="Tier 3"/>
    <x v="0"/>
  </r>
  <r>
    <s v="NCJ31"/>
    <n v="19.2"/>
    <x v="0"/>
    <n v="0.18261923499999999"/>
    <x v="2"/>
    <n v="239.9196"/>
    <s v="OUT035"/>
    <n v="2004"/>
    <s v="Small"/>
    <s v="Tier 2"/>
    <x v="0"/>
  </r>
  <r>
    <s v="FDG52"/>
    <n v="13.65"/>
    <x v="0"/>
    <n v="6.5630843999999994E-2"/>
    <x v="11"/>
    <n v="47.740200000000002"/>
    <s v="OUT046"/>
    <n v="1997"/>
    <s v="Small"/>
    <s v="Tier 1"/>
    <x v="0"/>
  </r>
  <r>
    <s v="NCL19"/>
    <m/>
    <x v="0"/>
    <n v="2.7447057E-2"/>
    <x v="2"/>
    <n v="142.34700000000001"/>
    <s v="OUT019"/>
    <n v="1985"/>
    <s v="Small"/>
    <s v="Tier 1"/>
    <x v="1"/>
  </r>
  <r>
    <s v="FDS10"/>
    <n v="19.2"/>
    <x v="0"/>
    <n v="3.5178935000000001E-2"/>
    <x v="0"/>
    <n v="180.73179999999999"/>
    <s v="OUT035"/>
    <n v="2004"/>
    <s v="Small"/>
    <s v="Tier 2"/>
    <x v="0"/>
  </r>
  <r>
    <s v="FDX22"/>
    <n v="6.7850000000000001"/>
    <x v="2"/>
    <n v="3.8455125E-2"/>
    <x v="0"/>
    <n v="209.49279999999999"/>
    <s v="OUT010"/>
    <n v="1998"/>
    <m/>
    <s v="Tier 3"/>
    <x v="1"/>
  </r>
  <r>
    <s v="NCF19"/>
    <n v="13"/>
    <x v="0"/>
    <n v="3.5102094E-2"/>
    <x v="10"/>
    <n v="47.603400000000001"/>
    <s v="OUT035"/>
    <n v="2004"/>
    <s v="Small"/>
    <s v="Tier 2"/>
    <x v="0"/>
  </r>
  <r>
    <s v="NCE06"/>
    <n v="5.8250000000000002"/>
    <x v="0"/>
    <n v="9.1485232E-2"/>
    <x v="10"/>
    <n v="161.38939999999999"/>
    <s v="OUT046"/>
    <n v="1997"/>
    <s v="Small"/>
    <s v="Tier 1"/>
    <x v="0"/>
  </r>
  <r>
    <s v="DRC27"/>
    <n v="13.8"/>
    <x v="0"/>
    <n v="5.8102468999999997E-2"/>
    <x v="1"/>
    <n v="244.68020000000001"/>
    <s v="OUT046"/>
    <n v="1997"/>
    <s v="Small"/>
    <s v="Tier 1"/>
    <x v="0"/>
  </r>
  <r>
    <s v="FDE21"/>
    <n v="12.8"/>
    <x v="0"/>
    <n v="2.2940348999999999E-2"/>
    <x v="3"/>
    <n v="116.5492"/>
    <s v="OUT035"/>
    <n v="2004"/>
    <s v="Small"/>
    <s v="Tier 2"/>
    <x v="0"/>
  </r>
  <r>
    <s v="NCR42"/>
    <m/>
    <x v="0"/>
    <n v="6.7376809999999995E-2"/>
    <x v="10"/>
    <n v="32.090000000000003"/>
    <s v="OUT019"/>
    <n v="1985"/>
    <s v="Small"/>
    <s v="Tier 1"/>
    <x v="1"/>
  </r>
  <r>
    <s v="FDX51"/>
    <n v="9.5"/>
    <x v="2"/>
    <n v="2.2148582E-2"/>
    <x v="12"/>
    <n v="194.9452"/>
    <s v="OUT018"/>
    <n v="2009"/>
    <s v="Medium"/>
    <s v="Tier 3"/>
    <x v="3"/>
  </r>
  <r>
    <s v="NCR06"/>
    <n v="12.5"/>
    <x v="0"/>
    <n v="6.7927070000000003E-3"/>
    <x v="10"/>
    <n v="42.411200000000001"/>
    <s v="OUT018"/>
    <n v="2009"/>
    <s v="Medium"/>
    <s v="Tier 3"/>
    <x v="3"/>
  </r>
  <r>
    <s v="FDU31"/>
    <m/>
    <x v="2"/>
    <n v="2.4870034999999999E-2"/>
    <x v="3"/>
    <n v="217.7508"/>
    <s v="OUT027"/>
    <n v="1985"/>
    <s v="Medium"/>
    <s v="Tier 3"/>
    <x v="2"/>
  </r>
  <r>
    <s v="FDU59"/>
    <n v="5.78"/>
    <x v="0"/>
    <n v="9.6931426000000001E-2"/>
    <x v="6"/>
    <n v="164.2552"/>
    <s v="OUT017"/>
    <n v="2007"/>
    <m/>
    <s v="Tier 2"/>
    <x v="0"/>
  </r>
  <r>
    <s v="FDR03"/>
    <m/>
    <x v="2"/>
    <n v="8.6936319999999997E-3"/>
    <x v="12"/>
    <n v="205.09800000000001"/>
    <s v="OUT027"/>
    <n v="1985"/>
    <s v="Medium"/>
    <s v="Tier 3"/>
    <x v="2"/>
  </r>
  <r>
    <s v="FDS49"/>
    <m/>
    <x v="0"/>
    <n v="7.8961284000000007E-2"/>
    <x v="13"/>
    <n v="80.364400000000003"/>
    <s v="OUT027"/>
    <n v="1985"/>
    <s v="Medium"/>
    <s v="Tier 3"/>
    <x v="2"/>
  </r>
  <r>
    <s v="FDD48"/>
    <n v="10.395"/>
    <x v="0"/>
    <n v="5.0479463000000002E-2"/>
    <x v="4"/>
    <n v="114.0176"/>
    <s v="OUT010"/>
    <n v="1998"/>
    <m/>
    <s v="Tier 3"/>
    <x v="1"/>
  </r>
  <r>
    <s v="NCF18"/>
    <n v="18.350000000000001"/>
    <x v="0"/>
    <n v="8.9485917999999998E-2"/>
    <x v="10"/>
    <n v="192.15039999999999"/>
    <s v="OUT017"/>
    <n v="2007"/>
    <m/>
    <s v="Tier 2"/>
    <x v="0"/>
  </r>
  <r>
    <s v="NCD43"/>
    <m/>
    <x v="0"/>
    <n v="1.5942379999999999E-2"/>
    <x v="10"/>
    <n v="103.3964"/>
    <s v="OUT027"/>
    <n v="1985"/>
    <s v="Medium"/>
    <s v="Tier 3"/>
    <x v="2"/>
  </r>
  <r>
    <s v="NCD54"/>
    <n v="21.1"/>
    <x v="0"/>
    <n v="2.9127114999999999E-2"/>
    <x v="10"/>
    <n v="143.37860000000001"/>
    <s v="OUT018"/>
    <n v="2009"/>
    <s v="Medium"/>
    <s v="Tier 3"/>
    <x v="3"/>
  </r>
  <r>
    <s v="FDY19"/>
    <n v="19.75"/>
    <x v="0"/>
    <n v="6.9236421000000006E-2"/>
    <x v="3"/>
    <n v="116.64660000000001"/>
    <s v="OUT010"/>
    <n v="1998"/>
    <m/>
    <s v="Tier 3"/>
    <x v="1"/>
  </r>
  <r>
    <s v="NCY54"/>
    <n v="8.43"/>
    <x v="0"/>
    <n v="0.17869996099999999"/>
    <x v="10"/>
    <n v="173.94220000000001"/>
    <s v="OUT017"/>
    <n v="2007"/>
    <m/>
    <s v="Tier 2"/>
    <x v="0"/>
  </r>
  <r>
    <s v="NCL19"/>
    <n v="15.35"/>
    <x v="0"/>
    <n v="1.5740088999999999E-2"/>
    <x v="2"/>
    <n v="144.84700000000001"/>
    <s v="OUT018"/>
    <n v="2009"/>
    <s v="Medium"/>
    <s v="Tier 3"/>
    <x v="3"/>
  </r>
  <r>
    <s v="FDP23"/>
    <n v="6.71"/>
    <x v="0"/>
    <n v="5.9565106999999999E-2"/>
    <x v="6"/>
    <n v="217.2166"/>
    <s v="OUT010"/>
    <n v="1998"/>
    <m/>
    <s v="Tier 3"/>
    <x v="1"/>
  </r>
  <r>
    <s v="FDC26"/>
    <n v="10.195"/>
    <x v="0"/>
    <n v="0.12627792099999999"/>
    <x v="13"/>
    <n v="112.18859999999999"/>
    <s v="OUT013"/>
    <n v="1987"/>
    <s v="High"/>
    <s v="Tier 3"/>
    <x v="0"/>
  </r>
  <r>
    <s v="FDR14"/>
    <n v="11.65"/>
    <x v="0"/>
    <n v="0.29132239700000001"/>
    <x v="1"/>
    <n v="55.829799999999999"/>
    <s v="OUT010"/>
    <n v="1998"/>
    <m/>
    <s v="Tier 3"/>
    <x v="1"/>
  </r>
  <r>
    <s v="NCS41"/>
    <n v="12.85"/>
    <x v="0"/>
    <n v="5.3433908000000002E-2"/>
    <x v="5"/>
    <n v="183.26079999999999"/>
    <s v="OUT035"/>
    <n v="2004"/>
    <s v="Small"/>
    <s v="Tier 2"/>
    <x v="0"/>
  </r>
  <r>
    <s v="FDF41"/>
    <n v="12.15"/>
    <x v="0"/>
    <n v="0.13115500699999999"/>
    <x v="11"/>
    <n v="248.14599999999999"/>
    <s v="OUT035"/>
    <n v="2004"/>
    <s v="Small"/>
    <s v="Tier 2"/>
    <x v="0"/>
  </r>
  <r>
    <s v="FDU34"/>
    <n v="18.25"/>
    <x v="0"/>
    <n v="7.5194928999999994E-2"/>
    <x v="0"/>
    <n v="124.9046"/>
    <s v="OUT046"/>
    <n v="1997"/>
    <s v="Small"/>
    <s v="Tier 1"/>
    <x v="0"/>
  </r>
  <r>
    <s v="DRH11"/>
    <n v="5.98"/>
    <x v="0"/>
    <n v="7.5557965000000005E-2"/>
    <x v="7"/>
    <n v="57.061399999999999"/>
    <s v="OUT046"/>
    <n v="1997"/>
    <s v="Small"/>
    <s v="Tier 1"/>
    <x v="0"/>
  </r>
  <r>
    <s v="FDM03"/>
    <n v="12.65"/>
    <x v="0"/>
    <n v="0.122928415"/>
    <x v="12"/>
    <n v="106.6938"/>
    <s v="OUT013"/>
    <n v="1987"/>
    <s v="High"/>
    <s v="Tier 3"/>
    <x v="0"/>
  </r>
  <r>
    <s v="FDS31"/>
    <n v="13.1"/>
    <x v="2"/>
    <n v="4.4442342000000003E-2"/>
    <x v="3"/>
    <n v="181.0318"/>
    <s v="OUT017"/>
    <n v="2007"/>
    <m/>
    <s v="Tier 2"/>
    <x v="0"/>
  </r>
  <r>
    <s v="FDJ20"/>
    <n v="20.7"/>
    <x v="2"/>
    <n v="0.100741569"/>
    <x v="3"/>
    <n v="122.33880000000001"/>
    <s v="OUT017"/>
    <n v="2007"/>
    <m/>
    <s v="Tier 2"/>
    <x v="0"/>
  </r>
  <r>
    <s v="FDV44"/>
    <m/>
    <x v="2"/>
    <n v="3.9651481000000002E-2"/>
    <x v="3"/>
    <n v="188.71879999999999"/>
    <s v="OUT027"/>
    <n v="1985"/>
    <s v="Medium"/>
    <s v="Tier 3"/>
    <x v="2"/>
  </r>
  <r>
    <s v="FDG02"/>
    <n v="7.8550000000000004"/>
    <x v="0"/>
    <n v="1.1278672999999999E-2"/>
    <x v="13"/>
    <n v="188.81880000000001"/>
    <s v="OUT049"/>
    <n v="1999"/>
    <s v="Medium"/>
    <s v="Tier 1"/>
    <x v="0"/>
  </r>
  <r>
    <s v="FDA09"/>
    <n v="13.35"/>
    <x v="2"/>
    <n v="0"/>
    <x v="0"/>
    <n v="179.666"/>
    <s v="OUT013"/>
    <n v="1987"/>
    <s v="High"/>
    <s v="Tier 3"/>
    <x v="0"/>
  </r>
  <r>
    <s v="FDT04"/>
    <n v="17.25"/>
    <x v="0"/>
    <n v="0.106952661"/>
    <x v="11"/>
    <n v="38.382199999999997"/>
    <s v="OUT013"/>
    <n v="1987"/>
    <s v="High"/>
    <s v="Tier 3"/>
    <x v="0"/>
  </r>
  <r>
    <s v="FDL58"/>
    <m/>
    <x v="2"/>
    <n v="0.12982545700000001"/>
    <x v="0"/>
    <n v="263.2568"/>
    <s v="OUT019"/>
    <n v="1985"/>
    <s v="Small"/>
    <s v="Tier 1"/>
    <x v="1"/>
  </r>
  <r>
    <s v="FDE52"/>
    <n v="10.395"/>
    <x v="2"/>
    <n v="2.9947409000000001E-2"/>
    <x v="1"/>
    <n v="90.151399999999995"/>
    <s v="OUT045"/>
    <n v="2002"/>
    <m/>
    <s v="Tier 2"/>
    <x v="0"/>
  </r>
  <r>
    <s v="FDW12"/>
    <n v="8.3149999999999995"/>
    <x v="2"/>
    <n v="3.5565457000000002E-2"/>
    <x v="4"/>
    <n v="144.84440000000001"/>
    <s v="OUT035"/>
    <n v="2004"/>
    <s v="Small"/>
    <s v="Tier 2"/>
    <x v="0"/>
  </r>
  <r>
    <s v="FDL51"/>
    <n v="20.7"/>
    <x v="2"/>
    <n v="4.7760002000000003E-2"/>
    <x v="1"/>
    <n v="214.98759999999999"/>
    <s v="OUT017"/>
    <n v="2007"/>
    <m/>
    <s v="Tier 2"/>
    <x v="0"/>
  </r>
  <r>
    <s v="NCY42"/>
    <m/>
    <x v="0"/>
    <n v="1.5089147000000001E-2"/>
    <x v="10"/>
    <n v="141.34700000000001"/>
    <s v="OUT027"/>
    <n v="1985"/>
    <s v="Medium"/>
    <s v="Tier 3"/>
    <x v="2"/>
  </r>
  <r>
    <s v="FDR07"/>
    <n v="21.35"/>
    <x v="0"/>
    <n v="7.8183660000000002E-2"/>
    <x v="3"/>
    <n v="96.809399999999997"/>
    <s v="OUT017"/>
    <n v="2007"/>
    <m/>
    <s v="Tier 2"/>
    <x v="0"/>
  </r>
  <r>
    <s v="FDN40"/>
    <n v="5.88"/>
    <x v="0"/>
    <n v="8.6632125000000004E-2"/>
    <x v="11"/>
    <n v="152.69980000000001"/>
    <s v="OUT045"/>
    <n v="2002"/>
    <m/>
    <s v="Tier 2"/>
    <x v="0"/>
  </r>
  <r>
    <s v="FDB35"/>
    <m/>
    <x v="2"/>
    <n v="6.4306056E-2"/>
    <x v="14"/>
    <n v="90.380399999999995"/>
    <s v="OUT027"/>
    <n v="1985"/>
    <s v="Medium"/>
    <s v="Tier 3"/>
    <x v="2"/>
  </r>
  <r>
    <s v="FDA22"/>
    <n v="7.4349999999999996"/>
    <x v="0"/>
    <n v="8.4930060000000002E-2"/>
    <x v="14"/>
    <n v="165.8158"/>
    <s v="OUT017"/>
    <n v="2007"/>
    <m/>
    <s v="Tier 2"/>
    <x v="0"/>
  </r>
  <r>
    <s v="NCL06"/>
    <n v="14.65"/>
    <x v="0"/>
    <n v="7.2066634000000004E-2"/>
    <x v="10"/>
    <n v="262.55939999999998"/>
    <s v="OUT046"/>
    <n v="1997"/>
    <s v="Small"/>
    <s v="Tier 1"/>
    <x v="0"/>
  </r>
  <r>
    <s v="FDI35"/>
    <n v="14"/>
    <x v="0"/>
    <n v="4.1256807E-2"/>
    <x v="14"/>
    <n v="181.26339999999999"/>
    <s v="OUT013"/>
    <n v="1987"/>
    <s v="High"/>
    <s v="Tier 3"/>
    <x v="0"/>
  </r>
  <r>
    <s v="NCW42"/>
    <n v="18.2"/>
    <x v="0"/>
    <n v="5.8587557999999998E-2"/>
    <x v="10"/>
    <n v="221.6456"/>
    <s v="OUT045"/>
    <n v="2002"/>
    <m/>
    <s v="Tier 2"/>
    <x v="0"/>
  </r>
  <r>
    <s v="NCX06"/>
    <n v="17.600000000000001"/>
    <x v="0"/>
    <n v="1.5711434E-2"/>
    <x v="10"/>
    <n v="180.0976"/>
    <s v="OUT049"/>
    <n v="1999"/>
    <s v="Medium"/>
    <s v="Tier 1"/>
    <x v="0"/>
  </r>
  <r>
    <s v="FDC37"/>
    <m/>
    <x v="0"/>
    <n v="3.2714162999999997E-2"/>
    <x v="4"/>
    <n v="108.1938"/>
    <s v="OUT027"/>
    <n v="1985"/>
    <s v="Medium"/>
    <s v="Tier 3"/>
    <x v="2"/>
  </r>
  <r>
    <s v="FDZ14"/>
    <n v="7.71"/>
    <x v="2"/>
    <n v="4.7782551999999999E-2"/>
    <x v="1"/>
    <n v="122.37560000000001"/>
    <s v="OUT018"/>
    <n v="2009"/>
    <s v="Medium"/>
    <s v="Tier 3"/>
    <x v="3"/>
  </r>
  <r>
    <s v="DRG49"/>
    <n v="7.81"/>
    <x v="0"/>
    <n v="6.7560171000000002E-2"/>
    <x v="9"/>
    <n v="245.24860000000001"/>
    <s v="OUT049"/>
    <n v="1999"/>
    <s v="Medium"/>
    <s v="Tier 1"/>
    <x v="0"/>
  </r>
  <r>
    <s v="NCG06"/>
    <n v="16.350000000000001"/>
    <x v="0"/>
    <n v="2.9505077000000001E-2"/>
    <x v="10"/>
    <n v="256.26459999999997"/>
    <s v="OUT045"/>
    <n v="2002"/>
    <m/>
    <s v="Tier 2"/>
    <x v="0"/>
  </r>
  <r>
    <s v="DRC36"/>
    <n v="13"/>
    <x v="2"/>
    <n v="4.5076103999999999E-2"/>
    <x v="9"/>
    <n v="173.7054"/>
    <s v="OUT045"/>
    <n v="2002"/>
    <m/>
    <s v="Tier 2"/>
    <x v="0"/>
  </r>
  <r>
    <s v="FDV21"/>
    <m/>
    <x v="0"/>
    <n v="0.29954415299999998"/>
    <x v="0"/>
    <n v="124.8704"/>
    <s v="OUT019"/>
    <n v="1985"/>
    <s v="Small"/>
    <s v="Tier 1"/>
    <x v="1"/>
  </r>
  <r>
    <s v="FDB53"/>
    <n v="13.35"/>
    <x v="0"/>
    <n v="0.139452413"/>
    <x v="11"/>
    <n v="148.63919999999999"/>
    <s v="OUT046"/>
    <n v="1997"/>
    <s v="Small"/>
    <s v="Tier 1"/>
    <x v="0"/>
  </r>
  <r>
    <s v="DRP47"/>
    <m/>
    <x v="0"/>
    <n v="0.24617825700000001"/>
    <x v="7"/>
    <n v="252.43819999999999"/>
    <s v="OUT019"/>
    <n v="1985"/>
    <s v="Small"/>
    <s v="Tier 1"/>
    <x v="1"/>
  </r>
  <r>
    <s v="FDA14"/>
    <n v="16.100000000000001"/>
    <x v="0"/>
    <n v="6.5128984000000001E-2"/>
    <x v="1"/>
    <n v="145.17599999999999"/>
    <s v="OUT013"/>
    <n v="1987"/>
    <s v="High"/>
    <s v="Tier 3"/>
    <x v="0"/>
  </r>
  <r>
    <s v="DRC24"/>
    <n v="17.850000000000001"/>
    <x v="0"/>
    <n v="2.4816584999999999E-2"/>
    <x v="9"/>
    <n v="152.69980000000001"/>
    <s v="OUT035"/>
    <n v="2004"/>
    <s v="Small"/>
    <s v="Tier 2"/>
    <x v="0"/>
  </r>
  <r>
    <s v="FDW21"/>
    <n v="5.34"/>
    <x v="2"/>
    <n v="5.9881750000000001E-3"/>
    <x v="0"/>
    <n v="100.6358"/>
    <s v="OUT018"/>
    <n v="2009"/>
    <s v="Medium"/>
    <s v="Tier 3"/>
    <x v="3"/>
  </r>
  <r>
    <s v="NCH29"/>
    <n v="5.51"/>
    <x v="0"/>
    <n v="3.4473803999999997E-2"/>
    <x v="5"/>
    <n v="97.372600000000006"/>
    <s v="OUT046"/>
    <n v="1997"/>
    <s v="Small"/>
    <s v="Tier 1"/>
    <x v="0"/>
  </r>
  <r>
    <s v="FDU58"/>
    <n v="6.61"/>
    <x v="2"/>
    <n v="2.8987582000000001E-2"/>
    <x v="0"/>
    <n v="188.68979999999999"/>
    <s v="OUT013"/>
    <n v="1987"/>
    <s v="High"/>
    <s v="Tier 3"/>
    <x v="0"/>
  </r>
  <r>
    <s v="FDY27"/>
    <n v="6.38"/>
    <x v="0"/>
    <n v="3.2078603999999997E-2"/>
    <x v="1"/>
    <n v="177.6344"/>
    <s v="OUT017"/>
    <n v="2007"/>
    <m/>
    <s v="Tier 2"/>
    <x v="0"/>
  </r>
  <r>
    <s v="FDV56"/>
    <n v="16.100000000000001"/>
    <x v="2"/>
    <n v="1.3593150999999999E-2"/>
    <x v="3"/>
    <n v="108.95959999999999"/>
    <s v="OUT035"/>
    <n v="2004"/>
    <s v="Small"/>
    <s v="Tier 2"/>
    <x v="0"/>
  </r>
  <r>
    <s v="FDT59"/>
    <n v="13.65"/>
    <x v="0"/>
    <n v="1.5911432E-2"/>
    <x v="6"/>
    <n v="230.5668"/>
    <s v="OUT046"/>
    <n v="1997"/>
    <s v="Small"/>
    <s v="Tier 1"/>
    <x v="0"/>
  </r>
  <r>
    <s v="FDB23"/>
    <n v="19.2"/>
    <x v="2"/>
    <n v="5.5886010000000003E-3"/>
    <x v="14"/>
    <n v="225.50620000000001"/>
    <s v="OUT046"/>
    <n v="1997"/>
    <s v="Small"/>
    <s v="Tier 1"/>
    <x v="0"/>
  </r>
  <r>
    <s v="FDR49"/>
    <n v="8.7100000000000009"/>
    <x v="0"/>
    <n v="0.13951077100000001"/>
    <x v="13"/>
    <n v="46.2376"/>
    <s v="OUT045"/>
    <n v="2002"/>
    <m/>
    <s v="Tier 2"/>
    <x v="0"/>
  </r>
  <r>
    <s v="FDB03"/>
    <n v="17.75"/>
    <x v="2"/>
    <n v="0.26250432499999998"/>
    <x v="1"/>
    <n v="242.25380000000001"/>
    <s v="OUT010"/>
    <n v="1998"/>
    <m/>
    <s v="Tier 3"/>
    <x v="1"/>
  </r>
  <r>
    <s v="FDN39"/>
    <n v="19.350000000000001"/>
    <x v="2"/>
    <n v="0"/>
    <x v="12"/>
    <n v="165.7816"/>
    <s v="OUT045"/>
    <n v="2002"/>
    <m/>
    <s v="Tier 2"/>
    <x v="0"/>
  </r>
  <r>
    <s v="FDX02"/>
    <m/>
    <x v="0"/>
    <n v="5.6783774000000002E-2"/>
    <x v="1"/>
    <n v="223.1404"/>
    <s v="OUT027"/>
    <n v="1985"/>
    <s v="Medium"/>
    <s v="Tier 3"/>
    <x v="2"/>
  </r>
  <r>
    <s v="FDQ16"/>
    <m/>
    <x v="0"/>
    <n v="4.1536279000000002E-2"/>
    <x v="11"/>
    <n v="107.7912"/>
    <s v="OUT027"/>
    <n v="1985"/>
    <s v="Medium"/>
    <s v="Tier 3"/>
    <x v="2"/>
  </r>
  <r>
    <s v="FDU35"/>
    <n v="6.44"/>
    <x v="0"/>
    <n v="7.9538055999999996E-2"/>
    <x v="6"/>
    <n v="99.47"/>
    <s v="OUT018"/>
    <n v="2009"/>
    <s v="Medium"/>
    <s v="Tier 3"/>
    <x v="3"/>
  </r>
  <r>
    <s v="NCT29"/>
    <n v="12.6"/>
    <x v="0"/>
    <n v="6.4057374E-2"/>
    <x v="5"/>
    <n v="122.1414"/>
    <s v="OUT013"/>
    <n v="1987"/>
    <s v="High"/>
    <s v="Tier 3"/>
    <x v="0"/>
  </r>
  <r>
    <s v="FDZ27"/>
    <n v="7.9349999999999996"/>
    <x v="0"/>
    <n v="1.7156261999999999E-2"/>
    <x v="1"/>
    <n v="48.134999999999998"/>
    <s v="OUT046"/>
    <n v="1997"/>
    <s v="Small"/>
    <s v="Tier 1"/>
    <x v="0"/>
  </r>
  <r>
    <s v="FDN57"/>
    <n v="18.25"/>
    <x v="0"/>
    <n v="5.4540968000000002E-2"/>
    <x v="0"/>
    <n v="140.41540000000001"/>
    <s v="OUT017"/>
    <n v="2007"/>
    <m/>
    <s v="Tier 2"/>
    <x v="0"/>
  </r>
  <r>
    <s v="FDA03"/>
    <n v="18.5"/>
    <x v="2"/>
    <n v="4.5648973000000002E-2"/>
    <x v="1"/>
    <n v="145.61019999999999"/>
    <s v="OUT018"/>
    <n v="2009"/>
    <s v="Medium"/>
    <s v="Tier 3"/>
    <x v="3"/>
  </r>
  <r>
    <s v="FDZ36"/>
    <n v="6.0350000000000001"/>
    <x v="2"/>
    <n v="6.5917193999999998E-2"/>
    <x v="4"/>
    <n v="185.72399999999999"/>
    <s v="OUT045"/>
    <n v="2002"/>
    <m/>
    <s v="Tier 2"/>
    <x v="0"/>
  </r>
  <r>
    <s v="NCU05"/>
    <n v="11.8"/>
    <x v="0"/>
    <n v="5.8687359000000001E-2"/>
    <x v="5"/>
    <n v="81.161799999999999"/>
    <s v="OUT013"/>
    <n v="1987"/>
    <s v="High"/>
    <s v="Tier 3"/>
    <x v="0"/>
  </r>
  <r>
    <s v="FDT39"/>
    <n v="6.26"/>
    <x v="2"/>
    <n v="9.9081129999999996E-3"/>
    <x v="12"/>
    <n v="151.13659999999999"/>
    <s v="OUT018"/>
    <n v="2009"/>
    <s v="Medium"/>
    <s v="Tier 3"/>
    <x v="3"/>
  </r>
  <r>
    <s v="FDK60"/>
    <n v="16.5"/>
    <x v="2"/>
    <n v="9.4395215000000005E-2"/>
    <x v="4"/>
    <n v="97.206800000000001"/>
    <s v="OUT017"/>
    <n v="2007"/>
    <m/>
    <s v="Tier 2"/>
    <x v="0"/>
  </r>
  <r>
    <s v="FDZ25"/>
    <n v="15.7"/>
    <x v="2"/>
    <n v="2.7773260000000001E-2"/>
    <x v="13"/>
    <n v="169.279"/>
    <s v="OUT017"/>
    <n v="2007"/>
    <m/>
    <s v="Tier 2"/>
    <x v="0"/>
  </r>
  <r>
    <s v="FDG12"/>
    <n v="6.6349999999999998"/>
    <x v="1"/>
    <n v="6.3261059999999997E-3"/>
    <x v="4"/>
    <n v="122.10980000000001"/>
    <s v="OUT046"/>
    <n v="1997"/>
    <s v="Small"/>
    <s v="Tier 1"/>
    <x v="0"/>
  </r>
  <r>
    <s v="DRB01"/>
    <m/>
    <x v="0"/>
    <n v="0.143990546"/>
    <x v="9"/>
    <n v="191.553"/>
    <s v="OUT019"/>
    <n v="1985"/>
    <s v="Small"/>
    <s v="Tier 1"/>
    <x v="1"/>
  </r>
  <r>
    <s v="NCC43"/>
    <m/>
    <x v="0"/>
    <n v="9.2333589999999993E-2"/>
    <x v="10"/>
    <n v="250.60659999999999"/>
    <s v="OUT027"/>
    <n v="1985"/>
    <s v="Medium"/>
    <s v="Tier 3"/>
    <x v="2"/>
  </r>
  <r>
    <s v="FDX13"/>
    <m/>
    <x v="0"/>
    <n v="8.3661792999999998E-2"/>
    <x v="13"/>
    <n v="248.60919999999999"/>
    <s v="OUT019"/>
    <n v="1985"/>
    <s v="Small"/>
    <s v="Tier 1"/>
    <x v="1"/>
  </r>
  <r>
    <s v="FDM22"/>
    <n v="14"/>
    <x v="2"/>
    <n v="4.2022998999999998E-2"/>
    <x v="0"/>
    <n v="53.064"/>
    <s v="OUT049"/>
    <n v="1999"/>
    <s v="Medium"/>
    <s v="Tier 1"/>
    <x v="0"/>
  </r>
  <r>
    <s v="FDJ03"/>
    <m/>
    <x v="2"/>
    <n v="7.2044336E-2"/>
    <x v="1"/>
    <n v="48.869199999999999"/>
    <s v="OUT027"/>
    <n v="1985"/>
    <s v="Medium"/>
    <s v="Tier 3"/>
    <x v="2"/>
  </r>
  <r>
    <s v="FDU14"/>
    <n v="17.75"/>
    <x v="0"/>
    <n v="0"/>
    <x v="1"/>
    <n v="249.77500000000001"/>
    <s v="OUT018"/>
    <n v="2009"/>
    <s v="Medium"/>
    <s v="Tier 3"/>
    <x v="3"/>
  </r>
  <r>
    <s v="FDB33"/>
    <n v="17.75"/>
    <x v="0"/>
    <n v="2.4404214E-2"/>
    <x v="3"/>
    <n v="159.02619999999999"/>
    <s v="OUT010"/>
    <n v="1998"/>
    <m/>
    <s v="Tier 3"/>
    <x v="1"/>
  </r>
  <r>
    <s v="FDP27"/>
    <n v="8.1549999999999994"/>
    <x v="0"/>
    <n v="0.119450639"/>
    <x v="12"/>
    <n v="190.65299999999999"/>
    <s v="OUT046"/>
    <n v="1997"/>
    <s v="Small"/>
    <s v="Tier 1"/>
    <x v="0"/>
  </r>
  <r>
    <s v="FDO38"/>
    <n v="17.25"/>
    <x v="0"/>
    <n v="0.12191764099999999"/>
    <x v="13"/>
    <n v="76.698599999999999"/>
    <s v="OUT010"/>
    <n v="1998"/>
    <m/>
    <s v="Tier 3"/>
    <x v="1"/>
  </r>
  <r>
    <s v="FDE28"/>
    <m/>
    <x v="2"/>
    <n v="0.13190512800000001"/>
    <x v="11"/>
    <n v="232.0668"/>
    <s v="OUT027"/>
    <n v="1985"/>
    <s v="Medium"/>
    <s v="Tier 3"/>
    <x v="2"/>
  </r>
  <r>
    <s v="FDO27"/>
    <n v="6.1749999999999998"/>
    <x v="2"/>
    <n v="0.17904361399999999"/>
    <x v="12"/>
    <n v="95.375200000000007"/>
    <s v="OUT035"/>
    <n v="2004"/>
    <s v="Small"/>
    <s v="Tier 2"/>
    <x v="0"/>
  </r>
  <r>
    <s v="DRL23"/>
    <m/>
    <x v="0"/>
    <n v="1.5230199999999999E-2"/>
    <x v="7"/>
    <n v="107.0938"/>
    <s v="OUT027"/>
    <n v="1985"/>
    <s v="Medium"/>
    <s v="Tier 3"/>
    <x v="2"/>
  </r>
  <r>
    <s v="FDS28"/>
    <n v="8.18"/>
    <x v="2"/>
    <n v="8.2401591999999996E-2"/>
    <x v="11"/>
    <n v="55.958799999999997"/>
    <s v="OUT046"/>
    <n v="1997"/>
    <s v="Small"/>
    <s v="Tier 1"/>
    <x v="0"/>
  </r>
  <r>
    <s v="FDX24"/>
    <n v="8.3550000000000004"/>
    <x v="0"/>
    <n v="1.3917468000000001E-2"/>
    <x v="4"/>
    <n v="92.546199999999999"/>
    <s v="OUT013"/>
    <n v="1987"/>
    <s v="High"/>
    <s v="Tier 3"/>
    <x v="0"/>
  </r>
  <r>
    <s v="FDZ02"/>
    <n v="6.9050000000000002"/>
    <x v="2"/>
    <n v="3.8140212999999999E-2"/>
    <x v="1"/>
    <n v="96.372600000000006"/>
    <s v="OUT035"/>
    <n v="2004"/>
    <s v="Small"/>
    <s v="Tier 2"/>
    <x v="0"/>
  </r>
  <r>
    <s v="FDL46"/>
    <n v="20.350000000000001"/>
    <x v="0"/>
    <n v="5.4166555999999998E-2"/>
    <x v="0"/>
    <n v="116.9466"/>
    <s v="OUT045"/>
    <n v="2002"/>
    <m/>
    <s v="Tier 2"/>
    <x v="0"/>
  </r>
  <r>
    <s v="FDS60"/>
    <m/>
    <x v="0"/>
    <n v="3.2291390000000003E-2"/>
    <x v="4"/>
    <n v="178.76599999999999"/>
    <s v="OUT027"/>
    <n v="1985"/>
    <s v="Medium"/>
    <s v="Tier 3"/>
    <x v="2"/>
  </r>
  <r>
    <s v="NCO06"/>
    <n v="19.25"/>
    <x v="0"/>
    <n v="0.108641498"/>
    <x v="10"/>
    <n v="33.055799999999998"/>
    <s v="OUT017"/>
    <n v="2007"/>
    <m/>
    <s v="Tier 2"/>
    <x v="0"/>
  </r>
  <r>
    <s v="FDO16"/>
    <n v="5.48"/>
    <x v="0"/>
    <n v="1.5105337999999999E-2"/>
    <x v="11"/>
    <n v="84.625"/>
    <s v="OUT035"/>
    <n v="2004"/>
    <s v="Small"/>
    <s v="Tier 2"/>
    <x v="0"/>
  </r>
  <r>
    <s v="FDC60"/>
    <n v="5.4249999999999998"/>
    <x v="2"/>
    <n v="0.114650377"/>
    <x v="4"/>
    <n v="87.351399999999998"/>
    <s v="OUT049"/>
    <n v="1999"/>
    <s v="Medium"/>
    <s v="Tier 1"/>
    <x v="0"/>
  </r>
  <r>
    <s v="FDA48"/>
    <n v="12.1"/>
    <x v="0"/>
    <n v="0.115342009"/>
    <x v="4"/>
    <n v="220.2114"/>
    <s v="OUT018"/>
    <n v="2009"/>
    <s v="Medium"/>
    <s v="Tier 3"/>
    <x v="3"/>
  </r>
  <r>
    <s v="FDZ36"/>
    <m/>
    <x v="2"/>
    <n v="0"/>
    <x v="4"/>
    <n v="186.42400000000001"/>
    <s v="OUT027"/>
    <n v="1985"/>
    <s v="Medium"/>
    <s v="Tier 3"/>
    <x v="2"/>
  </r>
  <r>
    <s v="FDK27"/>
    <n v="11"/>
    <x v="0"/>
    <n v="8.9646799999999992E-3"/>
    <x v="12"/>
    <n v="120.6756"/>
    <s v="OUT045"/>
    <n v="2002"/>
    <m/>
    <s v="Tier 2"/>
    <x v="0"/>
  </r>
  <r>
    <s v="FDW23"/>
    <n v="5.7649999999999997"/>
    <x v="0"/>
    <n v="8.2346375999999999E-2"/>
    <x v="4"/>
    <n v="38.816400000000002"/>
    <s v="OUT018"/>
    <n v="2009"/>
    <s v="Medium"/>
    <s v="Tier 3"/>
    <x v="3"/>
  </r>
  <r>
    <s v="FDM14"/>
    <n v="13.8"/>
    <x v="0"/>
    <n v="1.3318E-2"/>
    <x v="13"/>
    <n v="110.1254"/>
    <s v="OUT018"/>
    <n v="2009"/>
    <s v="Medium"/>
    <s v="Tier 3"/>
    <x v="3"/>
  </r>
  <r>
    <s v="FDM14"/>
    <n v="13.8"/>
    <x v="0"/>
    <n v="1.325293E-2"/>
    <x v="13"/>
    <n v="108.22539999999999"/>
    <s v="OUT013"/>
    <n v="1987"/>
    <s v="High"/>
    <s v="Tier 3"/>
    <x v="0"/>
  </r>
  <r>
    <s v="FDW60"/>
    <n v="5.44"/>
    <x v="2"/>
    <n v="1.7131453000000001E-2"/>
    <x v="4"/>
    <n v="177.83699999999999"/>
    <s v="OUT018"/>
    <n v="2009"/>
    <s v="Medium"/>
    <s v="Tier 3"/>
    <x v="3"/>
  </r>
  <r>
    <s v="FDE21"/>
    <n v="12.8"/>
    <x v="0"/>
    <n v="2.2925594000000001E-2"/>
    <x v="3"/>
    <n v="116.4492"/>
    <s v="OUT013"/>
    <n v="1987"/>
    <s v="High"/>
    <s v="Tier 3"/>
    <x v="0"/>
  </r>
  <r>
    <s v="NCM42"/>
    <n v="6.13"/>
    <x v="0"/>
    <n v="2.8316137000000002E-2"/>
    <x v="10"/>
    <n v="109.3912"/>
    <s v="OUT035"/>
    <n v="2004"/>
    <s v="Small"/>
    <s v="Tier 2"/>
    <x v="0"/>
  </r>
  <r>
    <s v="FDY59"/>
    <n v="8.1950000000000003"/>
    <x v="0"/>
    <n v="5.2562922999999998E-2"/>
    <x v="4"/>
    <n v="93.946200000000005"/>
    <s v="OUT010"/>
    <n v="1998"/>
    <m/>
    <s v="Tier 3"/>
    <x v="1"/>
  </r>
  <r>
    <s v="DRI49"/>
    <n v="14.15"/>
    <x v="0"/>
    <n v="0.1837926"/>
    <x v="9"/>
    <n v="81.327600000000004"/>
    <s v="OUT049"/>
    <n v="1999"/>
    <s v="Medium"/>
    <s v="Tier 1"/>
    <x v="0"/>
  </r>
  <r>
    <s v="FDT28"/>
    <m/>
    <x v="0"/>
    <n v="0.11129615800000001"/>
    <x v="11"/>
    <n v="151.27080000000001"/>
    <s v="OUT019"/>
    <n v="1985"/>
    <s v="Small"/>
    <s v="Tier 1"/>
    <x v="1"/>
  </r>
  <r>
    <s v="FDQ22"/>
    <n v="16.75"/>
    <x v="0"/>
    <n v="2.9860799E-2"/>
    <x v="0"/>
    <n v="39.5822"/>
    <s v="OUT018"/>
    <n v="2009"/>
    <s v="Medium"/>
    <s v="Tier 3"/>
    <x v="3"/>
  </r>
  <r>
    <s v="FDR60"/>
    <n v="14.3"/>
    <x v="0"/>
    <n v="0.13061787899999999"/>
    <x v="4"/>
    <n v="76.532799999999995"/>
    <s v="OUT049"/>
    <n v="1999"/>
    <s v="Medium"/>
    <s v="Tier 1"/>
    <x v="0"/>
  </r>
  <r>
    <s v="FDC50"/>
    <m/>
    <x v="0"/>
    <n v="0.238990225"/>
    <x v="13"/>
    <n v="94.709400000000002"/>
    <s v="OUT019"/>
    <n v="1985"/>
    <s v="Small"/>
    <s v="Tier 1"/>
    <x v="1"/>
  </r>
  <r>
    <s v="FDV24"/>
    <n v="5.6349999999999998"/>
    <x v="0"/>
    <n v="0.103186396"/>
    <x v="4"/>
    <n v="151.80500000000001"/>
    <s v="OUT013"/>
    <n v="1987"/>
    <s v="High"/>
    <s v="Tier 3"/>
    <x v="0"/>
  </r>
  <r>
    <s v="DRF48"/>
    <n v="5.73"/>
    <x v="0"/>
    <n v="0"/>
    <x v="9"/>
    <n v="188.38980000000001"/>
    <s v="OUT010"/>
    <n v="1998"/>
    <m/>
    <s v="Tier 3"/>
    <x v="1"/>
  </r>
  <r>
    <s v="FDQ47"/>
    <n v="7.1550000000000002"/>
    <x v="2"/>
    <n v="0.168186376"/>
    <x v="6"/>
    <n v="36.587400000000002"/>
    <s v="OUT046"/>
    <n v="1997"/>
    <s v="Small"/>
    <s v="Tier 1"/>
    <x v="0"/>
  </r>
  <r>
    <s v="DRN36"/>
    <n v="15.2"/>
    <x v="0"/>
    <n v="5.0255855000000002E-2"/>
    <x v="9"/>
    <n v="97.375200000000007"/>
    <s v="OUT049"/>
    <n v="1999"/>
    <s v="Medium"/>
    <s v="Tier 1"/>
    <x v="0"/>
  </r>
  <r>
    <s v="NCY06"/>
    <n v="15.25"/>
    <x v="0"/>
    <n v="6.1173234999999999E-2"/>
    <x v="10"/>
    <n v="128.5968"/>
    <s v="OUT035"/>
    <n v="2004"/>
    <s v="Small"/>
    <s v="Tier 2"/>
    <x v="0"/>
  </r>
  <r>
    <s v="FDE52"/>
    <n v="10.395"/>
    <x v="2"/>
    <n v="2.9881147E-2"/>
    <x v="1"/>
    <n v="89.551400000000001"/>
    <s v="OUT035"/>
    <n v="2004"/>
    <s v="Small"/>
    <s v="Tier 2"/>
    <x v="0"/>
  </r>
  <r>
    <s v="NCB54"/>
    <n v="8.76"/>
    <x v="0"/>
    <n v="5.0154219E-2"/>
    <x v="5"/>
    <n v="126.9336"/>
    <s v="OUT045"/>
    <n v="2002"/>
    <m/>
    <s v="Tier 2"/>
    <x v="0"/>
  </r>
  <r>
    <s v="NCF31"/>
    <n v="9.1300000000000008"/>
    <x v="0"/>
    <n v="5.1837621E-2"/>
    <x v="10"/>
    <n v="152.60239999999999"/>
    <s v="OUT035"/>
    <n v="2004"/>
    <s v="Small"/>
    <s v="Tier 2"/>
    <x v="0"/>
  </r>
  <r>
    <s v="FDJ08"/>
    <m/>
    <x v="0"/>
    <n v="0.11013617000000001"/>
    <x v="3"/>
    <n v="189.78460000000001"/>
    <s v="OUT027"/>
    <n v="1985"/>
    <s v="Medium"/>
    <s v="Tier 3"/>
    <x v="2"/>
  </r>
  <r>
    <s v="NCC07"/>
    <n v="19.600000000000001"/>
    <x v="0"/>
    <n v="2.4086626E-2"/>
    <x v="10"/>
    <n v="106.0964"/>
    <s v="OUT017"/>
    <n v="2007"/>
    <m/>
    <s v="Tier 2"/>
    <x v="0"/>
  </r>
  <r>
    <s v="NCD19"/>
    <m/>
    <x v="0"/>
    <n v="1.3115567E-2"/>
    <x v="10"/>
    <n v="53.761400000000002"/>
    <s v="OUT027"/>
    <n v="1985"/>
    <s v="Medium"/>
    <s v="Tier 3"/>
    <x v="2"/>
  </r>
  <r>
    <s v="FDL46"/>
    <n v="20.350000000000001"/>
    <x v="0"/>
    <n v="0"/>
    <x v="0"/>
    <n v="118.9466"/>
    <s v="OUT049"/>
    <n v="1999"/>
    <s v="Medium"/>
    <s v="Tier 1"/>
    <x v="0"/>
  </r>
  <r>
    <s v="FDM20"/>
    <n v="10"/>
    <x v="0"/>
    <n v="3.8764258000000003E-2"/>
    <x v="3"/>
    <n v="246.21440000000001"/>
    <s v="OUT045"/>
    <n v="2002"/>
    <m/>
    <s v="Tier 2"/>
    <x v="0"/>
  </r>
  <r>
    <s v="NCI06"/>
    <n v="11.3"/>
    <x v="0"/>
    <n v="7.9869629999999997E-2"/>
    <x v="10"/>
    <n v="180.46600000000001"/>
    <s v="OUT010"/>
    <n v="1998"/>
    <m/>
    <s v="Tier 3"/>
    <x v="1"/>
  </r>
  <r>
    <s v="DRM11"/>
    <n v="6.57"/>
    <x v="0"/>
    <n v="6.6057085000000001E-2"/>
    <x v="7"/>
    <n v="259.32780000000002"/>
    <s v="OUT035"/>
    <n v="2004"/>
    <s v="Small"/>
    <s v="Tier 2"/>
    <x v="0"/>
  </r>
  <r>
    <s v="NCH07"/>
    <n v="13.15"/>
    <x v="0"/>
    <n v="9.3044518000000007E-2"/>
    <x v="10"/>
    <n v="158.46039999999999"/>
    <s v="OUT018"/>
    <n v="2009"/>
    <s v="Medium"/>
    <s v="Tier 3"/>
    <x v="3"/>
  </r>
  <r>
    <s v="FDS23"/>
    <n v="4.6349999999999998"/>
    <x v="0"/>
    <n v="0.14077186699999999"/>
    <x v="6"/>
    <n v="129.49940000000001"/>
    <s v="OUT013"/>
    <n v="1987"/>
    <s v="High"/>
    <s v="Tier 3"/>
    <x v="0"/>
  </r>
  <r>
    <s v="FDO49"/>
    <n v="10.6"/>
    <x v="2"/>
    <n v="3.3186808999999998E-2"/>
    <x v="15"/>
    <n v="49.1008"/>
    <s v="OUT018"/>
    <n v="2009"/>
    <s v="Medium"/>
    <s v="Tier 3"/>
    <x v="3"/>
  </r>
  <r>
    <s v="FDS35"/>
    <n v="9.3000000000000007"/>
    <x v="0"/>
    <n v="0.11139344"/>
    <x v="6"/>
    <n v="65.282600000000002"/>
    <s v="OUT049"/>
    <n v="1999"/>
    <s v="Medium"/>
    <s v="Tier 1"/>
    <x v="0"/>
  </r>
  <r>
    <s v="DRK39"/>
    <n v="7.02"/>
    <x v="0"/>
    <n v="4.9966526999999997E-2"/>
    <x v="1"/>
    <n v="82.525000000000006"/>
    <s v="OUT045"/>
    <n v="2002"/>
    <m/>
    <s v="Tier 2"/>
    <x v="0"/>
  </r>
  <r>
    <s v="DRI39"/>
    <n v="13.8"/>
    <x v="0"/>
    <n v="9.7212997999999995E-2"/>
    <x v="1"/>
    <n v="58.292999999999999"/>
    <s v="OUT049"/>
    <n v="1999"/>
    <s v="Medium"/>
    <s v="Tier 1"/>
    <x v="0"/>
  </r>
  <r>
    <s v="FDV04"/>
    <n v="7.8250000000000002"/>
    <x v="2"/>
    <n v="0.150863781"/>
    <x v="11"/>
    <n v="158.02879999999999"/>
    <s v="OUT017"/>
    <n v="2007"/>
    <m/>
    <s v="Tier 2"/>
    <x v="0"/>
  </r>
  <r>
    <s v="NCN14"/>
    <n v="19.100000000000001"/>
    <x v="0"/>
    <n v="9.1900406000000004E-2"/>
    <x v="2"/>
    <n v="182.5608"/>
    <s v="OUT035"/>
    <n v="2004"/>
    <s v="Small"/>
    <s v="Tier 2"/>
    <x v="0"/>
  </r>
  <r>
    <s v="FDH08"/>
    <n v="7.51"/>
    <x v="0"/>
    <n v="1.7414576000000001E-2"/>
    <x v="3"/>
    <n v="231.101"/>
    <s v="OUT013"/>
    <n v="1987"/>
    <s v="High"/>
    <s v="Tier 3"/>
    <x v="0"/>
  </r>
  <r>
    <s v="FDS20"/>
    <n v="8.85"/>
    <x v="0"/>
    <n v="5.3866912000000003E-2"/>
    <x v="3"/>
    <n v="183.0292"/>
    <s v="OUT046"/>
    <n v="1997"/>
    <s v="Small"/>
    <s v="Tier 1"/>
    <x v="0"/>
  </r>
  <r>
    <s v="FDV40"/>
    <n v="17.350000000000001"/>
    <x v="0"/>
    <n v="1.4714625E-2"/>
    <x v="11"/>
    <n v="75.403800000000004"/>
    <s v="OUT049"/>
    <n v="1999"/>
    <s v="Medium"/>
    <s v="Tier 1"/>
    <x v="0"/>
  </r>
  <r>
    <s v="FDZ48"/>
    <n v="17.75"/>
    <x v="0"/>
    <n v="0.12714083600000001"/>
    <x v="4"/>
    <n v="110.5544"/>
    <s v="OUT010"/>
    <n v="1998"/>
    <m/>
    <s v="Tier 3"/>
    <x v="1"/>
  </r>
  <r>
    <s v="FDS24"/>
    <m/>
    <x v="2"/>
    <n v="6.1923154000000001E-2"/>
    <x v="4"/>
    <n v="87.551400000000001"/>
    <s v="OUT027"/>
    <n v="1985"/>
    <s v="Medium"/>
    <s v="Tier 3"/>
    <x v="2"/>
  </r>
  <r>
    <s v="FDK44"/>
    <n v="16.600000000000001"/>
    <x v="0"/>
    <n v="0.12241751400000001"/>
    <x v="3"/>
    <n v="174.37379999999999"/>
    <s v="OUT049"/>
    <n v="1999"/>
    <s v="Medium"/>
    <s v="Tier 1"/>
    <x v="0"/>
  </r>
  <r>
    <s v="FDS48"/>
    <n v="15.15"/>
    <x v="0"/>
    <n v="0"/>
    <x v="4"/>
    <n v="150.4708"/>
    <s v="OUT045"/>
    <n v="2002"/>
    <m/>
    <s v="Tier 2"/>
    <x v="0"/>
  </r>
  <r>
    <s v="FDK26"/>
    <n v="5.46"/>
    <x v="2"/>
    <n v="5.3858377999999998E-2"/>
    <x v="13"/>
    <n v="186.92400000000001"/>
    <s v="OUT010"/>
    <n v="1998"/>
    <m/>
    <s v="Tier 3"/>
    <x v="1"/>
  </r>
  <r>
    <s v="FDD23"/>
    <n v="9.5"/>
    <x v="2"/>
    <n v="4.8784266E-2"/>
    <x v="14"/>
    <n v="188.5898"/>
    <s v="OUT045"/>
    <n v="2002"/>
    <m/>
    <s v="Tier 2"/>
    <x v="0"/>
  </r>
  <r>
    <s v="NCH54"/>
    <n v="13.5"/>
    <x v="0"/>
    <n v="7.3080167000000001E-2"/>
    <x v="10"/>
    <n v="161.49199999999999"/>
    <s v="OUT017"/>
    <n v="2007"/>
    <m/>
    <s v="Tier 2"/>
    <x v="0"/>
  </r>
  <r>
    <s v="NCP14"/>
    <n v="8.2750000000000004"/>
    <x v="0"/>
    <n v="0.184602443"/>
    <x v="10"/>
    <n v="106.53060000000001"/>
    <s v="OUT010"/>
    <n v="1998"/>
    <m/>
    <s v="Tier 3"/>
    <x v="1"/>
  </r>
  <r>
    <s v="FDM60"/>
    <n v="10.8"/>
    <x v="2"/>
    <n v="8.0582001E-2"/>
    <x v="4"/>
    <n v="39.413800000000002"/>
    <s v="OUT010"/>
    <n v="1998"/>
    <m/>
    <s v="Tier 3"/>
    <x v="1"/>
  </r>
  <r>
    <s v="FDV24"/>
    <n v="5.6349999999999998"/>
    <x v="0"/>
    <n v="0.103856487"/>
    <x v="4"/>
    <n v="151.30500000000001"/>
    <s v="OUT017"/>
    <n v="2007"/>
    <m/>
    <s v="Tier 2"/>
    <x v="0"/>
  </r>
  <r>
    <s v="FDH08"/>
    <n v="7.51"/>
    <x v="0"/>
    <n v="1.7500079000000002E-2"/>
    <x v="3"/>
    <n v="228.80099999999999"/>
    <s v="OUT018"/>
    <n v="2009"/>
    <s v="Medium"/>
    <s v="Tier 3"/>
    <x v="3"/>
  </r>
  <r>
    <s v="FDS12"/>
    <m/>
    <x v="0"/>
    <n v="0.17327537300000001"/>
    <x v="4"/>
    <n v="127.6362"/>
    <s v="OUT027"/>
    <n v="1985"/>
    <s v="Medium"/>
    <s v="Tier 3"/>
    <x v="2"/>
  </r>
  <r>
    <s v="FDR39"/>
    <m/>
    <x v="0"/>
    <n v="8.3393481000000005E-2"/>
    <x v="12"/>
    <n v="180.6292"/>
    <s v="OUT027"/>
    <n v="1985"/>
    <s v="Medium"/>
    <s v="Tier 3"/>
    <x v="2"/>
  </r>
  <r>
    <s v="FDP12"/>
    <m/>
    <x v="2"/>
    <n v="4.50476E-2"/>
    <x v="4"/>
    <n v="36.487400000000001"/>
    <s v="OUT027"/>
    <n v="1985"/>
    <s v="Medium"/>
    <s v="Tier 3"/>
    <x v="2"/>
  </r>
  <r>
    <s v="DRF60"/>
    <m/>
    <x v="0"/>
    <n v="5.1816577000000003E-2"/>
    <x v="9"/>
    <n v="236.4564"/>
    <s v="OUT027"/>
    <n v="1985"/>
    <s v="Medium"/>
    <s v="Tier 3"/>
    <x v="2"/>
  </r>
  <r>
    <s v="FDC09"/>
    <n v="15.5"/>
    <x v="2"/>
    <n v="2.6297030999999998E-2"/>
    <x v="3"/>
    <n v="102.7332"/>
    <s v="OUT035"/>
    <n v="2004"/>
    <s v="Small"/>
    <s v="Tier 2"/>
    <x v="0"/>
  </r>
  <r>
    <s v="FDF50"/>
    <n v="4.9050000000000002"/>
    <x v="0"/>
    <n v="0.117808305"/>
    <x v="13"/>
    <n v="198.57679999999999"/>
    <s v="OUT018"/>
    <n v="2009"/>
    <s v="Medium"/>
    <s v="Tier 3"/>
    <x v="3"/>
  </r>
  <r>
    <s v="FDG28"/>
    <n v="9.2850000000000001"/>
    <x v="2"/>
    <n v="4.9270974000000002E-2"/>
    <x v="11"/>
    <n v="243.9144"/>
    <s v="OUT035"/>
    <n v="2004"/>
    <s v="Small"/>
    <s v="Tier 2"/>
    <x v="0"/>
  </r>
  <r>
    <s v="NCE19"/>
    <n v="8.9700000000000006"/>
    <x v="0"/>
    <n v="9.3540749000000006E-2"/>
    <x v="10"/>
    <n v="55.495600000000003"/>
    <s v="OUT017"/>
    <n v="2007"/>
    <m/>
    <s v="Tier 2"/>
    <x v="0"/>
  </r>
  <r>
    <s v="NCM53"/>
    <n v="18.75"/>
    <x v="0"/>
    <n v="8.7105822999999999E-2"/>
    <x v="5"/>
    <n v="108.22799999999999"/>
    <s v="OUT010"/>
    <n v="1998"/>
    <m/>
    <s v="Tier 3"/>
    <x v="1"/>
  </r>
  <r>
    <s v="NCN18"/>
    <n v="8.8949999999999996"/>
    <x v="0"/>
    <n v="0"/>
    <x v="10"/>
    <n v="110.95440000000001"/>
    <s v="OUT049"/>
    <n v="1999"/>
    <s v="Medium"/>
    <s v="Tier 1"/>
    <x v="0"/>
  </r>
  <r>
    <s v="FDF32"/>
    <n v="16.350000000000001"/>
    <x v="0"/>
    <n v="6.8068082000000002E-2"/>
    <x v="3"/>
    <n v="199.14259999999999"/>
    <s v="OUT035"/>
    <n v="2004"/>
    <s v="Small"/>
    <s v="Tier 2"/>
    <x v="0"/>
  </r>
  <r>
    <s v="FDF11"/>
    <n v="10.195"/>
    <x v="2"/>
    <n v="1.7616550000000002E-2"/>
    <x v="14"/>
    <n v="239.4538"/>
    <s v="OUT013"/>
    <n v="1987"/>
    <s v="High"/>
    <s v="Tier 3"/>
    <x v="0"/>
  </r>
  <r>
    <s v="DRI59"/>
    <n v="9.5"/>
    <x v="0"/>
    <n v="4.0898156999999997E-2"/>
    <x v="7"/>
    <n v="225.2088"/>
    <s v="OUT049"/>
    <n v="1999"/>
    <s v="Medium"/>
    <s v="Tier 1"/>
    <x v="0"/>
  </r>
  <r>
    <s v="NCG54"/>
    <n v="12.1"/>
    <x v="0"/>
    <n v="7.9791176000000005E-2"/>
    <x v="10"/>
    <n v="169.51060000000001"/>
    <s v="OUT035"/>
    <n v="2004"/>
    <s v="Small"/>
    <s v="Tier 2"/>
    <x v="0"/>
  </r>
  <r>
    <s v="FDM44"/>
    <n v="12.5"/>
    <x v="0"/>
    <n v="3.1049673999999999E-2"/>
    <x v="3"/>
    <n v="101.399"/>
    <s v="OUT046"/>
    <n v="1997"/>
    <s v="Small"/>
    <s v="Tier 1"/>
    <x v="0"/>
  </r>
  <r>
    <s v="FDT57"/>
    <n v="15.2"/>
    <x v="0"/>
    <n v="1.9112323000000001E-2"/>
    <x v="0"/>
    <n v="236.22479999999999"/>
    <s v="OUT018"/>
    <n v="2009"/>
    <s v="Medium"/>
    <s v="Tier 3"/>
    <x v="3"/>
  </r>
  <r>
    <s v="FDV24"/>
    <n v="5.6349999999999998"/>
    <x v="0"/>
    <n v="0.10327233600000001"/>
    <x v="4"/>
    <n v="151.20500000000001"/>
    <s v="OUT046"/>
    <n v="1997"/>
    <s v="Small"/>
    <s v="Tier 1"/>
    <x v="0"/>
  </r>
  <r>
    <s v="FDI50"/>
    <m/>
    <x v="2"/>
    <n v="5.4001526000000001E-2"/>
    <x v="13"/>
    <n v="227.83519999999999"/>
    <s v="OUT019"/>
    <n v="1985"/>
    <s v="Small"/>
    <s v="Tier 1"/>
    <x v="1"/>
  </r>
  <r>
    <s v="FDS09"/>
    <n v="8.8949999999999996"/>
    <x v="2"/>
    <n v="8.1073147999999998E-2"/>
    <x v="0"/>
    <n v="51.200800000000001"/>
    <s v="OUT035"/>
    <n v="2004"/>
    <s v="Small"/>
    <s v="Tier 2"/>
    <x v="0"/>
  </r>
  <r>
    <s v="NCC31"/>
    <m/>
    <x v="0"/>
    <n v="1.9774238999999999E-2"/>
    <x v="10"/>
    <n v="154.59719999999999"/>
    <s v="OUT027"/>
    <n v="1985"/>
    <s v="Medium"/>
    <s v="Tier 3"/>
    <x v="2"/>
  </r>
  <r>
    <s v="FDQ07"/>
    <m/>
    <x v="2"/>
    <n v="0.15303813399999999"/>
    <x v="3"/>
    <n v="219.04560000000001"/>
    <s v="OUT019"/>
    <n v="1985"/>
    <s v="Small"/>
    <s v="Tier 1"/>
    <x v="1"/>
  </r>
  <r>
    <s v="FDC22"/>
    <n v="6.89"/>
    <x v="2"/>
    <n v="0.13720009"/>
    <x v="0"/>
    <n v="191.88200000000001"/>
    <s v="OUT017"/>
    <n v="2007"/>
    <m/>
    <s v="Tier 2"/>
    <x v="0"/>
  </r>
  <r>
    <s v="FDZ56"/>
    <n v="16.25"/>
    <x v="0"/>
    <n v="2.573698E-2"/>
    <x v="3"/>
    <n v="169.34739999999999"/>
    <s v="OUT046"/>
    <n v="1997"/>
    <s v="Small"/>
    <s v="Tier 1"/>
    <x v="0"/>
  </r>
  <r>
    <s v="FDZ40"/>
    <m/>
    <x v="0"/>
    <n v="7.0354806000000006E-2"/>
    <x v="11"/>
    <n v="53.9298"/>
    <s v="OUT019"/>
    <n v="1985"/>
    <s v="Small"/>
    <s v="Tier 1"/>
    <x v="1"/>
  </r>
  <r>
    <s v="FDS46"/>
    <m/>
    <x v="2"/>
    <n v="4.7028483000000003E-2"/>
    <x v="0"/>
    <n v="118.37820000000001"/>
    <s v="OUT027"/>
    <n v="1985"/>
    <s v="Medium"/>
    <s v="Tier 3"/>
    <x v="2"/>
  </r>
  <r>
    <s v="DRD24"/>
    <n v="13.85"/>
    <x v="0"/>
    <n v="3.0857538E-2"/>
    <x v="9"/>
    <n v="140.61539999999999"/>
    <s v="OUT045"/>
    <n v="2002"/>
    <m/>
    <s v="Tier 2"/>
    <x v="0"/>
  </r>
  <r>
    <s v="FDV45"/>
    <n v="16.75"/>
    <x v="0"/>
    <n v="4.5302245999999997E-2"/>
    <x v="0"/>
    <n v="189.15559999999999"/>
    <s v="OUT017"/>
    <n v="2007"/>
    <m/>
    <s v="Tier 2"/>
    <x v="0"/>
  </r>
  <r>
    <s v="FDL26"/>
    <n v="18"/>
    <x v="0"/>
    <n v="7.3341257000000007E-2"/>
    <x v="13"/>
    <n v="155.7972"/>
    <s v="OUT045"/>
    <n v="2002"/>
    <m/>
    <s v="Tier 2"/>
    <x v="0"/>
  </r>
  <r>
    <s v="FDA56"/>
    <n v="9.2100000000000009"/>
    <x v="0"/>
    <n v="8.8004899999999994E-3"/>
    <x v="3"/>
    <n v="123.0414"/>
    <s v="OUT018"/>
    <n v="2009"/>
    <s v="Medium"/>
    <s v="Tier 3"/>
    <x v="3"/>
  </r>
  <r>
    <s v="FDN27"/>
    <n v="20.85"/>
    <x v="0"/>
    <n v="3.9562497000000002E-2"/>
    <x v="12"/>
    <n v="118.1808"/>
    <s v="OUT046"/>
    <n v="1997"/>
    <s v="Small"/>
    <s v="Tier 1"/>
    <x v="0"/>
  </r>
  <r>
    <s v="FDM20"/>
    <n v="10"/>
    <x v="0"/>
    <n v="3.8745948000000002E-2"/>
    <x v="3"/>
    <n v="245.01439999999999"/>
    <s v="OUT049"/>
    <n v="1999"/>
    <s v="Medium"/>
    <s v="Tier 1"/>
    <x v="0"/>
  </r>
  <r>
    <s v="FDO16"/>
    <n v="5.48"/>
    <x v="0"/>
    <n v="1.5193653E-2"/>
    <x v="11"/>
    <n v="82.825000000000003"/>
    <s v="OUT017"/>
    <n v="2007"/>
    <m/>
    <s v="Tier 2"/>
    <x v="0"/>
  </r>
  <r>
    <s v="FDL03"/>
    <n v="19.25"/>
    <x v="2"/>
    <n v="2.7075480999999998E-2"/>
    <x v="12"/>
    <n v="195.61099999999999"/>
    <s v="OUT035"/>
    <n v="2004"/>
    <s v="Small"/>
    <s v="Tier 2"/>
    <x v="0"/>
  </r>
  <r>
    <s v="FDE58"/>
    <n v="18.5"/>
    <x v="0"/>
    <n v="5.2068721999999998E-2"/>
    <x v="0"/>
    <n v="117.0124"/>
    <s v="OUT046"/>
    <n v="1997"/>
    <s v="Small"/>
    <s v="Tier 1"/>
    <x v="0"/>
  </r>
  <r>
    <s v="FDI02"/>
    <m/>
    <x v="2"/>
    <n v="0.11401030600000001"/>
    <x v="13"/>
    <n v="112.22020000000001"/>
    <s v="OUT027"/>
    <n v="1985"/>
    <s v="Medium"/>
    <s v="Tier 3"/>
    <x v="2"/>
  </r>
  <r>
    <s v="NCC55"/>
    <m/>
    <x v="0"/>
    <n v="0.11164102099999999"/>
    <x v="10"/>
    <n v="38.884799999999998"/>
    <s v="OUT019"/>
    <n v="1985"/>
    <s v="Small"/>
    <s v="Tier 1"/>
    <x v="1"/>
  </r>
  <r>
    <s v="FDR03"/>
    <n v="15.7"/>
    <x v="2"/>
    <n v="8.7715220000000003E-3"/>
    <x v="12"/>
    <n v="205.798"/>
    <s v="OUT018"/>
    <n v="2009"/>
    <s v="Medium"/>
    <s v="Tier 3"/>
    <x v="3"/>
  </r>
  <r>
    <s v="FDB14"/>
    <n v="20.25"/>
    <x v="2"/>
    <n v="0.103304968"/>
    <x v="13"/>
    <n v="92.611999999999995"/>
    <s v="OUT017"/>
    <n v="2007"/>
    <m/>
    <s v="Tier 2"/>
    <x v="0"/>
  </r>
  <r>
    <s v="FDR45"/>
    <n v="10.8"/>
    <x v="0"/>
    <n v="2.8919203000000001E-2"/>
    <x v="0"/>
    <n v="240.9222"/>
    <s v="OUT013"/>
    <n v="1987"/>
    <s v="High"/>
    <s v="Tier 3"/>
    <x v="0"/>
  </r>
  <r>
    <s v="NCN07"/>
    <n v="18.5"/>
    <x v="0"/>
    <n v="3.4136702999999997E-2"/>
    <x v="2"/>
    <n v="130.0284"/>
    <s v="OUT017"/>
    <n v="2007"/>
    <m/>
    <s v="Tier 2"/>
    <x v="0"/>
  </r>
  <r>
    <s v="FDM51"/>
    <m/>
    <x v="2"/>
    <n v="4.5393468999999999E-2"/>
    <x v="12"/>
    <n v="102.26739999999999"/>
    <s v="OUT019"/>
    <n v="1985"/>
    <s v="Small"/>
    <s v="Tier 1"/>
    <x v="1"/>
  </r>
  <r>
    <s v="FDT52"/>
    <m/>
    <x v="2"/>
    <n v="4.7199897999999997E-2"/>
    <x v="11"/>
    <n v="244.9144"/>
    <s v="OUT027"/>
    <n v="1985"/>
    <s v="Medium"/>
    <s v="Tier 3"/>
    <x v="2"/>
  </r>
  <r>
    <s v="FDL26"/>
    <n v="18"/>
    <x v="0"/>
    <n v="7.3192820000000006E-2"/>
    <x v="13"/>
    <n v="154.2972"/>
    <s v="OUT046"/>
    <n v="1997"/>
    <s v="Small"/>
    <s v="Tier 1"/>
    <x v="0"/>
  </r>
  <r>
    <s v="NCZ42"/>
    <n v="10.5"/>
    <x v="0"/>
    <n v="1.1287929E-2"/>
    <x v="10"/>
    <n v="238.9248"/>
    <s v="OUT046"/>
    <n v="1997"/>
    <s v="Small"/>
    <s v="Tier 1"/>
    <x v="0"/>
  </r>
  <r>
    <s v="DRI47"/>
    <m/>
    <x v="0"/>
    <n v="3.6628532999999998E-2"/>
    <x v="7"/>
    <n v="145.61279999999999"/>
    <s v="OUT019"/>
    <n v="1985"/>
    <s v="Small"/>
    <s v="Tier 1"/>
    <x v="1"/>
  </r>
  <r>
    <s v="FDW40"/>
    <n v="14"/>
    <x v="2"/>
    <n v="0.105057952"/>
    <x v="11"/>
    <n v="141.18119999999999"/>
    <s v="OUT013"/>
    <n v="1987"/>
    <s v="High"/>
    <s v="Tier 3"/>
    <x v="0"/>
  </r>
  <r>
    <s v="FDN34"/>
    <n v="15.6"/>
    <x v="2"/>
    <n v="0"/>
    <x v="0"/>
    <n v="169.2132"/>
    <s v="OUT046"/>
    <n v="1997"/>
    <s v="Small"/>
    <s v="Tier 1"/>
    <x v="0"/>
  </r>
  <r>
    <s v="FDS01"/>
    <n v="11.6"/>
    <x v="0"/>
    <n v="1.7741644000000001E-2"/>
    <x v="13"/>
    <n v="178.36859999999999"/>
    <s v="OUT035"/>
    <n v="2004"/>
    <s v="Small"/>
    <s v="Tier 2"/>
    <x v="0"/>
  </r>
  <r>
    <s v="NCG55"/>
    <n v="16.25"/>
    <x v="0"/>
    <n v="3.9225553000000003E-2"/>
    <x v="10"/>
    <n v="116.2176"/>
    <s v="OUT045"/>
    <n v="2002"/>
    <m/>
    <s v="Tier 2"/>
    <x v="0"/>
  </r>
  <r>
    <s v="FDC11"/>
    <n v="20.5"/>
    <x v="0"/>
    <n v="0.14176602899999999"/>
    <x v="14"/>
    <n v="87.417199999999994"/>
    <s v="OUT035"/>
    <n v="2004"/>
    <s v="Small"/>
    <s v="Tier 2"/>
    <x v="0"/>
  </r>
  <r>
    <s v="FDX35"/>
    <n v="5.0350000000000001"/>
    <x v="2"/>
    <n v="8.0236063999999996E-2"/>
    <x v="6"/>
    <n v="226.40360000000001"/>
    <s v="OUT018"/>
    <n v="2009"/>
    <s v="Medium"/>
    <s v="Tier 3"/>
    <x v="3"/>
  </r>
  <r>
    <s v="NCB06"/>
    <n v="17.600000000000001"/>
    <x v="0"/>
    <n v="8.2332074000000005E-2"/>
    <x v="5"/>
    <n v="160.392"/>
    <s v="OUT046"/>
    <n v="1997"/>
    <s v="Small"/>
    <s v="Tier 1"/>
    <x v="0"/>
  </r>
  <r>
    <s v="FDR09"/>
    <m/>
    <x v="0"/>
    <n v="0.13608573900000001"/>
    <x v="0"/>
    <n v="259.89620000000002"/>
    <s v="OUT019"/>
    <n v="1985"/>
    <s v="Small"/>
    <s v="Tier 1"/>
    <x v="1"/>
  </r>
  <r>
    <s v="FDC53"/>
    <n v="8.68"/>
    <x v="0"/>
    <n v="8.8856720000000007E-3"/>
    <x v="11"/>
    <n v="96.938400000000001"/>
    <s v="OUT017"/>
    <n v="2007"/>
    <m/>
    <s v="Tier 2"/>
    <x v="0"/>
  </r>
  <r>
    <s v="FDY45"/>
    <n v="17.5"/>
    <x v="0"/>
    <n v="0"/>
    <x v="0"/>
    <n v="255.23560000000001"/>
    <s v="OUT013"/>
    <n v="1987"/>
    <s v="High"/>
    <s v="Tier 3"/>
    <x v="0"/>
  </r>
  <r>
    <s v="FDA22"/>
    <n v="7.4349999999999996"/>
    <x v="0"/>
    <n v="0.14135594100000001"/>
    <x v="14"/>
    <n v="168.51580000000001"/>
    <s v="OUT010"/>
    <n v="1998"/>
    <m/>
    <s v="Tier 3"/>
    <x v="1"/>
  </r>
  <r>
    <s v="FDE02"/>
    <n v="8.7100000000000009"/>
    <x v="0"/>
    <n v="0.121227447"/>
    <x v="13"/>
    <n v="95.277799999999999"/>
    <s v="OUT035"/>
    <n v="2004"/>
    <s v="Small"/>
    <s v="Tier 2"/>
    <x v="0"/>
  </r>
  <r>
    <s v="FDW21"/>
    <n v="5.34"/>
    <x v="2"/>
    <n v="5.975976E-3"/>
    <x v="0"/>
    <n v="100.83580000000001"/>
    <s v="OUT045"/>
    <n v="2002"/>
    <m/>
    <s v="Tier 2"/>
    <x v="0"/>
  </r>
  <r>
    <s v="FDV34"/>
    <n v="10.695"/>
    <x v="2"/>
    <n v="1.1425457999999999E-2"/>
    <x v="0"/>
    <n v="73.603800000000007"/>
    <s v="OUT046"/>
    <n v="1997"/>
    <s v="Small"/>
    <s v="Tier 1"/>
    <x v="0"/>
  </r>
  <r>
    <s v="FDS59"/>
    <n v="14.8"/>
    <x v="2"/>
    <n v="4.3961688999999998E-2"/>
    <x v="6"/>
    <n v="109.157"/>
    <s v="OUT049"/>
    <n v="1999"/>
    <s v="Medium"/>
    <s v="Tier 1"/>
    <x v="0"/>
  </r>
  <r>
    <s v="NCW17"/>
    <n v="18"/>
    <x v="0"/>
    <n v="1.9495889999999998E-2"/>
    <x v="5"/>
    <n v="127.8994"/>
    <s v="OUT017"/>
    <n v="2007"/>
    <m/>
    <s v="Tier 2"/>
    <x v="0"/>
  </r>
  <r>
    <s v="NCK54"/>
    <n v="12.15"/>
    <x v="0"/>
    <n v="2.9523375000000001E-2"/>
    <x v="10"/>
    <n v="117.215"/>
    <s v="OUT046"/>
    <n v="1997"/>
    <s v="Small"/>
    <s v="Tier 1"/>
    <x v="0"/>
  </r>
  <r>
    <s v="FDG17"/>
    <m/>
    <x v="2"/>
    <n v="6.2751585999999998E-2"/>
    <x v="11"/>
    <n v="244.24860000000001"/>
    <s v="OUT019"/>
    <n v="1985"/>
    <s v="Small"/>
    <s v="Tier 1"/>
    <x v="1"/>
  </r>
  <r>
    <s v="FDG35"/>
    <n v="21.2"/>
    <x v="2"/>
    <n v="0"/>
    <x v="14"/>
    <n v="173.07380000000001"/>
    <s v="OUT017"/>
    <n v="2007"/>
    <m/>
    <s v="Tier 2"/>
    <x v="0"/>
  </r>
  <r>
    <s v="FDD08"/>
    <n v="8.3000000000000007"/>
    <x v="0"/>
    <n v="5.9175953000000003E-2"/>
    <x v="3"/>
    <n v="37.8506"/>
    <s v="OUT010"/>
    <n v="1998"/>
    <m/>
    <s v="Tier 3"/>
    <x v="1"/>
  </r>
  <r>
    <s v="NCO07"/>
    <n v="9.06"/>
    <x v="0"/>
    <n v="9.8315659999999999E-3"/>
    <x v="2"/>
    <n v="211.15600000000001"/>
    <s v="OUT017"/>
    <n v="2007"/>
    <m/>
    <s v="Tier 2"/>
    <x v="0"/>
  </r>
  <r>
    <s v="FDJ10"/>
    <n v="5.0949999999999998"/>
    <x v="1"/>
    <n v="0.21676258400000001"/>
    <x v="0"/>
    <n v="142.28380000000001"/>
    <s v="OUT010"/>
    <n v="1998"/>
    <m/>
    <s v="Tier 3"/>
    <x v="1"/>
  </r>
  <r>
    <s v="FDW36"/>
    <n v="11.15"/>
    <x v="0"/>
    <n v="5.7254674999999998E-2"/>
    <x v="4"/>
    <n v="104.0622"/>
    <s v="OUT017"/>
    <n v="2007"/>
    <m/>
    <s v="Tier 2"/>
    <x v="0"/>
  </r>
  <r>
    <s v="FDW21"/>
    <n v="5.34"/>
    <x v="2"/>
    <n v="0"/>
    <x v="0"/>
    <n v="101.03579999999999"/>
    <s v="OUT010"/>
    <n v="1998"/>
    <m/>
    <s v="Tier 3"/>
    <x v="1"/>
  </r>
  <r>
    <s v="FDY19"/>
    <n v="19.75"/>
    <x v="0"/>
    <n v="4.1598912000000002E-2"/>
    <x v="3"/>
    <n v="118.0466"/>
    <s v="OUT017"/>
    <n v="2007"/>
    <m/>
    <s v="Tier 2"/>
    <x v="0"/>
  </r>
  <r>
    <s v="DRE03"/>
    <n v="19.600000000000001"/>
    <x v="0"/>
    <n v="2.4206741E-2"/>
    <x v="1"/>
    <n v="47.071800000000003"/>
    <s v="OUT013"/>
    <n v="1987"/>
    <s v="High"/>
    <s v="Tier 3"/>
    <x v="0"/>
  </r>
  <r>
    <s v="NCC55"/>
    <n v="10.695"/>
    <x v="0"/>
    <n v="6.3862270999999998E-2"/>
    <x v="10"/>
    <n v="38.184800000000003"/>
    <s v="OUT049"/>
    <n v="1999"/>
    <s v="Medium"/>
    <s v="Tier 1"/>
    <x v="0"/>
  </r>
  <r>
    <s v="FDH52"/>
    <n v="9.42"/>
    <x v="2"/>
    <n v="7.3484790999999994E-2"/>
    <x v="11"/>
    <n v="63.619399999999999"/>
    <s v="OUT010"/>
    <n v="1998"/>
    <m/>
    <s v="Tier 3"/>
    <x v="1"/>
  </r>
  <r>
    <s v="FDO09"/>
    <n v="13.5"/>
    <x v="2"/>
    <n v="0.125983278"/>
    <x v="0"/>
    <n v="264.69099999999997"/>
    <s v="OUT017"/>
    <n v="2007"/>
    <m/>
    <s v="Tier 2"/>
    <x v="0"/>
  </r>
  <r>
    <s v="FDU43"/>
    <n v="19.350000000000001"/>
    <x v="2"/>
    <n v="5.8161091999999998E-2"/>
    <x v="3"/>
    <n v="239.4564"/>
    <s v="OUT045"/>
    <n v="2002"/>
    <m/>
    <s v="Tier 2"/>
    <x v="0"/>
  </r>
  <r>
    <s v="FDX09"/>
    <n v="9"/>
    <x v="0"/>
    <n v="0.1092139"/>
    <x v="0"/>
    <n v="175.03700000000001"/>
    <s v="OUT010"/>
    <n v="1998"/>
    <m/>
    <s v="Tier 3"/>
    <x v="1"/>
  </r>
  <r>
    <s v="FDH40"/>
    <m/>
    <x v="2"/>
    <n v="0.138195491"/>
    <x v="11"/>
    <n v="83.127600000000001"/>
    <s v="OUT019"/>
    <n v="1985"/>
    <s v="Small"/>
    <s v="Tier 1"/>
    <x v="1"/>
  </r>
  <r>
    <s v="FDW58"/>
    <n v="20.75"/>
    <x v="0"/>
    <n v="7.595816E-3"/>
    <x v="0"/>
    <n v="104.4622"/>
    <s v="OUT017"/>
    <n v="2007"/>
    <m/>
    <s v="Tier 2"/>
    <x v="0"/>
  </r>
  <r>
    <s v="FDC47"/>
    <n v="15"/>
    <x v="0"/>
    <n v="0.11956313"/>
    <x v="0"/>
    <n v="227.26939999999999"/>
    <s v="OUT017"/>
    <n v="2007"/>
    <m/>
    <s v="Tier 2"/>
    <x v="0"/>
  </r>
  <r>
    <s v="NCR41"/>
    <n v="17.850000000000001"/>
    <x v="0"/>
    <n v="1.8020588000000001E-2"/>
    <x v="5"/>
    <n v="94.409400000000005"/>
    <s v="OUT035"/>
    <n v="2004"/>
    <s v="Small"/>
    <s v="Tier 2"/>
    <x v="0"/>
  </r>
  <r>
    <s v="DRG49"/>
    <n v="7.81"/>
    <x v="0"/>
    <n v="6.7442540999999995E-2"/>
    <x v="9"/>
    <n v="244.74860000000001"/>
    <s v="OUT035"/>
    <n v="2004"/>
    <s v="Small"/>
    <s v="Tier 2"/>
    <x v="0"/>
  </r>
  <r>
    <s v="FDC52"/>
    <m/>
    <x v="2"/>
    <n v="8.2398039999999999E-3"/>
    <x v="1"/>
    <n v="152.27080000000001"/>
    <s v="OUT027"/>
    <n v="1985"/>
    <s v="Medium"/>
    <s v="Tier 3"/>
    <x v="2"/>
  </r>
  <r>
    <s v="FDY13"/>
    <n v="12.1"/>
    <x v="0"/>
    <n v="3.0127405999999999E-2"/>
    <x v="13"/>
    <n v="74.566999999999993"/>
    <s v="OUT046"/>
    <n v="1997"/>
    <s v="Small"/>
    <s v="Tier 1"/>
    <x v="0"/>
  </r>
  <r>
    <s v="FDY35"/>
    <n v="17.600000000000001"/>
    <x v="2"/>
    <n v="1.6014343E-2"/>
    <x v="6"/>
    <n v="44.040199999999999"/>
    <s v="OUT013"/>
    <n v="1987"/>
    <s v="High"/>
    <s v="Tier 3"/>
    <x v="0"/>
  </r>
  <r>
    <s v="FDI35"/>
    <n v="14"/>
    <x v="0"/>
    <n v="4.1524729000000003E-2"/>
    <x v="14"/>
    <n v="181.76339999999999"/>
    <s v="OUT017"/>
    <n v="2007"/>
    <m/>
    <s v="Tier 2"/>
    <x v="0"/>
  </r>
  <r>
    <s v="NCU18"/>
    <n v="15.1"/>
    <x v="0"/>
    <n v="5.5926872000000002E-2"/>
    <x v="10"/>
    <n v="141.4496"/>
    <s v="OUT049"/>
    <n v="1999"/>
    <s v="Medium"/>
    <s v="Tier 1"/>
    <x v="0"/>
  </r>
  <r>
    <s v="FDY33"/>
    <n v="14.5"/>
    <x v="2"/>
    <n v="9.7597084000000001E-2"/>
    <x v="0"/>
    <n v="158.52619999999999"/>
    <s v="OUT018"/>
    <n v="2009"/>
    <s v="Medium"/>
    <s v="Tier 3"/>
    <x v="3"/>
  </r>
  <r>
    <s v="FDC15"/>
    <m/>
    <x v="0"/>
    <n v="0.177107232"/>
    <x v="1"/>
    <n v="157.52879999999999"/>
    <s v="OUT027"/>
    <n v="1985"/>
    <s v="Medium"/>
    <s v="Tier 3"/>
    <x v="2"/>
  </r>
  <r>
    <s v="FDU01"/>
    <n v="20.25"/>
    <x v="2"/>
    <n v="0"/>
    <x v="13"/>
    <n v="186.4924"/>
    <s v="OUT049"/>
    <n v="1999"/>
    <s v="Medium"/>
    <s v="Tier 1"/>
    <x v="0"/>
  </r>
  <r>
    <s v="NCU42"/>
    <n v="9"/>
    <x v="0"/>
    <n v="1.9506653999999998E-2"/>
    <x v="10"/>
    <n v="169.54740000000001"/>
    <s v="OUT046"/>
    <n v="1997"/>
    <s v="Small"/>
    <s v="Tier 1"/>
    <x v="0"/>
  </r>
  <r>
    <s v="NCV29"/>
    <n v="11.8"/>
    <x v="0"/>
    <n v="2.2936556E-2"/>
    <x v="5"/>
    <n v="177.6686"/>
    <s v="OUT018"/>
    <n v="2009"/>
    <s v="Medium"/>
    <s v="Tier 3"/>
    <x v="3"/>
  </r>
  <r>
    <s v="NCY30"/>
    <n v="20.25"/>
    <x v="0"/>
    <n v="2.6100060000000001E-2"/>
    <x v="10"/>
    <n v="182.89760000000001"/>
    <s v="OUT017"/>
    <n v="2007"/>
    <m/>
    <s v="Tier 2"/>
    <x v="0"/>
  </r>
  <r>
    <s v="FDQ46"/>
    <n v="7.51"/>
    <x v="0"/>
    <n v="0.10397443100000001"/>
    <x v="0"/>
    <n v="112.1544"/>
    <s v="OUT049"/>
    <n v="1999"/>
    <s v="Medium"/>
    <s v="Tier 1"/>
    <x v="0"/>
  </r>
  <r>
    <s v="FDG58"/>
    <m/>
    <x v="2"/>
    <n v="8.6360961999999999E-2"/>
    <x v="0"/>
    <n v="153.7972"/>
    <s v="OUT027"/>
    <n v="1985"/>
    <s v="Medium"/>
    <s v="Tier 3"/>
    <x v="2"/>
  </r>
  <r>
    <s v="FDK33"/>
    <n v="17.850000000000001"/>
    <x v="0"/>
    <n v="1.1298801000000001E-2"/>
    <x v="0"/>
    <n v="213.256"/>
    <s v="OUT017"/>
    <n v="2007"/>
    <m/>
    <s v="Tier 2"/>
    <x v="0"/>
  </r>
  <r>
    <s v="NCD07"/>
    <n v="9.1"/>
    <x v="0"/>
    <n v="5.5541153000000003E-2"/>
    <x v="10"/>
    <n v="115.65179999999999"/>
    <s v="OUT045"/>
    <n v="2002"/>
    <m/>
    <s v="Tier 2"/>
    <x v="0"/>
  </r>
  <r>
    <s v="NCX29"/>
    <m/>
    <x v="0"/>
    <n v="8.8720803000000001E-2"/>
    <x v="5"/>
    <n v="144.4102"/>
    <s v="OUT027"/>
    <n v="1985"/>
    <s v="Medium"/>
    <s v="Tier 3"/>
    <x v="2"/>
  </r>
  <r>
    <s v="NCT42"/>
    <n v="5.88"/>
    <x v="0"/>
    <n v="2.4866609000000001E-2"/>
    <x v="10"/>
    <n v="148.33920000000001"/>
    <s v="OUT013"/>
    <n v="1987"/>
    <s v="High"/>
    <s v="Tier 3"/>
    <x v="0"/>
  </r>
  <r>
    <s v="DRN59"/>
    <n v="15"/>
    <x v="0"/>
    <n v="6.4129492999999996E-2"/>
    <x v="7"/>
    <n v="45.905999999999999"/>
    <s v="OUT035"/>
    <n v="2004"/>
    <s v="Small"/>
    <s v="Tier 2"/>
    <x v="0"/>
  </r>
  <r>
    <s v="FDI44"/>
    <n v="16.100000000000001"/>
    <x v="0"/>
    <n v="0.100213917"/>
    <x v="3"/>
    <n v="79.032799999999995"/>
    <s v="OUT035"/>
    <n v="2004"/>
    <s v="Small"/>
    <s v="Tier 2"/>
    <x v="0"/>
  </r>
  <r>
    <s v="FDA45"/>
    <n v="21.25"/>
    <x v="0"/>
    <n v="0.15562125399999999"/>
    <x v="0"/>
    <n v="178.23699999999999"/>
    <s v="OUT049"/>
    <n v="1999"/>
    <s v="Medium"/>
    <s v="Tier 1"/>
    <x v="0"/>
  </r>
  <r>
    <s v="FDP31"/>
    <n v="21.1"/>
    <x v="2"/>
    <n v="0.16183249399999999"/>
    <x v="3"/>
    <n v="65.716800000000006"/>
    <s v="OUT045"/>
    <n v="2002"/>
    <m/>
    <s v="Tier 2"/>
    <x v="0"/>
  </r>
  <r>
    <s v="FDY01"/>
    <n v="11.8"/>
    <x v="2"/>
    <n v="0.17028349200000001"/>
    <x v="13"/>
    <n v="115.18340000000001"/>
    <s v="OUT046"/>
    <n v="1997"/>
    <s v="Small"/>
    <s v="Tier 1"/>
    <x v="0"/>
  </r>
  <r>
    <s v="FDT09"/>
    <n v="15.15"/>
    <x v="2"/>
    <n v="1.2313256E-2"/>
    <x v="0"/>
    <n v="132.82839999999999"/>
    <s v="OUT018"/>
    <n v="2009"/>
    <s v="Medium"/>
    <s v="Tier 3"/>
    <x v="3"/>
  </r>
  <r>
    <s v="DRH03"/>
    <m/>
    <x v="0"/>
    <n v="0"/>
    <x v="1"/>
    <n v="94.811999999999998"/>
    <s v="OUT027"/>
    <n v="1985"/>
    <s v="Medium"/>
    <s v="Tier 3"/>
    <x v="2"/>
  </r>
  <r>
    <s v="FDA36"/>
    <n v="5.9850000000000003"/>
    <x v="0"/>
    <n v="5.6894659999999998E-3"/>
    <x v="4"/>
    <n v="186.69239999999999"/>
    <s v="OUT018"/>
    <n v="2009"/>
    <s v="Medium"/>
    <s v="Tier 3"/>
    <x v="3"/>
  </r>
  <r>
    <s v="NCF31"/>
    <n v="9.1300000000000008"/>
    <x v="0"/>
    <n v="5.2140695000000001E-2"/>
    <x v="10"/>
    <n v="153.4024"/>
    <s v="OUT017"/>
    <n v="2007"/>
    <m/>
    <s v="Tier 2"/>
    <x v="0"/>
  </r>
  <r>
    <s v="FDG14"/>
    <n v="9"/>
    <x v="2"/>
    <n v="5.0579227999999997E-2"/>
    <x v="13"/>
    <n v="151.30240000000001"/>
    <s v="OUT049"/>
    <n v="1999"/>
    <s v="Medium"/>
    <s v="Tier 1"/>
    <x v="0"/>
  </r>
  <r>
    <s v="FDG28"/>
    <m/>
    <x v="2"/>
    <n v="4.9041649999999999E-2"/>
    <x v="11"/>
    <n v="245.51439999999999"/>
    <s v="OUT027"/>
    <n v="1985"/>
    <s v="Medium"/>
    <s v="Tier 3"/>
    <x v="2"/>
  </r>
  <r>
    <s v="FDU14"/>
    <n v="17.75"/>
    <x v="0"/>
    <n v="3.4806679E-2"/>
    <x v="1"/>
    <n v="250.17500000000001"/>
    <s v="OUT049"/>
    <n v="1999"/>
    <s v="Medium"/>
    <s v="Tier 1"/>
    <x v="0"/>
  </r>
  <r>
    <s v="FDY47"/>
    <m/>
    <x v="2"/>
    <n v="9.5395257999999997E-2"/>
    <x v="6"/>
    <n v="131.131"/>
    <s v="OUT019"/>
    <n v="1985"/>
    <s v="Small"/>
    <s v="Tier 1"/>
    <x v="1"/>
  </r>
  <r>
    <s v="FDI56"/>
    <n v="7.3250000000000002"/>
    <x v="0"/>
    <n v="9.3530571000000007E-2"/>
    <x v="3"/>
    <n v="90.414599999999993"/>
    <s v="OUT049"/>
    <n v="1999"/>
    <s v="Medium"/>
    <s v="Tier 1"/>
    <x v="0"/>
  </r>
  <r>
    <s v="DRD01"/>
    <n v="12.1"/>
    <x v="2"/>
    <n v="6.1124626000000001E-2"/>
    <x v="9"/>
    <n v="56.461399999999998"/>
    <s v="OUT013"/>
    <n v="1987"/>
    <s v="High"/>
    <s v="Tier 3"/>
    <x v="0"/>
  </r>
  <r>
    <s v="FDM22"/>
    <n v="14"/>
    <x v="2"/>
    <n v="0"/>
    <x v="0"/>
    <n v="54.863999999999997"/>
    <s v="OUT046"/>
    <n v="1997"/>
    <s v="Small"/>
    <s v="Tier 1"/>
    <x v="0"/>
  </r>
  <r>
    <s v="FDH33"/>
    <n v="12.85"/>
    <x v="0"/>
    <n v="0.12162411400000001"/>
    <x v="0"/>
    <n v="42.242800000000003"/>
    <s v="OUT013"/>
    <n v="1987"/>
    <s v="High"/>
    <s v="Tier 3"/>
    <x v="0"/>
  </r>
  <r>
    <s v="DRZ24"/>
    <n v="7.5350000000000001"/>
    <x v="0"/>
    <n v="8.1719457999999995E-2"/>
    <x v="9"/>
    <n v="118.444"/>
    <s v="OUT013"/>
    <n v="1987"/>
    <s v="High"/>
    <s v="Tier 3"/>
    <x v="0"/>
  </r>
  <r>
    <s v="NCQ38"/>
    <n v="16.350000000000001"/>
    <x v="0"/>
    <n v="1.336643E-2"/>
    <x v="2"/>
    <n v="105.22799999999999"/>
    <s v="OUT046"/>
    <n v="1997"/>
    <s v="Small"/>
    <s v="Tier 1"/>
    <x v="0"/>
  </r>
  <r>
    <s v="FDO16"/>
    <m/>
    <x v="0"/>
    <n v="1.5035032E-2"/>
    <x v="11"/>
    <n v="84.025000000000006"/>
    <s v="OUT027"/>
    <n v="1985"/>
    <s v="Medium"/>
    <s v="Tier 3"/>
    <x v="2"/>
  </r>
  <r>
    <s v="FDU07"/>
    <m/>
    <x v="0"/>
    <n v="5.9557164000000003E-2"/>
    <x v="3"/>
    <n v="149.23660000000001"/>
    <s v="OUT027"/>
    <n v="1985"/>
    <s v="Medium"/>
    <s v="Tier 3"/>
    <x v="2"/>
  </r>
  <r>
    <s v="NCB07"/>
    <n v="19.2"/>
    <x v="0"/>
    <n v="7.7443049E-2"/>
    <x v="10"/>
    <n v="194.511"/>
    <s v="OUT013"/>
    <n v="1987"/>
    <s v="High"/>
    <s v="Tier 3"/>
    <x v="0"/>
  </r>
  <r>
    <s v="FDU48"/>
    <n v="18.850000000000001"/>
    <x v="0"/>
    <n v="5.5470721000000001E-2"/>
    <x v="4"/>
    <n v="132.1284"/>
    <s v="OUT045"/>
    <n v="2002"/>
    <m/>
    <s v="Tier 2"/>
    <x v="0"/>
  </r>
  <r>
    <s v="NCM43"/>
    <n v="14.5"/>
    <x v="0"/>
    <n v="1.9514867000000002E-2"/>
    <x v="2"/>
    <n v="165.12100000000001"/>
    <s v="OUT045"/>
    <n v="2002"/>
    <m/>
    <s v="Tier 2"/>
    <x v="0"/>
  </r>
  <r>
    <s v="FDR31"/>
    <n v="6.46"/>
    <x v="2"/>
    <n v="8.2288589999999995E-2"/>
    <x v="3"/>
    <n v="144.4102"/>
    <s v="OUT010"/>
    <n v="1998"/>
    <m/>
    <s v="Tier 3"/>
    <x v="1"/>
  </r>
  <r>
    <s v="DRK49"/>
    <n v="14.15"/>
    <x v="0"/>
    <n v="3.6090136000000002E-2"/>
    <x v="9"/>
    <n v="41.113799999999998"/>
    <s v="OUT018"/>
    <n v="2009"/>
    <s v="Medium"/>
    <s v="Tier 3"/>
    <x v="3"/>
  </r>
  <r>
    <s v="NCI30"/>
    <n v="20.25"/>
    <x v="0"/>
    <n v="9.8645980999999994E-2"/>
    <x v="10"/>
    <n v="244.74600000000001"/>
    <s v="OUT010"/>
    <n v="1998"/>
    <m/>
    <s v="Tier 3"/>
    <x v="1"/>
  </r>
  <r>
    <s v="DRD60"/>
    <n v="15.7"/>
    <x v="0"/>
    <n v="3.7442709999999997E-2"/>
    <x v="9"/>
    <n v="181.1634"/>
    <s v="OUT017"/>
    <n v="2007"/>
    <m/>
    <s v="Tier 2"/>
    <x v="0"/>
  </r>
  <r>
    <s v="NCG19"/>
    <n v="20.25"/>
    <x v="0"/>
    <n v="0.14793356699999999"/>
    <x v="10"/>
    <n v="235.36160000000001"/>
    <s v="OUT046"/>
    <n v="1997"/>
    <s v="Small"/>
    <s v="Tier 1"/>
    <x v="0"/>
  </r>
  <r>
    <s v="FDH12"/>
    <n v="9.6"/>
    <x v="0"/>
    <n v="8.4937598000000003E-2"/>
    <x v="4"/>
    <n v="105.02800000000001"/>
    <s v="OUT035"/>
    <n v="2004"/>
    <s v="Small"/>
    <s v="Tier 2"/>
    <x v="0"/>
  </r>
  <r>
    <s v="FDM32"/>
    <n v="20.5"/>
    <x v="0"/>
    <n v="2.0601135999999999E-2"/>
    <x v="3"/>
    <n v="91.683000000000007"/>
    <s v="OUT035"/>
    <n v="2004"/>
    <s v="Small"/>
    <s v="Tier 2"/>
    <x v="0"/>
  </r>
  <r>
    <s v="FDM27"/>
    <n v="12.35"/>
    <x v="2"/>
    <n v="0.15843938799999999"/>
    <x v="12"/>
    <n v="156.09460000000001"/>
    <s v="OUT035"/>
    <n v="2004"/>
    <s v="Small"/>
    <s v="Tier 2"/>
    <x v="0"/>
  </r>
  <r>
    <s v="NCU53"/>
    <m/>
    <x v="0"/>
    <n v="0"/>
    <x v="5"/>
    <n v="165.7842"/>
    <s v="OUT027"/>
    <n v="1985"/>
    <s v="Medium"/>
    <s v="Tier 3"/>
    <x v="2"/>
  </r>
  <r>
    <s v="NCQ18"/>
    <n v="15.75"/>
    <x v="0"/>
    <n v="0.13507280099999999"/>
    <x v="10"/>
    <n v="99.17"/>
    <s v="OUT046"/>
    <n v="1997"/>
    <s v="Small"/>
    <s v="Tier 1"/>
    <x v="0"/>
  </r>
  <r>
    <s v="FDS10"/>
    <n v="19.2"/>
    <x v="0"/>
    <n v="3.5156306999999998E-2"/>
    <x v="0"/>
    <n v="179.1318"/>
    <s v="OUT013"/>
    <n v="1987"/>
    <s v="High"/>
    <s v="Tier 3"/>
    <x v="0"/>
  </r>
  <r>
    <s v="FDB33"/>
    <m/>
    <x v="0"/>
    <n v="1.4509564000000001E-2"/>
    <x v="3"/>
    <n v="157.42619999999999"/>
    <s v="OUT027"/>
    <n v="1985"/>
    <s v="Medium"/>
    <s v="Tier 3"/>
    <x v="2"/>
  </r>
  <r>
    <s v="FDI12"/>
    <n v="9.3949999999999996"/>
    <x v="2"/>
    <n v="0.100315391"/>
    <x v="4"/>
    <n v="85.885599999999997"/>
    <s v="OUT013"/>
    <n v="1987"/>
    <s v="High"/>
    <s v="Tier 3"/>
    <x v="0"/>
  </r>
  <r>
    <s v="NCW42"/>
    <n v="18.2"/>
    <x v="0"/>
    <n v="5.8420325000000002E-2"/>
    <x v="10"/>
    <n v="221.44560000000001"/>
    <s v="OUT013"/>
    <n v="1987"/>
    <s v="High"/>
    <s v="Tier 3"/>
    <x v="0"/>
  </r>
  <r>
    <s v="NCC06"/>
    <n v="19"/>
    <x v="0"/>
    <n v="2.7096298000000001E-2"/>
    <x v="10"/>
    <n v="128.6336"/>
    <s v="OUT018"/>
    <n v="2009"/>
    <s v="Medium"/>
    <s v="Tier 3"/>
    <x v="3"/>
  </r>
  <r>
    <s v="FDW02"/>
    <n v="4.8049999999999997"/>
    <x v="2"/>
    <n v="3.7912666999999997E-2"/>
    <x v="1"/>
    <n v="125.8704"/>
    <s v="OUT017"/>
    <n v="2007"/>
    <m/>
    <s v="Tier 2"/>
    <x v="0"/>
  </r>
  <r>
    <s v="NCD43"/>
    <n v="8.85"/>
    <x v="0"/>
    <n v="1.6110572E-2"/>
    <x v="10"/>
    <n v="104.29640000000001"/>
    <s v="OUT017"/>
    <n v="2007"/>
    <m/>
    <s v="Tier 2"/>
    <x v="0"/>
  </r>
  <r>
    <s v="FDM57"/>
    <n v="11.65"/>
    <x v="2"/>
    <n v="7.6158143999999997E-2"/>
    <x v="0"/>
    <n v="82.990799999999993"/>
    <s v="OUT018"/>
    <n v="2009"/>
    <s v="Medium"/>
    <s v="Tier 3"/>
    <x v="3"/>
  </r>
  <r>
    <s v="FDA58"/>
    <n v="9.3949999999999996"/>
    <x v="0"/>
    <n v="0.10433809500000001"/>
    <x v="0"/>
    <n v="236.89320000000001"/>
    <s v="OUT017"/>
    <n v="2007"/>
    <m/>
    <s v="Tier 2"/>
    <x v="0"/>
  </r>
  <r>
    <s v="FDK56"/>
    <n v="9.6950000000000003"/>
    <x v="0"/>
    <n v="0.129998012"/>
    <x v="3"/>
    <n v="185.18979999999999"/>
    <s v="OUT046"/>
    <n v="1997"/>
    <s v="Small"/>
    <s v="Tier 1"/>
    <x v="0"/>
  </r>
  <r>
    <s v="FDP52"/>
    <n v="18.7"/>
    <x v="2"/>
    <n v="0"/>
    <x v="11"/>
    <n v="231.20099999999999"/>
    <s v="OUT045"/>
    <n v="2002"/>
    <m/>
    <s v="Tier 2"/>
    <x v="0"/>
  </r>
  <r>
    <s v="FDW20"/>
    <n v="20.75"/>
    <x v="0"/>
    <n v="2.4247802999999998E-2"/>
    <x v="3"/>
    <n v="123.973"/>
    <s v="OUT018"/>
    <n v="2009"/>
    <s v="Medium"/>
    <s v="Tier 3"/>
    <x v="3"/>
  </r>
  <r>
    <s v="FDS52"/>
    <n v="8.89"/>
    <x v="0"/>
    <n v="5.4830269999999997E-3"/>
    <x v="11"/>
    <n v="100.4016"/>
    <s v="OUT049"/>
    <n v="1999"/>
    <s v="Medium"/>
    <s v="Tier 1"/>
    <x v="0"/>
  </r>
  <r>
    <s v="NCT29"/>
    <n v="12.6"/>
    <x v="0"/>
    <n v="6.4371885000000004E-2"/>
    <x v="5"/>
    <n v="119.84139999999999"/>
    <s v="OUT018"/>
    <n v="2009"/>
    <s v="Medium"/>
    <s v="Tier 3"/>
    <x v="3"/>
  </r>
  <r>
    <s v="NCL54"/>
    <n v="12.6"/>
    <x v="0"/>
    <n v="8.2684948999999994E-2"/>
    <x v="10"/>
    <n v="176.6054"/>
    <s v="OUT013"/>
    <n v="1987"/>
    <s v="High"/>
    <s v="Tier 3"/>
    <x v="0"/>
  </r>
  <r>
    <s v="FDC05"/>
    <n v="13.1"/>
    <x v="2"/>
    <n v="9.8984923000000002E-2"/>
    <x v="11"/>
    <n v="198.27680000000001"/>
    <s v="OUT045"/>
    <n v="2002"/>
    <m/>
    <s v="Tier 2"/>
    <x v="0"/>
  </r>
  <r>
    <s v="FDF34"/>
    <n v="9.3000000000000007"/>
    <x v="2"/>
    <n v="1.4016743E-2"/>
    <x v="0"/>
    <n v="196.80840000000001"/>
    <s v="OUT035"/>
    <n v="2004"/>
    <s v="Small"/>
    <s v="Tier 2"/>
    <x v="0"/>
  </r>
  <r>
    <s v="FDP03"/>
    <m/>
    <x v="2"/>
    <n v="6.0880826999999998E-2"/>
    <x v="12"/>
    <n v="124.4388"/>
    <s v="OUT027"/>
    <n v="1985"/>
    <s v="Medium"/>
    <s v="Tier 3"/>
    <x v="2"/>
  </r>
  <r>
    <s v="FDD32"/>
    <n v="17.7"/>
    <x v="2"/>
    <n v="6.8511767000000001E-2"/>
    <x v="3"/>
    <n v="83.227599999999995"/>
    <s v="OUT010"/>
    <n v="1998"/>
    <m/>
    <s v="Tier 3"/>
    <x v="1"/>
  </r>
  <r>
    <s v="FDZ10"/>
    <n v="17.850000000000001"/>
    <x v="0"/>
    <n v="0"/>
    <x v="0"/>
    <n v="127.502"/>
    <s v="OUT045"/>
    <n v="2002"/>
    <m/>
    <s v="Tier 2"/>
    <x v="0"/>
  </r>
  <r>
    <s v="FDZ40"/>
    <n v="8.9350000000000005"/>
    <x v="0"/>
    <n v="4.017515E-2"/>
    <x v="11"/>
    <n v="54.129800000000003"/>
    <s v="OUT035"/>
    <n v="2004"/>
    <s v="Small"/>
    <s v="Tier 2"/>
    <x v="0"/>
  </r>
  <r>
    <s v="FDD51"/>
    <n v="11.15"/>
    <x v="0"/>
    <n v="0.120441348"/>
    <x v="1"/>
    <n v="43.7744"/>
    <s v="OUT018"/>
    <n v="2009"/>
    <s v="Medium"/>
    <s v="Tier 3"/>
    <x v="3"/>
  </r>
  <r>
    <s v="NCY30"/>
    <m/>
    <x v="0"/>
    <n v="4.5440803000000002E-2"/>
    <x v="10"/>
    <n v="179.5976"/>
    <s v="OUT019"/>
    <n v="1985"/>
    <s v="Small"/>
    <s v="Tier 1"/>
    <x v="1"/>
  </r>
  <r>
    <s v="FDP58"/>
    <n v="11.1"/>
    <x v="0"/>
    <n v="0.135906738"/>
    <x v="0"/>
    <n v="217.94820000000001"/>
    <s v="OUT017"/>
    <n v="2007"/>
    <m/>
    <s v="Tier 2"/>
    <x v="0"/>
  </r>
  <r>
    <s v="FDV49"/>
    <n v="10"/>
    <x v="0"/>
    <n v="2.5973288000000001E-2"/>
    <x v="13"/>
    <n v="264.32260000000002"/>
    <s v="OUT017"/>
    <n v="2007"/>
    <m/>
    <s v="Tier 2"/>
    <x v="0"/>
  </r>
  <r>
    <s v="FDY24"/>
    <m/>
    <x v="2"/>
    <n v="0.23372936999999999"/>
    <x v="4"/>
    <n v="52.4298"/>
    <s v="OUT019"/>
    <n v="1985"/>
    <s v="Small"/>
    <s v="Tier 1"/>
    <x v="1"/>
  </r>
  <r>
    <s v="NCO55"/>
    <n v="12.8"/>
    <x v="0"/>
    <n v="9.1552173000000001E-2"/>
    <x v="2"/>
    <n v="107.1938"/>
    <s v="OUT017"/>
    <n v="2007"/>
    <m/>
    <s v="Tier 2"/>
    <x v="0"/>
  </r>
  <r>
    <s v="FDR13"/>
    <n v="9.8949999999999996"/>
    <x v="2"/>
    <n v="2.8883288999999999E-2"/>
    <x v="13"/>
    <n v="116.64919999999999"/>
    <s v="OUT017"/>
    <n v="2007"/>
    <m/>
    <s v="Tier 2"/>
    <x v="0"/>
  </r>
  <r>
    <s v="FDS51"/>
    <n v="13.35"/>
    <x v="0"/>
    <n v="3.2362519999999999E-2"/>
    <x v="12"/>
    <n v="62.019399999999997"/>
    <s v="OUT017"/>
    <n v="2007"/>
    <m/>
    <s v="Tier 2"/>
    <x v="0"/>
  </r>
  <r>
    <s v="FDP26"/>
    <n v="7.7850000000000001"/>
    <x v="0"/>
    <n v="0.13983584399999999"/>
    <x v="1"/>
    <n v="104.7306"/>
    <s v="OUT045"/>
    <n v="2002"/>
    <m/>
    <s v="Tier 2"/>
    <x v="0"/>
  </r>
  <r>
    <s v="NCB54"/>
    <m/>
    <x v="0"/>
    <n v="4.9810328000000001E-2"/>
    <x v="5"/>
    <n v="129.2336"/>
    <s v="OUT027"/>
    <n v="1985"/>
    <s v="Medium"/>
    <s v="Tier 3"/>
    <x v="2"/>
  </r>
  <r>
    <s v="FDF32"/>
    <n v="16.350000000000001"/>
    <x v="0"/>
    <n v="6.8466049000000001E-2"/>
    <x v="3"/>
    <n v="197.14259999999999"/>
    <s v="OUT017"/>
    <n v="2007"/>
    <m/>
    <s v="Tier 2"/>
    <x v="0"/>
  </r>
  <r>
    <s v="FDN31"/>
    <n v="11.5"/>
    <x v="0"/>
    <n v="7.3178424000000006E-2"/>
    <x v="3"/>
    <n v="189.15299999999999"/>
    <s v="OUT018"/>
    <n v="2009"/>
    <s v="Medium"/>
    <s v="Tier 3"/>
    <x v="3"/>
  </r>
  <r>
    <s v="DRM48"/>
    <n v="15.2"/>
    <x v="0"/>
    <n v="0.113535259"/>
    <x v="9"/>
    <n v="36.084800000000001"/>
    <s v="OUT017"/>
    <n v="2007"/>
    <m/>
    <s v="Tier 2"/>
    <x v="0"/>
  </r>
  <r>
    <s v="FDN20"/>
    <n v="19.350000000000001"/>
    <x v="0"/>
    <n v="2.6222598999999999E-2"/>
    <x v="3"/>
    <n v="169.04740000000001"/>
    <s v="OUT049"/>
    <n v="1999"/>
    <s v="Medium"/>
    <s v="Tier 1"/>
    <x v="0"/>
  </r>
  <r>
    <s v="DRL01"/>
    <n v="19.5"/>
    <x v="2"/>
    <n v="0"/>
    <x v="9"/>
    <n v="233.19579999999999"/>
    <s v="OUT046"/>
    <n v="1997"/>
    <s v="Small"/>
    <s v="Tier 1"/>
    <x v="0"/>
  </r>
  <r>
    <s v="FDV56"/>
    <n v="16.100000000000001"/>
    <x v="2"/>
    <n v="1.361686E-2"/>
    <x v="3"/>
    <n v="107.25960000000001"/>
    <s v="OUT049"/>
    <n v="1999"/>
    <s v="Medium"/>
    <s v="Tier 1"/>
    <x v="0"/>
  </r>
  <r>
    <s v="DRH13"/>
    <m/>
    <x v="0"/>
    <n v="2.3770288000000001E-2"/>
    <x v="9"/>
    <n v="107.72799999999999"/>
    <s v="OUT027"/>
    <n v="1985"/>
    <s v="Medium"/>
    <s v="Tier 3"/>
    <x v="2"/>
  </r>
  <r>
    <s v="FDA03"/>
    <n v="18.5"/>
    <x v="2"/>
    <n v="4.5720934999999997E-2"/>
    <x v="1"/>
    <n v="145.61019999999999"/>
    <s v="OUT017"/>
    <n v="2007"/>
    <m/>
    <s v="Tier 2"/>
    <x v="0"/>
  </r>
  <r>
    <s v="FDF47"/>
    <m/>
    <x v="0"/>
    <n v="9.7145513000000003E-2"/>
    <x v="14"/>
    <n v="223.87459999999999"/>
    <s v="OUT027"/>
    <n v="1985"/>
    <s v="Medium"/>
    <s v="Tier 3"/>
    <x v="2"/>
  </r>
  <r>
    <s v="FDX32"/>
    <n v="15.1"/>
    <x v="2"/>
    <n v="9.9858246999999997E-2"/>
    <x v="3"/>
    <n v="146.4786"/>
    <s v="OUT046"/>
    <n v="1997"/>
    <s v="Small"/>
    <s v="Tier 1"/>
    <x v="0"/>
  </r>
  <r>
    <s v="FDX57"/>
    <n v="17.25"/>
    <x v="2"/>
    <n v="4.7339698E-2"/>
    <x v="0"/>
    <n v="96.506799999999998"/>
    <s v="OUT049"/>
    <n v="1999"/>
    <s v="Medium"/>
    <s v="Tier 1"/>
    <x v="0"/>
  </r>
  <r>
    <s v="NCA30"/>
    <n v="19"/>
    <x v="0"/>
    <n v="0.129596025"/>
    <x v="10"/>
    <n v="190.5872"/>
    <s v="OUT045"/>
    <n v="2002"/>
    <m/>
    <s v="Tier 2"/>
    <x v="0"/>
  </r>
  <r>
    <s v="FDO49"/>
    <n v="10.6"/>
    <x v="2"/>
    <n v="3.3024663000000003E-2"/>
    <x v="15"/>
    <n v="49.300800000000002"/>
    <s v="OUT013"/>
    <n v="1987"/>
    <s v="High"/>
    <s v="Tier 3"/>
    <x v="0"/>
  </r>
  <r>
    <s v="FDL04"/>
    <m/>
    <x v="0"/>
    <n v="0.195963464"/>
    <x v="11"/>
    <n v="105.1622"/>
    <s v="OUT019"/>
    <n v="1985"/>
    <s v="Small"/>
    <s v="Tier 1"/>
    <x v="1"/>
  </r>
  <r>
    <s v="DRM48"/>
    <n v="15.2"/>
    <x v="0"/>
    <n v="0.112875322"/>
    <x v="9"/>
    <n v="37.284799999999997"/>
    <s v="OUT035"/>
    <n v="2004"/>
    <s v="Small"/>
    <s v="Tier 2"/>
    <x v="0"/>
  </r>
  <r>
    <s v="FDR16"/>
    <n v="5.8449999999999998"/>
    <x v="2"/>
    <n v="0.10493060899999999"/>
    <x v="11"/>
    <n v="212.3218"/>
    <s v="OUT013"/>
    <n v="1987"/>
    <s v="High"/>
    <s v="Tier 3"/>
    <x v="0"/>
  </r>
  <r>
    <s v="NCC19"/>
    <n v="6.57"/>
    <x v="0"/>
    <n v="9.7275225000000007E-2"/>
    <x v="10"/>
    <n v="192.68199999999999"/>
    <s v="OUT018"/>
    <n v="2009"/>
    <s v="Medium"/>
    <s v="Tier 3"/>
    <x v="3"/>
  </r>
  <r>
    <s v="NCE42"/>
    <n v="21.1"/>
    <x v="0"/>
    <n v="1.0623794000000001E-2"/>
    <x v="10"/>
    <n v="235.4958"/>
    <s v="OUT045"/>
    <n v="2002"/>
    <m/>
    <s v="Tier 2"/>
    <x v="0"/>
  </r>
  <r>
    <s v="FDY24"/>
    <n v="4.88"/>
    <x v="2"/>
    <n v="0.13424829699999999"/>
    <x v="4"/>
    <n v="54.9298"/>
    <s v="OUT017"/>
    <n v="2007"/>
    <m/>
    <s v="Tier 2"/>
    <x v="0"/>
  </r>
  <r>
    <s v="FDH19"/>
    <n v="19.350000000000001"/>
    <x v="0"/>
    <n v="3.3139915999999998E-2"/>
    <x v="12"/>
    <n v="175.47380000000001"/>
    <s v="OUT049"/>
    <n v="1999"/>
    <s v="Medium"/>
    <s v="Tier 1"/>
    <x v="0"/>
  </r>
  <r>
    <s v="FDJ46"/>
    <n v="11.1"/>
    <x v="0"/>
    <n v="4.4786136999999997E-2"/>
    <x v="0"/>
    <n v="173.40539999999999"/>
    <s v="OUT013"/>
    <n v="1987"/>
    <s v="High"/>
    <s v="Tier 3"/>
    <x v="0"/>
  </r>
  <r>
    <s v="FDN45"/>
    <n v="19.350000000000001"/>
    <x v="0"/>
    <n v="0.197679823"/>
    <x v="0"/>
    <n v="224.6088"/>
    <s v="OUT010"/>
    <n v="1998"/>
    <m/>
    <s v="Tier 3"/>
    <x v="1"/>
  </r>
  <r>
    <s v="FDY08"/>
    <n v="9.3949999999999996"/>
    <x v="2"/>
    <n v="0.17104287300000001"/>
    <x v="3"/>
    <n v="139.9838"/>
    <s v="OUT035"/>
    <n v="2004"/>
    <s v="Small"/>
    <s v="Tier 2"/>
    <x v="0"/>
  </r>
  <r>
    <s v="FDZ37"/>
    <n v="8.1"/>
    <x v="2"/>
    <n v="1.9764765E-2"/>
    <x v="13"/>
    <n v="86.619799999999998"/>
    <s v="OUT035"/>
    <n v="2004"/>
    <s v="Small"/>
    <s v="Tier 2"/>
    <x v="0"/>
  </r>
  <r>
    <s v="NCT30"/>
    <n v="9.1"/>
    <x v="0"/>
    <n v="8.0455726000000005E-2"/>
    <x v="10"/>
    <n v="47.3718"/>
    <s v="OUT045"/>
    <n v="2002"/>
    <m/>
    <s v="Tier 2"/>
    <x v="0"/>
  </r>
  <r>
    <s v="DRY23"/>
    <n v="9.3949999999999996"/>
    <x v="2"/>
    <n v="0.109540783"/>
    <x v="9"/>
    <n v="41.911200000000001"/>
    <s v="OUT018"/>
    <n v="2009"/>
    <s v="Medium"/>
    <s v="Tier 3"/>
    <x v="3"/>
  </r>
  <r>
    <s v="NCZ30"/>
    <n v="6.59"/>
    <x v="0"/>
    <n v="2.6291649E-2"/>
    <x v="10"/>
    <n v="121.7098"/>
    <s v="OUT018"/>
    <n v="2009"/>
    <s v="Medium"/>
    <s v="Tier 3"/>
    <x v="3"/>
  </r>
  <r>
    <s v="FDC44"/>
    <n v="15.6"/>
    <x v="0"/>
    <n v="0.173299972"/>
    <x v="3"/>
    <n v="113.3518"/>
    <s v="OUT018"/>
    <n v="2009"/>
    <s v="Medium"/>
    <s v="Tier 3"/>
    <x v="3"/>
  </r>
  <r>
    <s v="FDB45"/>
    <n v="20.85"/>
    <x v="0"/>
    <n v="2.1325759E-2"/>
    <x v="3"/>
    <n v="104.6306"/>
    <s v="OUT035"/>
    <n v="2004"/>
    <s v="Small"/>
    <s v="Tier 2"/>
    <x v="0"/>
  </r>
  <r>
    <s v="FDY04"/>
    <n v="17.7"/>
    <x v="2"/>
    <n v="4.2441096999999997E-2"/>
    <x v="11"/>
    <n v="163.221"/>
    <s v="OUT013"/>
    <n v="1987"/>
    <s v="High"/>
    <s v="Tier 3"/>
    <x v="0"/>
  </r>
  <r>
    <s v="FDM27"/>
    <n v="12.35"/>
    <x v="1"/>
    <n v="0"/>
    <x v="12"/>
    <n v="158.8946"/>
    <s v="OUT046"/>
    <n v="1997"/>
    <s v="Small"/>
    <s v="Tier 1"/>
    <x v="0"/>
  </r>
  <r>
    <s v="FDZ43"/>
    <n v="11"/>
    <x v="2"/>
    <n v="5.7381292E-2"/>
    <x v="3"/>
    <n v="241.25120000000001"/>
    <s v="OUT017"/>
    <n v="2007"/>
    <m/>
    <s v="Tier 2"/>
    <x v="0"/>
  </r>
  <r>
    <s v="FDT39"/>
    <m/>
    <x v="2"/>
    <n v="1.7277444999999999E-2"/>
    <x v="12"/>
    <n v="150.73660000000001"/>
    <s v="OUT019"/>
    <n v="1985"/>
    <s v="Small"/>
    <s v="Tier 1"/>
    <x v="1"/>
  </r>
  <r>
    <s v="NCC06"/>
    <m/>
    <x v="0"/>
    <n v="4.7249645E-2"/>
    <x v="10"/>
    <n v="126.7336"/>
    <s v="OUT019"/>
    <n v="1985"/>
    <s v="Small"/>
    <s v="Tier 1"/>
    <x v="1"/>
  </r>
  <r>
    <s v="FDL15"/>
    <m/>
    <x v="0"/>
    <n v="4.6408928000000002E-2"/>
    <x v="12"/>
    <n v="153.56819999999999"/>
    <s v="OUT027"/>
    <n v="1985"/>
    <s v="Medium"/>
    <s v="Tier 3"/>
    <x v="2"/>
  </r>
  <r>
    <s v="FDL57"/>
    <n v="15.1"/>
    <x v="2"/>
    <n v="6.7456224999999995E-2"/>
    <x v="0"/>
    <n v="257.53039999999999"/>
    <s v="OUT017"/>
    <n v="2007"/>
    <m/>
    <s v="Tier 2"/>
    <x v="0"/>
  </r>
  <r>
    <s v="FDU08"/>
    <n v="10.3"/>
    <x v="0"/>
    <n v="2.7315417000000002E-2"/>
    <x v="3"/>
    <n v="98.7042"/>
    <s v="OUT046"/>
    <n v="1997"/>
    <s v="Small"/>
    <s v="Tier 1"/>
    <x v="0"/>
  </r>
  <r>
    <s v="FDK40"/>
    <n v="7.0350000000000001"/>
    <x v="0"/>
    <n v="2.1972987999999999E-2"/>
    <x v="11"/>
    <n v="264.09100000000001"/>
    <s v="OUT017"/>
    <n v="2007"/>
    <m/>
    <s v="Tier 2"/>
    <x v="0"/>
  </r>
  <r>
    <s v="FDQ12"/>
    <n v="12.65"/>
    <x v="0"/>
    <n v="5.9270332000000002E-2"/>
    <x v="4"/>
    <n v="229.101"/>
    <s v="OUT010"/>
    <n v="1998"/>
    <m/>
    <s v="Tier 3"/>
    <x v="1"/>
  </r>
  <r>
    <s v="FDS48"/>
    <n v="15.15"/>
    <x v="0"/>
    <n v="2.7936385000000001E-2"/>
    <x v="4"/>
    <n v="151.17080000000001"/>
    <s v="OUT017"/>
    <n v="2007"/>
    <m/>
    <s v="Tier 2"/>
    <x v="0"/>
  </r>
  <r>
    <s v="FDP09"/>
    <n v="19.75"/>
    <x v="0"/>
    <n v="3.3958585999999999E-2"/>
    <x v="0"/>
    <n v="212.09020000000001"/>
    <s v="OUT045"/>
    <n v="2002"/>
    <m/>
    <s v="Tier 2"/>
    <x v="0"/>
  </r>
  <r>
    <s v="FDW21"/>
    <n v="5.34"/>
    <x v="2"/>
    <n v="5.9731530000000001E-3"/>
    <x v="0"/>
    <n v="99.035799999999995"/>
    <s v="OUT049"/>
    <n v="1999"/>
    <s v="Medium"/>
    <s v="Tier 1"/>
    <x v="0"/>
  </r>
  <r>
    <s v="FDY25"/>
    <n v="12"/>
    <x v="0"/>
    <n v="3.3968011999999999E-2"/>
    <x v="13"/>
    <n v="181.0976"/>
    <s v="OUT035"/>
    <n v="2004"/>
    <s v="Small"/>
    <s v="Tier 2"/>
    <x v="0"/>
  </r>
  <r>
    <s v="DRE13"/>
    <n v="6.28"/>
    <x v="0"/>
    <n v="2.7861813999999999E-2"/>
    <x v="9"/>
    <n v="85.519800000000004"/>
    <s v="OUT017"/>
    <n v="2007"/>
    <m/>
    <s v="Tier 2"/>
    <x v="0"/>
  </r>
  <r>
    <s v="FDV43"/>
    <m/>
    <x v="0"/>
    <n v="0.13456428400000001"/>
    <x v="3"/>
    <n v="42.708599999999997"/>
    <s v="OUT019"/>
    <n v="1985"/>
    <s v="Small"/>
    <s v="Tier 1"/>
    <x v="1"/>
  </r>
  <r>
    <s v="FDD22"/>
    <n v="10"/>
    <x v="0"/>
    <n v="9.9851785999999998E-2"/>
    <x v="0"/>
    <n v="111.7544"/>
    <s v="OUT045"/>
    <n v="2002"/>
    <m/>
    <s v="Tier 2"/>
    <x v="0"/>
  </r>
  <r>
    <s v="FDM46"/>
    <m/>
    <x v="0"/>
    <n v="0.28008304699999997"/>
    <x v="0"/>
    <n v="92.712000000000003"/>
    <s v="OUT019"/>
    <n v="1985"/>
    <s v="Small"/>
    <s v="Tier 1"/>
    <x v="1"/>
  </r>
  <r>
    <s v="NCO30"/>
    <n v="19.5"/>
    <x v="0"/>
    <n v="2.6320247000000001E-2"/>
    <x v="10"/>
    <n v="184.96080000000001"/>
    <s v="OUT010"/>
    <n v="1998"/>
    <m/>
    <s v="Tier 3"/>
    <x v="1"/>
  </r>
  <r>
    <s v="FDM25"/>
    <n v="10.695"/>
    <x v="2"/>
    <n v="6.0665739000000003E-2"/>
    <x v="15"/>
    <n v="173.77119999999999"/>
    <s v="OUT046"/>
    <n v="1997"/>
    <s v="Small"/>
    <s v="Tier 1"/>
    <x v="0"/>
  </r>
  <r>
    <s v="NCN41"/>
    <n v="17"/>
    <x v="0"/>
    <n v="5.2290474000000003E-2"/>
    <x v="5"/>
    <n v="122.873"/>
    <s v="OUT049"/>
    <n v="1999"/>
    <s v="Medium"/>
    <s v="Tier 1"/>
    <x v="0"/>
  </r>
  <r>
    <s v="FDU24"/>
    <n v="6.78"/>
    <x v="2"/>
    <n v="0.140447292"/>
    <x v="4"/>
    <n v="93.311999999999998"/>
    <s v="OUT045"/>
    <n v="2002"/>
    <m/>
    <s v="Tier 2"/>
    <x v="0"/>
  </r>
  <r>
    <s v="FDZ50"/>
    <n v="12.8"/>
    <x v="2"/>
    <n v="7.9076331E-2"/>
    <x v="1"/>
    <n v="183.76079999999999"/>
    <s v="OUT046"/>
    <n v="1997"/>
    <s v="Small"/>
    <s v="Tier 1"/>
    <x v="0"/>
  </r>
  <r>
    <s v="FDP45"/>
    <n v="15.7"/>
    <x v="2"/>
    <n v="3.0599358E-2"/>
    <x v="0"/>
    <n v="251.47239999999999"/>
    <s v="OUT013"/>
    <n v="1987"/>
    <s v="High"/>
    <s v="Tier 3"/>
    <x v="0"/>
  </r>
  <r>
    <s v="NCM54"/>
    <n v="17.7"/>
    <x v="0"/>
    <n v="5.1042365999999999E-2"/>
    <x v="10"/>
    <n v="126.1678"/>
    <s v="OUT045"/>
    <n v="2002"/>
    <m/>
    <s v="Tier 2"/>
    <x v="0"/>
  </r>
  <r>
    <s v="FDW10"/>
    <m/>
    <x v="0"/>
    <n v="0.123745045"/>
    <x v="0"/>
    <n v="175.33699999999999"/>
    <s v="OUT019"/>
    <n v="1985"/>
    <s v="Small"/>
    <s v="Tier 1"/>
    <x v="1"/>
  </r>
  <r>
    <s v="FDP20"/>
    <n v="19.850000000000001"/>
    <x v="0"/>
    <n v="4.5927559999999999E-2"/>
    <x v="3"/>
    <n v="127.902"/>
    <s v="OUT017"/>
    <n v="2007"/>
    <m/>
    <s v="Tier 2"/>
    <x v="0"/>
  </r>
  <r>
    <s v="FDK32"/>
    <n v="16.25"/>
    <x v="2"/>
    <n v="4.8975573000000001E-2"/>
    <x v="3"/>
    <n v="151.06819999999999"/>
    <s v="OUT046"/>
    <n v="1997"/>
    <s v="Small"/>
    <s v="Tier 1"/>
    <x v="0"/>
  </r>
  <r>
    <s v="FDN52"/>
    <n v="9.3949999999999996"/>
    <x v="2"/>
    <n v="0.13177443999999999"/>
    <x v="11"/>
    <n v="87.719800000000006"/>
    <s v="OUT049"/>
    <n v="1999"/>
    <s v="Medium"/>
    <s v="Tier 1"/>
    <x v="0"/>
  </r>
  <r>
    <s v="FDM58"/>
    <n v="16.850000000000001"/>
    <x v="2"/>
    <n v="0"/>
    <x v="0"/>
    <n v="111.0544"/>
    <s v="OUT045"/>
    <n v="2002"/>
    <m/>
    <s v="Tier 2"/>
    <x v="0"/>
  </r>
  <r>
    <s v="FDZ46"/>
    <m/>
    <x v="0"/>
    <n v="6.8788984999999997E-2"/>
    <x v="0"/>
    <n v="110.8228"/>
    <s v="OUT027"/>
    <n v="1985"/>
    <s v="Medium"/>
    <s v="Tier 3"/>
    <x v="2"/>
  </r>
  <r>
    <s v="NCA18"/>
    <n v="10.1"/>
    <x v="0"/>
    <n v="5.6306009999999997E-2"/>
    <x v="10"/>
    <n v="117.14919999999999"/>
    <s v="OUT018"/>
    <n v="2009"/>
    <s v="Medium"/>
    <s v="Tier 3"/>
    <x v="3"/>
  </r>
  <r>
    <s v="FDD35"/>
    <n v="12.15"/>
    <x v="0"/>
    <n v="2.5864429000000001E-2"/>
    <x v="14"/>
    <n v="121.84399999999999"/>
    <s v="OUT046"/>
    <n v="1997"/>
    <s v="Small"/>
    <s v="Tier 1"/>
    <x v="0"/>
  </r>
  <r>
    <s v="NCK31"/>
    <n v="10.895"/>
    <x v="0"/>
    <n v="2.704266E-2"/>
    <x v="2"/>
    <n v="49.4666"/>
    <s v="OUT035"/>
    <n v="2004"/>
    <s v="Small"/>
    <s v="Tier 2"/>
    <x v="0"/>
  </r>
  <r>
    <s v="FDI40"/>
    <m/>
    <x v="2"/>
    <n v="0.12499471400000001"/>
    <x v="11"/>
    <n v="100.53579999999999"/>
    <s v="OUT027"/>
    <n v="1985"/>
    <s v="Medium"/>
    <s v="Tier 3"/>
    <x v="2"/>
  </r>
  <r>
    <s v="FDT50"/>
    <m/>
    <x v="2"/>
    <n v="0.189512493"/>
    <x v="1"/>
    <n v="97.775199999999998"/>
    <s v="OUT019"/>
    <n v="1985"/>
    <s v="Small"/>
    <s v="Tier 1"/>
    <x v="1"/>
  </r>
  <r>
    <s v="NCT06"/>
    <n v="17.100000000000001"/>
    <x v="0"/>
    <n v="3.8737554E-2"/>
    <x v="10"/>
    <n v="164.7842"/>
    <s v="OUT046"/>
    <n v="1997"/>
    <s v="Small"/>
    <s v="Tier 1"/>
    <x v="0"/>
  </r>
  <r>
    <s v="FDT31"/>
    <n v="19.75"/>
    <x v="0"/>
    <n v="1.2445941E-2"/>
    <x v="3"/>
    <n v="187.88720000000001"/>
    <s v="OUT035"/>
    <n v="2004"/>
    <s v="Small"/>
    <s v="Tier 2"/>
    <x v="0"/>
  </r>
  <r>
    <s v="FDT45"/>
    <n v="15.85"/>
    <x v="0"/>
    <n v="5.7402549999999997E-2"/>
    <x v="0"/>
    <n v="53.095599999999997"/>
    <s v="OUT049"/>
    <n v="1999"/>
    <s v="Medium"/>
    <s v="Tier 1"/>
    <x v="0"/>
  </r>
  <r>
    <s v="FDT13"/>
    <n v="14.85"/>
    <x v="0"/>
    <n v="1.8609305E-2"/>
    <x v="13"/>
    <n v="187.12139999999999"/>
    <s v="OUT045"/>
    <n v="2002"/>
    <m/>
    <s v="Tier 2"/>
    <x v="0"/>
  </r>
  <r>
    <s v="FDO50"/>
    <n v="16.25"/>
    <x v="0"/>
    <n v="7.8327268000000005E-2"/>
    <x v="13"/>
    <n v="90.980400000000003"/>
    <s v="OUT045"/>
    <n v="2002"/>
    <m/>
    <s v="Tier 2"/>
    <x v="0"/>
  </r>
  <r>
    <s v="NCU18"/>
    <n v="15.1"/>
    <x v="0"/>
    <n v="9.3464803999999999E-2"/>
    <x v="10"/>
    <n v="140.84960000000001"/>
    <s v="OUT010"/>
    <n v="1998"/>
    <m/>
    <s v="Tier 3"/>
    <x v="1"/>
  </r>
  <r>
    <s v="NCR54"/>
    <n v="16.350000000000001"/>
    <x v="0"/>
    <n v="9.0702991999999996E-2"/>
    <x v="10"/>
    <n v="195.11099999999999"/>
    <s v="OUT049"/>
    <n v="1999"/>
    <s v="Medium"/>
    <s v="Tier 1"/>
    <x v="0"/>
  </r>
  <r>
    <s v="NCO18"/>
    <n v="13.15"/>
    <x v="0"/>
    <n v="2.4751688000000001E-2"/>
    <x v="10"/>
    <n v="178.26859999999999"/>
    <s v="OUT018"/>
    <n v="2009"/>
    <s v="Medium"/>
    <s v="Tier 3"/>
    <x v="3"/>
  </r>
  <r>
    <s v="FDU09"/>
    <n v="7.71"/>
    <x v="2"/>
    <n v="6.6732200000000005E-2"/>
    <x v="0"/>
    <n v="56.2956"/>
    <s v="OUT045"/>
    <n v="2002"/>
    <m/>
    <s v="Tier 2"/>
    <x v="0"/>
  </r>
  <r>
    <s v="FDT13"/>
    <n v="14.85"/>
    <x v="0"/>
    <n v="1.8647293999999998E-2"/>
    <x v="13"/>
    <n v="187.5214"/>
    <s v="OUT018"/>
    <n v="2009"/>
    <s v="Medium"/>
    <s v="Tier 3"/>
    <x v="3"/>
  </r>
  <r>
    <s v="FDE09"/>
    <n v="8.7750000000000004"/>
    <x v="0"/>
    <n v="2.1603383E-2"/>
    <x v="3"/>
    <n v="112.22280000000001"/>
    <s v="OUT046"/>
    <n v="1997"/>
    <s v="Small"/>
    <s v="Tier 1"/>
    <x v="0"/>
  </r>
  <r>
    <s v="NCK53"/>
    <m/>
    <x v="0"/>
    <n v="6.5799906000000005E-2"/>
    <x v="5"/>
    <n v="101.10420000000001"/>
    <s v="OUT019"/>
    <n v="1985"/>
    <s v="Small"/>
    <s v="Tier 1"/>
    <x v="1"/>
  </r>
  <r>
    <s v="FDG45"/>
    <n v="8.1"/>
    <x v="0"/>
    <n v="0"/>
    <x v="3"/>
    <n v="213.2902"/>
    <s v="OUT049"/>
    <n v="1999"/>
    <s v="Medium"/>
    <s v="Tier 1"/>
    <x v="0"/>
  </r>
  <r>
    <s v="DRH15"/>
    <n v="8.7750000000000004"/>
    <x v="0"/>
    <n v="0.10989048899999999"/>
    <x v="1"/>
    <n v="45.0428"/>
    <s v="OUT035"/>
    <n v="2004"/>
    <s v="Small"/>
    <s v="Tier 2"/>
    <x v="0"/>
  </r>
  <r>
    <s v="FDO21"/>
    <m/>
    <x v="2"/>
    <n v="1.7093789000000002E-2"/>
    <x v="0"/>
    <n v="224.04040000000001"/>
    <s v="OUT019"/>
    <n v="1985"/>
    <s v="Small"/>
    <s v="Tier 1"/>
    <x v="1"/>
  </r>
  <r>
    <s v="FDD14"/>
    <m/>
    <x v="0"/>
    <n v="0.16898615"/>
    <x v="13"/>
    <n v="184.22659999999999"/>
    <s v="OUT027"/>
    <n v="1985"/>
    <s v="Medium"/>
    <s v="Tier 3"/>
    <x v="2"/>
  </r>
  <r>
    <s v="FDC09"/>
    <n v="15.5"/>
    <x v="2"/>
    <n v="2.6302004E-2"/>
    <x v="3"/>
    <n v="102.7332"/>
    <s v="OUT046"/>
    <n v="1997"/>
    <s v="Small"/>
    <s v="Tier 1"/>
    <x v="0"/>
  </r>
  <r>
    <s v="FDH45"/>
    <m/>
    <x v="2"/>
    <n v="0.105155137"/>
    <x v="3"/>
    <n v="43.279600000000002"/>
    <s v="OUT027"/>
    <n v="1985"/>
    <s v="Medium"/>
    <s v="Tier 3"/>
    <x v="2"/>
  </r>
  <r>
    <s v="FDV32"/>
    <n v="7.7850000000000001"/>
    <x v="0"/>
    <n v="8.8708387999999999E-2"/>
    <x v="3"/>
    <n v="65.051000000000002"/>
    <s v="OUT046"/>
    <n v="1997"/>
    <s v="Small"/>
    <s v="Tier 1"/>
    <x v="0"/>
  </r>
  <r>
    <s v="FDG12"/>
    <n v="6.6349999999999998"/>
    <x v="2"/>
    <n v="6.3249100000000004E-3"/>
    <x v="4"/>
    <n v="119.10980000000001"/>
    <s v="OUT035"/>
    <n v="2004"/>
    <s v="Small"/>
    <s v="Tier 2"/>
    <x v="0"/>
  </r>
  <r>
    <s v="FDS32"/>
    <n v="17.75"/>
    <x v="2"/>
    <n v="2.9629236E-2"/>
    <x v="3"/>
    <n v="140.18379999999999"/>
    <s v="OUT013"/>
    <n v="1987"/>
    <s v="High"/>
    <s v="Tier 3"/>
    <x v="0"/>
  </r>
  <r>
    <s v="NCL55"/>
    <n v="12.15"/>
    <x v="0"/>
    <n v="6.4924087000000005E-2"/>
    <x v="2"/>
    <n v="251.20400000000001"/>
    <s v="OUT018"/>
    <n v="2009"/>
    <s v="Medium"/>
    <s v="Tier 3"/>
    <x v="3"/>
  </r>
  <r>
    <s v="DRE01"/>
    <n v="10.1"/>
    <x v="0"/>
    <n v="0.16712359099999999"/>
    <x v="9"/>
    <n v="243.55119999999999"/>
    <s v="OUT035"/>
    <n v="2004"/>
    <s v="Small"/>
    <s v="Tier 2"/>
    <x v="0"/>
  </r>
  <r>
    <s v="DRE15"/>
    <n v="13.35"/>
    <x v="0"/>
    <n v="1.7813048000000001E-2"/>
    <x v="1"/>
    <n v="77.001199999999997"/>
    <s v="OUT049"/>
    <n v="1999"/>
    <s v="Medium"/>
    <s v="Tier 1"/>
    <x v="0"/>
  </r>
  <r>
    <s v="NCL42"/>
    <n v="18.850000000000001"/>
    <x v="0"/>
    <n v="4.045348E-2"/>
    <x v="10"/>
    <n v="247.01439999999999"/>
    <s v="OUT045"/>
    <n v="2002"/>
    <m/>
    <s v="Tier 2"/>
    <x v="0"/>
  </r>
  <r>
    <s v="FDP31"/>
    <n v="21.1"/>
    <x v="2"/>
    <n v="0.161370557"/>
    <x v="3"/>
    <n v="64.016800000000003"/>
    <s v="OUT013"/>
    <n v="1987"/>
    <s v="High"/>
    <s v="Tier 3"/>
    <x v="0"/>
  </r>
  <r>
    <s v="FDN33"/>
    <n v="6.3049999999999997"/>
    <x v="2"/>
    <n v="0.12361728600000001"/>
    <x v="0"/>
    <n v="93.543599999999998"/>
    <s v="OUT018"/>
    <n v="2009"/>
    <s v="Medium"/>
    <s v="Tier 3"/>
    <x v="3"/>
  </r>
  <r>
    <s v="FDZ59"/>
    <n v="6.63"/>
    <x v="2"/>
    <n v="0.104021582"/>
    <x v="4"/>
    <n v="164.85"/>
    <s v="OUT046"/>
    <n v="1997"/>
    <s v="Small"/>
    <s v="Tier 1"/>
    <x v="0"/>
  </r>
  <r>
    <s v="FDE45"/>
    <n v="12.1"/>
    <x v="0"/>
    <n v="6.7549871999999997E-2"/>
    <x v="3"/>
    <n v="178.30019999999999"/>
    <s v="OUT010"/>
    <n v="1998"/>
    <m/>
    <s v="Tier 3"/>
    <x v="1"/>
  </r>
  <r>
    <s v="FDJ07"/>
    <n v="7.26"/>
    <x v="0"/>
    <n v="1.4411520000000001E-2"/>
    <x v="12"/>
    <n v="118.41500000000001"/>
    <s v="OUT013"/>
    <n v="1987"/>
    <s v="High"/>
    <s v="Tier 3"/>
    <x v="0"/>
  </r>
  <r>
    <s v="FDQ45"/>
    <n v="9.5"/>
    <x v="2"/>
    <n v="1.0961524E-2"/>
    <x v="0"/>
    <n v="184.46080000000001"/>
    <s v="OUT018"/>
    <n v="2009"/>
    <s v="Medium"/>
    <s v="Tier 3"/>
    <x v="3"/>
  </r>
  <r>
    <s v="FDM33"/>
    <m/>
    <x v="0"/>
    <n v="8.7294906000000005E-2"/>
    <x v="0"/>
    <n v="219.1798"/>
    <s v="OUT027"/>
    <n v="1985"/>
    <s v="Medium"/>
    <s v="Tier 3"/>
    <x v="2"/>
  </r>
  <r>
    <s v="FDO15"/>
    <n v="16.75"/>
    <x v="2"/>
    <n v="1.4338639E-2"/>
    <x v="12"/>
    <n v="75.703800000000001"/>
    <s v="OUT010"/>
    <n v="1998"/>
    <m/>
    <s v="Tier 3"/>
    <x v="1"/>
  </r>
  <r>
    <s v="FDM46"/>
    <n v="7.3650000000000002"/>
    <x v="0"/>
    <n v="0.15983472400000001"/>
    <x v="0"/>
    <n v="92.512"/>
    <s v="OUT013"/>
    <n v="1987"/>
    <s v="High"/>
    <s v="Tier 3"/>
    <x v="0"/>
  </r>
  <r>
    <s v="FDR03"/>
    <n v="15.7"/>
    <x v="2"/>
    <n v="8.7536530000000001E-3"/>
    <x v="12"/>
    <n v="205.69800000000001"/>
    <s v="OUT045"/>
    <n v="2002"/>
    <m/>
    <s v="Tier 2"/>
    <x v="0"/>
  </r>
  <r>
    <s v="FDY49"/>
    <n v="17.2"/>
    <x v="2"/>
    <n v="1.2061003000000001E-2"/>
    <x v="13"/>
    <n v="166.41839999999999"/>
    <s v="OUT018"/>
    <n v="2009"/>
    <s v="Medium"/>
    <s v="Tier 3"/>
    <x v="3"/>
  </r>
  <r>
    <s v="FDQ60"/>
    <n v="6.1950000000000003"/>
    <x v="2"/>
    <n v="0.109596256"/>
    <x v="4"/>
    <n v="118.8098"/>
    <s v="OUT045"/>
    <n v="2002"/>
    <m/>
    <s v="Tier 2"/>
    <x v="0"/>
  </r>
  <r>
    <s v="FDW10"/>
    <n v="21.2"/>
    <x v="0"/>
    <n v="0"/>
    <x v="0"/>
    <n v="176.137"/>
    <s v="OUT049"/>
    <n v="1999"/>
    <s v="Medium"/>
    <s v="Tier 1"/>
    <x v="0"/>
  </r>
  <r>
    <s v="FDO51"/>
    <n v="6.7850000000000001"/>
    <x v="2"/>
    <n v="4.2047754999999999E-2"/>
    <x v="12"/>
    <n v="44.611199999999997"/>
    <s v="OUT049"/>
    <n v="1999"/>
    <s v="Medium"/>
    <s v="Tier 1"/>
    <x v="0"/>
  </r>
  <r>
    <s v="FDJ40"/>
    <n v="13.6"/>
    <x v="2"/>
    <n v="4.9791265000000001E-2"/>
    <x v="11"/>
    <n v="108.7912"/>
    <s v="OUT018"/>
    <n v="2009"/>
    <s v="Medium"/>
    <s v="Tier 3"/>
    <x v="3"/>
  </r>
  <r>
    <s v="FDS20"/>
    <n v="8.85"/>
    <x v="0"/>
    <n v="5.4086343000000002E-2"/>
    <x v="3"/>
    <n v="182.22919999999999"/>
    <s v="OUT018"/>
    <n v="2009"/>
    <s v="Medium"/>
    <s v="Tier 3"/>
    <x v="3"/>
  </r>
  <r>
    <s v="FDU45"/>
    <n v="15.6"/>
    <x v="2"/>
    <n v="3.5476594E-2"/>
    <x v="0"/>
    <n v="112.45180000000001"/>
    <s v="OUT013"/>
    <n v="1987"/>
    <s v="High"/>
    <s v="Tier 3"/>
    <x v="0"/>
  </r>
  <r>
    <s v="FDV02"/>
    <n v="16.75"/>
    <x v="0"/>
    <n v="6.0534179E-2"/>
    <x v="1"/>
    <n v="169.41059999999999"/>
    <s v="OUT035"/>
    <n v="2004"/>
    <s v="Small"/>
    <s v="Tier 2"/>
    <x v="0"/>
  </r>
  <r>
    <s v="FDN09"/>
    <n v="14.15"/>
    <x v="0"/>
    <n v="3.4874689E-2"/>
    <x v="0"/>
    <n v="242.28280000000001"/>
    <s v="OUT046"/>
    <n v="1997"/>
    <s v="Small"/>
    <s v="Tier 1"/>
    <x v="0"/>
  </r>
  <r>
    <s v="NCM55"/>
    <m/>
    <x v="0"/>
    <n v="6.6403008999999999E-2"/>
    <x v="2"/>
    <n v="186.69239999999999"/>
    <s v="OUT027"/>
    <n v="1985"/>
    <s v="Medium"/>
    <s v="Tier 3"/>
    <x v="2"/>
  </r>
  <r>
    <s v="FDN23"/>
    <n v="6.5750000000000002"/>
    <x v="2"/>
    <n v="7.5815345000000006E-2"/>
    <x v="6"/>
    <n v="144.64439999999999"/>
    <s v="OUT018"/>
    <n v="2009"/>
    <s v="Medium"/>
    <s v="Tier 3"/>
    <x v="3"/>
  </r>
  <r>
    <s v="FDY31"/>
    <n v="5.98"/>
    <x v="0"/>
    <n v="7.2915281999999998E-2"/>
    <x v="3"/>
    <n v="145.14179999999999"/>
    <s v="OUT010"/>
    <n v="1998"/>
    <m/>
    <s v="Tier 3"/>
    <x v="1"/>
  </r>
  <r>
    <s v="FDW03"/>
    <n v="5.63"/>
    <x v="2"/>
    <n v="4.1077066000000002E-2"/>
    <x v="12"/>
    <n v="106.53060000000001"/>
    <s v="OUT010"/>
    <n v="1998"/>
    <m/>
    <s v="Tier 3"/>
    <x v="1"/>
  </r>
  <r>
    <s v="FDD14"/>
    <n v="20.7"/>
    <x v="0"/>
    <n v="0.169808455"/>
    <x v="13"/>
    <n v="183.42660000000001"/>
    <s v="OUT046"/>
    <n v="1997"/>
    <s v="Small"/>
    <s v="Tier 1"/>
    <x v="0"/>
  </r>
  <r>
    <s v="FDV23"/>
    <n v="11"/>
    <x v="0"/>
    <n v="0.106435421"/>
    <x v="6"/>
    <n v="125.7046"/>
    <s v="OUT017"/>
    <n v="2007"/>
    <m/>
    <s v="Tier 2"/>
    <x v="0"/>
  </r>
  <r>
    <s v="DRI03"/>
    <n v="6.03"/>
    <x v="0"/>
    <n v="2.2749736999999999E-2"/>
    <x v="1"/>
    <n v="175.7028"/>
    <s v="OUT045"/>
    <n v="2002"/>
    <m/>
    <s v="Tier 2"/>
    <x v="0"/>
  </r>
  <r>
    <s v="FDN13"/>
    <n v="18.600000000000001"/>
    <x v="0"/>
    <n v="0.152029528"/>
    <x v="15"/>
    <n v="99.335800000000006"/>
    <s v="OUT035"/>
    <n v="2004"/>
    <s v="Small"/>
    <s v="Tier 2"/>
    <x v="0"/>
  </r>
  <r>
    <s v="FDF45"/>
    <m/>
    <x v="2"/>
    <n v="1.2145609999999999E-2"/>
    <x v="3"/>
    <n v="59.790399999999998"/>
    <s v="OUT027"/>
    <n v="1985"/>
    <s v="Medium"/>
    <s v="Tier 3"/>
    <x v="2"/>
  </r>
  <r>
    <s v="FDU46"/>
    <n v="10.3"/>
    <x v="2"/>
    <n v="1.1124197000000001E-2"/>
    <x v="0"/>
    <n v="87.453999999999994"/>
    <s v="OUT035"/>
    <n v="2004"/>
    <s v="Small"/>
    <s v="Tier 2"/>
    <x v="0"/>
  </r>
  <r>
    <s v="FDB57"/>
    <n v="20.25"/>
    <x v="2"/>
    <n v="1.8834342E-2"/>
    <x v="3"/>
    <n v="222.37719999999999"/>
    <s v="OUT049"/>
    <n v="1999"/>
    <s v="Medium"/>
    <s v="Tier 1"/>
    <x v="0"/>
  </r>
  <r>
    <s v="FDV12"/>
    <n v="16.7"/>
    <x v="2"/>
    <n v="0"/>
    <x v="4"/>
    <n v="99.638400000000004"/>
    <s v="OUT049"/>
    <n v="1999"/>
    <s v="Medium"/>
    <s v="Tier 1"/>
    <x v="0"/>
  </r>
  <r>
    <s v="FDQ58"/>
    <n v="7.3150000000000004"/>
    <x v="0"/>
    <n v="1.5289106E-2"/>
    <x v="0"/>
    <n v="151.13399999999999"/>
    <s v="OUT013"/>
    <n v="1987"/>
    <s v="High"/>
    <s v="Tier 3"/>
    <x v="0"/>
  </r>
  <r>
    <s v="NCA18"/>
    <n v="10.1"/>
    <x v="0"/>
    <n v="5.6394771000000003E-2"/>
    <x v="10"/>
    <n v="115.9492"/>
    <s v="OUT017"/>
    <n v="2007"/>
    <m/>
    <s v="Tier 2"/>
    <x v="0"/>
  </r>
  <r>
    <s v="FDH52"/>
    <n v="9.42"/>
    <x v="2"/>
    <n v="0"/>
    <x v="11"/>
    <n v="61.319400000000002"/>
    <s v="OUT049"/>
    <n v="1999"/>
    <s v="Medium"/>
    <s v="Tier 1"/>
    <x v="0"/>
  </r>
  <r>
    <s v="FDM24"/>
    <n v="6.1349999999999998"/>
    <x v="2"/>
    <n v="7.9650513000000006E-2"/>
    <x v="4"/>
    <n v="150.13659999999999"/>
    <s v="OUT018"/>
    <n v="2009"/>
    <s v="Medium"/>
    <s v="Tier 3"/>
    <x v="3"/>
  </r>
  <r>
    <s v="NCP43"/>
    <m/>
    <x v="0"/>
    <n v="3.0359318E-2"/>
    <x v="2"/>
    <n v="181.166"/>
    <s v="OUT027"/>
    <n v="1985"/>
    <s v="Medium"/>
    <s v="Tier 3"/>
    <x v="2"/>
  </r>
  <r>
    <s v="NCO18"/>
    <m/>
    <x v="0"/>
    <n v="4.3161190000000002E-2"/>
    <x v="10"/>
    <n v="176.46860000000001"/>
    <s v="OUT019"/>
    <n v="1985"/>
    <s v="Small"/>
    <s v="Tier 1"/>
    <x v="1"/>
  </r>
  <r>
    <s v="FDM32"/>
    <n v="20.5"/>
    <x v="0"/>
    <n v="2.0721582999999998E-2"/>
    <x v="3"/>
    <n v="91.183000000000007"/>
    <s v="OUT017"/>
    <n v="2007"/>
    <m/>
    <s v="Tier 2"/>
    <x v="0"/>
  </r>
  <r>
    <s v="NCL07"/>
    <n v="13.85"/>
    <x v="0"/>
    <n v="3.1515821999999999E-2"/>
    <x v="2"/>
    <n v="37.948"/>
    <s v="OUT017"/>
    <n v="2007"/>
    <m/>
    <s v="Tier 2"/>
    <x v="0"/>
  </r>
  <r>
    <s v="FDK03"/>
    <n v="12.6"/>
    <x v="2"/>
    <n v="7.3858923000000007E-2"/>
    <x v="1"/>
    <n v="253.23560000000001"/>
    <s v="OUT013"/>
    <n v="1987"/>
    <s v="High"/>
    <s v="Tier 3"/>
    <x v="0"/>
  </r>
  <r>
    <s v="FDP59"/>
    <n v="20.85"/>
    <x v="2"/>
    <n v="5.6785107000000001E-2"/>
    <x v="6"/>
    <n v="102.26479999999999"/>
    <s v="OUT017"/>
    <n v="2007"/>
    <m/>
    <s v="Tier 2"/>
    <x v="0"/>
  </r>
  <r>
    <s v="FDQ24"/>
    <n v="15.7"/>
    <x v="0"/>
    <n v="0"/>
    <x v="4"/>
    <n v="250.67240000000001"/>
    <s v="OUT049"/>
    <n v="1999"/>
    <s v="Medium"/>
    <s v="Tier 1"/>
    <x v="0"/>
  </r>
  <r>
    <s v="FDQ16"/>
    <n v="19.7"/>
    <x v="0"/>
    <n v="4.1908424E-2"/>
    <x v="11"/>
    <n v="109.5912"/>
    <s v="OUT018"/>
    <n v="2009"/>
    <s v="Medium"/>
    <s v="Tier 3"/>
    <x v="3"/>
  </r>
  <r>
    <s v="FDU44"/>
    <n v="12.15"/>
    <x v="2"/>
    <n v="5.8377104999999999E-2"/>
    <x v="3"/>
    <n v="160.65520000000001"/>
    <s v="OUT013"/>
    <n v="1987"/>
    <s v="High"/>
    <s v="Tier 3"/>
    <x v="0"/>
  </r>
  <r>
    <s v="FDH28"/>
    <n v="15.85"/>
    <x v="2"/>
    <n v="0.18416933099999999"/>
    <x v="11"/>
    <n v="38.650599999999997"/>
    <s v="OUT010"/>
    <n v="1998"/>
    <m/>
    <s v="Tier 3"/>
    <x v="1"/>
  </r>
  <r>
    <s v="FDV28"/>
    <m/>
    <x v="2"/>
    <n v="0.27966380099999999"/>
    <x v="11"/>
    <n v="35.655799999999999"/>
    <s v="OUT019"/>
    <n v="1985"/>
    <s v="Small"/>
    <s v="Tier 1"/>
    <x v="1"/>
  </r>
  <r>
    <s v="FDM22"/>
    <n v="14"/>
    <x v="2"/>
    <n v="4.2042857000000003E-2"/>
    <x v="0"/>
    <n v="53.863999999999997"/>
    <s v="OUT045"/>
    <n v="2002"/>
    <m/>
    <s v="Tier 2"/>
    <x v="0"/>
  </r>
  <r>
    <s v="FDR56"/>
    <n v="15.5"/>
    <x v="2"/>
    <n v="0.100765839"/>
    <x v="3"/>
    <n v="196.07679999999999"/>
    <s v="OUT046"/>
    <n v="1997"/>
    <s v="Small"/>
    <s v="Tier 1"/>
    <x v="0"/>
  </r>
  <r>
    <s v="FDV39"/>
    <n v="11.3"/>
    <x v="0"/>
    <n v="7.2912070000000001E-3"/>
    <x v="12"/>
    <n v="196.8426"/>
    <s v="OUT049"/>
    <n v="1999"/>
    <s v="Medium"/>
    <s v="Tier 1"/>
    <x v="0"/>
  </r>
  <r>
    <s v="FDU37"/>
    <m/>
    <x v="2"/>
    <n v="0.182980378"/>
    <x v="13"/>
    <n v="80.495999999999995"/>
    <s v="OUT019"/>
    <n v="1985"/>
    <s v="Small"/>
    <s v="Tier 1"/>
    <x v="1"/>
  </r>
  <r>
    <s v="FDQ11"/>
    <n v="5.6950000000000003"/>
    <x v="2"/>
    <n v="0"/>
    <x v="6"/>
    <n v="256.49880000000002"/>
    <s v="OUT010"/>
    <n v="1998"/>
    <m/>
    <s v="Tier 3"/>
    <x v="1"/>
  </r>
  <r>
    <s v="FDX02"/>
    <n v="16"/>
    <x v="0"/>
    <n v="5.7175809000000001E-2"/>
    <x v="1"/>
    <n v="223.54040000000001"/>
    <s v="OUT045"/>
    <n v="2002"/>
    <m/>
    <s v="Tier 2"/>
    <x v="0"/>
  </r>
  <r>
    <s v="NCS42"/>
    <n v="8.6"/>
    <x v="0"/>
    <n v="6.9699239999999996E-2"/>
    <x v="10"/>
    <n v="92.614599999999996"/>
    <s v="OUT018"/>
    <n v="2009"/>
    <s v="Medium"/>
    <s v="Tier 3"/>
    <x v="3"/>
  </r>
  <r>
    <s v="FDY57"/>
    <m/>
    <x v="2"/>
    <n v="0.12066705699999999"/>
    <x v="0"/>
    <n v="94.675200000000004"/>
    <s v="OUT027"/>
    <n v="1985"/>
    <s v="Medium"/>
    <s v="Tier 3"/>
    <x v="2"/>
  </r>
  <r>
    <s v="FDB21"/>
    <n v="7.4749999999999996"/>
    <x v="0"/>
    <n v="0.148751515"/>
    <x v="3"/>
    <n v="241.8854"/>
    <s v="OUT049"/>
    <n v="1999"/>
    <s v="Medium"/>
    <s v="Tier 1"/>
    <x v="0"/>
  </r>
  <r>
    <s v="FDE28"/>
    <n v="9.5"/>
    <x v="2"/>
    <n v="0.133296733"/>
    <x v="11"/>
    <n v="229.86680000000001"/>
    <s v="OUT017"/>
    <n v="2007"/>
    <m/>
    <s v="Tier 2"/>
    <x v="0"/>
  </r>
  <r>
    <s v="FDQ55"/>
    <n v="13.65"/>
    <x v="2"/>
    <n v="1.3111823E-2"/>
    <x v="3"/>
    <n v="113.2834"/>
    <s v="OUT017"/>
    <n v="2007"/>
    <m/>
    <s v="Tier 2"/>
    <x v="0"/>
  </r>
  <r>
    <s v="FDA48"/>
    <n v="12.1"/>
    <x v="0"/>
    <n v="0.115052659"/>
    <x v="4"/>
    <n v="222.6114"/>
    <s v="OUT049"/>
    <n v="1999"/>
    <s v="Medium"/>
    <s v="Tier 1"/>
    <x v="0"/>
  </r>
  <r>
    <s v="FDZ19"/>
    <n v="6.4249999999999998"/>
    <x v="0"/>
    <n v="9.3644428000000002E-2"/>
    <x v="3"/>
    <n v="174.37119999999999"/>
    <s v="OUT045"/>
    <n v="2002"/>
    <m/>
    <s v="Tier 2"/>
    <x v="0"/>
  </r>
  <r>
    <s v="NCC43"/>
    <n v="7.39"/>
    <x v="0"/>
    <n v="9.2971060999999994E-2"/>
    <x v="10"/>
    <n v="252.4066"/>
    <s v="OUT045"/>
    <n v="2002"/>
    <m/>
    <s v="Tier 2"/>
    <x v="0"/>
  </r>
  <r>
    <s v="NCV18"/>
    <n v="6.7750000000000004"/>
    <x v="0"/>
    <n v="0.10524586499999999"/>
    <x v="10"/>
    <n v="81.924999999999997"/>
    <s v="OUT046"/>
    <n v="1997"/>
    <s v="Small"/>
    <s v="Tier 1"/>
    <x v="0"/>
  </r>
  <r>
    <s v="NCA42"/>
    <n v="6.9649999999999999"/>
    <x v="0"/>
    <n v="2.8664878000000001E-2"/>
    <x v="10"/>
    <n v="159.06039999999999"/>
    <s v="OUT018"/>
    <n v="2009"/>
    <s v="Medium"/>
    <s v="Tier 3"/>
    <x v="3"/>
  </r>
  <r>
    <s v="FDY45"/>
    <n v="17.5"/>
    <x v="0"/>
    <n v="2.6142114000000001E-2"/>
    <x v="0"/>
    <n v="256.3356"/>
    <s v="OUT046"/>
    <n v="1997"/>
    <s v="Small"/>
    <s v="Tier 1"/>
    <x v="0"/>
  </r>
  <r>
    <s v="NCC30"/>
    <n v="16.600000000000001"/>
    <x v="0"/>
    <n v="2.7635129000000001E-2"/>
    <x v="10"/>
    <n v="178.83439999999999"/>
    <s v="OUT045"/>
    <n v="2002"/>
    <m/>
    <s v="Tier 2"/>
    <x v="0"/>
  </r>
  <r>
    <s v="FDM57"/>
    <n v="11.65"/>
    <x v="2"/>
    <n v="7.5786046999999995E-2"/>
    <x v="0"/>
    <n v="85.390799999999999"/>
    <s v="OUT013"/>
    <n v="1987"/>
    <s v="High"/>
    <s v="Tier 3"/>
    <x v="0"/>
  </r>
  <r>
    <s v="FDL09"/>
    <n v="19.600000000000001"/>
    <x v="2"/>
    <n v="0.21430613100000001"/>
    <x v="0"/>
    <n v="166.7816"/>
    <s v="OUT010"/>
    <n v="1998"/>
    <m/>
    <s v="Tier 3"/>
    <x v="1"/>
  </r>
  <r>
    <s v="FDB09"/>
    <m/>
    <x v="0"/>
    <n v="5.7118149E-2"/>
    <x v="3"/>
    <n v="124.80459999999999"/>
    <s v="OUT027"/>
    <n v="1985"/>
    <s v="Medium"/>
    <s v="Tier 3"/>
    <x v="2"/>
  </r>
  <r>
    <s v="FDT44"/>
    <n v="16.600000000000001"/>
    <x v="0"/>
    <n v="0.10296706799999999"/>
    <x v="3"/>
    <n v="118.8466"/>
    <s v="OUT035"/>
    <n v="2004"/>
    <s v="Small"/>
    <s v="Tier 2"/>
    <x v="0"/>
  </r>
  <r>
    <s v="NCT06"/>
    <m/>
    <x v="0"/>
    <n v="3.8549964999999999E-2"/>
    <x v="10"/>
    <n v="164.2842"/>
    <s v="OUT027"/>
    <n v="1985"/>
    <s v="Medium"/>
    <s v="Tier 3"/>
    <x v="2"/>
  </r>
  <r>
    <s v="FDX26"/>
    <n v="17.7"/>
    <x v="0"/>
    <n v="8.7945039000000003E-2"/>
    <x v="1"/>
    <n v="183.32919999999999"/>
    <s v="OUT049"/>
    <n v="1999"/>
    <s v="Medium"/>
    <s v="Tier 1"/>
    <x v="0"/>
  </r>
  <r>
    <s v="FDK32"/>
    <n v="16.25"/>
    <x v="1"/>
    <n v="4.8934816999999999E-2"/>
    <x v="3"/>
    <n v="153.06819999999999"/>
    <s v="OUT013"/>
    <n v="1987"/>
    <s v="High"/>
    <s v="Tier 3"/>
    <x v="0"/>
  </r>
  <r>
    <s v="DRA12"/>
    <n v="11.6"/>
    <x v="0"/>
    <n v="4.0945898000000001E-2"/>
    <x v="9"/>
    <n v="142.91540000000001"/>
    <s v="OUT046"/>
    <n v="1997"/>
    <s v="Small"/>
    <s v="Tier 1"/>
    <x v="0"/>
  </r>
  <r>
    <s v="FDO46"/>
    <n v="9.6"/>
    <x v="2"/>
    <n v="2.3788808000000002E-2"/>
    <x v="0"/>
    <n v="187.88720000000001"/>
    <s v="OUT010"/>
    <n v="1998"/>
    <m/>
    <s v="Tier 3"/>
    <x v="1"/>
  </r>
  <r>
    <s v="FDE52"/>
    <n v="10.395"/>
    <x v="2"/>
    <n v="2.9861927E-2"/>
    <x v="1"/>
    <n v="86.651399999999995"/>
    <s v="OUT013"/>
    <n v="1987"/>
    <s v="High"/>
    <s v="Tier 3"/>
    <x v="0"/>
  </r>
  <r>
    <s v="NCH42"/>
    <n v="6.86"/>
    <x v="0"/>
    <n v="3.6611418999999999E-2"/>
    <x v="10"/>
    <n v="230.20099999999999"/>
    <s v="OUT045"/>
    <n v="2002"/>
    <m/>
    <s v="Tier 2"/>
    <x v="0"/>
  </r>
  <r>
    <s v="FDV08"/>
    <n v="7.35"/>
    <x v="0"/>
    <n v="2.8589521E-2"/>
    <x v="3"/>
    <n v="42.045400000000001"/>
    <s v="OUT035"/>
    <n v="2004"/>
    <s v="Small"/>
    <s v="Tier 2"/>
    <x v="0"/>
  </r>
  <r>
    <s v="FDB47"/>
    <n v="8.8000000000000007"/>
    <x v="0"/>
    <n v="7.1720361999999996E-2"/>
    <x v="0"/>
    <n v="210.66120000000001"/>
    <s v="OUT018"/>
    <n v="2009"/>
    <s v="Medium"/>
    <s v="Tier 3"/>
    <x v="3"/>
  </r>
  <r>
    <s v="FDC28"/>
    <n v="7.9050000000000002"/>
    <x v="0"/>
    <n v="9.203683E-2"/>
    <x v="11"/>
    <n v="110.5254"/>
    <s v="OUT010"/>
    <n v="1998"/>
    <m/>
    <s v="Tier 3"/>
    <x v="1"/>
  </r>
  <r>
    <s v="FDD22"/>
    <n v="10"/>
    <x v="0"/>
    <n v="9.9649693999999997E-2"/>
    <x v="0"/>
    <n v="113.7544"/>
    <s v="OUT046"/>
    <n v="1997"/>
    <s v="Small"/>
    <s v="Tier 1"/>
    <x v="0"/>
  </r>
  <r>
    <s v="FDS07"/>
    <m/>
    <x v="0"/>
    <n v="9.9274750999999994E-2"/>
    <x v="3"/>
    <n v="115.2518"/>
    <s v="OUT027"/>
    <n v="1985"/>
    <s v="Medium"/>
    <s v="Tier 3"/>
    <x v="2"/>
  </r>
  <r>
    <s v="DRI13"/>
    <n v="15.35"/>
    <x v="0"/>
    <n v="2.0368186E-2"/>
    <x v="9"/>
    <n v="216.95079999999999"/>
    <s v="OUT045"/>
    <n v="2002"/>
    <m/>
    <s v="Tier 2"/>
    <x v="0"/>
  </r>
  <r>
    <s v="FDG32"/>
    <n v="19.850000000000001"/>
    <x v="0"/>
    <n v="0.17671245699999999"/>
    <x v="3"/>
    <n v="222.97720000000001"/>
    <s v="OUT018"/>
    <n v="2009"/>
    <s v="Medium"/>
    <s v="Tier 3"/>
    <x v="3"/>
  </r>
  <r>
    <s v="FDU14"/>
    <n v="17.75"/>
    <x v="0"/>
    <n v="3.4949223000000001E-2"/>
    <x v="1"/>
    <n v="250.27500000000001"/>
    <s v="OUT017"/>
    <n v="2007"/>
    <m/>
    <s v="Tier 2"/>
    <x v="0"/>
  </r>
  <r>
    <s v="FDD28"/>
    <m/>
    <x v="0"/>
    <n v="9.3315935000000003E-2"/>
    <x v="11"/>
    <n v="58.790399999999998"/>
    <s v="OUT019"/>
    <n v="1985"/>
    <s v="Small"/>
    <s v="Tier 1"/>
    <x v="1"/>
  </r>
  <r>
    <s v="NCP41"/>
    <n v="16.600000000000001"/>
    <x v="0"/>
    <n v="1.6302400000000002E-2"/>
    <x v="5"/>
    <n v="109.5596"/>
    <s v="OUT017"/>
    <n v="2007"/>
    <m/>
    <s v="Tier 2"/>
    <x v="0"/>
  </r>
  <r>
    <s v="FDS08"/>
    <n v="5.7350000000000003"/>
    <x v="0"/>
    <n v="5.7049780000000001E-2"/>
    <x v="3"/>
    <n v="175.03700000000001"/>
    <s v="OUT049"/>
    <n v="1999"/>
    <s v="Medium"/>
    <s v="Tier 1"/>
    <x v="0"/>
  </r>
  <r>
    <s v="FDX47"/>
    <n v="6.55"/>
    <x v="2"/>
    <n v="3.4674521999999999E-2"/>
    <x v="6"/>
    <n v="157.52879999999999"/>
    <s v="OUT045"/>
    <n v="2002"/>
    <m/>
    <s v="Tier 2"/>
    <x v="0"/>
  </r>
  <r>
    <s v="FDC53"/>
    <m/>
    <x v="0"/>
    <n v="1.5470159000000001E-2"/>
    <x v="11"/>
    <n v="100.4384"/>
    <s v="OUT019"/>
    <n v="1985"/>
    <s v="Small"/>
    <s v="Tier 1"/>
    <x v="1"/>
  </r>
  <r>
    <s v="FDQ19"/>
    <n v="7.35"/>
    <x v="2"/>
    <n v="1.4362412E-2"/>
    <x v="3"/>
    <n v="241.15119999999999"/>
    <s v="OUT035"/>
    <n v="2004"/>
    <s v="Small"/>
    <s v="Tier 2"/>
    <x v="0"/>
  </r>
  <r>
    <s v="FDL14"/>
    <n v="8.1150000000000002"/>
    <x v="2"/>
    <n v="3.2224085999999999E-2"/>
    <x v="13"/>
    <n v="154.8972"/>
    <s v="OUT045"/>
    <n v="2002"/>
    <m/>
    <s v="Tier 2"/>
    <x v="0"/>
  </r>
  <r>
    <s v="FDM33"/>
    <m/>
    <x v="0"/>
    <n v="0.15358585799999999"/>
    <x v="0"/>
    <n v="221.1798"/>
    <s v="OUT019"/>
    <n v="1985"/>
    <s v="Small"/>
    <s v="Tier 1"/>
    <x v="1"/>
  </r>
  <r>
    <s v="FDA51"/>
    <n v="8.0500000000000007"/>
    <x v="2"/>
    <n v="0.165013572"/>
    <x v="1"/>
    <n v="113.2518"/>
    <s v="OUT045"/>
    <n v="2002"/>
    <m/>
    <s v="Tier 2"/>
    <x v="0"/>
  </r>
  <r>
    <s v="FDZ27"/>
    <n v="7.9349999999999996"/>
    <x v="0"/>
    <n v="1.7226149E-2"/>
    <x v="1"/>
    <n v="48.634999999999998"/>
    <s v="OUT018"/>
    <n v="2009"/>
    <s v="Medium"/>
    <s v="Tier 3"/>
    <x v="3"/>
  </r>
  <r>
    <s v="FDT04"/>
    <n v="17.25"/>
    <x v="0"/>
    <n v="0.107041738"/>
    <x v="11"/>
    <n v="41.282200000000003"/>
    <s v="OUT046"/>
    <n v="1997"/>
    <s v="Small"/>
    <s v="Tier 1"/>
    <x v="0"/>
  </r>
  <r>
    <s v="DRC13"/>
    <n v="8.26"/>
    <x v="2"/>
    <n v="3.2492010000000002E-2"/>
    <x v="9"/>
    <n v="124.773"/>
    <s v="OUT049"/>
    <n v="1999"/>
    <s v="Medium"/>
    <s v="Tier 1"/>
    <x v="0"/>
  </r>
  <r>
    <s v="FDR16"/>
    <m/>
    <x v="2"/>
    <n v="0.104509448"/>
    <x v="11"/>
    <n v="214.7218"/>
    <s v="OUT027"/>
    <n v="1985"/>
    <s v="Medium"/>
    <s v="Tier 3"/>
    <x v="2"/>
  </r>
  <r>
    <s v="FDQ03"/>
    <m/>
    <x v="2"/>
    <n v="7.7636468E-2"/>
    <x v="12"/>
    <n v="236.22479999999999"/>
    <s v="OUT027"/>
    <n v="1985"/>
    <s v="Medium"/>
    <s v="Tier 3"/>
    <x v="2"/>
  </r>
  <r>
    <s v="FDE38"/>
    <n v="6.52"/>
    <x v="0"/>
    <n v="4.4598725999999998E-2"/>
    <x v="13"/>
    <n v="167.7842"/>
    <s v="OUT035"/>
    <n v="2004"/>
    <s v="Small"/>
    <s v="Tier 2"/>
    <x v="0"/>
  </r>
  <r>
    <s v="DRH23"/>
    <m/>
    <x v="0"/>
    <n v="0.169493477"/>
    <x v="7"/>
    <n v="57.061399999999999"/>
    <s v="OUT027"/>
    <n v="1985"/>
    <s v="Medium"/>
    <s v="Tier 3"/>
    <x v="2"/>
  </r>
  <r>
    <s v="FDT11"/>
    <m/>
    <x v="2"/>
    <n v="5.1427223000000001E-2"/>
    <x v="6"/>
    <n v="187.75559999999999"/>
    <s v="OUT019"/>
    <n v="1985"/>
    <s v="Small"/>
    <s v="Tier 1"/>
    <x v="1"/>
  </r>
  <r>
    <s v="FDD09"/>
    <n v="13.5"/>
    <x v="0"/>
    <n v="2.1492338999999999E-2"/>
    <x v="3"/>
    <n v="179.69759999999999"/>
    <s v="OUT035"/>
    <n v="2004"/>
    <s v="Small"/>
    <s v="Tier 2"/>
    <x v="0"/>
  </r>
  <r>
    <s v="FDR40"/>
    <n v="9.1"/>
    <x v="2"/>
    <n v="0"/>
    <x v="11"/>
    <n v="81.961799999999997"/>
    <s v="OUT045"/>
    <n v="2002"/>
    <m/>
    <s v="Tier 2"/>
    <x v="0"/>
  </r>
  <r>
    <s v="FDX07"/>
    <n v="19.2"/>
    <x v="2"/>
    <n v="2.3048450000000002E-2"/>
    <x v="3"/>
    <n v="183.495"/>
    <s v="OUT017"/>
    <n v="2007"/>
    <m/>
    <s v="Tier 2"/>
    <x v="0"/>
  </r>
  <r>
    <s v="FDR07"/>
    <n v="21.35"/>
    <x v="0"/>
    <n v="7.7729208999999994E-2"/>
    <x v="3"/>
    <n v="97.009399999999999"/>
    <s v="OUT035"/>
    <n v="2004"/>
    <s v="Small"/>
    <s v="Tier 2"/>
    <x v="0"/>
  </r>
  <r>
    <s v="FDA51"/>
    <n v="8.0500000000000007"/>
    <x v="2"/>
    <n v="0.16561109199999999"/>
    <x v="1"/>
    <n v="114.2518"/>
    <s v="OUT017"/>
    <n v="2007"/>
    <m/>
    <s v="Tier 2"/>
    <x v="0"/>
  </r>
  <r>
    <s v="FDT59"/>
    <m/>
    <x v="0"/>
    <n v="2.7858864000000001E-2"/>
    <x v="6"/>
    <n v="230.26679999999999"/>
    <s v="OUT019"/>
    <n v="1985"/>
    <s v="Small"/>
    <s v="Tier 1"/>
    <x v="1"/>
  </r>
  <r>
    <s v="FDF20"/>
    <n v="12.85"/>
    <x v="0"/>
    <n v="3.3408076000000002E-2"/>
    <x v="3"/>
    <n v="195.07679999999999"/>
    <s v="OUT017"/>
    <n v="2007"/>
    <m/>
    <s v="Tier 2"/>
    <x v="0"/>
  </r>
  <r>
    <s v="FDR13"/>
    <n v="9.8949999999999996"/>
    <x v="2"/>
    <n v="2.8779078999999999E-2"/>
    <x v="13"/>
    <n v="114.8492"/>
    <s v="OUT045"/>
    <n v="2002"/>
    <m/>
    <s v="Tier 2"/>
    <x v="0"/>
  </r>
  <r>
    <s v="FDY26"/>
    <n v="20.6"/>
    <x v="2"/>
    <n v="3.0557961000000002E-2"/>
    <x v="1"/>
    <n v="210.2244"/>
    <s v="OUT049"/>
    <n v="1999"/>
    <s v="Medium"/>
    <s v="Tier 1"/>
    <x v="0"/>
  </r>
  <r>
    <s v="FDW04"/>
    <n v="8.9849999999999994"/>
    <x v="2"/>
    <n v="5.8154194999999999E-2"/>
    <x v="11"/>
    <n v="129.83099999999999"/>
    <s v="OUT017"/>
    <n v="2007"/>
    <m/>
    <s v="Tier 2"/>
    <x v="0"/>
  </r>
  <r>
    <s v="FDK52"/>
    <n v="18.25"/>
    <x v="0"/>
    <n v="7.9666935999999994E-2"/>
    <x v="11"/>
    <n v="226.90620000000001"/>
    <s v="OUT017"/>
    <n v="2007"/>
    <m/>
    <s v="Tier 2"/>
    <x v="0"/>
  </r>
  <r>
    <s v="FDN60"/>
    <n v="15.1"/>
    <x v="0"/>
    <n v="9.5306027000000001E-2"/>
    <x v="4"/>
    <n v="157.16040000000001"/>
    <s v="OUT049"/>
    <n v="1999"/>
    <s v="Medium"/>
    <s v="Tier 1"/>
    <x v="0"/>
  </r>
  <r>
    <s v="FDM09"/>
    <m/>
    <x v="2"/>
    <n v="0.15045504100000001"/>
    <x v="0"/>
    <n v="170.87899999999999"/>
    <s v="OUT019"/>
    <n v="1985"/>
    <s v="Small"/>
    <s v="Tier 1"/>
    <x v="1"/>
  </r>
  <r>
    <s v="FDP46"/>
    <n v="15.35"/>
    <x v="0"/>
    <n v="7.4731621999999998E-2"/>
    <x v="0"/>
    <n v="87.882999999999996"/>
    <s v="OUT049"/>
    <n v="1999"/>
    <s v="Medium"/>
    <s v="Tier 1"/>
    <x v="0"/>
  </r>
  <r>
    <s v="FDB50"/>
    <m/>
    <x v="0"/>
    <n v="0.26896627899999997"/>
    <x v="13"/>
    <n v="79.198599999999999"/>
    <s v="OUT019"/>
    <n v="1985"/>
    <s v="Small"/>
    <s v="Tier 1"/>
    <x v="1"/>
  </r>
  <r>
    <s v="NCQ29"/>
    <n v="12"/>
    <x v="0"/>
    <n v="0.104392185"/>
    <x v="5"/>
    <n v="258.82780000000002"/>
    <s v="OUT049"/>
    <n v="1999"/>
    <s v="Medium"/>
    <s v="Tier 1"/>
    <x v="0"/>
  </r>
  <r>
    <s v="FDP16"/>
    <m/>
    <x v="0"/>
    <n v="3.9104567E-2"/>
    <x v="11"/>
    <n v="245.3802"/>
    <s v="OUT027"/>
    <n v="1985"/>
    <s v="Medium"/>
    <s v="Tier 3"/>
    <x v="2"/>
  </r>
  <r>
    <s v="FDX33"/>
    <n v="9.1950000000000003"/>
    <x v="2"/>
    <n v="0.117963418"/>
    <x v="0"/>
    <n v="161.15780000000001"/>
    <s v="OUT018"/>
    <n v="2009"/>
    <s v="Medium"/>
    <s v="Tier 3"/>
    <x v="3"/>
  </r>
  <r>
    <s v="FDP07"/>
    <n v="18.2"/>
    <x v="0"/>
    <n v="0"/>
    <x v="3"/>
    <n v="195.411"/>
    <s v="OUT010"/>
    <n v="1998"/>
    <m/>
    <s v="Tier 3"/>
    <x v="1"/>
  </r>
  <r>
    <s v="FDN22"/>
    <n v="18.850000000000001"/>
    <x v="2"/>
    <n v="0.13830537200000001"/>
    <x v="0"/>
    <n v="251.17240000000001"/>
    <s v="OUT046"/>
    <n v="1997"/>
    <s v="Small"/>
    <s v="Tier 1"/>
    <x v="0"/>
  </r>
  <r>
    <s v="FDF39"/>
    <n v="14.85"/>
    <x v="2"/>
    <n v="0"/>
    <x v="1"/>
    <n v="261.69099999999997"/>
    <s v="OUT049"/>
    <n v="1999"/>
    <s v="Medium"/>
    <s v="Tier 1"/>
    <x v="0"/>
  </r>
  <r>
    <s v="FDS21"/>
    <n v="19.850000000000001"/>
    <x v="2"/>
    <n v="2.0994235E-2"/>
    <x v="0"/>
    <n v="60.7194"/>
    <s v="OUT017"/>
    <n v="2007"/>
    <m/>
    <s v="Tier 2"/>
    <x v="0"/>
  </r>
  <r>
    <s v="NCM42"/>
    <n v="6.13"/>
    <x v="0"/>
    <n v="2.8297923999999999E-2"/>
    <x v="10"/>
    <n v="107.19119999999999"/>
    <s v="OUT013"/>
    <n v="1987"/>
    <s v="High"/>
    <s v="Tier 3"/>
    <x v="0"/>
  </r>
  <r>
    <s v="FDK50"/>
    <m/>
    <x v="0"/>
    <n v="4.9660306000000001E-2"/>
    <x v="13"/>
    <n v="163.48939999999999"/>
    <s v="OUT019"/>
    <n v="1985"/>
    <s v="Small"/>
    <s v="Tier 1"/>
    <x v="1"/>
  </r>
  <r>
    <s v="DRF13"/>
    <m/>
    <x v="0"/>
    <n v="2.9637145E-2"/>
    <x v="9"/>
    <n v="146.9444"/>
    <s v="OUT027"/>
    <n v="1985"/>
    <s v="Medium"/>
    <s v="Tier 3"/>
    <x v="2"/>
  </r>
  <r>
    <s v="FDH35"/>
    <n v="18.25"/>
    <x v="0"/>
    <n v="6.0494060000000002E-2"/>
    <x v="14"/>
    <n v="163.95259999999999"/>
    <s v="OUT018"/>
    <n v="2009"/>
    <s v="Medium"/>
    <s v="Tier 3"/>
    <x v="3"/>
  </r>
  <r>
    <s v="FDP60"/>
    <n v="17.350000000000001"/>
    <x v="0"/>
    <n v="5.6146632000000002E-2"/>
    <x v="4"/>
    <n v="99.501599999999996"/>
    <s v="OUT018"/>
    <n v="2009"/>
    <s v="Medium"/>
    <s v="Tier 3"/>
    <x v="3"/>
  </r>
  <r>
    <s v="DRJ49"/>
    <m/>
    <x v="0"/>
    <n v="1.3925484E-2"/>
    <x v="9"/>
    <n v="130.1652"/>
    <s v="OUT027"/>
    <n v="1985"/>
    <s v="Medium"/>
    <s v="Tier 3"/>
    <x v="2"/>
  </r>
  <r>
    <s v="NCT42"/>
    <m/>
    <x v="0"/>
    <n v="4.3574485000000003E-2"/>
    <x v="10"/>
    <n v="148.33920000000001"/>
    <s v="OUT019"/>
    <n v="1985"/>
    <s v="Small"/>
    <s v="Tier 1"/>
    <x v="1"/>
  </r>
  <r>
    <s v="FDE38"/>
    <n v="6.52"/>
    <x v="0"/>
    <n v="4.4676513000000001E-2"/>
    <x v="13"/>
    <n v="167.6842"/>
    <s v="OUT049"/>
    <n v="1999"/>
    <s v="Medium"/>
    <s v="Tier 1"/>
    <x v="0"/>
  </r>
  <r>
    <s v="FDI04"/>
    <n v="13.65"/>
    <x v="2"/>
    <n v="7.3025792000000006E-2"/>
    <x v="11"/>
    <n v="198.64259999999999"/>
    <s v="OUT049"/>
    <n v="1999"/>
    <s v="Medium"/>
    <s v="Tier 1"/>
    <x v="0"/>
  </r>
  <r>
    <s v="NCH54"/>
    <n v="13.5"/>
    <x v="0"/>
    <n v="7.2816494999999995E-2"/>
    <x v="10"/>
    <n v="157.892"/>
    <s v="OUT045"/>
    <n v="2002"/>
    <m/>
    <s v="Tier 2"/>
    <x v="0"/>
  </r>
  <r>
    <s v="FDT56"/>
    <n v="16"/>
    <x v="2"/>
    <n v="0.115772125"/>
    <x v="3"/>
    <n v="58.924599999999998"/>
    <s v="OUT049"/>
    <n v="1999"/>
    <s v="Medium"/>
    <s v="Tier 1"/>
    <x v="0"/>
  </r>
  <r>
    <s v="DRD15"/>
    <n v="10.6"/>
    <x v="0"/>
    <n v="5.7027284999999997E-2"/>
    <x v="1"/>
    <n v="232.36420000000001"/>
    <s v="OUT018"/>
    <n v="2009"/>
    <s v="Medium"/>
    <s v="Tier 3"/>
    <x v="3"/>
  </r>
  <r>
    <s v="FDV58"/>
    <n v="20.85"/>
    <x v="0"/>
    <n v="0"/>
    <x v="0"/>
    <n v="193.84520000000001"/>
    <s v="OUT013"/>
    <n v="1987"/>
    <s v="High"/>
    <s v="Tier 3"/>
    <x v="0"/>
  </r>
  <r>
    <s v="FDP21"/>
    <n v="7.42"/>
    <x v="2"/>
    <n v="2.5780862000000002E-2"/>
    <x v="0"/>
    <n v="187.0872"/>
    <s v="OUT049"/>
    <n v="1999"/>
    <s v="Medium"/>
    <s v="Tier 1"/>
    <x v="0"/>
  </r>
  <r>
    <s v="FDH05"/>
    <n v="14.35"/>
    <x v="2"/>
    <n v="9.0837985999999996E-2"/>
    <x v="11"/>
    <n v="232.79839999999999"/>
    <s v="OUT013"/>
    <n v="1987"/>
    <s v="High"/>
    <s v="Tier 3"/>
    <x v="0"/>
  </r>
  <r>
    <s v="FDR10"/>
    <m/>
    <x v="0"/>
    <n v="9.9912750000000008E-3"/>
    <x v="0"/>
    <n v="161.55520000000001"/>
    <s v="OUT027"/>
    <n v="1985"/>
    <s v="Medium"/>
    <s v="Tier 3"/>
    <x v="2"/>
  </r>
  <r>
    <s v="NCP06"/>
    <n v="20.7"/>
    <x v="0"/>
    <n v="3.9325396999999998E-2"/>
    <x v="10"/>
    <n v="149.4366"/>
    <s v="OUT045"/>
    <n v="2002"/>
    <m/>
    <s v="Tier 2"/>
    <x v="0"/>
  </r>
  <r>
    <s v="FDF33"/>
    <n v="7.97"/>
    <x v="0"/>
    <n v="2.156897E-2"/>
    <x v="8"/>
    <n v="106.45959999999999"/>
    <s v="OUT049"/>
    <n v="1999"/>
    <s v="Medium"/>
    <s v="Tier 1"/>
    <x v="0"/>
  </r>
  <r>
    <s v="DRK37"/>
    <n v="5"/>
    <x v="0"/>
    <n v="0"/>
    <x v="9"/>
    <n v="188.35300000000001"/>
    <s v="OUT013"/>
    <n v="1987"/>
    <s v="High"/>
    <s v="Tier 3"/>
    <x v="0"/>
  </r>
  <r>
    <s v="DRH49"/>
    <n v="19.7"/>
    <x v="0"/>
    <n v="0"/>
    <x v="9"/>
    <n v="84.259200000000007"/>
    <s v="OUT045"/>
    <n v="2002"/>
    <m/>
    <s v="Tier 2"/>
    <x v="0"/>
  </r>
  <r>
    <s v="FDT58"/>
    <n v="9"/>
    <x v="0"/>
    <n v="8.5883187E-2"/>
    <x v="0"/>
    <n v="167.48159999999999"/>
    <s v="OUT013"/>
    <n v="1987"/>
    <s v="High"/>
    <s v="Tier 3"/>
    <x v="0"/>
  </r>
  <r>
    <s v="FDD41"/>
    <n v="6.7649999999999997"/>
    <x v="2"/>
    <n v="8.7615564000000007E-2"/>
    <x v="11"/>
    <n v="104.3306"/>
    <s v="OUT018"/>
    <n v="2009"/>
    <s v="Medium"/>
    <s v="Tier 3"/>
    <x v="3"/>
  </r>
  <r>
    <s v="FDP40"/>
    <n v="4.5549999999999997"/>
    <x v="2"/>
    <n v="3.4497126000000003E-2"/>
    <x v="11"/>
    <n v="110.3544"/>
    <s v="OUT018"/>
    <n v="2009"/>
    <s v="Medium"/>
    <s v="Tier 3"/>
    <x v="3"/>
  </r>
  <r>
    <s v="FDM51"/>
    <m/>
    <x v="2"/>
    <n v="2.5800673999999999E-2"/>
    <x v="12"/>
    <n v="101.6674"/>
    <s v="OUT027"/>
    <n v="1985"/>
    <s v="Medium"/>
    <s v="Tier 3"/>
    <x v="2"/>
  </r>
  <r>
    <s v="FDO45"/>
    <n v="13.15"/>
    <x v="2"/>
    <n v="6.3525166999999994E-2"/>
    <x v="0"/>
    <n v="86.385599999999997"/>
    <s v="OUT010"/>
    <n v="1998"/>
    <m/>
    <s v="Tier 3"/>
    <x v="1"/>
  </r>
  <r>
    <s v="FDW33"/>
    <n v="9.3949999999999996"/>
    <x v="0"/>
    <n v="0.16590754299999999"/>
    <x v="0"/>
    <n v="106.52800000000001"/>
    <s v="OUT010"/>
    <n v="1998"/>
    <m/>
    <s v="Tier 3"/>
    <x v="1"/>
  </r>
  <r>
    <s v="FDY24"/>
    <n v="4.88"/>
    <x v="2"/>
    <n v="0"/>
    <x v="4"/>
    <n v="54.129800000000003"/>
    <s v="OUT045"/>
    <n v="2002"/>
    <m/>
    <s v="Tier 2"/>
    <x v="0"/>
  </r>
  <r>
    <s v="FDB10"/>
    <n v="10"/>
    <x v="0"/>
    <n v="0.112492619"/>
    <x v="0"/>
    <n v="237.559"/>
    <s v="OUT010"/>
    <n v="1998"/>
    <m/>
    <s v="Tier 3"/>
    <x v="1"/>
  </r>
  <r>
    <s v="FDM40"/>
    <n v="10.195"/>
    <x v="0"/>
    <n v="0.15990670600000001"/>
    <x v="11"/>
    <n v="141.71539999999999"/>
    <s v="OUT035"/>
    <n v="2004"/>
    <s v="Small"/>
    <s v="Tier 2"/>
    <x v="0"/>
  </r>
  <r>
    <s v="NCI06"/>
    <n v="11.3"/>
    <x v="0"/>
    <n v="4.7987599999999998E-2"/>
    <x v="10"/>
    <n v="180.86600000000001"/>
    <s v="OUT017"/>
    <n v="2007"/>
    <m/>
    <s v="Tier 2"/>
    <x v="0"/>
  </r>
  <r>
    <s v="FDW12"/>
    <m/>
    <x v="2"/>
    <n v="6.2282300999999998E-2"/>
    <x v="4"/>
    <n v="143.5444"/>
    <s v="OUT019"/>
    <n v="1985"/>
    <s v="Small"/>
    <s v="Tier 1"/>
    <x v="1"/>
  </r>
  <r>
    <s v="FDX48"/>
    <m/>
    <x v="2"/>
    <n v="3.7704420000000002E-2"/>
    <x v="4"/>
    <n v="154.8656"/>
    <s v="OUT027"/>
    <n v="1985"/>
    <s v="Medium"/>
    <s v="Tier 3"/>
    <x v="2"/>
  </r>
  <r>
    <s v="NCW05"/>
    <m/>
    <x v="0"/>
    <n v="0.147355554"/>
    <x v="5"/>
    <n v="107.0938"/>
    <s v="OUT027"/>
    <n v="1985"/>
    <s v="Medium"/>
    <s v="Tier 3"/>
    <x v="2"/>
  </r>
  <r>
    <s v="FDX27"/>
    <n v="20.7"/>
    <x v="2"/>
    <n v="0.114762583"/>
    <x v="1"/>
    <n v="95.143600000000006"/>
    <s v="OUT017"/>
    <n v="2007"/>
    <m/>
    <s v="Tier 2"/>
    <x v="0"/>
  </r>
  <r>
    <s v="DRM37"/>
    <n v="15.35"/>
    <x v="0"/>
    <n v="9.6593310000000002E-2"/>
    <x v="9"/>
    <n v="198.27680000000001"/>
    <s v="OUT045"/>
    <n v="2002"/>
    <m/>
    <s v="Tier 2"/>
    <x v="0"/>
  </r>
  <r>
    <s v="FDA38"/>
    <n v="5.44"/>
    <x v="0"/>
    <n v="2.5531593000000002E-2"/>
    <x v="1"/>
    <n v="241.5538"/>
    <s v="OUT045"/>
    <n v="2002"/>
    <m/>
    <s v="Tier 2"/>
    <x v="0"/>
  </r>
  <r>
    <s v="FDR36"/>
    <n v="6.7149999999999999"/>
    <x v="2"/>
    <n v="0.121586376"/>
    <x v="4"/>
    <n v="40.045400000000001"/>
    <s v="OUT046"/>
    <n v="1997"/>
    <s v="Small"/>
    <s v="Tier 1"/>
    <x v="0"/>
  </r>
  <r>
    <s v="FDZ45"/>
    <n v="14.1"/>
    <x v="0"/>
    <n v="6.6875983E-2"/>
    <x v="0"/>
    <n v="198.80840000000001"/>
    <s v="OUT046"/>
    <n v="1997"/>
    <s v="Small"/>
    <s v="Tier 1"/>
    <x v="0"/>
  </r>
  <r>
    <s v="FDG05"/>
    <n v="11"/>
    <x v="2"/>
    <n v="8.8344040999999998E-2"/>
    <x v="11"/>
    <n v="158.46299999999999"/>
    <s v="OUT017"/>
    <n v="2007"/>
    <m/>
    <s v="Tier 2"/>
    <x v="0"/>
  </r>
  <r>
    <s v="FDK28"/>
    <n v="5.6950000000000003"/>
    <x v="0"/>
    <n v="6.5535324000000006E-2"/>
    <x v="11"/>
    <n v="258.56459999999998"/>
    <s v="OUT013"/>
    <n v="1987"/>
    <s v="High"/>
    <s v="Tier 3"/>
    <x v="0"/>
  </r>
  <r>
    <s v="FDV47"/>
    <n v="17.100000000000001"/>
    <x v="0"/>
    <n v="5.4317483E-2"/>
    <x v="6"/>
    <n v="85.756600000000006"/>
    <s v="OUT045"/>
    <n v="2002"/>
    <m/>
    <s v="Tier 2"/>
    <x v="0"/>
  </r>
  <r>
    <s v="FDN21"/>
    <n v="18.600000000000001"/>
    <x v="0"/>
    <n v="7.7011493E-2"/>
    <x v="0"/>
    <n v="160.52359999999999"/>
    <s v="OUT045"/>
    <n v="2002"/>
    <m/>
    <s v="Tier 2"/>
    <x v="0"/>
  </r>
  <r>
    <s v="FDP20"/>
    <m/>
    <x v="0"/>
    <n v="4.5448081000000001E-2"/>
    <x v="3"/>
    <n v="127.202"/>
    <s v="OUT027"/>
    <n v="1985"/>
    <s v="Medium"/>
    <s v="Tier 3"/>
    <x v="2"/>
  </r>
  <r>
    <s v="FDI35"/>
    <n v="14"/>
    <x v="0"/>
    <n v="4.1374909000000001E-2"/>
    <x v="14"/>
    <n v="181.76339999999999"/>
    <s v="OUT045"/>
    <n v="2002"/>
    <m/>
    <s v="Tier 2"/>
    <x v="0"/>
  </r>
  <r>
    <s v="DRY23"/>
    <n v="9.3949999999999996"/>
    <x v="1"/>
    <n v="0.109005584"/>
    <x v="9"/>
    <n v="43.311199999999999"/>
    <s v="OUT013"/>
    <n v="1987"/>
    <s v="High"/>
    <s v="Tier 3"/>
    <x v="0"/>
  </r>
  <r>
    <s v="FDA56"/>
    <n v="9.2100000000000009"/>
    <x v="0"/>
    <n v="8.8143630000000004E-3"/>
    <x v="3"/>
    <n v="122.7414"/>
    <s v="OUT017"/>
    <n v="2007"/>
    <m/>
    <s v="Tier 2"/>
    <x v="0"/>
  </r>
  <r>
    <s v="FDB09"/>
    <n v="16.25"/>
    <x v="0"/>
    <n v="5.7348327999999997E-2"/>
    <x v="3"/>
    <n v="123.2046"/>
    <s v="OUT013"/>
    <n v="1987"/>
    <s v="High"/>
    <s v="Tier 3"/>
    <x v="0"/>
  </r>
  <r>
    <s v="NCO26"/>
    <m/>
    <x v="0"/>
    <n v="7.6483450999999994E-2"/>
    <x v="10"/>
    <n v="117.3492"/>
    <s v="OUT027"/>
    <n v="1985"/>
    <s v="Medium"/>
    <s v="Tier 3"/>
    <x v="2"/>
  </r>
  <r>
    <s v="FDQ49"/>
    <n v="20.2"/>
    <x v="2"/>
    <n v="3.9407615E-2"/>
    <x v="15"/>
    <n v="156.56299999999999"/>
    <s v="OUT018"/>
    <n v="2009"/>
    <s v="Medium"/>
    <s v="Tier 3"/>
    <x v="3"/>
  </r>
  <r>
    <s v="FDI52"/>
    <m/>
    <x v="0"/>
    <n v="0.104171229"/>
    <x v="11"/>
    <n v="122.4072"/>
    <s v="OUT027"/>
    <n v="1985"/>
    <s v="Medium"/>
    <s v="Tier 3"/>
    <x v="2"/>
  </r>
  <r>
    <s v="FDZ44"/>
    <m/>
    <x v="0"/>
    <n v="3.8541510000000001E-2"/>
    <x v="3"/>
    <n v="117.4808"/>
    <s v="OUT027"/>
    <n v="1985"/>
    <s v="Medium"/>
    <s v="Tier 3"/>
    <x v="2"/>
  </r>
  <r>
    <s v="FDZ09"/>
    <n v="17.600000000000001"/>
    <x v="0"/>
    <n v="0.105306199"/>
    <x v="0"/>
    <n v="164.38679999999999"/>
    <s v="OUT018"/>
    <n v="2009"/>
    <s v="Medium"/>
    <s v="Tier 3"/>
    <x v="3"/>
  </r>
  <r>
    <s v="FDY03"/>
    <n v="17.600000000000001"/>
    <x v="2"/>
    <n v="7.6240180000000005E-2"/>
    <x v="12"/>
    <n v="113.1202"/>
    <s v="OUT049"/>
    <n v="1999"/>
    <s v="Medium"/>
    <s v="Tier 1"/>
    <x v="0"/>
  </r>
  <r>
    <s v="NCG42"/>
    <n v="19.2"/>
    <x v="0"/>
    <n v="4.1461032000000002E-2"/>
    <x v="10"/>
    <n v="129.93100000000001"/>
    <s v="OUT017"/>
    <n v="2007"/>
    <m/>
    <s v="Tier 2"/>
    <x v="0"/>
  </r>
  <r>
    <s v="DRI13"/>
    <m/>
    <x v="0"/>
    <n v="2.0228527999999999E-2"/>
    <x v="9"/>
    <n v="218.05080000000001"/>
    <s v="OUT027"/>
    <n v="1985"/>
    <s v="Medium"/>
    <s v="Tier 3"/>
    <x v="2"/>
  </r>
  <r>
    <s v="FDQ32"/>
    <n v="17.850000000000001"/>
    <x v="2"/>
    <n v="4.6569711E-2"/>
    <x v="3"/>
    <n v="125.6388"/>
    <s v="OUT013"/>
    <n v="1987"/>
    <s v="High"/>
    <s v="Tier 3"/>
    <x v="0"/>
  </r>
  <r>
    <s v="FDW16"/>
    <n v="17.350000000000001"/>
    <x v="2"/>
    <n v="4.1466389999999999E-2"/>
    <x v="11"/>
    <n v="90.980400000000003"/>
    <s v="OUT035"/>
    <n v="2004"/>
    <s v="Small"/>
    <s v="Tier 2"/>
    <x v="0"/>
  </r>
  <r>
    <s v="FDU27"/>
    <n v="18.600000000000001"/>
    <x v="2"/>
    <n v="0.171476879"/>
    <x v="12"/>
    <n v="47.037599999999998"/>
    <s v="OUT046"/>
    <n v="1997"/>
    <s v="Small"/>
    <s v="Tier 1"/>
    <x v="0"/>
  </r>
  <r>
    <s v="FDR28"/>
    <n v="13.85"/>
    <x v="2"/>
    <n v="4.3345406000000003E-2"/>
    <x v="11"/>
    <n v="162.821"/>
    <s v="OUT010"/>
    <n v="1998"/>
    <m/>
    <s v="Tier 3"/>
    <x v="1"/>
  </r>
  <r>
    <s v="FDQ49"/>
    <n v="20.2"/>
    <x v="2"/>
    <n v="6.5692663999999998E-2"/>
    <x v="15"/>
    <n v="158.16300000000001"/>
    <s v="OUT010"/>
    <n v="1998"/>
    <m/>
    <s v="Tier 3"/>
    <x v="1"/>
  </r>
  <r>
    <s v="FDS37"/>
    <n v="7.6550000000000002"/>
    <x v="0"/>
    <n v="3.1944868000000001E-2"/>
    <x v="13"/>
    <n v="116.14919999999999"/>
    <s v="OUT046"/>
    <n v="1997"/>
    <s v="Small"/>
    <s v="Tier 1"/>
    <x v="0"/>
  </r>
  <r>
    <s v="FDW26"/>
    <n v="11.8"/>
    <x v="2"/>
    <n v="0.107493292"/>
    <x v="1"/>
    <n v="220.47720000000001"/>
    <s v="OUT018"/>
    <n v="2009"/>
    <s v="Medium"/>
    <s v="Tier 3"/>
    <x v="3"/>
  </r>
  <r>
    <s v="FDX12"/>
    <n v="18.2"/>
    <x v="2"/>
    <n v="2.6170661000000001E-2"/>
    <x v="4"/>
    <n v="241.11959999999999"/>
    <s v="OUT018"/>
    <n v="2009"/>
    <s v="Medium"/>
    <s v="Tier 3"/>
    <x v="3"/>
  </r>
  <r>
    <s v="NCP06"/>
    <n v="20.7"/>
    <x v="0"/>
    <n v="3.9213145999999997E-2"/>
    <x v="10"/>
    <n v="150.73660000000001"/>
    <s v="OUT013"/>
    <n v="1987"/>
    <s v="High"/>
    <s v="Tier 3"/>
    <x v="0"/>
  </r>
  <r>
    <s v="FDW45"/>
    <n v="18"/>
    <x v="0"/>
    <n v="6.5296399000000005E-2"/>
    <x v="0"/>
    <n v="145.24180000000001"/>
    <s v="OUT010"/>
    <n v="1998"/>
    <m/>
    <s v="Tier 3"/>
    <x v="1"/>
  </r>
  <r>
    <s v="NCN30"/>
    <n v="16.350000000000001"/>
    <x v="0"/>
    <n v="1.7019624000000001E-2"/>
    <x v="10"/>
    <n v="94.540999999999997"/>
    <s v="OUT049"/>
    <n v="1999"/>
    <s v="Medium"/>
    <s v="Tier 1"/>
    <x v="0"/>
  </r>
  <r>
    <s v="FDN24"/>
    <n v="14.1"/>
    <x v="0"/>
    <n v="0.113443531"/>
    <x v="4"/>
    <n v="53.095599999999997"/>
    <s v="OUT049"/>
    <n v="1999"/>
    <s v="Medium"/>
    <s v="Tier 1"/>
    <x v="0"/>
  </r>
  <r>
    <s v="NCL41"/>
    <m/>
    <x v="0"/>
    <n v="4.1535509999999998E-2"/>
    <x v="5"/>
    <n v="32.821599999999997"/>
    <s v="OUT027"/>
    <n v="1985"/>
    <s v="Medium"/>
    <s v="Tier 3"/>
    <x v="2"/>
  </r>
  <r>
    <s v="FDR02"/>
    <m/>
    <x v="0"/>
    <n v="3.8634149999999999E-2"/>
    <x v="1"/>
    <n v="109.48860000000001"/>
    <s v="OUT019"/>
    <n v="1985"/>
    <s v="Small"/>
    <s v="Tier 1"/>
    <x v="1"/>
  </r>
  <r>
    <s v="FDD09"/>
    <n v="13.5"/>
    <x v="0"/>
    <n v="3.5980572000000002E-2"/>
    <x v="3"/>
    <n v="180.89760000000001"/>
    <s v="OUT010"/>
    <n v="1998"/>
    <m/>
    <s v="Tier 3"/>
    <x v="1"/>
  </r>
  <r>
    <s v="FDS33"/>
    <n v="6.67"/>
    <x v="2"/>
    <n v="0"/>
    <x v="0"/>
    <n v="86.551400000000001"/>
    <s v="OUT010"/>
    <n v="1998"/>
    <m/>
    <s v="Tier 3"/>
    <x v="1"/>
  </r>
  <r>
    <s v="FDU22"/>
    <n v="12.35"/>
    <x v="0"/>
    <n v="9.3485761000000001E-2"/>
    <x v="0"/>
    <n v="119.61239999999999"/>
    <s v="OUT045"/>
    <n v="2002"/>
    <m/>
    <s v="Tier 2"/>
    <x v="0"/>
  </r>
  <r>
    <s v="FDI53"/>
    <n v="8.8949999999999996"/>
    <x v="2"/>
    <n v="0.13753040899999999"/>
    <x v="11"/>
    <n v="162.52359999999999"/>
    <s v="OUT013"/>
    <n v="1987"/>
    <s v="High"/>
    <s v="Tier 3"/>
    <x v="0"/>
  </r>
  <r>
    <s v="DRH01"/>
    <n v="17.5"/>
    <x v="0"/>
    <n v="9.8056243000000001E-2"/>
    <x v="9"/>
    <n v="175.77379999999999"/>
    <s v="OUT049"/>
    <n v="1999"/>
    <s v="Medium"/>
    <s v="Tier 1"/>
    <x v="0"/>
  </r>
  <r>
    <s v="FDX32"/>
    <n v="15.1"/>
    <x v="2"/>
    <n v="9.9775147999999994E-2"/>
    <x v="3"/>
    <n v="142.9786"/>
    <s v="OUT013"/>
    <n v="1987"/>
    <s v="High"/>
    <s v="Tier 3"/>
    <x v="0"/>
  </r>
  <r>
    <s v="NCP30"/>
    <n v="20.5"/>
    <x v="0"/>
    <n v="3.2902176999999998E-2"/>
    <x v="10"/>
    <n v="39.782200000000003"/>
    <s v="OUT018"/>
    <n v="2009"/>
    <s v="Medium"/>
    <s v="Tier 3"/>
    <x v="3"/>
  </r>
  <r>
    <s v="FDB60"/>
    <n v="9.3000000000000007"/>
    <x v="0"/>
    <n v="2.8579932999999998E-2"/>
    <x v="4"/>
    <n v="195.9136"/>
    <s v="OUT045"/>
    <n v="2002"/>
    <m/>
    <s v="Tier 2"/>
    <x v="0"/>
  </r>
  <r>
    <s v="FDB14"/>
    <n v="20.25"/>
    <x v="2"/>
    <n v="0.102883628"/>
    <x v="13"/>
    <n v="93.412000000000006"/>
    <s v="OUT049"/>
    <n v="1999"/>
    <s v="Medium"/>
    <s v="Tier 1"/>
    <x v="0"/>
  </r>
  <r>
    <s v="NCP02"/>
    <n v="7.1050000000000004"/>
    <x v="0"/>
    <n v="4.4800289E-2"/>
    <x v="10"/>
    <n v="58.056199999999997"/>
    <s v="OUT035"/>
    <n v="2004"/>
    <s v="Small"/>
    <s v="Tier 2"/>
    <x v="0"/>
  </r>
  <r>
    <s v="FDJ10"/>
    <n v="5.0949999999999998"/>
    <x v="2"/>
    <n v="0.13023619"/>
    <x v="0"/>
    <n v="140.38380000000001"/>
    <s v="OUT017"/>
    <n v="2007"/>
    <m/>
    <s v="Tier 2"/>
    <x v="0"/>
  </r>
  <r>
    <s v="FDG34"/>
    <n v="11.5"/>
    <x v="2"/>
    <n v="0"/>
    <x v="0"/>
    <n v="110.5254"/>
    <s v="OUT046"/>
    <n v="1997"/>
    <s v="Small"/>
    <s v="Tier 1"/>
    <x v="0"/>
  </r>
  <r>
    <s v="NCB18"/>
    <n v="19.600000000000001"/>
    <x v="0"/>
    <n v="4.1524729000000003E-2"/>
    <x v="10"/>
    <n v="87.851399999999998"/>
    <s v="OUT017"/>
    <n v="2007"/>
    <m/>
    <s v="Tier 2"/>
    <x v="0"/>
  </r>
  <r>
    <s v="FDM16"/>
    <n v="8.1549999999999994"/>
    <x v="2"/>
    <n v="3.3607568999999997E-2"/>
    <x v="11"/>
    <n v="74.235399999999998"/>
    <s v="OUT049"/>
    <n v="1999"/>
    <s v="Medium"/>
    <s v="Tier 1"/>
    <x v="0"/>
  </r>
  <r>
    <s v="FDW25"/>
    <n v="5.1749999999999998"/>
    <x v="0"/>
    <n v="3.7551300000000003E-2"/>
    <x v="13"/>
    <n v="84.122399999999999"/>
    <s v="OUT018"/>
    <n v="2009"/>
    <s v="Medium"/>
    <s v="Tier 3"/>
    <x v="3"/>
  </r>
  <r>
    <s v="FDB35"/>
    <n v="12.3"/>
    <x v="2"/>
    <n v="0.10815891800000001"/>
    <x v="14"/>
    <n v="91.2804"/>
    <s v="OUT010"/>
    <n v="1998"/>
    <m/>
    <s v="Tier 3"/>
    <x v="1"/>
  </r>
  <r>
    <s v="DRN11"/>
    <n v="7.85"/>
    <x v="0"/>
    <n v="0.16284464800000001"/>
    <x v="7"/>
    <n v="143.24440000000001"/>
    <s v="OUT013"/>
    <n v="1987"/>
    <s v="High"/>
    <s v="Tier 3"/>
    <x v="0"/>
  </r>
  <r>
    <s v="FDF41"/>
    <m/>
    <x v="0"/>
    <n v="0.22967891800000001"/>
    <x v="11"/>
    <n v="248.24600000000001"/>
    <s v="OUT019"/>
    <n v="1985"/>
    <s v="Small"/>
    <s v="Tier 1"/>
    <x v="1"/>
  </r>
  <r>
    <s v="FDH16"/>
    <n v="10.5"/>
    <x v="0"/>
    <n v="5.2661930000000003E-2"/>
    <x v="11"/>
    <n v="88.183000000000007"/>
    <s v="OUT045"/>
    <n v="2002"/>
    <m/>
    <s v="Tier 2"/>
    <x v="0"/>
  </r>
  <r>
    <s v="NCQ50"/>
    <n v="18.75"/>
    <x v="0"/>
    <n v="3.4447102E-2"/>
    <x v="10"/>
    <n v="212.52180000000001"/>
    <s v="OUT018"/>
    <n v="2009"/>
    <s v="Medium"/>
    <s v="Tier 3"/>
    <x v="3"/>
  </r>
  <r>
    <s v="DRH23"/>
    <n v="14.65"/>
    <x v="0"/>
    <n v="0.171012056"/>
    <x v="7"/>
    <n v="57.1614"/>
    <s v="OUT018"/>
    <n v="2009"/>
    <s v="Medium"/>
    <s v="Tier 3"/>
    <x v="3"/>
  </r>
  <r>
    <s v="DRJ37"/>
    <n v="10.8"/>
    <x v="0"/>
    <n v="6.1050536000000002E-2"/>
    <x v="9"/>
    <n v="151.9024"/>
    <s v="OUT013"/>
    <n v="1987"/>
    <s v="High"/>
    <s v="Tier 3"/>
    <x v="0"/>
  </r>
  <r>
    <s v="DRJ24"/>
    <m/>
    <x v="0"/>
    <n v="0.11278042200000001"/>
    <x v="9"/>
    <n v="184.79239999999999"/>
    <s v="OUT027"/>
    <n v="1985"/>
    <s v="Medium"/>
    <s v="Tier 3"/>
    <x v="2"/>
  </r>
  <r>
    <s v="FDY16"/>
    <n v="18.350000000000001"/>
    <x v="2"/>
    <n v="9.2209315E-2"/>
    <x v="11"/>
    <n v="183.42660000000001"/>
    <s v="OUT035"/>
    <n v="2004"/>
    <s v="Small"/>
    <s v="Tier 2"/>
    <x v="0"/>
  </r>
  <r>
    <s v="FDQ27"/>
    <n v="5.19"/>
    <x v="2"/>
    <n v="4.4342366000000001E-2"/>
    <x v="12"/>
    <n v="105.199"/>
    <s v="OUT045"/>
    <n v="2002"/>
    <m/>
    <s v="Tier 2"/>
    <x v="0"/>
  </r>
  <r>
    <s v="FDZ33"/>
    <n v="10.195"/>
    <x v="0"/>
    <n v="0.107614855"/>
    <x v="0"/>
    <n v="148.60759999999999"/>
    <s v="OUT045"/>
    <n v="2002"/>
    <m/>
    <s v="Tier 2"/>
    <x v="0"/>
  </r>
  <r>
    <s v="FDF29"/>
    <n v="15.1"/>
    <x v="2"/>
    <n v="1.9974614000000002E-2"/>
    <x v="11"/>
    <n v="131.33099999999999"/>
    <s v="OUT045"/>
    <n v="2002"/>
    <m/>
    <s v="Tier 2"/>
    <x v="0"/>
  </r>
  <r>
    <s v="FDA08"/>
    <n v="11.85"/>
    <x v="2"/>
    <n v="5.0163021000000002E-2"/>
    <x v="3"/>
    <n v="163.15260000000001"/>
    <s v="OUT049"/>
    <n v="1999"/>
    <s v="Medium"/>
    <s v="Tier 1"/>
    <x v="0"/>
  </r>
  <r>
    <s v="FDG31"/>
    <n v="12.15"/>
    <x v="0"/>
    <n v="0"/>
    <x v="12"/>
    <n v="65.182599999999994"/>
    <s v="OUT046"/>
    <n v="1997"/>
    <s v="Small"/>
    <s v="Tier 1"/>
    <x v="0"/>
  </r>
  <r>
    <s v="FDE34"/>
    <m/>
    <x v="0"/>
    <n v="0"/>
    <x v="0"/>
    <n v="183.36340000000001"/>
    <s v="OUT019"/>
    <n v="1985"/>
    <s v="Small"/>
    <s v="Tier 1"/>
    <x v="1"/>
  </r>
  <r>
    <s v="NCR30"/>
    <m/>
    <x v="0"/>
    <n v="7.0649186000000003E-2"/>
    <x v="10"/>
    <n v="73.769599999999997"/>
    <s v="OUT027"/>
    <n v="1985"/>
    <s v="Medium"/>
    <s v="Tier 3"/>
    <x v="2"/>
  </r>
  <r>
    <s v="FDV33"/>
    <n v="9.6"/>
    <x v="2"/>
    <n v="2.7338439999999999E-2"/>
    <x v="0"/>
    <n v="258.13040000000001"/>
    <s v="OUT035"/>
    <n v="2004"/>
    <s v="Small"/>
    <s v="Tier 2"/>
    <x v="0"/>
  </r>
  <r>
    <s v="DRZ24"/>
    <n v="7.5350000000000001"/>
    <x v="0"/>
    <n v="0"/>
    <x v="9"/>
    <n v="120.244"/>
    <s v="OUT018"/>
    <n v="2009"/>
    <s v="Medium"/>
    <s v="Tier 3"/>
    <x v="3"/>
  </r>
  <r>
    <s v="NCL54"/>
    <n v="12.6"/>
    <x v="0"/>
    <n v="8.2738167000000001E-2"/>
    <x v="10"/>
    <n v="173.50540000000001"/>
    <s v="OUT035"/>
    <n v="2004"/>
    <s v="Small"/>
    <s v="Tier 2"/>
    <x v="0"/>
  </r>
  <r>
    <s v="FDR12"/>
    <n v="12.6"/>
    <x v="2"/>
    <n v="3.1583780999999998E-2"/>
    <x v="4"/>
    <n v="172.87639999999999"/>
    <s v="OUT049"/>
    <n v="1999"/>
    <s v="Medium"/>
    <s v="Tier 1"/>
    <x v="0"/>
  </r>
  <r>
    <s v="NCC54"/>
    <n v="17.75"/>
    <x v="0"/>
    <n v="9.7710924000000005E-2"/>
    <x v="5"/>
    <n v="241.9196"/>
    <s v="OUT046"/>
    <n v="1997"/>
    <s v="Small"/>
    <s v="Tier 1"/>
    <x v="0"/>
  </r>
  <r>
    <s v="DRN59"/>
    <n v="15"/>
    <x v="0"/>
    <n v="0"/>
    <x v="7"/>
    <n v="45.905999999999999"/>
    <s v="OUT013"/>
    <n v="1987"/>
    <s v="High"/>
    <s v="Tier 3"/>
    <x v="0"/>
  </r>
  <r>
    <s v="FDX50"/>
    <m/>
    <x v="0"/>
    <n v="0.13066259599999999"/>
    <x v="1"/>
    <n v="110.3228"/>
    <s v="OUT019"/>
    <n v="1985"/>
    <s v="Small"/>
    <s v="Tier 1"/>
    <x v="1"/>
  </r>
  <r>
    <s v="FDV31"/>
    <m/>
    <x v="0"/>
    <n v="0.106200539"/>
    <x v="3"/>
    <n v="178.43700000000001"/>
    <s v="OUT027"/>
    <n v="1985"/>
    <s v="Medium"/>
    <s v="Tier 3"/>
    <x v="2"/>
  </r>
  <r>
    <s v="NCA29"/>
    <m/>
    <x v="0"/>
    <n v="2.7144323000000001E-2"/>
    <x v="10"/>
    <n v="172.81059999999999"/>
    <s v="OUT027"/>
    <n v="1985"/>
    <s v="Medium"/>
    <s v="Tier 3"/>
    <x v="2"/>
  </r>
  <r>
    <s v="FDW60"/>
    <n v="5.44"/>
    <x v="2"/>
    <n v="1.7088475999999998E-2"/>
    <x v="4"/>
    <n v="176.83699999999999"/>
    <s v="OUT049"/>
    <n v="1999"/>
    <s v="Medium"/>
    <s v="Tier 1"/>
    <x v="0"/>
  </r>
  <r>
    <s v="FDX08"/>
    <n v="12.85"/>
    <x v="0"/>
    <n v="2.2731909000000002E-2"/>
    <x v="3"/>
    <n v="182.43180000000001"/>
    <s v="OUT017"/>
    <n v="2007"/>
    <m/>
    <s v="Tier 2"/>
    <x v="0"/>
  </r>
  <r>
    <s v="DRD49"/>
    <n v="9.8949999999999996"/>
    <x v="0"/>
    <n v="0.16769139899999999"/>
    <x v="9"/>
    <n v="236.4564"/>
    <s v="OUT013"/>
    <n v="1987"/>
    <s v="High"/>
    <s v="Tier 3"/>
    <x v="0"/>
  </r>
  <r>
    <s v="FDD33"/>
    <n v="12.85"/>
    <x v="0"/>
    <n v="0.10819264100000001"/>
    <x v="3"/>
    <n v="231.26419999999999"/>
    <s v="OUT046"/>
    <n v="1997"/>
    <s v="Small"/>
    <s v="Tier 1"/>
    <x v="0"/>
  </r>
  <r>
    <s v="FDW35"/>
    <n v="10.6"/>
    <x v="0"/>
    <n v="1.1079996E-2"/>
    <x v="6"/>
    <n v="42.245399999999997"/>
    <s v="OUT013"/>
    <n v="1987"/>
    <s v="High"/>
    <s v="Tier 3"/>
    <x v="0"/>
  </r>
  <r>
    <s v="FDJ36"/>
    <n v="14.5"/>
    <x v="2"/>
    <n v="0.128985562"/>
    <x v="4"/>
    <n v="102.9332"/>
    <s v="OUT017"/>
    <n v="2007"/>
    <m/>
    <s v="Tier 2"/>
    <x v="0"/>
  </r>
  <r>
    <s v="FDV51"/>
    <n v="16.350000000000001"/>
    <x v="0"/>
    <n v="3.2532744000000002E-2"/>
    <x v="12"/>
    <n v="166.38419999999999"/>
    <s v="OUT035"/>
    <n v="2004"/>
    <s v="Small"/>
    <s v="Tier 2"/>
    <x v="0"/>
  </r>
  <r>
    <s v="FDW36"/>
    <n v="11.15"/>
    <x v="0"/>
    <n v="5.6932640999999999E-2"/>
    <x v="4"/>
    <n v="106.4622"/>
    <s v="OUT046"/>
    <n v="1997"/>
    <s v="Small"/>
    <s v="Tier 1"/>
    <x v="0"/>
  </r>
  <r>
    <s v="FDH35"/>
    <n v="18.25"/>
    <x v="0"/>
    <n v="6.0248633000000003E-2"/>
    <x v="14"/>
    <n v="165.2526"/>
    <s v="OUT046"/>
    <n v="1997"/>
    <s v="Small"/>
    <s v="Tier 1"/>
    <x v="0"/>
  </r>
  <r>
    <s v="NCS30"/>
    <m/>
    <x v="0"/>
    <n v="9.2575722999999999E-2"/>
    <x v="10"/>
    <n v="130.96520000000001"/>
    <s v="OUT027"/>
    <n v="1985"/>
    <s v="Medium"/>
    <s v="Tier 3"/>
    <x v="2"/>
  </r>
  <r>
    <s v="FDN49"/>
    <n v="17.25"/>
    <x v="2"/>
    <n v="0.12593278699999999"/>
    <x v="15"/>
    <n v="38.247999999999998"/>
    <s v="OUT017"/>
    <n v="2007"/>
    <m/>
    <s v="Tier 2"/>
    <x v="0"/>
  </r>
  <r>
    <s v="FDL08"/>
    <n v="10.8"/>
    <x v="0"/>
    <n v="4.9921559999999997E-2"/>
    <x v="3"/>
    <n v="246.01439999999999"/>
    <s v="OUT018"/>
    <n v="2009"/>
    <s v="Medium"/>
    <s v="Tier 3"/>
    <x v="3"/>
  </r>
  <r>
    <s v="FDI09"/>
    <n v="20.75"/>
    <x v="2"/>
    <n v="0.129229963"/>
    <x v="8"/>
    <n v="240.08799999999999"/>
    <s v="OUT013"/>
    <n v="1987"/>
    <s v="High"/>
    <s v="Tier 3"/>
    <x v="0"/>
  </r>
  <r>
    <s v="FDP19"/>
    <n v="11.5"/>
    <x v="0"/>
    <n v="0.17422289399999999"/>
    <x v="3"/>
    <n v="129.46520000000001"/>
    <s v="OUT018"/>
    <n v="2009"/>
    <s v="Medium"/>
    <s v="Tier 3"/>
    <x v="3"/>
  </r>
  <r>
    <s v="FDU21"/>
    <n v="11.8"/>
    <x v="2"/>
    <n v="0.128414313"/>
    <x v="0"/>
    <n v="33.055799999999998"/>
    <s v="OUT010"/>
    <n v="1998"/>
    <m/>
    <s v="Tier 3"/>
    <x v="1"/>
  </r>
  <r>
    <s v="NCP41"/>
    <n v="16.600000000000001"/>
    <x v="0"/>
    <n v="1.6243581999999999E-2"/>
    <x v="5"/>
    <n v="107.6596"/>
    <s v="OUT045"/>
    <n v="2002"/>
    <m/>
    <s v="Tier 2"/>
    <x v="0"/>
  </r>
  <r>
    <s v="FDY10"/>
    <n v="17.600000000000001"/>
    <x v="0"/>
    <n v="4.9027043999999999E-2"/>
    <x v="0"/>
    <n v="112.6176"/>
    <s v="OUT013"/>
    <n v="1987"/>
    <s v="High"/>
    <s v="Tier 3"/>
    <x v="0"/>
  </r>
  <r>
    <s v="FDP12"/>
    <n v="9.8000000000000007"/>
    <x v="2"/>
    <n v="4.5451204000000002E-2"/>
    <x v="4"/>
    <n v="36.287399999999998"/>
    <s v="OUT018"/>
    <n v="2009"/>
    <s v="Medium"/>
    <s v="Tier 3"/>
    <x v="3"/>
  </r>
  <r>
    <s v="NCN26"/>
    <n v="10.85"/>
    <x v="0"/>
    <n v="2.8724484000000002E-2"/>
    <x v="10"/>
    <n v="116.0808"/>
    <s v="OUT049"/>
    <n v="1999"/>
    <s v="Medium"/>
    <s v="Tier 1"/>
    <x v="0"/>
  </r>
  <r>
    <s v="FDK44"/>
    <n v="16.600000000000001"/>
    <x v="0"/>
    <n v="0.122125769"/>
    <x v="3"/>
    <n v="174.47380000000001"/>
    <s v="OUT013"/>
    <n v="1987"/>
    <s v="High"/>
    <s v="Tier 3"/>
    <x v="0"/>
  </r>
  <r>
    <s v="FDC28"/>
    <n v="7.9050000000000002"/>
    <x v="0"/>
    <n v="5.5072409000000003E-2"/>
    <x v="11"/>
    <n v="109.1254"/>
    <s v="OUT049"/>
    <n v="1999"/>
    <s v="Medium"/>
    <s v="Tier 1"/>
    <x v="0"/>
  </r>
  <r>
    <s v="FDJ41"/>
    <m/>
    <x v="0"/>
    <n v="2.2772467000000001E-2"/>
    <x v="11"/>
    <n v="263.25940000000003"/>
    <s v="OUT027"/>
    <n v="1985"/>
    <s v="Medium"/>
    <s v="Tier 3"/>
    <x v="2"/>
  </r>
  <r>
    <s v="NCT29"/>
    <n v="12.6"/>
    <x v="0"/>
    <n v="6.4098602000000005E-2"/>
    <x v="5"/>
    <n v="123.5414"/>
    <s v="OUT035"/>
    <n v="2004"/>
    <s v="Small"/>
    <s v="Tier 2"/>
    <x v="0"/>
  </r>
  <r>
    <s v="NCH42"/>
    <m/>
    <x v="0"/>
    <n v="6.3972131000000002E-2"/>
    <x v="10"/>
    <n v="228.40100000000001"/>
    <s v="OUT019"/>
    <n v="1985"/>
    <s v="Small"/>
    <s v="Tier 1"/>
    <x v="1"/>
  </r>
  <r>
    <s v="FDU60"/>
    <n v="20"/>
    <x v="2"/>
    <n v="6.0145056000000002E-2"/>
    <x v="4"/>
    <n v="167.11320000000001"/>
    <s v="OUT018"/>
    <n v="2009"/>
    <s v="Medium"/>
    <s v="Tier 3"/>
    <x v="3"/>
  </r>
  <r>
    <s v="FDS02"/>
    <n v="10.195"/>
    <x v="2"/>
    <n v="0.14616317000000001"/>
    <x v="1"/>
    <n v="193.17939999999999"/>
    <s v="OUT045"/>
    <n v="2002"/>
    <m/>
    <s v="Tier 2"/>
    <x v="0"/>
  </r>
  <r>
    <s v="FDC51"/>
    <n v="10.895"/>
    <x v="2"/>
    <n v="9.6218610000000006E-3"/>
    <x v="1"/>
    <n v="123.07299999999999"/>
    <s v="OUT046"/>
    <n v="1997"/>
    <s v="Small"/>
    <s v="Tier 1"/>
    <x v="0"/>
  </r>
  <r>
    <s v="FDU03"/>
    <n v="18.7"/>
    <x v="2"/>
    <n v="9.1501712999999998E-2"/>
    <x v="12"/>
    <n v="182.6292"/>
    <s v="OUT013"/>
    <n v="1987"/>
    <s v="High"/>
    <s v="Tier 3"/>
    <x v="0"/>
  </r>
  <r>
    <s v="FDX39"/>
    <n v="14.3"/>
    <x v="2"/>
    <n v="4.9776900999999998E-2"/>
    <x v="12"/>
    <n v="211.7586"/>
    <s v="OUT045"/>
    <n v="2002"/>
    <m/>
    <s v="Tier 2"/>
    <x v="0"/>
  </r>
  <r>
    <s v="NCY05"/>
    <n v="13.5"/>
    <x v="0"/>
    <n v="9.2042000999999998E-2"/>
    <x v="5"/>
    <n v="36.687399999999997"/>
    <s v="OUT010"/>
    <n v="1998"/>
    <m/>
    <s v="Tier 3"/>
    <x v="1"/>
  </r>
  <r>
    <s v="NCL06"/>
    <m/>
    <x v="0"/>
    <n v="7.1717647999999995E-2"/>
    <x v="10"/>
    <n v="259.95940000000002"/>
    <s v="OUT027"/>
    <n v="1985"/>
    <s v="Medium"/>
    <s v="Tier 3"/>
    <x v="2"/>
  </r>
  <r>
    <s v="FDD32"/>
    <n v="17.7"/>
    <x v="2"/>
    <n v="0"/>
    <x v="3"/>
    <n v="80.027600000000007"/>
    <s v="OUT035"/>
    <n v="2004"/>
    <s v="Small"/>
    <s v="Tier 2"/>
    <x v="0"/>
  </r>
  <r>
    <s v="NCN41"/>
    <n v="17"/>
    <x v="0"/>
    <n v="5.2315184000000001E-2"/>
    <x v="5"/>
    <n v="122.773"/>
    <s v="OUT045"/>
    <n v="2002"/>
    <m/>
    <s v="Tier 2"/>
    <x v="0"/>
  </r>
  <r>
    <s v="NCX53"/>
    <n v="20.100000000000001"/>
    <x v="0"/>
    <n v="1.4961062000000001E-2"/>
    <x v="5"/>
    <n v="141.5154"/>
    <s v="OUT049"/>
    <n v="1999"/>
    <s v="Medium"/>
    <s v="Tier 1"/>
    <x v="0"/>
  </r>
  <r>
    <s v="FDU57"/>
    <m/>
    <x v="2"/>
    <n v="0.15679782"/>
    <x v="0"/>
    <n v="149.8708"/>
    <s v="OUT019"/>
    <n v="1985"/>
    <s v="Small"/>
    <s v="Tier 1"/>
    <x v="1"/>
  </r>
  <r>
    <s v="FDQ23"/>
    <n v="6.55"/>
    <x v="0"/>
    <n v="2.4525828E-2"/>
    <x v="6"/>
    <n v="104.03319999999999"/>
    <s v="OUT046"/>
    <n v="1997"/>
    <s v="Small"/>
    <s v="Tier 1"/>
    <x v="0"/>
  </r>
  <r>
    <s v="FDQ52"/>
    <n v="17"/>
    <x v="0"/>
    <n v="0.1196271"/>
    <x v="11"/>
    <n v="249.04339999999999"/>
    <s v="OUT045"/>
    <n v="2002"/>
    <m/>
    <s v="Tier 2"/>
    <x v="0"/>
  </r>
  <r>
    <s v="FDC14"/>
    <n v="14.5"/>
    <x v="2"/>
    <n v="4.1332726E-2"/>
    <x v="13"/>
    <n v="40.145400000000002"/>
    <s v="OUT045"/>
    <n v="2002"/>
    <m/>
    <s v="Tier 2"/>
    <x v="0"/>
  </r>
  <r>
    <s v="FDY09"/>
    <n v="15.6"/>
    <x v="0"/>
    <n v="2.5195384000000001E-2"/>
    <x v="0"/>
    <n v="176.80539999999999"/>
    <s v="OUT035"/>
    <n v="2004"/>
    <s v="Small"/>
    <s v="Tier 2"/>
    <x v="0"/>
  </r>
  <r>
    <s v="FDQ28"/>
    <n v="14"/>
    <x v="2"/>
    <n v="6.0549608999999997E-2"/>
    <x v="11"/>
    <n v="156.46559999999999"/>
    <s v="OUT045"/>
    <n v="2002"/>
    <m/>
    <s v="Tier 2"/>
    <x v="0"/>
  </r>
  <r>
    <s v="FDV25"/>
    <n v="5.9050000000000002"/>
    <x v="0"/>
    <n v="4.5652243000000002E-2"/>
    <x v="13"/>
    <n v="221.04560000000001"/>
    <s v="OUT046"/>
    <n v="1997"/>
    <s v="Small"/>
    <s v="Tier 1"/>
    <x v="0"/>
  </r>
  <r>
    <s v="FDJ07"/>
    <n v="7.26"/>
    <x v="0"/>
    <n v="1.4420795E-2"/>
    <x v="12"/>
    <n v="116.215"/>
    <s v="OUT035"/>
    <n v="2004"/>
    <s v="Small"/>
    <s v="Tier 2"/>
    <x v="0"/>
  </r>
  <r>
    <s v="DRB25"/>
    <n v="12.3"/>
    <x v="0"/>
    <n v="6.9567714000000003E-2"/>
    <x v="9"/>
    <n v="106.0938"/>
    <s v="OUT049"/>
    <n v="1999"/>
    <s v="Medium"/>
    <s v="Tier 1"/>
    <x v="0"/>
  </r>
  <r>
    <s v="FDK52"/>
    <m/>
    <x v="0"/>
    <n v="0.13870196600000001"/>
    <x v="11"/>
    <n v="225.40620000000001"/>
    <s v="OUT019"/>
    <n v="1985"/>
    <s v="Small"/>
    <s v="Tier 1"/>
    <x v="1"/>
  </r>
  <r>
    <s v="FDY52"/>
    <m/>
    <x v="0"/>
    <n v="7.3127019999999999E-3"/>
    <x v="11"/>
    <n v="63.153599999999997"/>
    <s v="OUT027"/>
    <n v="1985"/>
    <s v="Medium"/>
    <s v="Tier 3"/>
    <x v="2"/>
  </r>
  <r>
    <s v="FDB28"/>
    <n v="6.6150000000000002"/>
    <x v="0"/>
    <n v="9.3385381000000003E-2"/>
    <x v="1"/>
    <n v="197.8426"/>
    <s v="OUT046"/>
    <n v="1997"/>
    <s v="Small"/>
    <s v="Tier 1"/>
    <x v="0"/>
  </r>
  <r>
    <s v="FDT36"/>
    <n v="12.3"/>
    <x v="0"/>
    <n v="0.11125355000000001"/>
    <x v="4"/>
    <n v="36.087400000000002"/>
    <s v="OUT035"/>
    <n v="2004"/>
    <s v="Small"/>
    <s v="Tier 2"/>
    <x v="0"/>
  </r>
  <r>
    <s v="FDV25"/>
    <n v="5.9050000000000002"/>
    <x v="0"/>
    <n v="4.5910471000000001E-2"/>
    <x v="13"/>
    <n v="222.1456"/>
    <s v="OUT017"/>
    <n v="2007"/>
    <m/>
    <s v="Tier 2"/>
    <x v="0"/>
  </r>
  <r>
    <s v="NCN07"/>
    <m/>
    <x v="0"/>
    <n v="3.3780319000000003E-2"/>
    <x v="2"/>
    <n v="130.42840000000001"/>
    <s v="OUT027"/>
    <n v="1985"/>
    <s v="Medium"/>
    <s v="Tier 3"/>
    <x v="2"/>
  </r>
  <r>
    <s v="FDC57"/>
    <n v="20.100000000000001"/>
    <x v="2"/>
    <n v="5.4903339000000002E-2"/>
    <x v="3"/>
    <n v="193.28200000000001"/>
    <s v="OUT017"/>
    <n v="2007"/>
    <m/>
    <s v="Tier 2"/>
    <x v="0"/>
  </r>
  <r>
    <s v="FDQ03"/>
    <n v="15"/>
    <x v="2"/>
    <n v="7.8332052999999999E-2"/>
    <x v="12"/>
    <n v="236.72479999999999"/>
    <s v="OUT018"/>
    <n v="2009"/>
    <s v="Medium"/>
    <s v="Tier 3"/>
    <x v="3"/>
  </r>
  <r>
    <s v="FDU23"/>
    <n v="12.15"/>
    <x v="0"/>
    <n v="2.1846371E-2"/>
    <x v="6"/>
    <n v="167.11840000000001"/>
    <s v="OUT017"/>
    <n v="2007"/>
    <m/>
    <s v="Tier 2"/>
    <x v="0"/>
  </r>
  <r>
    <s v="NCX41"/>
    <n v="19"/>
    <x v="0"/>
    <n v="1.7715926999999999E-2"/>
    <x v="5"/>
    <n v="212.62440000000001"/>
    <s v="OUT035"/>
    <n v="2004"/>
    <s v="Small"/>
    <s v="Tier 2"/>
    <x v="0"/>
  </r>
  <r>
    <s v="NCD06"/>
    <n v="13"/>
    <x v="0"/>
    <n v="9.9306496999999994E-2"/>
    <x v="10"/>
    <n v="46.706000000000003"/>
    <s v="OUT035"/>
    <n v="2004"/>
    <s v="Small"/>
    <s v="Tier 2"/>
    <x v="0"/>
  </r>
  <r>
    <s v="FDW08"/>
    <n v="12.1"/>
    <x v="0"/>
    <n v="0.148682491"/>
    <x v="3"/>
    <n v="106.72799999999999"/>
    <s v="OUT045"/>
    <n v="2002"/>
    <m/>
    <s v="Tier 2"/>
    <x v="0"/>
  </r>
  <r>
    <s v="NCU29"/>
    <n v="7.6849999999999996"/>
    <x v="0"/>
    <n v="2.5621557999999999E-2"/>
    <x v="5"/>
    <n v="145.07599999999999"/>
    <s v="OUT017"/>
    <n v="2007"/>
    <m/>
    <s v="Tier 2"/>
    <x v="0"/>
  </r>
  <r>
    <s v="NCE06"/>
    <n v="5.8250000000000002"/>
    <x v="0"/>
    <n v="9.1409099999999993E-2"/>
    <x v="10"/>
    <n v="160.98939999999999"/>
    <s v="OUT013"/>
    <n v="1987"/>
    <s v="High"/>
    <s v="Tier 3"/>
    <x v="0"/>
  </r>
  <r>
    <s v="FDV52"/>
    <n v="20.7"/>
    <x v="2"/>
    <n v="0.20340077300000001"/>
    <x v="11"/>
    <n v="117.9466"/>
    <s v="OUT010"/>
    <n v="1998"/>
    <m/>
    <s v="Tier 3"/>
    <x v="1"/>
  </r>
  <r>
    <s v="FDB02"/>
    <n v="9.6950000000000003"/>
    <x v="2"/>
    <n v="2.9329243000000001E-2"/>
    <x v="13"/>
    <n v="176.637"/>
    <s v="OUT017"/>
    <n v="2007"/>
    <m/>
    <s v="Tier 2"/>
    <x v="0"/>
  </r>
  <r>
    <s v="NCR18"/>
    <n v="15.85"/>
    <x v="0"/>
    <n v="2.0529174000000001E-2"/>
    <x v="10"/>
    <n v="42.911200000000001"/>
    <s v="OUT045"/>
    <n v="2002"/>
    <m/>
    <s v="Tier 2"/>
    <x v="0"/>
  </r>
  <r>
    <s v="FDK16"/>
    <n v="9.0649999999999995"/>
    <x v="0"/>
    <n v="0"/>
    <x v="11"/>
    <n v="94.409400000000005"/>
    <s v="OUT049"/>
    <n v="1999"/>
    <s v="Medium"/>
    <s v="Tier 1"/>
    <x v="0"/>
  </r>
  <r>
    <s v="NCQ29"/>
    <n v="12"/>
    <x v="0"/>
    <n v="0.17445987800000001"/>
    <x v="5"/>
    <n v="258.7278"/>
    <s v="OUT010"/>
    <n v="1998"/>
    <m/>
    <s v="Tier 3"/>
    <x v="1"/>
  </r>
  <r>
    <s v="FDZ01"/>
    <m/>
    <x v="2"/>
    <n v="1.5860869E-2"/>
    <x v="13"/>
    <n v="103.499"/>
    <s v="OUT019"/>
    <n v="1985"/>
    <s v="Small"/>
    <s v="Tier 1"/>
    <x v="1"/>
  </r>
  <r>
    <s v="FDW27"/>
    <n v="5.86"/>
    <x v="2"/>
    <n v="0.15082478299999999"/>
    <x v="12"/>
    <n v="157.03139999999999"/>
    <s v="OUT035"/>
    <n v="2004"/>
    <s v="Small"/>
    <s v="Tier 2"/>
    <x v="0"/>
  </r>
  <r>
    <s v="FDD17"/>
    <n v="7.5"/>
    <x v="0"/>
    <n v="3.2759860000000002E-2"/>
    <x v="11"/>
    <n v="237.89060000000001"/>
    <s v="OUT018"/>
    <n v="2009"/>
    <s v="Medium"/>
    <s v="Tier 3"/>
    <x v="3"/>
  </r>
  <r>
    <s v="FDW39"/>
    <n v="6.69"/>
    <x v="2"/>
    <n v="3.6879681999999997E-2"/>
    <x v="12"/>
    <n v="176.637"/>
    <s v="OUT013"/>
    <n v="1987"/>
    <s v="High"/>
    <s v="Tier 3"/>
    <x v="0"/>
  </r>
  <r>
    <s v="DRH59"/>
    <n v="10.8"/>
    <x v="0"/>
    <n v="5.8551954000000003E-2"/>
    <x v="7"/>
    <n v="72.638000000000005"/>
    <s v="OUT045"/>
    <n v="2002"/>
    <m/>
    <s v="Tier 2"/>
    <x v="0"/>
  </r>
  <r>
    <s v="FDS52"/>
    <n v="8.89"/>
    <x v="0"/>
    <n v="5.4699589999999999E-3"/>
    <x v="11"/>
    <n v="101.7016"/>
    <s v="OUT013"/>
    <n v="1987"/>
    <s v="High"/>
    <s v="Tier 3"/>
    <x v="0"/>
  </r>
  <r>
    <s v="FDU40"/>
    <m/>
    <x v="0"/>
    <n v="3.7222842999999999E-2"/>
    <x v="11"/>
    <n v="195.24780000000001"/>
    <s v="OUT027"/>
    <n v="1985"/>
    <s v="Medium"/>
    <s v="Tier 3"/>
    <x v="2"/>
  </r>
  <r>
    <s v="NCF54"/>
    <n v="18"/>
    <x v="0"/>
    <n v="4.7337627E-2"/>
    <x v="10"/>
    <n v="173.6422"/>
    <s v="OUT013"/>
    <n v="1987"/>
    <s v="High"/>
    <s v="Tier 3"/>
    <x v="0"/>
  </r>
  <r>
    <s v="FDH46"/>
    <n v="6.9349999999999996"/>
    <x v="2"/>
    <n v="4.1366008000000003E-2"/>
    <x v="0"/>
    <n v="102.83320000000001"/>
    <s v="OUT045"/>
    <n v="2002"/>
    <m/>
    <s v="Tier 2"/>
    <x v="0"/>
  </r>
  <r>
    <s v="NCP14"/>
    <n v="8.2750000000000004"/>
    <x v="0"/>
    <n v="0.11046122799999999"/>
    <x v="10"/>
    <n v="103.6306"/>
    <s v="OUT049"/>
    <n v="1999"/>
    <s v="Medium"/>
    <s v="Tier 1"/>
    <x v="0"/>
  </r>
  <r>
    <s v="FDH50"/>
    <n v="15"/>
    <x v="2"/>
    <n v="0"/>
    <x v="13"/>
    <n v="185.22659999999999"/>
    <s v="OUT049"/>
    <n v="1999"/>
    <s v="Medium"/>
    <s v="Tier 1"/>
    <x v="0"/>
  </r>
  <r>
    <s v="DRF15"/>
    <n v="18.350000000000001"/>
    <x v="0"/>
    <n v="5.5593410000000003E-2"/>
    <x v="1"/>
    <n v="153.53399999999999"/>
    <s v="OUT010"/>
    <n v="1998"/>
    <m/>
    <s v="Tier 3"/>
    <x v="1"/>
  </r>
  <r>
    <s v="FDV27"/>
    <m/>
    <x v="2"/>
    <n v="3.9796377000000001E-2"/>
    <x v="12"/>
    <n v="87.451400000000007"/>
    <s v="OUT027"/>
    <n v="1985"/>
    <s v="Medium"/>
    <s v="Tier 3"/>
    <x v="2"/>
  </r>
  <r>
    <s v="NCJ06"/>
    <n v="20.100000000000001"/>
    <x v="0"/>
    <n v="3.4706494999999997E-2"/>
    <x v="10"/>
    <n v="120.1782"/>
    <s v="OUT049"/>
    <n v="1999"/>
    <s v="Medium"/>
    <s v="Tier 1"/>
    <x v="0"/>
  </r>
  <r>
    <s v="FDN02"/>
    <n v="16.5"/>
    <x v="0"/>
    <n v="7.4128491000000005E-2"/>
    <x v="13"/>
    <n v="205.46379999999999"/>
    <s v="OUT018"/>
    <n v="2009"/>
    <s v="Medium"/>
    <s v="Tier 3"/>
    <x v="3"/>
  </r>
  <r>
    <s v="FDQ51"/>
    <n v="16"/>
    <x v="2"/>
    <n v="1.7578564000000001E-2"/>
    <x v="12"/>
    <n v="45.971800000000002"/>
    <s v="OUT049"/>
    <n v="1999"/>
    <s v="Medium"/>
    <s v="Tier 1"/>
    <x v="0"/>
  </r>
  <r>
    <s v="FDQ07"/>
    <n v="15.1"/>
    <x v="2"/>
    <n v="8.7901272000000003E-2"/>
    <x v="3"/>
    <n v="222.7456"/>
    <s v="OUT017"/>
    <n v="2007"/>
    <m/>
    <s v="Tier 2"/>
    <x v="0"/>
  </r>
  <r>
    <s v="FDS45"/>
    <n v="5.1749999999999998"/>
    <x v="1"/>
    <n v="2.9541813E-2"/>
    <x v="0"/>
    <n v="105.1622"/>
    <s v="OUT049"/>
    <n v="1999"/>
    <s v="Medium"/>
    <s v="Tier 1"/>
    <x v="0"/>
  </r>
  <r>
    <s v="NCJ06"/>
    <n v="20.100000000000001"/>
    <x v="0"/>
    <n v="3.4722896000000003E-2"/>
    <x v="10"/>
    <n v="121.1782"/>
    <s v="OUT045"/>
    <n v="2002"/>
    <m/>
    <s v="Tier 2"/>
    <x v="0"/>
  </r>
  <r>
    <s v="FDD36"/>
    <n v="13.3"/>
    <x v="0"/>
    <n v="2.1269538000000001E-2"/>
    <x v="4"/>
    <n v="117.2124"/>
    <s v="OUT035"/>
    <n v="2004"/>
    <s v="Small"/>
    <s v="Tier 2"/>
    <x v="0"/>
  </r>
  <r>
    <s v="FDY25"/>
    <n v="12"/>
    <x v="0"/>
    <n v="3.4043337E-2"/>
    <x v="13"/>
    <n v="182.5976"/>
    <s v="OUT045"/>
    <n v="2002"/>
    <m/>
    <s v="Tier 2"/>
    <x v="0"/>
  </r>
  <r>
    <s v="FDU52"/>
    <n v="7.56"/>
    <x v="0"/>
    <n v="6.3770860999999998E-2"/>
    <x v="11"/>
    <n v="154.96299999999999"/>
    <s v="OUT046"/>
    <n v="1997"/>
    <s v="Small"/>
    <s v="Tier 1"/>
    <x v="0"/>
  </r>
  <r>
    <s v="DRK47"/>
    <n v="7.9050000000000002"/>
    <x v="0"/>
    <n v="6.4426754000000003E-2"/>
    <x v="7"/>
    <n v="227.0694"/>
    <s v="OUT017"/>
    <n v="2007"/>
    <m/>
    <s v="Tier 2"/>
    <x v="0"/>
  </r>
  <r>
    <s v="NCL30"/>
    <n v="18.100000000000001"/>
    <x v="0"/>
    <n v="4.9217255000000001E-2"/>
    <x v="10"/>
    <n v="128.43360000000001"/>
    <s v="OUT017"/>
    <n v="2007"/>
    <m/>
    <s v="Tier 2"/>
    <x v="0"/>
  </r>
  <r>
    <s v="FDN22"/>
    <n v="18.850000000000001"/>
    <x v="2"/>
    <n v="0.13827922000000001"/>
    <x v="0"/>
    <n v="251.8724"/>
    <s v="OUT035"/>
    <n v="2004"/>
    <s v="Small"/>
    <s v="Tier 2"/>
    <x v="0"/>
  </r>
  <r>
    <s v="NCF30"/>
    <m/>
    <x v="0"/>
    <n v="0.12563271600000001"/>
    <x v="10"/>
    <n v="126.2362"/>
    <s v="OUT027"/>
    <n v="1985"/>
    <s v="Medium"/>
    <s v="Tier 3"/>
    <x v="2"/>
  </r>
  <r>
    <s v="FDK03"/>
    <n v="12.6"/>
    <x v="2"/>
    <n v="7.3906461000000007E-2"/>
    <x v="1"/>
    <n v="256.23559999999998"/>
    <s v="OUT035"/>
    <n v="2004"/>
    <s v="Small"/>
    <s v="Tier 2"/>
    <x v="0"/>
  </r>
  <r>
    <s v="FDT45"/>
    <n v="15.85"/>
    <x v="0"/>
    <n v="5.7637631000000002E-2"/>
    <x v="0"/>
    <n v="55.095599999999997"/>
    <s v="OUT017"/>
    <n v="2007"/>
    <m/>
    <s v="Tier 2"/>
    <x v="0"/>
  </r>
  <r>
    <s v="NCC54"/>
    <m/>
    <x v="0"/>
    <n v="9.7237754999999995E-2"/>
    <x v="5"/>
    <n v="239.61959999999999"/>
    <s v="OUT027"/>
    <n v="1985"/>
    <s v="Medium"/>
    <s v="Tier 3"/>
    <x v="2"/>
  </r>
  <r>
    <s v="FDP08"/>
    <n v="20.5"/>
    <x v="2"/>
    <n v="0.112867957"/>
    <x v="3"/>
    <n v="195.34780000000001"/>
    <s v="OUT018"/>
    <n v="2009"/>
    <s v="Medium"/>
    <s v="Tier 3"/>
    <x v="3"/>
  </r>
  <r>
    <s v="FDU44"/>
    <n v="12.15"/>
    <x v="2"/>
    <n v="5.8425725999999997E-2"/>
    <x v="3"/>
    <n v="163.2552"/>
    <s v="OUT046"/>
    <n v="1997"/>
    <s v="Small"/>
    <s v="Tier 1"/>
    <x v="0"/>
  </r>
  <r>
    <s v="DRG39"/>
    <n v="14.15"/>
    <x v="0"/>
    <n v="4.2173018999999999E-2"/>
    <x v="1"/>
    <n v="52.798200000000001"/>
    <s v="OUT035"/>
    <n v="2004"/>
    <s v="Small"/>
    <s v="Tier 2"/>
    <x v="0"/>
  </r>
  <r>
    <s v="FDU32"/>
    <n v="8.7850000000000001"/>
    <x v="0"/>
    <n v="2.6007997000000001E-2"/>
    <x v="3"/>
    <n v="121.9414"/>
    <s v="OUT049"/>
    <n v="1999"/>
    <s v="Medium"/>
    <s v="Tier 1"/>
    <x v="0"/>
  </r>
  <r>
    <s v="FDY27"/>
    <n v="6.38"/>
    <x v="0"/>
    <n v="0"/>
    <x v="1"/>
    <n v="178.53440000000001"/>
    <s v="OUT049"/>
    <n v="1999"/>
    <s v="Medium"/>
    <s v="Tier 1"/>
    <x v="0"/>
  </r>
  <r>
    <s v="NCP54"/>
    <n v="15.35"/>
    <x v="0"/>
    <n v="3.5120419999999999E-2"/>
    <x v="10"/>
    <n v="123.07299999999999"/>
    <s v="OUT013"/>
    <n v="1987"/>
    <s v="High"/>
    <s v="Tier 3"/>
    <x v="0"/>
  </r>
  <r>
    <s v="NCZ41"/>
    <n v="19.850000000000001"/>
    <x v="0"/>
    <n v="6.4521394999999995E-2"/>
    <x v="5"/>
    <n v="126.4704"/>
    <s v="OUT049"/>
    <n v="1999"/>
    <s v="Medium"/>
    <s v="Tier 1"/>
    <x v="0"/>
  </r>
  <r>
    <s v="DRL49"/>
    <n v="13.15"/>
    <x v="0"/>
    <n v="5.6382065000000002E-2"/>
    <x v="9"/>
    <n v="143.4812"/>
    <s v="OUT013"/>
    <n v="1987"/>
    <s v="High"/>
    <s v="Tier 3"/>
    <x v="0"/>
  </r>
  <r>
    <s v="FDI05"/>
    <n v="8.35"/>
    <x v="2"/>
    <n v="0.127386531"/>
    <x v="11"/>
    <n v="76.435400000000001"/>
    <s v="OUT018"/>
    <n v="2009"/>
    <s v="Medium"/>
    <s v="Tier 3"/>
    <x v="3"/>
  </r>
  <r>
    <s v="FDY56"/>
    <n v="16.350000000000001"/>
    <x v="2"/>
    <n v="6.2537975999999995E-2"/>
    <x v="3"/>
    <n v="226.50620000000001"/>
    <s v="OUT045"/>
    <n v="2002"/>
    <m/>
    <s v="Tier 2"/>
    <x v="0"/>
  </r>
  <r>
    <s v="DRC13"/>
    <n v="8.26"/>
    <x v="2"/>
    <n v="3.2414575000000001E-2"/>
    <x v="9"/>
    <n v="124.973"/>
    <s v="OUT013"/>
    <n v="1987"/>
    <s v="High"/>
    <s v="Tier 3"/>
    <x v="0"/>
  </r>
  <r>
    <s v="NCV29"/>
    <n v="11.8"/>
    <x v="0"/>
    <n v="2.2972712999999999E-2"/>
    <x v="5"/>
    <n v="179.5686"/>
    <s v="OUT017"/>
    <n v="2007"/>
    <m/>
    <s v="Tier 2"/>
    <x v="0"/>
  </r>
  <r>
    <s v="FDR24"/>
    <n v="17.350000000000001"/>
    <x v="2"/>
    <n v="6.2949401000000002E-2"/>
    <x v="4"/>
    <n v="88.983000000000004"/>
    <s v="OUT049"/>
    <n v="1999"/>
    <s v="Medium"/>
    <s v="Tier 1"/>
    <x v="0"/>
  </r>
  <r>
    <s v="FDZ34"/>
    <n v="6.6950000000000003"/>
    <x v="0"/>
    <n v="7.6187616E-2"/>
    <x v="14"/>
    <n v="191.38200000000001"/>
    <s v="OUT018"/>
    <n v="2009"/>
    <s v="Medium"/>
    <s v="Tier 3"/>
    <x v="3"/>
  </r>
  <r>
    <s v="FDP37"/>
    <n v="15.6"/>
    <x v="0"/>
    <n v="0.14307889200000001"/>
    <x v="15"/>
    <n v="126.49939999999999"/>
    <s v="OUT035"/>
    <n v="2004"/>
    <s v="Small"/>
    <s v="Tier 2"/>
    <x v="0"/>
  </r>
  <r>
    <s v="FDX08"/>
    <m/>
    <x v="0"/>
    <n v="2.2494589999999998E-2"/>
    <x v="3"/>
    <n v="180.93180000000001"/>
    <s v="OUT027"/>
    <n v="1985"/>
    <s v="Medium"/>
    <s v="Tier 3"/>
    <x v="2"/>
  </r>
  <r>
    <s v="FDS57"/>
    <n v="15.5"/>
    <x v="0"/>
    <n v="0.10365205199999999"/>
    <x v="0"/>
    <n v="141.447"/>
    <s v="OUT045"/>
    <n v="2002"/>
    <m/>
    <s v="Tier 2"/>
    <x v="0"/>
  </r>
  <r>
    <s v="NCG18"/>
    <n v="15.3"/>
    <x v="0"/>
    <n v="2.3013625999999999E-2"/>
    <x v="10"/>
    <n v="102.4332"/>
    <s v="OUT049"/>
    <n v="1999"/>
    <s v="Medium"/>
    <s v="Tier 1"/>
    <x v="0"/>
  </r>
  <r>
    <s v="FDK25"/>
    <n v="11.6"/>
    <x v="2"/>
    <n v="0.15747069299999999"/>
    <x v="15"/>
    <n v="168.94739999999999"/>
    <s v="OUT018"/>
    <n v="2009"/>
    <s v="Medium"/>
    <s v="Tier 3"/>
    <x v="3"/>
  </r>
  <r>
    <s v="FDH53"/>
    <n v="20.5"/>
    <x v="2"/>
    <n v="1.9229584000000001E-2"/>
    <x v="11"/>
    <n v="80.959199999999996"/>
    <s v="OUT049"/>
    <n v="1999"/>
    <s v="Medium"/>
    <s v="Tier 1"/>
    <x v="0"/>
  </r>
  <r>
    <s v="DRI59"/>
    <n v="9.5"/>
    <x v="0"/>
    <n v="4.1001013000000003E-2"/>
    <x v="7"/>
    <n v="223.00880000000001"/>
    <s v="OUT018"/>
    <n v="2009"/>
    <s v="Medium"/>
    <s v="Tier 3"/>
    <x v="3"/>
  </r>
  <r>
    <s v="FDA52"/>
    <n v="16.2"/>
    <x v="2"/>
    <n v="0.128422279"/>
    <x v="11"/>
    <n v="177.23699999999999"/>
    <s v="OUT046"/>
    <n v="1997"/>
    <s v="Small"/>
    <s v="Tier 1"/>
    <x v="0"/>
  </r>
  <r>
    <s v="FDT20"/>
    <n v="10.5"/>
    <x v="0"/>
    <n v="6.9287488999999994E-2"/>
    <x v="3"/>
    <n v="38.316400000000002"/>
    <s v="OUT010"/>
    <n v="1998"/>
    <m/>
    <s v="Tier 3"/>
    <x v="1"/>
  </r>
  <r>
    <s v="FDE36"/>
    <m/>
    <x v="2"/>
    <n v="7.3138054999999993E-2"/>
    <x v="4"/>
    <n v="162.58680000000001"/>
    <s v="OUT019"/>
    <n v="1985"/>
    <s v="Small"/>
    <s v="Tier 1"/>
    <x v="1"/>
  </r>
  <r>
    <s v="FDI24"/>
    <n v="10.3"/>
    <x v="0"/>
    <n v="7.9189211999999995E-2"/>
    <x v="4"/>
    <n v="174.73699999999999"/>
    <s v="OUT017"/>
    <n v="2007"/>
    <m/>
    <s v="Tier 2"/>
    <x v="0"/>
  </r>
  <r>
    <s v="FDB28"/>
    <n v="6.6150000000000002"/>
    <x v="0"/>
    <n v="9.3765794E-2"/>
    <x v="1"/>
    <n v="199.24260000000001"/>
    <s v="OUT018"/>
    <n v="2009"/>
    <s v="Medium"/>
    <s v="Tier 3"/>
    <x v="3"/>
  </r>
  <r>
    <s v="FDV11"/>
    <n v="9.1"/>
    <x v="2"/>
    <n v="8.2129741000000006E-2"/>
    <x v="6"/>
    <n v="176.90539999999999"/>
    <s v="OUT017"/>
    <n v="2007"/>
    <m/>
    <s v="Tier 2"/>
    <x v="0"/>
  </r>
  <r>
    <s v="FDP01"/>
    <n v="20.75"/>
    <x v="2"/>
    <n v="6.3325948000000007E-2"/>
    <x v="15"/>
    <n v="154.16820000000001"/>
    <s v="OUT046"/>
    <n v="1997"/>
    <s v="Small"/>
    <s v="Tier 1"/>
    <x v="0"/>
  </r>
  <r>
    <s v="FDD34"/>
    <m/>
    <x v="0"/>
    <n v="1.5799405999999998E-2"/>
    <x v="0"/>
    <n v="161.721"/>
    <s v="OUT027"/>
    <n v="1985"/>
    <s v="Medium"/>
    <s v="Tier 3"/>
    <x v="2"/>
  </r>
  <r>
    <s v="FDJ50"/>
    <m/>
    <x v="0"/>
    <n v="2.1481473000000001E-2"/>
    <x v="13"/>
    <n v="52.098199999999999"/>
    <s v="OUT027"/>
    <n v="1985"/>
    <s v="Medium"/>
    <s v="Tier 3"/>
    <x v="2"/>
  </r>
  <r>
    <s v="FDZ44"/>
    <n v="8.1850000000000005"/>
    <x v="0"/>
    <n v="3.8696828000000003E-2"/>
    <x v="3"/>
    <n v="118.5808"/>
    <s v="OUT013"/>
    <n v="1987"/>
    <s v="High"/>
    <s v="Tier 3"/>
    <x v="0"/>
  </r>
  <r>
    <s v="DRO59"/>
    <n v="11.8"/>
    <x v="0"/>
    <n v="5.4144011999999998E-2"/>
    <x v="7"/>
    <n v="75.801199999999994"/>
    <s v="OUT035"/>
    <n v="2004"/>
    <s v="Small"/>
    <s v="Tier 2"/>
    <x v="0"/>
  </r>
  <r>
    <s v="DRB48"/>
    <n v="16.75"/>
    <x v="1"/>
    <n v="2.4903892E-2"/>
    <x v="9"/>
    <n v="39.182200000000002"/>
    <s v="OUT045"/>
    <n v="2002"/>
    <m/>
    <s v="Tier 2"/>
    <x v="0"/>
  </r>
  <r>
    <s v="FDR21"/>
    <n v="19.7"/>
    <x v="0"/>
    <n v="6.7208126000000007E-2"/>
    <x v="0"/>
    <n v="175.33699999999999"/>
    <s v="OUT018"/>
    <n v="2009"/>
    <s v="Medium"/>
    <s v="Tier 3"/>
    <x v="3"/>
  </r>
  <r>
    <s v="NCE42"/>
    <n v="21.1"/>
    <x v="0"/>
    <n v="1.7746062999999999E-2"/>
    <x v="10"/>
    <n v="234.79580000000001"/>
    <s v="OUT010"/>
    <n v="1998"/>
    <m/>
    <s v="Tier 3"/>
    <x v="1"/>
  </r>
  <r>
    <s v="FDO23"/>
    <n v="17.850000000000001"/>
    <x v="0"/>
    <n v="0.14642735100000001"/>
    <x v="6"/>
    <n v="93.443600000000004"/>
    <s v="OUT046"/>
    <n v="1997"/>
    <s v="Small"/>
    <s v="Tier 1"/>
    <x v="0"/>
  </r>
  <r>
    <s v="NCE30"/>
    <n v="16"/>
    <x v="0"/>
    <n v="9.9539874E-2"/>
    <x v="10"/>
    <n v="212.39019999999999"/>
    <s v="OUT018"/>
    <n v="2009"/>
    <s v="Medium"/>
    <s v="Tier 3"/>
    <x v="3"/>
  </r>
  <r>
    <s v="FDQ22"/>
    <n v="16.75"/>
    <x v="0"/>
    <n v="2.9734028999999999E-2"/>
    <x v="0"/>
    <n v="37.682200000000002"/>
    <s v="OUT035"/>
    <n v="2004"/>
    <s v="Small"/>
    <s v="Tier 2"/>
    <x v="0"/>
  </r>
  <r>
    <s v="FDY01"/>
    <n v="11.8"/>
    <x v="2"/>
    <n v="0.17062883200000001"/>
    <x v="13"/>
    <n v="115.38339999999999"/>
    <s v="OUT045"/>
    <n v="2002"/>
    <m/>
    <s v="Tier 2"/>
    <x v="0"/>
  </r>
  <r>
    <s v="FDS08"/>
    <n v="5.7350000000000003"/>
    <x v="0"/>
    <n v="5.7283415999999997E-2"/>
    <x v="3"/>
    <n v="177.83699999999999"/>
    <s v="OUT017"/>
    <n v="2007"/>
    <m/>
    <s v="Tier 2"/>
    <x v="0"/>
  </r>
  <r>
    <s v="FDG28"/>
    <n v="9.2850000000000001"/>
    <x v="2"/>
    <n v="4.9481038999999997E-2"/>
    <x v="11"/>
    <n v="246.71440000000001"/>
    <s v="OUT018"/>
    <n v="2009"/>
    <s v="Medium"/>
    <s v="Tier 3"/>
    <x v="3"/>
  </r>
  <r>
    <s v="FDQ51"/>
    <n v="16"/>
    <x v="2"/>
    <n v="1.7622773000000001E-2"/>
    <x v="12"/>
    <n v="48.171799999999998"/>
    <s v="OUT018"/>
    <n v="2009"/>
    <s v="Medium"/>
    <s v="Tier 3"/>
    <x v="3"/>
  </r>
  <r>
    <s v="FDB05"/>
    <n v="5.1550000000000002"/>
    <x v="0"/>
    <n v="8.3668944999999995E-2"/>
    <x v="11"/>
    <n v="249.4776"/>
    <s v="OUT017"/>
    <n v="2007"/>
    <m/>
    <s v="Tier 2"/>
    <x v="0"/>
  </r>
  <r>
    <s v="FDO56"/>
    <n v="10.195"/>
    <x v="2"/>
    <n v="4.5052492E-2"/>
    <x v="3"/>
    <n v="116.5808"/>
    <s v="OUT049"/>
    <n v="1999"/>
    <s v="Medium"/>
    <s v="Tier 1"/>
    <x v="0"/>
  </r>
  <r>
    <s v="FDE02"/>
    <n v="8.7100000000000009"/>
    <x v="0"/>
    <n v="0"/>
    <x v="13"/>
    <n v="91.977800000000002"/>
    <s v="OUT018"/>
    <n v="2009"/>
    <s v="Medium"/>
    <s v="Tier 3"/>
    <x v="3"/>
  </r>
  <r>
    <s v="FDN45"/>
    <n v="19.350000000000001"/>
    <x v="0"/>
    <n v="0.11877080700000001"/>
    <x v="0"/>
    <n v="223.2088"/>
    <s v="OUT017"/>
    <n v="2007"/>
    <m/>
    <s v="Tier 2"/>
    <x v="0"/>
  </r>
  <r>
    <s v="FDS09"/>
    <n v="8.8949999999999996"/>
    <x v="1"/>
    <n v="8.1021000999999995E-2"/>
    <x v="0"/>
    <n v="49.000799999999998"/>
    <s v="OUT013"/>
    <n v="1987"/>
    <s v="High"/>
    <s v="Tier 3"/>
    <x v="0"/>
  </r>
  <r>
    <s v="NCA54"/>
    <n v="16.5"/>
    <x v="0"/>
    <n v="3.6790859000000002E-2"/>
    <x v="10"/>
    <n v="181.43180000000001"/>
    <s v="OUT018"/>
    <n v="2009"/>
    <s v="Medium"/>
    <s v="Tier 3"/>
    <x v="3"/>
  </r>
  <r>
    <s v="FDP09"/>
    <n v="19.75"/>
    <x v="0"/>
    <n v="5.6724670999999997E-2"/>
    <x v="0"/>
    <n v="212.7902"/>
    <s v="OUT010"/>
    <n v="1998"/>
    <m/>
    <s v="Tier 3"/>
    <x v="1"/>
  </r>
  <r>
    <s v="FDC53"/>
    <n v="8.68"/>
    <x v="0"/>
    <n v="8.8536129999999998E-3"/>
    <x v="11"/>
    <n v="99.038399999999996"/>
    <s v="OUT045"/>
    <n v="2002"/>
    <m/>
    <s v="Tier 2"/>
    <x v="0"/>
  </r>
  <r>
    <s v="NCM55"/>
    <n v="15.6"/>
    <x v="0"/>
    <n v="6.7103564000000004E-2"/>
    <x v="2"/>
    <n v="186.5924"/>
    <s v="OUT017"/>
    <n v="2007"/>
    <m/>
    <s v="Tier 2"/>
    <x v="0"/>
  </r>
  <r>
    <s v="FDL09"/>
    <n v="19.600000000000001"/>
    <x v="2"/>
    <n v="0.128557634"/>
    <x v="0"/>
    <n v="169.08160000000001"/>
    <s v="OUT018"/>
    <n v="2009"/>
    <s v="Medium"/>
    <s v="Tier 3"/>
    <x v="3"/>
  </r>
  <r>
    <s v="FDA11"/>
    <m/>
    <x v="0"/>
    <n v="7.5705596E-2"/>
    <x v="4"/>
    <n v="93.243600000000001"/>
    <s v="OUT019"/>
    <n v="1985"/>
    <s v="Small"/>
    <s v="Tier 1"/>
    <x v="1"/>
  </r>
  <r>
    <s v="FDA50"/>
    <n v="16.25"/>
    <x v="0"/>
    <n v="8.7351930999999994E-2"/>
    <x v="1"/>
    <n v="94.540999999999997"/>
    <s v="OUT045"/>
    <n v="2002"/>
    <m/>
    <s v="Tier 2"/>
    <x v="0"/>
  </r>
  <r>
    <s v="FDC23"/>
    <n v="18"/>
    <x v="0"/>
    <n v="1.8007486999999999E-2"/>
    <x v="14"/>
    <n v="178.96860000000001"/>
    <s v="OUT017"/>
    <n v="2007"/>
    <m/>
    <s v="Tier 2"/>
    <x v="0"/>
  </r>
  <r>
    <s v="FDE22"/>
    <n v="9.6950000000000003"/>
    <x v="0"/>
    <n v="2.9618788E-2"/>
    <x v="0"/>
    <n v="158.892"/>
    <s v="OUT049"/>
    <n v="1999"/>
    <s v="Medium"/>
    <s v="Tier 1"/>
    <x v="0"/>
  </r>
  <r>
    <s v="FDD23"/>
    <n v="9.5"/>
    <x v="2"/>
    <n v="4.8685529999999998E-2"/>
    <x v="14"/>
    <n v="186.88980000000001"/>
    <s v="OUT046"/>
    <n v="1997"/>
    <s v="Small"/>
    <s v="Tier 1"/>
    <x v="0"/>
  </r>
  <r>
    <s v="NCA29"/>
    <n v="10.5"/>
    <x v="0"/>
    <n v="2.7318818000000002E-2"/>
    <x v="10"/>
    <n v="172.7106"/>
    <s v="OUT049"/>
    <n v="1999"/>
    <s v="Medium"/>
    <s v="Tier 1"/>
    <x v="0"/>
  </r>
  <r>
    <s v="FDK38"/>
    <n v="6.65"/>
    <x v="0"/>
    <n v="5.3289916E-2"/>
    <x v="13"/>
    <n v="147.07339999999999"/>
    <s v="OUT046"/>
    <n v="1997"/>
    <s v="Small"/>
    <s v="Tier 1"/>
    <x v="0"/>
  </r>
  <r>
    <s v="DRC13"/>
    <n v="8.26"/>
    <x v="2"/>
    <n v="3.2441572000000002E-2"/>
    <x v="9"/>
    <n v="121.673"/>
    <s v="OUT046"/>
    <n v="1997"/>
    <s v="Small"/>
    <s v="Tier 1"/>
    <x v="0"/>
  </r>
  <r>
    <s v="NCP43"/>
    <n v="17.75"/>
    <x v="0"/>
    <n v="3.0554479999999998E-2"/>
    <x v="2"/>
    <n v="179.166"/>
    <s v="OUT049"/>
    <n v="1999"/>
    <s v="Medium"/>
    <s v="Tier 1"/>
    <x v="0"/>
  </r>
  <r>
    <s v="FDX28"/>
    <n v="6.3250000000000002"/>
    <x v="0"/>
    <n v="0.12537274000000001"/>
    <x v="11"/>
    <n v="99.7042"/>
    <s v="OUT049"/>
    <n v="1999"/>
    <s v="Medium"/>
    <s v="Tier 1"/>
    <x v="0"/>
  </r>
  <r>
    <s v="FDF08"/>
    <n v="14.3"/>
    <x v="2"/>
    <n v="6.5308938999999996E-2"/>
    <x v="3"/>
    <n v="89.885599999999997"/>
    <s v="OUT049"/>
    <n v="1999"/>
    <s v="Medium"/>
    <s v="Tier 1"/>
    <x v="0"/>
  </r>
  <r>
    <s v="FDZ33"/>
    <n v="10.195"/>
    <x v="0"/>
    <n v="0.10739704999999999"/>
    <x v="0"/>
    <n v="149.5076"/>
    <s v="OUT046"/>
    <n v="1997"/>
    <s v="Small"/>
    <s v="Tier 1"/>
    <x v="0"/>
  </r>
  <r>
    <s v="FDD10"/>
    <n v="20.6"/>
    <x v="1"/>
    <n v="4.6092237000000001E-2"/>
    <x v="0"/>
    <n v="178.6344"/>
    <s v="OUT049"/>
    <n v="1999"/>
    <s v="Medium"/>
    <s v="Tier 1"/>
    <x v="0"/>
  </r>
  <r>
    <s v="FDO58"/>
    <n v="19.600000000000001"/>
    <x v="0"/>
    <n v="3.9801036999999997E-2"/>
    <x v="0"/>
    <n v="162.45259999999999"/>
    <s v="OUT017"/>
    <n v="2007"/>
    <m/>
    <s v="Tier 2"/>
    <x v="0"/>
  </r>
  <r>
    <s v="FDI50"/>
    <n v="8.42"/>
    <x v="2"/>
    <n v="3.1017124E-2"/>
    <x v="13"/>
    <n v="230.1352"/>
    <s v="OUT017"/>
    <n v="2007"/>
    <m/>
    <s v="Tier 2"/>
    <x v="0"/>
  </r>
  <r>
    <s v="FDO58"/>
    <n v="19.600000000000001"/>
    <x v="0"/>
    <n v="3.9657435999999997E-2"/>
    <x v="0"/>
    <n v="165.7526"/>
    <s v="OUT045"/>
    <n v="2002"/>
    <m/>
    <s v="Tier 2"/>
    <x v="0"/>
  </r>
  <r>
    <s v="FDX08"/>
    <n v="12.85"/>
    <x v="0"/>
    <n v="2.2585240999999999E-2"/>
    <x v="3"/>
    <n v="181.0318"/>
    <s v="OUT013"/>
    <n v="1987"/>
    <s v="High"/>
    <s v="Tier 3"/>
    <x v="0"/>
  </r>
  <r>
    <s v="NCK17"/>
    <n v="11"/>
    <x v="0"/>
    <n v="6.3428202000000003E-2"/>
    <x v="5"/>
    <n v="40.847999999999999"/>
    <s v="OUT010"/>
    <n v="1998"/>
    <m/>
    <s v="Tier 3"/>
    <x v="1"/>
  </r>
  <r>
    <s v="FDF39"/>
    <n v="14.85"/>
    <x v="2"/>
    <n v="1.9507599E-2"/>
    <x v="1"/>
    <n v="262.09100000000001"/>
    <s v="OUT035"/>
    <n v="2004"/>
    <s v="Small"/>
    <s v="Tier 2"/>
    <x v="0"/>
  </r>
  <r>
    <s v="FDU45"/>
    <n v="15.6"/>
    <x v="2"/>
    <n v="5.9430002000000003E-2"/>
    <x v="0"/>
    <n v="112.0518"/>
    <s v="OUT010"/>
    <n v="1998"/>
    <m/>
    <s v="Tier 3"/>
    <x v="1"/>
  </r>
  <r>
    <s v="NCJ18"/>
    <n v="12.35"/>
    <x v="0"/>
    <n v="0.16460976699999999"/>
    <x v="10"/>
    <n v="117.61239999999999"/>
    <s v="OUT018"/>
    <n v="2009"/>
    <s v="Medium"/>
    <s v="Tier 3"/>
    <x v="3"/>
  </r>
  <r>
    <s v="DRC27"/>
    <m/>
    <x v="0"/>
    <n v="0.101729922"/>
    <x v="1"/>
    <n v="246.28020000000001"/>
    <s v="OUT019"/>
    <n v="1985"/>
    <s v="Small"/>
    <s v="Tier 1"/>
    <x v="1"/>
  </r>
  <r>
    <s v="DRC25"/>
    <n v="5.73"/>
    <x v="0"/>
    <n v="4.5363276000000001E-2"/>
    <x v="9"/>
    <n v="85.188199999999995"/>
    <s v="OUT035"/>
    <n v="2004"/>
    <s v="Small"/>
    <s v="Tier 2"/>
    <x v="0"/>
  </r>
  <r>
    <s v="FDU59"/>
    <n v="5.78"/>
    <x v="0"/>
    <n v="9.6368000999999995E-2"/>
    <x v="6"/>
    <n v="160.65520000000001"/>
    <s v="OUT035"/>
    <n v="2004"/>
    <s v="Small"/>
    <s v="Tier 2"/>
    <x v="0"/>
  </r>
  <r>
    <s v="FDU28"/>
    <n v="19.2"/>
    <x v="2"/>
    <n v="0"/>
    <x v="11"/>
    <n v="189.62139999999999"/>
    <s v="OUT035"/>
    <n v="2004"/>
    <s v="Small"/>
    <s v="Tier 2"/>
    <x v="0"/>
  </r>
  <r>
    <s v="NCP30"/>
    <n v="20.5"/>
    <x v="0"/>
    <n v="3.2768691000000003E-2"/>
    <x v="10"/>
    <n v="40.982199999999999"/>
    <s v="OUT046"/>
    <n v="1997"/>
    <s v="Small"/>
    <s v="Tier 1"/>
    <x v="0"/>
  </r>
  <r>
    <s v="FDB39"/>
    <n v="11.6"/>
    <x v="0"/>
    <n v="3.8675869000000002E-2"/>
    <x v="1"/>
    <n v="55.127200000000002"/>
    <s v="OUT018"/>
    <n v="2009"/>
    <s v="Medium"/>
    <s v="Tier 3"/>
    <x v="3"/>
  </r>
  <r>
    <s v="FDE41"/>
    <n v="9.1950000000000003"/>
    <x v="2"/>
    <n v="6.3960902E-2"/>
    <x v="11"/>
    <n v="86.456599999999995"/>
    <s v="OUT013"/>
    <n v="1987"/>
    <s v="High"/>
    <s v="Tier 3"/>
    <x v="0"/>
  </r>
  <r>
    <s v="DRH11"/>
    <n v="5.98"/>
    <x v="0"/>
    <n v="0.12646854299999999"/>
    <x v="7"/>
    <n v="56.361400000000003"/>
    <s v="OUT010"/>
    <n v="1998"/>
    <m/>
    <s v="Tier 3"/>
    <x v="1"/>
  </r>
  <r>
    <s v="FDA58"/>
    <n v="9.3949999999999996"/>
    <x v="0"/>
    <n v="0.103961646"/>
    <x v="0"/>
    <n v="236.0932"/>
    <s v="OUT045"/>
    <n v="2002"/>
    <m/>
    <s v="Tier 2"/>
    <x v="0"/>
  </r>
  <r>
    <s v="FDU50"/>
    <n v="5.75"/>
    <x v="2"/>
    <n v="7.5170211000000001E-2"/>
    <x v="1"/>
    <n v="115.3176"/>
    <s v="OUT046"/>
    <n v="1997"/>
    <s v="Small"/>
    <s v="Tier 1"/>
    <x v="0"/>
  </r>
  <r>
    <s v="FDM34"/>
    <n v="19"/>
    <x v="0"/>
    <n v="6.7391443999999995E-2"/>
    <x v="0"/>
    <n v="129.6626"/>
    <s v="OUT013"/>
    <n v="1987"/>
    <s v="High"/>
    <s v="Tier 3"/>
    <x v="0"/>
  </r>
  <r>
    <s v="FDM44"/>
    <m/>
    <x v="0"/>
    <n v="3.0899314000000001E-2"/>
    <x v="3"/>
    <n v="101.999"/>
    <s v="OUT027"/>
    <n v="1985"/>
    <s v="Medium"/>
    <s v="Tier 3"/>
    <x v="2"/>
  </r>
  <r>
    <s v="FDR39"/>
    <n v="20.350000000000001"/>
    <x v="0"/>
    <n v="8.3969230000000006E-2"/>
    <x v="12"/>
    <n v="183.82919999999999"/>
    <s v="OUT045"/>
    <n v="2002"/>
    <m/>
    <s v="Tier 2"/>
    <x v="0"/>
  </r>
  <r>
    <s v="FDM25"/>
    <n v="10.695"/>
    <x v="2"/>
    <n v="6.0788770999999998E-2"/>
    <x v="15"/>
    <n v="175.6712"/>
    <s v="OUT045"/>
    <n v="2002"/>
    <m/>
    <s v="Tier 2"/>
    <x v="0"/>
  </r>
  <r>
    <s v="FDQ49"/>
    <n v="20.2"/>
    <x v="2"/>
    <n v="3.9308756E-2"/>
    <x v="15"/>
    <n v="156.46299999999999"/>
    <s v="OUT049"/>
    <n v="1999"/>
    <s v="Medium"/>
    <s v="Tier 1"/>
    <x v="0"/>
  </r>
  <r>
    <s v="DRH25"/>
    <n v="18.7"/>
    <x v="0"/>
    <n v="1.4652475999999999E-2"/>
    <x v="9"/>
    <n v="52.3324"/>
    <s v="OUT018"/>
    <n v="2009"/>
    <s v="Medium"/>
    <s v="Tier 3"/>
    <x v="3"/>
  </r>
  <r>
    <s v="FDM09"/>
    <m/>
    <x v="2"/>
    <n v="8.5515416999999996E-2"/>
    <x v="0"/>
    <n v="170.97900000000001"/>
    <s v="OUT027"/>
    <n v="1985"/>
    <s v="Medium"/>
    <s v="Tier 3"/>
    <x v="2"/>
  </r>
  <r>
    <s v="FDL44"/>
    <m/>
    <x v="0"/>
    <n v="2.1492147999999999E-2"/>
    <x v="3"/>
    <n v="161.18940000000001"/>
    <s v="OUT019"/>
    <n v="1985"/>
    <s v="Small"/>
    <s v="Tier 1"/>
    <x v="1"/>
  </r>
  <r>
    <s v="NCR42"/>
    <n v="9.1050000000000004"/>
    <x v="0"/>
    <n v="3.8638642000000001E-2"/>
    <x v="10"/>
    <n v="32.39"/>
    <s v="OUT018"/>
    <n v="2009"/>
    <s v="Medium"/>
    <s v="Tier 3"/>
    <x v="3"/>
  </r>
  <r>
    <s v="DRL59"/>
    <n v="16.75"/>
    <x v="0"/>
    <n v="2.1224125999999999E-2"/>
    <x v="7"/>
    <n v="52.729799999999997"/>
    <s v="OUT046"/>
    <n v="1997"/>
    <s v="Small"/>
    <s v="Tier 1"/>
    <x v="0"/>
  </r>
  <r>
    <s v="FDX43"/>
    <n v="5.6550000000000002"/>
    <x v="0"/>
    <n v="8.5204025000000003E-2"/>
    <x v="3"/>
    <n v="168.45"/>
    <s v="OUT013"/>
    <n v="1987"/>
    <s v="High"/>
    <s v="Tier 3"/>
    <x v="0"/>
  </r>
  <r>
    <s v="DRK47"/>
    <n v="7.9050000000000002"/>
    <x v="0"/>
    <n v="0.107230638"/>
    <x v="7"/>
    <n v="226.6694"/>
    <s v="OUT010"/>
    <n v="1998"/>
    <m/>
    <s v="Tier 3"/>
    <x v="1"/>
  </r>
  <r>
    <s v="FDU48"/>
    <n v="18.850000000000001"/>
    <x v="0"/>
    <n v="5.5583959000000002E-2"/>
    <x v="4"/>
    <n v="131.72839999999999"/>
    <s v="OUT018"/>
    <n v="2009"/>
    <s v="Medium"/>
    <s v="Tier 3"/>
    <x v="3"/>
  </r>
  <r>
    <s v="FDY12"/>
    <n v="9.8000000000000007"/>
    <x v="2"/>
    <n v="0.140896203"/>
    <x v="4"/>
    <n v="50.200800000000001"/>
    <s v="OUT045"/>
    <n v="2002"/>
    <m/>
    <s v="Tier 2"/>
    <x v="0"/>
  </r>
  <r>
    <s v="NCN43"/>
    <n v="12.15"/>
    <x v="0"/>
    <n v="6.7872779999999999E-3"/>
    <x v="2"/>
    <n v="122.57299999999999"/>
    <s v="OUT018"/>
    <n v="2009"/>
    <s v="Medium"/>
    <s v="Tier 3"/>
    <x v="3"/>
  </r>
  <r>
    <s v="NCM55"/>
    <n v="15.6"/>
    <x v="0"/>
    <n v="6.6997948000000002E-2"/>
    <x v="2"/>
    <n v="184.0924"/>
    <s v="OUT018"/>
    <n v="2009"/>
    <s v="Medium"/>
    <s v="Tier 3"/>
    <x v="3"/>
  </r>
  <r>
    <s v="FDQ21"/>
    <m/>
    <x v="0"/>
    <n v="0"/>
    <x v="0"/>
    <n v="123.1756"/>
    <s v="OUT027"/>
    <n v="1985"/>
    <s v="Medium"/>
    <s v="Tier 3"/>
    <x v="2"/>
  </r>
  <r>
    <s v="FDX13"/>
    <n v="7.7249999999999996"/>
    <x v="0"/>
    <n v="4.7773924000000002E-2"/>
    <x v="13"/>
    <n v="251.00919999999999"/>
    <s v="OUT035"/>
    <n v="2004"/>
    <s v="Small"/>
    <s v="Tier 2"/>
    <x v="0"/>
  </r>
  <r>
    <s v="NCK30"/>
    <m/>
    <x v="0"/>
    <n v="6.0683277000000001E-2"/>
    <x v="10"/>
    <n v="253.3698"/>
    <s v="OUT027"/>
    <n v="1985"/>
    <s v="Medium"/>
    <s v="Tier 3"/>
    <x v="2"/>
  </r>
  <r>
    <s v="FDG20"/>
    <n v="15.5"/>
    <x v="2"/>
    <n v="0.12588332899999999"/>
    <x v="3"/>
    <n v="175.40280000000001"/>
    <s v="OUT049"/>
    <n v="1999"/>
    <s v="Medium"/>
    <s v="Tier 1"/>
    <x v="0"/>
  </r>
  <r>
    <s v="DRG27"/>
    <n v="8.8949999999999996"/>
    <x v="0"/>
    <n v="0.10570524100000001"/>
    <x v="1"/>
    <n v="40.013800000000003"/>
    <s v="OUT017"/>
    <n v="2007"/>
    <m/>
    <s v="Tier 2"/>
    <x v="0"/>
  </r>
  <r>
    <s v="FDY14"/>
    <n v="10.3"/>
    <x v="0"/>
    <n v="7.0325508999999994E-2"/>
    <x v="1"/>
    <n v="264.32260000000002"/>
    <s v="OUT018"/>
    <n v="2009"/>
    <s v="Medium"/>
    <s v="Tier 3"/>
    <x v="3"/>
  </r>
  <r>
    <s v="FDP59"/>
    <n v="20.85"/>
    <x v="2"/>
    <n v="5.6455037E-2"/>
    <x v="6"/>
    <n v="102.76479999999999"/>
    <s v="OUT035"/>
    <n v="2004"/>
    <s v="Small"/>
    <s v="Tier 2"/>
    <x v="0"/>
  </r>
  <r>
    <s v="FDU60"/>
    <n v="20"/>
    <x v="2"/>
    <n v="0"/>
    <x v="4"/>
    <n v="169.11320000000001"/>
    <s v="OUT017"/>
    <n v="2007"/>
    <m/>
    <s v="Tier 2"/>
    <x v="0"/>
  </r>
  <r>
    <s v="NCC18"/>
    <m/>
    <x v="0"/>
    <n v="0.310376916"/>
    <x v="10"/>
    <n v="172.2422"/>
    <s v="OUT019"/>
    <n v="1985"/>
    <s v="Small"/>
    <s v="Tier 1"/>
    <x v="1"/>
  </r>
  <r>
    <s v="DRJ39"/>
    <n v="20.25"/>
    <x v="0"/>
    <n v="3.6531539000000002E-2"/>
    <x v="1"/>
    <n v="218.1482"/>
    <s v="OUT017"/>
    <n v="2007"/>
    <m/>
    <s v="Tier 2"/>
    <x v="0"/>
  </r>
  <r>
    <s v="FDS07"/>
    <n v="12.35"/>
    <x v="0"/>
    <n v="9.9912929999999997E-2"/>
    <x v="3"/>
    <n v="113.45180000000001"/>
    <s v="OUT049"/>
    <n v="1999"/>
    <s v="Medium"/>
    <s v="Tier 1"/>
    <x v="0"/>
  </r>
  <r>
    <s v="FDM08"/>
    <m/>
    <x v="2"/>
    <n v="5.3324722999999997E-2"/>
    <x v="3"/>
    <n v="222.50880000000001"/>
    <s v="OUT027"/>
    <n v="1985"/>
    <s v="Medium"/>
    <s v="Tier 3"/>
    <x v="2"/>
  </r>
  <r>
    <s v="FDP51"/>
    <n v="13.85"/>
    <x v="2"/>
    <n v="8.5447928000000006E-2"/>
    <x v="12"/>
    <n v="120.41240000000001"/>
    <s v="OUT045"/>
    <n v="2002"/>
    <m/>
    <s v="Tier 2"/>
    <x v="0"/>
  </r>
  <r>
    <s v="FDU16"/>
    <n v="19.25"/>
    <x v="2"/>
    <n v="5.8264085E-2"/>
    <x v="11"/>
    <n v="81.990799999999993"/>
    <s v="OUT035"/>
    <n v="2004"/>
    <s v="Small"/>
    <s v="Tier 2"/>
    <x v="0"/>
  </r>
  <r>
    <s v="FDH12"/>
    <n v="9.6"/>
    <x v="0"/>
    <n v="8.4882966000000004E-2"/>
    <x v="4"/>
    <n v="106.52800000000001"/>
    <s v="OUT013"/>
    <n v="1987"/>
    <s v="High"/>
    <s v="Tier 3"/>
    <x v="0"/>
  </r>
  <r>
    <s v="DRE48"/>
    <n v="8.43"/>
    <x v="0"/>
    <n v="2.8999720999999999E-2"/>
    <x v="9"/>
    <n v="195.8768"/>
    <s v="OUT010"/>
    <n v="1998"/>
    <m/>
    <s v="Tier 3"/>
    <x v="1"/>
  </r>
  <r>
    <s v="NCL42"/>
    <m/>
    <x v="0"/>
    <n v="4.0176103999999997E-2"/>
    <x v="10"/>
    <n v="244.31440000000001"/>
    <s v="OUT027"/>
    <n v="1985"/>
    <s v="Medium"/>
    <s v="Tier 3"/>
    <x v="2"/>
  </r>
  <r>
    <s v="FDR21"/>
    <n v="19.7"/>
    <x v="0"/>
    <n v="6.7071205999999994E-2"/>
    <x v="0"/>
    <n v="177.637"/>
    <s v="OUT045"/>
    <n v="2002"/>
    <m/>
    <s v="Tier 2"/>
    <x v="0"/>
  </r>
  <r>
    <s v="NCW29"/>
    <n v="14"/>
    <x v="0"/>
    <n v="2.8857500000000001E-2"/>
    <x v="5"/>
    <n v="131.43100000000001"/>
    <s v="OUT035"/>
    <n v="2004"/>
    <s v="Small"/>
    <s v="Tier 2"/>
    <x v="0"/>
  </r>
  <r>
    <s v="FDO11"/>
    <n v="8"/>
    <x v="2"/>
    <n v="3.0239710999999999E-2"/>
    <x v="6"/>
    <n v="250.60919999999999"/>
    <s v="OUT013"/>
    <n v="1987"/>
    <s v="High"/>
    <s v="Tier 3"/>
    <x v="0"/>
  </r>
  <r>
    <s v="NCM31"/>
    <n v="6.0949999999999998"/>
    <x v="0"/>
    <n v="8.1322857999999998E-2"/>
    <x v="2"/>
    <n v="141.21539999999999"/>
    <s v="OUT049"/>
    <n v="1999"/>
    <s v="Medium"/>
    <s v="Tier 1"/>
    <x v="0"/>
  </r>
  <r>
    <s v="FDV35"/>
    <m/>
    <x v="0"/>
    <n v="0.224472159"/>
    <x v="6"/>
    <n v="155.4314"/>
    <s v="OUT019"/>
    <n v="1985"/>
    <s v="Small"/>
    <s v="Tier 1"/>
    <x v="1"/>
  </r>
  <r>
    <s v="FDF58"/>
    <n v="13.3"/>
    <x v="0"/>
    <n v="9.6353500000000009E-3"/>
    <x v="0"/>
    <n v="61.651000000000003"/>
    <s v="OUT017"/>
    <n v="2007"/>
    <m/>
    <s v="Tier 2"/>
    <x v="0"/>
  </r>
  <r>
    <s v="NCE43"/>
    <n v="12.5"/>
    <x v="0"/>
    <n v="0.10360309400000001"/>
    <x v="10"/>
    <n v="169.1448"/>
    <s v="OUT049"/>
    <n v="1999"/>
    <s v="Medium"/>
    <s v="Tier 1"/>
    <x v="0"/>
  </r>
  <r>
    <s v="FDA02"/>
    <n v="14"/>
    <x v="2"/>
    <n v="2.9717039000000001E-2"/>
    <x v="1"/>
    <n v="143.87860000000001"/>
    <s v="OUT035"/>
    <n v="2004"/>
    <s v="Small"/>
    <s v="Tier 2"/>
    <x v="0"/>
  </r>
  <r>
    <s v="DRL37"/>
    <n v="15.5"/>
    <x v="0"/>
    <n v="8.9334084999999994E-2"/>
    <x v="9"/>
    <n v="44.476999999999997"/>
    <s v="OUT010"/>
    <n v="1998"/>
    <m/>
    <s v="Tier 3"/>
    <x v="1"/>
  </r>
  <r>
    <s v="FDR24"/>
    <n v="17.350000000000001"/>
    <x v="2"/>
    <n v="6.3107713999999995E-2"/>
    <x v="4"/>
    <n v="91.283000000000001"/>
    <s v="OUT018"/>
    <n v="2009"/>
    <s v="Medium"/>
    <s v="Tier 3"/>
    <x v="3"/>
  </r>
  <r>
    <s v="FDW59"/>
    <n v="13.15"/>
    <x v="0"/>
    <n v="2.0748121000000001E-2"/>
    <x v="6"/>
    <n v="82.756600000000006"/>
    <s v="OUT049"/>
    <n v="1999"/>
    <s v="Medium"/>
    <s v="Tier 1"/>
    <x v="0"/>
  </r>
  <r>
    <s v="FDS22"/>
    <n v="16.850000000000001"/>
    <x v="2"/>
    <n v="2.3190398000000001E-2"/>
    <x v="0"/>
    <n v="44.842799999999997"/>
    <s v="OUT049"/>
    <n v="1999"/>
    <s v="Medium"/>
    <s v="Tier 1"/>
    <x v="0"/>
  </r>
  <r>
    <s v="FDW24"/>
    <n v="6.8"/>
    <x v="0"/>
    <n v="3.7709147999999998E-2"/>
    <x v="4"/>
    <n v="49.703400000000002"/>
    <s v="OUT017"/>
    <n v="2007"/>
    <m/>
    <s v="Tier 2"/>
    <x v="0"/>
  </r>
  <r>
    <s v="FDU24"/>
    <n v="6.78"/>
    <x v="2"/>
    <n v="0.14013653400000001"/>
    <x v="4"/>
    <n v="94.712000000000003"/>
    <s v="OUT035"/>
    <n v="2004"/>
    <s v="Small"/>
    <s v="Tier 2"/>
    <x v="0"/>
  </r>
  <r>
    <s v="FDA21"/>
    <m/>
    <x v="0"/>
    <n v="3.5786567999999998E-2"/>
    <x v="0"/>
    <n v="186.4924"/>
    <s v="OUT027"/>
    <n v="1985"/>
    <s v="Medium"/>
    <s v="Tier 3"/>
    <x v="2"/>
  </r>
  <r>
    <s v="FDH58"/>
    <m/>
    <x v="0"/>
    <n v="3.6760791000000001E-2"/>
    <x v="0"/>
    <n v="116.9834"/>
    <s v="OUT027"/>
    <n v="1985"/>
    <s v="Medium"/>
    <s v="Tier 3"/>
    <x v="2"/>
  </r>
  <r>
    <s v="FDW36"/>
    <n v="11.15"/>
    <x v="0"/>
    <n v="5.7164560000000003E-2"/>
    <x v="4"/>
    <n v="103.8622"/>
    <s v="OUT018"/>
    <n v="2009"/>
    <s v="Medium"/>
    <s v="Tier 3"/>
    <x v="3"/>
  </r>
  <r>
    <s v="FDI45"/>
    <m/>
    <x v="0"/>
    <n v="3.7399254999999999E-2"/>
    <x v="3"/>
    <n v="173.1054"/>
    <s v="OUT027"/>
    <n v="1985"/>
    <s v="Medium"/>
    <s v="Tier 3"/>
    <x v="2"/>
  </r>
  <r>
    <s v="FDU01"/>
    <n v="20.25"/>
    <x v="2"/>
    <n v="0"/>
    <x v="13"/>
    <n v="185.79239999999999"/>
    <s v="OUT018"/>
    <n v="2009"/>
    <s v="Medium"/>
    <s v="Tier 3"/>
    <x v="3"/>
  </r>
  <r>
    <s v="FDF35"/>
    <m/>
    <x v="0"/>
    <n v="0.15324362699999999"/>
    <x v="14"/>
    <n v="109.1938"/>
    <s v="OUT027"/>
    <n v="1985"/>
    <s v="Medium"/>
    <s v="Tier 3"/>
    <x v="2"/>
  </r>
  <r>
    <s v="FDU43"/>
    <m/>
    <x v="2"/>
    <n v="0.101626463"/>
    <x v="3"/>
    <n v="237.4564"/>
    <s v="OUT019"/>
    <n v="1985"/>
    <s v="Small"/>
    <s v="Tier 1"/>
    <x v="1"/>
  </r>
  <r>
    <s v="FDE24"/>
    <m/>
    <x v="0"/>
    <n v="0.16364098799999999"/>
    <x v="4"/>
    <n v="144.28120000000001"/>
    <s v="OUT019"/>
    <n v="1985"/>
    <s v="Small"/>
    <s v="Tier 1"/>
    <x v="1"/>
  </r>
  <r>
    <s v="FDK50"/>
    <n v="7.96"/>
    <x v="0"/>
    <n v="2.84073E-2"/>
    <x v="13"/>
    <n v="162.98939999999999"/>
    <s v="OUT049"/>
    <n v="1999"/>
    <s v="Medium"/>
    <s v="Tier 1"/>
    <x v="0"/>
  </r>
  <r>
    <s v="FDG31"/>
    <n v="12.15"/>
    <x v="0"/>
    <n v="3.7973245000000003E-2"/>
    <x v="12"/>
    <n v="63.082599999999999"/>
    <s v="OUT045"/>
    <n v="2002"/>
    <m/>
    <s v="Tier 2"/>
    <x v="0"/>
  </r>
  <r>
    <s v="FDC60"/>
    <n v="5.4249999999999998"/>
    <x v="2"/>
    <n v="0.114704556"/>
    <x v="4"/>
    <n v="90.251400000000004"/>
    <s v="OUT045"/>
    <n v="2002"/>
    <m/>
    <s v="Tier 2"/>
    <x v="0"/>
  </r>
  <r>
    <s v="FDL36"/>
    <n v="15.1"/>
    <x v="0"/>
    <n v="7.6012177E-2"/>
    <x v="4"/>
    <n v="90.283000000000001"/>
    <s v="OUT013"/>
    <n v="1987"/>
    <s v="High"/>
    <s v="Tier 3"/>
    <x v="0"/>
  </r>
  <r>
    <s v="FDP21"/>
    <n v="7.42"/>
    <x v="2"/>
    <n v="2.5719420999999999E-2"/>
    <x v="0"/>
    <n v="189.5872"/>
    <s v="OUT013"/>
    <n v="1987"/>
    <s v="High"/>
    <s v="Tier 3"/>
    <x v="0"/>
  </r>
  <r>
    <s v="FDW16"/>
    <n v="17.350000000000001"/>
    <x v="2"/>
    <n v="4.1558342999999998E-2"/>
    <x v="11"/>
    <n v="90.580399999999997"/>
    <s v="OUT045"/>
    <n v="2002"/>
    <m/>
    <s v="Tier 2"/>
    <x v="0"/>
  </r>
  <r>
    <s v="FDX02"/>
    <n v="16"/>
    <x v="0"/>
    <n v="5.7382845000000002E-2"/>
    <x v="1"/>
    <n v="224.74039999999999"/>
    <s v="OUT017"/>
    <n v="2007"/>
    <m/>
    <s v="Tier 2"/>
    <x v="0"/>
  </r>
  <r>
    <s v="FDQ58"/>
    <m/>
    <x v="0"/>
    <n v="1.522774E-2"/>
    <x v="0"/>
    <n v="154.13399999999999"/>
    <s v="OUT027"/>
    <n v="1985"/>
    <s v="Medium"/>
    <s v="Tier 3"/>
    <x v="2"/>
  </r>
  <r>
    <s v="FDT51"/>
    <n v="11.65"/>
    <x v="2"/>
    <n v="1.0918789999999999E-2"/>
    <x v="12"/>
    <n v="110.7544"/>
    <s v="OUT046"/>
    <n v="1997"/>
    <s v="Small"/>
    <s v="Tier 1"/>
    <x v="0"/>
  </r>
  <r>
    <s v="FDD59"/>
    <n v="10.5"/>
    <x v="2"/>
    <n v="6.6283700000000001E-2"/>
    <x v="14"/>
    <n v="78.995999999999995"/>
    <s v="OUT049"/>
    <n v="1999"/>
    <s v="Medium"/>
    <s v="Tier 1"/>
    <x v="0"/>
  </r>
  <r>
    <s v="NCM42"/>
    <n v="6.13"/>
    <x v="0"/>
    <n v="2.8436862E-2"/>
    <x v="10"/>
    <n v="109.0912"/>
    <s v="OUT018"/>
    <n v="2009"/>
    <s v="Medium"/>
    <s v="Tier 3"/>
    <x v="3"/>
  </r>
  <r>
    <s v="FDA57"/>
    <n v="18.850000000000001"/>
    <x v="0"/>
    <n v="3.9805092E-2"/>
    <x v="0"/>
    <n v="40.347999999999999"/>
    <s v="OUT018"/>
    <n v="2009"/>
    <s v="Medium"/>
    <s v="Tier 3"/>
    <x v="3"/>
  </r>
  <r>
    <s v="FDZ48"/>
    <n v="17.75"/>
    <x v="0"/>
    <n v="0"/>
    <x v="4"/>
    <n v="112.0544"/>
    <s v="OUT035"/>
    <n v="2004"/>
    <s v="Small"/>
    <s v="Tier 2"/>
    <x v="0"/>
  </r>
  <r>
    <s v="FDE46"/>
    <n v="18.600000000000001"/>
    <x v="0"/>
    <n v="1.5801675000000001E-2"/>
    <x v="0"/>
    <n v="152.4366"/>
    <s v="OUT045"/>
    <n v="2002"/>
    <m/>
    <s v="Tier 2"/>
    <x v="0"/>
  </r>
  <r>
    <s v="NCZ30"/>
    <m/>
    <x v="0"/>
    <n v="4.5846524999999999E-2"/>
    <x v="10"/>
    <n v="120.8098"/>
    <s v="OUT019"/>
    <n v="1985"/>
    <s v="Small"/>
    <s v="Tier 1"/>
    <x v="1"/>
  </r>
  <r>
    <s v="FDB56"/>
    <n v="8.75"/>
    <x v="2"/>
    <n v="7.5049323000000001E-2"/>
    <x v="3"/>
    <n v="188.25559999999999"/>
    <s v="OUT017"/>
    <n v="2007"/>
    <m/>
    <s v="Tier 2"/>
    <x v="0"/>
  </r>
  <r>
    <s v="FDA25"/>
    <m/>
    <x v="2"/>
    <n v="6.7795854000000003E-2"/>
    <x v="13"/>
    <n v="104.499"/>
    <s v="OUT027"/>
    <n v="1985"/>
    <s v="Medium"/>
    <s v="Tier 3"/>
    <x v="2"/>
  </r>
  <r>
    <s v="FDD20"/>
    <n v="14.15"/>
    <x v="0"/>
    <n v="0"/>
    <x v="3"/>
    <n v="125.2046"/>
    <s v="OUT013"/>
    <n v="1987"/>
    <s v="High"/>
    <s v="Tier 3"/>
    <x v="0"/>
  </r>
  <r>
    <s v="FDL25"/>
    <n v="6.92"/>
    <x v="2"/>
    <n v="0.13081596200000001"/>
    <x v="15"/>
    <n v="92.480400000000003"/>
    <s v="OUT013"/>
    <n v="1987"/>
    <s v="High"/>
    <s v="Tier 3"/>
    <x v="0"/>
  </r>
  <r>
    <s v="NCO18"/>
    <n v="13.15"/>
    <x v="0"/>
    <n v="2.4689595000000002E-2"/>
    <x v="10"/>
    <n v="177.0686"/>
    <s v="OUT049"/>
    <n v="1999"/>
    <s v="Medium"/>
    <s v="Tier 1"/>
    <x v="0"/>
  </r>
  <r>
    <s v="FDJ45"/>
    <n v="17.75"/>
    <x v="0"/>
    <n v="7.3825882999999995E-2"/>
    <x v="8"/>
    <n v="34.821599999999997"/>
    <s v="OUT017"/>
    <n v="2007"/>
    <m/>
    <s v="Tier 2"/>
    <x v="0"/>
  </r>
  <r>
    <s v="FDR12"/>
    <n v="12.6"/>
    <x v="2"/>
    <n v="3.1528790000000001E-2"/>
    <x v="4"/>
    <n v="170.37639999999999"/>
    <s v="OUT035"/>
    <n v="2004"/>
    <s v="Small"/>
    <s v="Tier 2"/>
    <x v="0"/>
  </r>
  <r>
    <s v="NCF19"/>
    <n v="13"/>
    <x v="0"/>
    <n v="5.8764820000000002E-2"/>
    <x v="10"/>
    <n v="47.303400000000003"/>
    <s v="OUT010"/>
    <n v="1998"/>
    <m/>
    <s v="Tier 3"/>
    <x v="1"/>
  </r>
  <r>
    <s v="FDK25"/>
    <n v="11.6"/>
    <x v="2"/>
    <n v="0.15683182600000001"/>
    <x v="15"/>
    <n v="166.54740000000001"/>
    <s v="OUT046"/>
    <n v="1997"/>
    <s v="Small"/>
    <s v="Tier 1"/>
    <x v="0"/>
  </r>
  <r>
    <s v="NCR17"/>
    <n v="9.8000000000000007"/>
    <x v="0"/>
    <n v="2.4383317000000002E-2"/>
    <x v="5"/>
    <n v="114.0492"/>
    <s v="OUT046"/>
    <n v="1997"/>
    <s v="Small"/>
    <s v="Tier 1"/>
    <x v="0"/>
  </r>
  <r>
    <s v="FDC52"/>
    <n v="11.15"/>
    <x v="2"/>
    <n v="8.2798999999999998E-3"/>
    <x v="1"/>
    <n v="151.8708"/>
    <s v="OUT046"/>
    <n v="1997"/>
    <s v="Small"/>
    <s v="Tier 1"/>
    <x v="0"/>
  </r>
  <r>
    <s v="NCA54"/>
    <n v="16.5"/>
    <x v="0"/>
    <n v="3.6848855999999999E-2"/>
    <x v="10"/>
    <n v="181.33179999999999"/>
    <s v="OUT017"/>
    <n v="2007"/>
    <m/>
    <s v="Tier 2"/>
    <x v="0"/>
  </r>
  <r>
    <s v="FDR45"/>
    <n v="10.8"/>
    <x v="0"/>
    <n v="4.8445132000000002E-2"/>
    <x v="0"/>
    <n v="239.4222"/>
    <s v="OUT010"/>
    <n v="1998"/>
    <m/>
    <s v="Tier 3"/>
    <x v="1"/>
  </r>
  <r>
    <s v="NCM19"/>
    <n v="12.65"/>
    <x v="0"/>
    <n v="4.7310686999999997E-2"/>
    <x v="2"/>
    <n v="113.3202"/>
    <s v="OUT049"/>
    <n v="1999"/>
    <s v="Medium"/>
    <s v="Tier 1"/>
    <x v="0"/>
  </r>
  <r>
    <s v="FDF39"/>
    <m/>
    <x v="2"/>
    <n v="1.9416803999999999E-2"/>
    <x v="1"/>
    <n v="263.49099999999999"/>
    <s v="OUT027"/>
    <n v="1985"/>
    <s v="Medium"/>
    <s v="Tier 3"/>
    <x v="2"/>
  </r>
  <r>
    <s v="FDX23"/>
    <n v="6.4450000000000003"/>
    <x v="0"/>
    <n v="2.9737924999999998E-2"/>
    <x v="4"/>
    <n v="96.543599999999998"/>
    <s v="OUT049"/>
    <n v="1999"/>
    <s v="Medium"/>
    <s v="Tier 1"/>
    <x v="0"/>
  </r>
  <r>
    <s v="FDD58"/>
    <m/>
    <x v="0"/>
    <n v="5.9064826000000001E-2"/>
    <x v="0"/>
    <n v="99.67"/>
    <s v="OUT027"/>
    <n v="1985"/>
    <s v="Medium"/>
    <s v="Tier 3"/>
    <x v="2"/>
  </r>
  <r>
    <s v="FDX28"/>
    <n v="6.3250000000000002"/>
    <x v="0"/>
    <n v="0.12507395099999999"/>
    <x v="11"/>
    <n v="100.60420000000001"/>
    <s v="OUT013"/>
    <n v="1987"/>
    <s v="High"/>
    <s v="Tier 3"/>
    <x v="0"/>
  </r>
  <r>
    <s v="NCD31"/>
    <n v="12.1"/>
    <x v="0"/>
    <n v="1.542162E-2"/>
    <x v="10"/>
    <n v="162.55260000000001"/>
    <s v="OUT013"/>
    <n v="1987"/>
    <s v="High"/>
    <s v="Tier 3"/>
    <x v="0"/>
  </r>
  <r>
    <s v="FDU57"/>
    <n v="8.27"/>
    <x v="2"/>
    <n v="8.9918992000000003E-2"/>
    <x v="0"/>
    <n v="150.77080000000001"/>
    <s v="OUT018"/>
    <n v="2009"/>
    <s v="Medium"/>
    <s v="Tier 3"/>
    <x v="3"/>
  </r>
  <r>
    <s v="FDI27"/>
    <n v="8.7100000000000009"/>
    <x v="2"/>
    <n v="4.5986314E-2"/>
    <x v="1"/>
    <n v="45.574399999999997"/>
    <s v="OUT046"/>
    <n v="1997"/>
    <s v="Small"/>
    <s v="Tier 1"/>
    <x v="0"/>
  </r>
  <r>
    <s v="NCM42"/>
    <n v="6.13"/>
    <x v="0"/>
    <n v="2.8321492E-2"/>
    <x v="10"/>
    <n v="108.0912"/>
    <s v="OUT046"/>
    <n v="1997"/>
    <s v="Small"/>
    <s v="Tier 1"/>
    <x v="0"/>
  </r>
  <r>
    <s v="FDD32"/>
    <m/>
    <x v="2"/>
    <n v="4.0733778999999998E-2"/>
    <x v="3"/>
    <n v="81.227599999999995"/>
    <s v="OUT027"/>
    <n v="1985"/>
    <s v="Medium"/>
    <s v="Tier 3"/>
    <x v="2"/>
  </r>
  <r>
    <s v="FDI34"/>
    <n v="10.65"/>
    <x v="2"/>
    <n v="8.5065105000000002E-2"/>
    <x v="0"/>
    <n v="228.96680000000001"/>
    <s v="OUT013"/>
    <n v="1987"/>
    <s v="High"/>
    <s v="Tier 3"/>
    <x v="0"/>
  </r>
  <r>
    <s v="NCM29"/>
    <n v="11.5"/>
    <x v="0"/>
    <n v="1.7669658000000001E-2"/>
    <x v="5"/>
    <n v="129.86259999999999"/>
    <s v="OUT049"/>
    <n v="1999"/>
    <s v="Medium"/>
    <s v="Tier 1"/>
    <x v="0"/>
  </r>
  <r>
    <s v="FDG46"/>
    <n v="8.6300000000000008"/>
    <x v="2"/>
    <n v="3.3043717E-2"/>
    <x v="0"/>
    <n v="112.8518"/>
    <s v="OUT018"/>
    <n v="2009"/>
    <s v="Medium"/>
    <s v="Tier 3"/>
    <x v="3"/>
  </r>
  <r>
    <s v="DRC01"/>
    <n v="5.92"/>
    <x v="2"/>
    <n v="3.2136869999999998E-2"/>
    <x v="9"/>
    <n v="49.169199999999996"/>
    <s v="OUT010"/>
    <n v="1998"/>
    <m/>
    <s v="Tier 3"/>
    <x v="1"/>
  </r>
  <r>
    <s v="FDB15"/>
    <m/>
    <x v="0"/>
    <n v="0.13614823000000001"/>
    <x v="1"/>
    <n v="263.2568"/>
    <s v="OUT027"/>
    <n v="1985"/>
    <s v="Medium"/>
    <s v="Tier 3"/>
    <x v="2"/>
  </r>
  <r>
    <s v="NCA17"/>
    <m/>
    <x v="0"/>
    <n v="4.5198261000000003E-2"/>
    <x v="5"/>
    <n v="150.23920000000001"/>
    <s v="OUT027"/>
    <n v="1985"/>
    <s v="Medium"/>
    <s v="Tier 3"/>
    <x v="2"/>
  </r>
  <r>
    <s v="FDF10"/>
    <n v="15.5"/>
    <x v="2"/>
    <n v="0.15692837900000001"/>
    <x v="0"/>
    <n v="148.24180000000001"/>
    <s v="OUT046"/>
    <n v="1997"/>
    <s v="Small"/>
    <s v="Tier 1"/>
    <x v="0"/>
  </r>
  <r>
    <s v="FDR26"/>
    <m/>
    <x v="0"/>
    <n v="4.2629339000000002E-2"/>
    <x v="1"/>
    <n v="178.7028"/>
    <s v="OUT027"/>
    <n v="1985"/>
    <s v="Medium"/>
    <s v="Tier 3"/>
    <x v="2"/>
  </r>
  <r>
    <s v="FDI02"/>
    <n v="15.7"/>
    <x v="2"/>
    <n v="0.114743211"/>
    <x v="13"/>
    <n v="112.1202"/>
    <s v="OUT049"/>
    <n v="1999"/>
    <s v="Medium"/>
    <s v="Tier 1"/>
    <x v="0"/>
  </r>
  <r>
    <s v="NCM54"/>
    <n v="17.7"/>
    <x v="0"/>
    <n v="8.5261543999999995E-2"/>
    <x v="10"/>
    <n v="127.76779999999999"/>
    <s v="OUT010"/>
    <n v="1998"/>
    <m/>
    <s v="Tier 3"/>
    <x v="1"/>
  </r>
  <r>
    <s v="FDF14"/>
    <n v="7.55"/>
    <x v="0"/>
    <n v="2.7147206E-2"/>
    <x v="13"/>
    <n v="151.13399999999999"/>
    <s v="OUT013"/>
    <n v="1987"/>
    <s v="High"/>
    <s v="Tier 3"/>
    <x v="0"/>
  </r>
  <r>
    <s v="FDJ33"/>
    <n v="8.8949999999999996"/>
    <x v="2"/>
    <n v="0.14783321999999999"/>
    <x v="0"/>
    <n v="121.273"/>
    <s v="OUT010"/>
    <n v="1998"/>
    <m/>
    <s v="Tier 3"/>
    <x v="1"/>
  </r>
  <r>
    <s v="FDM20"/>
    <n v="10"/>
    <x v="0"/>
    <n v="3.8678486999999998E-2"/>
    <x v="3"/>
    <n v="245.71440000000001"/>
    <s v="OUT035"/>
    <n v="2004"/>
    <s v="Small"/>
    <s v="Tier 2"/>
    <x v="0"/>
  </r>
  <r>
    <s v="FDC03"/>
    <m/>
    <x v="2"/>
    <n v="7.1498574999999995E-2"/>
    <x v="1"/>
    <n v="195.77940000000001"/>
    <s v="OUT027"/>
    <n v="1985"/>
    <s v="Medium"/>
    <s v="Tier 3"/>
    <x v="2"/>
  </r>
  <r>
    <s v="NCX05"/>
    <n v="15.2"/>
    <x v="0"/>
    <n v="9.7062093000000002E-2"/>
    <x v="5"/>
    <n v="116.64919999999999"/>
    <s v="OUT046"/>
    <n v="1997"/>
    <s v="Small"/>
    <s v="Tier 1"/>
    <x v="0"/>
  </r>
  <r>
    <s v="NCM41"/>
    <m/>
    <x v="0"/>
    <n v="3.5483325000000003E-2"/>
    <x v="5"/>
    <n v="91.912000000000006"/>
    <s v="OUT027"/>
    <n v="1985"/>
    <s v="Medium"/>
    <s v="Tier 3"/>
    <x v="2"/>
  </r>
  <r>
    <s v="NCU29"/>
    <n v="7.6849999999999996"/>
    <x v="0"/>
    <n v="4.2644024000000003E-2"/>
    <x v="5"/>
    <n v="147.876"/>
    <s v="OUT010"/>
    <n v="1998"/>
    <m/>
    <s v="Tier 3"/>
    <x v="1"/>
  </r>
  <r>
    <s v="FDQ59"/>
    <n v="9.8000000000000007"/>
    <x v="2"/>
    <n v="5.6705485999999999E-2"/>
    <x v="6"/>
    <n v="83.490799999999993"/>
    <s v="OUT017"/>
    <n v="2007"/>
    <m/>
    <s v="Tier 2"/>
    <x v="0"/>
  </r>
  <r>
    <s v="FDH46"/>
    <n v="6.9349999999999996"/>
    <x v="2"/>
    <n v="6.9098084000000004E-2"/>
    <x v="0"/>
    <n v="101.6332"/>
    <s v="OUT010"/>
    <n v="1998"/>
    <m/>
    <s v="Tier 3"/>
    <x v="1"/>
  </r>
  <r>
    <s v="FDH09"/>
    <n v="12.6"/>
    <x v="0"/>
    <n v="5.6030906999999998E-2"/>
    <x v="8"/>
    <n v="50.798200000000001"/>
    <s v="OUT013"/>
    <n v="1987"/>
    <s v="High"/>
    <s v="Tier 3"/>
    <x v="0"/>
  </r>
  <r>
    <s v="NCD06"/>
    <n v="13"/>
    <x v="0"/>
    <n v="9.9526713000000003E-2"/>
    <x v="10"/>
    <n v="46.706000000000003"/>
    <s v="OUT045"/>
    <n v="2002"/>
    <m/>
    <s v="Tier 2"/>
    <x v="0"/>
  </r>
  <r>
    <s v="FDC15"/>
    <n v="18.100000000000001"/>
    <x v="0"/>
    <n v="0.17793540299999999"/>
    <x v="1"/>
    <n v="155.62880000000001"/>
    <s v="OUT035"/>
    <n v="2004"/>
    <s v="Small"/>
    <s v="Tier 2"/>
    <x v="0"/>
  </r>
  <r>
    <s v="DRD37"/>
    <m/>
    <x v="0"/>
    <n v="1.3774708E-2"/>
    <x v="9"/>
    <n v="45.106000000000002"/>
    <s v="OUT027"/>
    <n v="1985"/>
    <s v="Medium"/>
    <s v="Tier 3"/>
    <x v="2"/>
  </r>
  <r>
    <s v="FDT28"/>
    <m/>
    <x v="0"/>
    <n v="6.3258348000000006E-2"/>
    <x v="11"/>
    <n v="149.3708"/>
    <s v="OUT027"/>
    <n v="1985"/>
    <s v="Medium"/>
    <s v="Tier 3"/>
    <x v="2"/>
  </r>
  <r>
    <s v="FDR28"/>
    <m/>
    <x v="2"/>
    <n v="2.5771079999999998E-2"/>
    <x v="11"/>
    <n v="163.62100000000001"/>
    <s v="OUT027"/>
    <n v="1985"/>
    <s v="Medium"/>
    <s v="Tier 3"/>
    <x v="2"/>
  </r>
  <r>
    <s v="FDT38"/>
    <n v="18.7"/>
    <x v="0"/>
    <n v="5.7862900000000002E-2"/>
    <x v="1"/>
    <n v="86.256600000000006"/>
    <s v="OUT017"/>
    <n v="2007"/>
    <m/>
    <s v="Tier 2"/>
    <x v="0"/>
  </r>
  <r>
    <s v="FDV34"/>
    <m/>
    <x v="2"/>
    <n v="1.1370130000000001E-2"/>
    <x v="0"/>
    <n v="75.203800000000001"/>
    <s v="OUT027"/>
    <n v="1985"/>
    <s v="Medium"/>
    <s v="Tier 3"/>
    <x v="2"/>
  </r>
  <r>
    <s v="FDY52"/>
    <n v="6.3650000000000002"/>
    <x v="0"/>
    <n v="0"/>
    <x v="11"/>
    <n v="62.553600000000003"/>
    <s v="OUT035"/>
    <n v="2004"/>
    <s v="Small"/>
    <s v="Tier 2"/>
    <x v="0"/>
  </r>
  <r>
    <s v="FDB34"/>
    <n v="15.25"/>
    <x v="0"/>
    <n v="2.6587669000000001E-2"/>
    <x v="0"/>
    <n v="85.919799999999995"/>
    <s v="OUT013"/>
    <n v="1987"/>
    <s v="High"/>
    <s v="Tier 3"/>
    <x v="0"/>
  </r>
  <r>
    <s v="DRL23"/>
    <n v="18.350000000000001"/>
    <x v="0"/>
    <n v="1.5366655E-2"/>
    <x v="7"/>
    <n v="105.5938"/>
    <s v="OUT018"/>
    <n v="2009"/>
    <s v="Medium"/>
    <s v="Tier 3"/>
    <x v="3"/>
  </r>
  <r>
    <s v="DRB24"/>
    <n v="8.7850000000000001"/>
    <x v="0"/>
    <n v="2.0577225000000001E-2"/>
    <x v="9"/>
    <n v="154.26560000000001"/>
    <s v="OUT046"/>
    <n v="1997"/>
    <s v="Small"/>
    <s v="Tier 1"/>
    <x v="0"/>
  </r>
  <r>
    <s v="FDJ50"/>
    <n v="8.6449999999999996"/>
    <x v="0"/>
    <n v="2.1586003999999999E-2"/>
    <x v="13"/>
    <n v="53.798200000000001"/>
    <s v="OUT046"/>
    <n v="1997"/>
    <s v="Small"/>
    <s v="Tier 1"/>
    <x v="0"/>
  </r>
  <r>
    <s v="FDQ49"/>
    <n v="20.2"/>
    <x v="2"/>
    <n v="3.9240314999999998E-2"/>
    <x v="15"/>
    <n v="154.46299999999999"/>
    <s v="OUT035"/>
    <n v="2004"/>
    <s v="Small"/>
    <s v="Tier 2"/>
    <x v="0"/>
  </r>
  <r>
    <s v="FDP20"/>
    <n v="19.850000000000001"/>
    <x v="0"/>
    <n v="4.5660601000000002E-2"/>
    <x v="3"/>
    <n v="124.502"/>
    <s v="OUT035"/>
    <n v="2004"/>
    <s v="Small"/>
    <s v="Tier 2"/>
    <x v="0"/>
  </r>
  <r>
    <s v="FDV19"/>
    <m/>
    <x v="2"/>
    <n v="3.5086302999999999E-2"/>
    <x v="3"/>
    <n v="159.15780000000001"/>
    <s v="OUT027"/>
    <n v="1985"/>
    <s v="Medium"/>
    <s v="Tier 3"/>
    <x v="2"/>
  </r>
  <r>
    <s v="NCR54"/>
    <n v="16.350000000000001"/>
    <x v="0"/>
    <n v="9.0745855E-2"/>
    <x v="10"/>
    <n v="196.411"/>
    <s v="OUT045"/>
    <n v="2002"/>
    <m/>
    <s v="Tier 2"/>
    <x v="0"/>
  </r>
  <r>
    <s v="FDO09"/>
    <n v="13.5"/>
    <x v="2"/>
    <n v="0.209684121"/>
    <x v="0"/>
    <n v="261.19099999999997"/>
    <s v="OUT010"/>
    <n v="1998"/>
    <m/>
    <s v="Tier 3"/>
    <x v="1"/>
  </r>
  <r>
    <s v="FDS57"/>
    <n v="15.5"/>
    <x v="0"/>
    <n v="0.103863648"/>
    <x v="0"/>
    <n v="143.14699999999999"/>
    <s v="OUT018"/>
    <n v="2009"/>
    <s v="Medium"/>
    <s v="Tier 3"/>
    <x v="3"/>
  </r>
  <r>
    <s v="FDN10"/>
    <n v="11.5"/>
    <x v="0"/>
    <n v="4.6195514999999999E-2"/>
    <x v="0"/>
    <n v="117.41240000000001"/>
    <s v="OUT049"/>
    <n v="1999"/>
    <s v="Medium"/>
    <s v="Tier 1"/>
    <x v="0"/>
  </r>
  <r>
    <s v="FDV23"/>
    <n v="11"/>
    <x v="0"/>
    <n v="0.106001313"/>
    <x v="6"/>
    <n v="125.5046"/>
    <s v="OUT049"/>
    <n v="1999"/>
    <s v="Medium"/>
    <s v="Tier 1"/>
    <x v="0"/>
  </r>
  <r>
    <s v="FDY28"/>
    <n v="7.47"/>
    <x v="2"/>
    <n v="0.152387525"/>
    <x v="11"/>
    <n v="214.3218"/>
    <s v="OUT049"/>
    <n v="1999"/>
    <s v="Medium"/>
    <s v="Tier 1"/>
    <x v="0"/>
  </r>
  <r>
    <s v="DRG51"/>
    <n v="12.1"/>
    <x v="0"/>
    <n v="1.1530019000000001E-2"/>
    <x v="1"/>
    <n v="162.45259999999999"/>
    <s v="OUT013"/>
    <n v="1987"/>
    <s v="High"/>
    <s v="Tier 3"/>
    <x v="0"/>
  </r>
  <r>
    <s v="FDD45"/>
    <m/>
    <x v="0"/>
    <n v="0.203536932"/>
    <x v="3"/>
    <n v="93.243600000000001"/>
    <s v="OUT019"/>
    <n v="1985"/>
    <s v="Small"/>
    <s v="Tier 1"/>
    <x v="1"/>
  </r>
  <r>
    <s v="NCL18"/>
    <m/>
    <x v="0"/>
    <n v="0.16677235800000001"/>
    <x v="10"/>
    <n v="193.0136"/>
    <s v="OUT027"/>
    <n v="1985"/>
    <s v="Medium"/>
    <s v="Tier 3"/>
    <x v="2"/>
  </r>
  <r>
    <s v="NCM29"/>
    <n v="11.5"/>
    <x v="0"/>
    <n v="1.7627547E-2"/>
    <x v="5"/>
    <n v="130.46260000000001"/>
    <s v="OUT013"/>
    <n v="1987"/>
    <s v="High"/>
    <s v="Tier 3"/>
    <x v="0"/>
  </r>
  <r>
    <s v="FDF17"/>
    <m/>
    <x v="0"/>
    <n v="4.2414493999999997E-2"/>
    <x v="11"/>
    <n v="196.31100000000001"/>
    <s v="OUT027"/>
    <n v="1985"/>
    <s v="Medium"/>
    <s v="Tier 3"/>
    <x v="2"/>
  </r>
  <r>
    <s v="FDE22"/>
    <n v="9.6950000000000003"/>
    <x v="0"/>
    <n v="2.9740085999999999E-2"/>
    <x v="0"/>
    <n v="161.392"/>
    <s v="OUT017"/>
    <n v="2007"/>
    <m/>
    <s v="Tier 2"/>
    <x v="0"/>
  </r>
  <r>
    <s v="FDQ22"/>
    <n v="16.75"/>
    <x v="0"/>
    <n v="2.9907871999999999E-2"/>
    <x v="0"/>
    <n v="37.482199999999999"/>
    <s v="OUT017"/>
    <n v="2007"/>
    <m/>
    <s v="Tier 2"/>
    <x v="0"/>
  </r>
  <r>
    <s v="FDS01"/>
    <n v="11.6"/>
    <x v="0"/>
    <n v="1.7730231999999999E-2"/>
    <x v="13"/>
    <n v="179.6686"/>
    <s v="OUT013"/>
    <n v="1987"/>
    <s v="High"/>
    <s v="Tier 3"/>
    <x v="0"/>
  </r>
  <r>
    <s v="FDW35"/>
    <m/>
    <x v="0"/>
    <n v="1.1035524E-2"/>
    <x v="6"/>
    <n v="42.145400000000002"/>
    <s v="OUT027"/>
    <n v="1985"/>
    <s v="Medium"/>
    <s v="Tier 3"/>
    <x v="2"/>
  </r>
  <r>
    <s v="FDJ33"/>
    <n v="8.8949999999999996"/>
    <x v="2"/>
    <n v="8.8322179000000001E-2"/>
    <x v="0"/>
    <n v="124.273"/>
    <s v="OUT046"/>
    <n v="1997"/>
    <s v="Small"/>
    <s v="Tier 1"/>
    <x v="0"/>
  </r>
  <r>
    <s v="NCF54"/>
    <n v="18"/>
    <x v="0"/>
    <n v="4.7368094999999999E-2"/>
    <x v="10"/>
    <n v="171.7422"/>
    <s v="OUT035"/>
    <n v="2004"/>
    <s v="Small"/>
    <s v="Tier 2"/>
    <x v="0"/>
  </r>
  <r>
    <s v="FDE09"/>
    <n v="8.7750000000000004"/>
    <x v="0"/>
    <n v="2.1585404999999998E-2"/>
    <x v="3"/>
    <n v="109.9228"/>
    <s v="OUT013"/>
    <n v="1987"/>
    <s v="High"/>
    <s v="Tier 3"/>
    <x v="0"/>
  </r>
  <r>
    <s v="NCE06"/>
    <n v="5.8250000000000002"/>
    <x v="0"/>
    <n v="9.1670767E-2"/>
    <x v="10"/>
    <n v="161.38939999999999"/>
    <s v="OUT045"/>
    <n v="2002"/>
    <m/>
    <s v="Tier 2"/>
    <x v="0"/>
  </r>
  <r>
    <s v="DRH49"/>
    <n v="19.7"/>
    <x v="0"/>
    <n v="2.4693927000000001E-2"/>
    <x v="9"/>
    <n v="80.759200000000007"/>
    <s v="OUT049"/>
    <n v="1999"/>
    <s v="Medium"/>
    <s v="Tier 1"/>
    <x v="0"/>
  </r>
  <r>
    <s v="FDY43"/>
    <n v="14.85"/>
    <x v="0"/>
    <n v="9.8601801000000003E-2"/>
    <x v="3"/>
    <n v="170.34739999999999"/>
    <s v="OUT045"/>
    <n v="2002"/>
    <m/>
    <s v="Tier 2"/>
    <x v="0"/>
  </r>
  <r>
    <s v="NCT05"/>
    <n v="10.895"/>
    <x v="0"/>
    <n v="2.1070360999999999E-2"/>
    <x v="5"/>
    <n v="254.66720000000001"/>
    <s v="OUT017"/>
    <n v="2007"/>
    <m/>
    <s v="Tier 2"/>
    <x v="0"/>
  </r>
  <r>
    <s v="FDZ34"/>
    <n v="6.6950000000000003"/>
    <x v="0"/>
    <n v="7.6032401999999999E-2"/>
    <x v="14"/>
    <n v="191.78200000000001"/>
    <s v="OUT045"/>
    <n v="2002"/>
    <m/>
    <s v="Tier 2"/>
    <x v="0"/>
  </r>
  <r>
    <s v="FDL38"/>
    <n v="13.8"/>
    <x v="1"/>
    <n v="1.4816444E-2"/>
    <x v="13"/>
    <n v="87.517200000000003"/>
    <s v="OUT017"/>
    <n v="2007"/>
    <m/>
    <s v="Tier 2"/>
    <x v="0"/>
  </r>
  <r>
    <s v="FDZ31"/>
    <n v="15.35"/>
    <x v="2"/>
    <n v="0.113857626"/>
    <x v="3"/>
    <n v="190.25040000000001"/>
    <s v="OUT017"/>
    <n v="2007"/>
    <m/>
    <s v="Tier 2"/>
    <x v="0"/>
  </r>
  <r>
    <s v="FDR14"/>
    <n v="11.65"/>
    <x v="0"/>
    <n v="0.174016121"/>
    <x v="1"/>
    <n v="55.9298"/>
    <s v="OUT035"/>
    <n v="2004"/>
    <s v="Small"/>
    <s v="Tier 2"/>
    <x v="0"/>
  </r>
  <r>
    <s v="NCN54"/>
    <n v="20.350000000000001"/>
    <x v="0"/>
    <n v="2.1359627999999999E-2"/>
    <x v="10"/>
    <n v="78.732799999999997"/>
    <s v="OUT049"/>
    <n v="1999"/>
    <s v="Medium"/>
    <s v="Tier 1"/>
    <x v="0"/>
  </r>
  <r>
    <s v="NCC42"/>
    <m/>
    <x v="0"/>
    <n v="4.4690933000000002E-2"/>
    <x v="5"/>
    <n v="139.68379999999999"/>
    <s v="OUT027"/>
    <n v="1985"/>
    <s v="Medium"/>
    <s v="Tier 3"/>
    <x v="2"/>
  </r>
  <r>
    <s v="FDK08"/>
    <n v="9.1950000000000003"/>
    <x v="2"/>
    <n v="0"/>
    <x v="3"/>
    <n v="99.901600000000002"/>
    <s v="OUT017"/>
    <n v="2007"/>
    <m/>
    <s v="Tier 2"/>
    <x v="0"/>
  </r>
  <r>
    <s v="FDP59"/>
    <n v="20.85"/>
    <x v="2"/>
    <n v="5.6418725000000003E-2"/>
    <x v="6"/>
    <n v="105.76479999999999"/>
    <s v="OUT013"/>
    <n v="1987"/>
    <s v="High"/>
    <s v="Tier 3"/>
    <x v="0"/>
  </r>
  <r>
    <s v="FDV22"/>
    <n v="14.85"/>
    <x v="2"/>
    <n v="9.9369049999999993E-3"/>
    <x v="0"/>
    <n v="156.96299999999999"/>
    <s v="OUT035"/>
    <n v="2004"/>
    <s v="Small"/>
    <s v="Tier 2"/>
    <x v="0"/>
  </r>
  <r>
    <s v="FDD33"/>
    <n v="12.85"/>
    <x v="0"/>
    <n v="0.10817218300000001"/>
    <x v="3"/>
    <n v="234.26419999999999"/>
    <s v="OUT035"/>
    <n v="2004"/>
    <s v="Small"/>
    <s v="Tier 2"/>
    <x v="0"/>
  </r>
  <r>
    <s v="DRE60"/>
    <m/>
    <x v="0"/>
    <n v="0.15856287799999999"/>
    <x v="9"/>
    <n v="227.37200000000001"/>
    <s v="OUT027"/>
    <n v="1985"/>
    <s v="Medium"/>
    <s v="Tier 3"/>
    <x v="2"/>
  </r>
  <r>
    <s v="FDK52"/>
    <n v="18.25"/>
    <x v="0"/>
    <n v="7.9218841999999998E-2"/>
    <x v="11"/>
    <n v="227.00620000000001"/>
    <s v="OUT046"/>
    <n v="1997"/>
    <s v="Small"/>
    <s v="Tier 1"/>
    <x v="0"/>
  </r>
  <r>
    <s v="FDA02"/>
    <n v="14"/>
    <x v="1"/>
    <n v="2.9890782000000001E-2"/>
    <x v="1"/>
    <n v="146.37860000000001"/>
    <s v="OUT017"/>
    <n v="2007"/>
    <m/>
    <s v="Tier 2"/>
    <x v="0"/>
  </r>
  <r>
    <s v="FDM56"/>
    <n v="16.7"/>
    <x v="0"/>
    <n v="7.0300717999999998E-2"/>
    <x v="3"/>
    <n v="109.3912"/>
    <s v="OUT049"/>
    <n v="1999"/>
    <s v="Medium"/>
    <s v="Tier 1"/>
    <x v="0"/>
  </r>
  <r>
    <s v="FDE57"/>
    <n v="9.6"/>
    <x v="0"/>
    <n v="3.6278263999999998E-2"/>
    <x v="3"/>
    <n v="141.41540000000001"/>
    <s v="OUT035"/>
    <n v="2004"/>
    <s v="Small"/>
    <s v="Tier 2"/>
    <x v="0"/>
  </r>
  <r>
    <s v="FDM32"/>
    <n v="20.5"/>
    <x v="0"/>
    <n v="2.064682E-2"/>
    <x v="3"/>
    <n v="88.783000000000001"/>
    <s v="OUT045"/>
    <n v="2002"/>
    <m/>
    <s v="Tier 2"/>
    <x v="0"/>
  </r>
  <r>
    <s v="NCQ30"/>
    <m/>
    <x v="0"/>
    <n v="2.8931498999999999E-2"/>
    <x v="10"/>
    <n v="121.5414"/>
    <s v="OUT027"/>
    <n v="1985"/>
    <s v="Medium"/>
    <s v="Tier 3"/>
    <x v="2"/>
  </r>
  <r>
    <s v="FDQ27"/>
    <m/>
    <x v="2"/>
    <n v="0"/>
    <x v="12"/>
    <n v="104.79900000000001"/>
    <s v="OUT027"/>
    <n v="1985"/>
    <s v="Medium"/>
    <s v="Tier 3"/>
    <x v="2"/>
  </r>
  <r>
    <s v="FDT60"/>
    <m/>
    <x v="0"/>
    <n v="7.5182464000000004E-2"/>
    <x v="4"/>
    <n v="124.83880000000001"/>
    <s v="OUT027"/>
    <n v="1985"/>
    <s v="Medium"/>
    <s v="Tier 3"/>
    <x v="2"/>
  </r>
  <r>
    <s v="FDU43"/>
    <n v="19.350000000000001"/>
    <x v="2"/>
    <n v="5.8133621000000003E-2"/>
    <x v="3"/>
    <n v="240.35640000000001"/>
    <s v="OUT049"/>
    <n v="1999"/>
    <s v="Medium"/>
    <s v="Tier 1"/>
    <x v="0"/>
  </r>
  <r>
    <s v="NCO55"/>
    <n v="12.8"/>
    <x v="0"/>
    <n v="9.1020014999999996E-2"/>
    <x v="2"/>
    <n v="106.6938"/>
    <s v="OUT035"/>
    <n v="2004"/>
    <s v="Small"/>
    <s v="Tier 2"/>
    <x v="0"/>
  </r>
  <r>
    <s v="FDG02"/>
    <n v="7.8550000000000004"/>
    <x v="0"/>
    <n v="1.1284003000000001E-2"/>
    <x v="13"/>
    <n v="190.81880000000001"/>
    <s v="OUT045"/>
    <n v="2002"/>
    <m/>
    <s v="Tier 2"/>
    <x v="0"/>
  </r>
  <r>
    <s v="FDJ28"/>
    <n v="12.3"/>
    <x v="0"/>
    <n v="2.1842792999999999E-2"/>
    <x v="11"/>
    <n v="190.71619999999999"/>
    <s v="OUT013"/>
    <n v="1987"/>
    <s v="High"/>
    <s v="Tier 3"/>
    <x v="0"/>
  </r>
  <r>
    <s v="FDP40"/>
    <n v="4.5549999999999997"/>
    <x v="2"/>
    <n v="3.4426845999999997E-2"/>
    <x v="11"/>
    <n v="111.7544"/>
    <s v="OUT045"/>
    <n v="2002"/>
    <m/>
    <s v="Tier 2"/>
    <x v="0"/>
  </r>
  <r>
    <s v="FDJ38"/>
    <n v="8.6"/>
    <x v="2"/>
    <n v="4.0287073E-2"/>
    <x v="13"/>
    <n v="190.553"/>
    <s v="OUT045"/>
    <n v="2002"/>
    <m/>
    <s v="Tier 2"/>
    <x v="0"/>
  </r>
  <r>
    <s v="NCC54"/>
    <n v="17.75"/>
    <x v="0"/>
    <n v="9.8263616999999998E-2"/>
    <x v="5"/>
    <n v="241.81960000000001"/>
    <s v="OUT017"/>
    <n v="2007"/>
    <m/>
    <s v="Tier 2"/>
    <x v="0"/>
  </r>
  <r>
    <s v="NCZ41"/>
    <n v="19.850000000000001"/>
    <x v="0"/>
    <n v="6.4421237000000006E-2"/>
    <x v="5"/>
    <n v="125.4704"/>
    <s v="OUT046"/>
    <n v="1997"/>
    <s v="Small"/>
    <s v="Tier 1"/>
    <x v="0"/>
  </r>
  <r>
    <s v="FDK38"/>
    <m/>
    <x v="0"/>
    <n v="0"/>
    <x v="13"/>
    <n v="148.3734"/>
    <s v="OUT019"/>
    <n v="1985"/>
    <s v="Small"/>
    <s v="Tier 1"/>
    <x v="1"/>
  </r>
  <r>
    <s v="FDU52"/>
    <n v="7.56"/>
    <x v="0"/>
    <n v="6.3717791999999995E-2"/>
    <x v="11"/>
    <n v="155.16300000000001"/>
    <s v="OUT013"/>
    <n v="1987"/>
    <s v="High"/>
    <s v="Tier 3"/>
    <x v="0"/>
  </r>
  <r>
    <s v="FDC40"/>
    <n v="16"/>
    <x v="2"/>
    <n v="6.5063889E-2"/>
    <x v="1"/>
    <n v="76.298599999999993"/>
    <s v="OUT046"/>
    <n v="1997"/>
    <s v="Small"/>
    <s v="Tier 1"/>
    <x v="0"/>
  </r>
  <r>
    <s v="NCR30"/>
    <n v="20.6"/>
    <x v="0"/>
    <n v="7.1394537999999994E-2"/>
    <x v="10"/>
    <n v="74.4696"/>
    <s v="OUT017"/>
    <n v="2007"/>
    <m/>
    <s v="Tier 2"/>
    <x v="0"/>
  </r>
  <r>
    <s v="NCN18"/>
    <n v="8.8949999999999996"/>
    <x v="0"/>
    <n v="0.125420107"/>
    <x v="10"/>
    <n v="111.7544"/>
    <s v="OUT017"/>
    <n v="2007"/>
    <m/>
    <s v="Tier 2"/>
    <x v="0"/>
  </r>
  <r>
    <s v="FDB50"/>
    <n v="13"/>
    <x v="0"/>
    <n v="0.15358951800000001"/>
    <x v="13"/>
    <n v="78.498599999999996"/>
    <s v="OUT035"/>
    <n v="2004"/>
    <s v="Small"/>
    <s v="Tier 2"/>
    <x v="0"/>
  </r>
  <r>
    <s v="FDG04"/>
    <n v="13.1"/>
    <x v="0"/>
    <n v="6.0576670000000001E-3"/>
    <x v="11"/>
    <n v="188.0898"/>
    <s v="OUT013"/>
    <n v="1987"/>
    <s v="High"/>
    <s v="Tier 3"/>
    <x v="0"/>
  </r>
  <r>
    <s v="FDR26"/>
    <n v="20.7"/>
    <x v="0"/>
    <n v="4.2828678000000002E-2"/>
    <x v="1"/>
    <n v="177.30279999999999"/>
    <s v="OUT035"/>
    <n v="2004"/>
    <s v="Small"/>
    <s v="Tier 2"/>
    <x v="0"/>
  </r>
  <r>
    <s v="NCT17"/>
    <n v="10.8"/>
    <x v="0"/>
    <n v="4.2036391999999999E-2"/>
    <x v="5"/>
    <n v="188.42140000000001"/>
    <s v="OUT018"/>
    <n v="2009"/>
    <s v="Medium"/>
    <s v="Tier 3"/>
    <x v="3"/>
  </r>
  <r>
    <s v="FDX35"/>
    <m/>
    <x v="2"/>
    <n v="7.9523572000000001E-2"/>
    <x v="6"/>
    <n v="226.90360000000001"/>
    <s v="OUT027"/>
    <n v="1985"/>
    <s v="Medium"/>
    <s v="Tier 3"/>
    <x v="2"/>
  </r>
  <r>
    <s v="FDS12"/>
    <n v="9.1"/>
    <x v="0"/>
    <n v="0.17411854900000001"/>
    <x v="4"/>
    <n v="127.4362"/>
    <s v="OUT046"/>
    <n v="1997"/>
    <s v="Small"/>
    <s v="Tier 1"/>
    <x v="0"/>
  </r>
  <r>
    <s v="NCZ29"/>
    <m/>
    <x v="0"/>
    <n v="7.1025837999999994E-2"/>
    <x v="5"/>
    <n v="125.83620000000001"/>
    <s v="OUT027"/>
    <n v="1985"/>
    <s v="Medium"/>
    <s v="Tier 3"/>
    <x v="2"/>
  </r>
  <r>
    <s v="FDB38"/>
    <n v="19.5"/>
    <x v="2"/>
    <n v="4.5772768999999998E-2"/>
    <x v="13"/>
    <n v="161.392"/>
    <s v="OUT010"/>
    <n v="1998"/>
    <m/>
    <s v="Tier 3"/>
    <x v="1"/>
  </r>
  <r>
    <s v="FDP12"/>
    <n v="9.8000000000000007"/>
    <x v="2"/>
    <n v="4.5229136000000003E-2"/>
    <x v="4"/>
    <n v="37.187399999999997"/>
    <s v="OUT013"/>
    <n v="1987"/>
    <s v="High"/>
    <s v="Tier 3"/>
    <x v="0"/>
  </r>
  <r>
    <s v="FDP22"/>
    <n v="14.65"/>
    <x v="1"/>
    <n v="9.9132174000000003E-2"/>
    <x v="0"/>
    <n v="51.666600000000003"/>
    <s v="OUT046"/>
    <n v="1997"/>
    <s v="Small"/>
    <s v="Tier 1"/>
    <x v="0"/>
  </r>
  <r>
    <s v="FDS26"/>
    <n v="20.350000000000001"/>
    <x v="0"/>
    <n v="8.9833679999999999E-2"/>
    <x v="1"/>
    <n v="261.05939999999998"/>
    <s v="OUT018"/>
    <n v="2009"/>
    <s v="Medium"/>
    <s v="Tier 3"/>
    <x v="3"/>
  </r>
  <r>
    <s v="FDR52"/>
    <n v="12.65"/>
    <x v="2"/>
    <n v="7.6044588999999996E-2"/>
    <x v="11"/>
    <n v="191.9846"/>
    <s v="OUT046"/>
    <n v="1997"/>
    <s v="Small"/>
    <s v="Tier 1"/>
    <x v="0"/>
  </r>
  <r>
    <s v="DRJ13"/>
    <n v="12.65"/>
    <x v="0"/>
    <n v="6.2890303999999994E-2"/>
    <x v="9"/>
    <n v="161.2578"/>
    <s v="OUT046"/>
    <n v="1997"/>
    <s v="Small"/>
    <s v="Tier 1"/>
    <x v="0"/>
  </r>
  <r>
    <s v="FDU48"/>
    <m/>
    <x v="0"/>
    <n v="5.5090377000000003E-2"/>
    <x v="4"/>
    <n v="130.72839999999999"/>
    <s v="OUT027"/>
    <n v="1985"/>
    <s v="Medium"/>
    <s v="Tier 3"/>
    <x v="2"/>
  </r>
  <r>
    <s v="FDE29"/>
    <n v="8.9049999999999994"/>
    <x v="0"/>
    <n v="0.14310206"/>
    <x v="11"/>
    <n v="60.587800000000001"/>
    <s v="OUT035"/>
    <n v="2004"/>
    <s v="Small"/>
    <s v="Tier 2"/>
    <x v="0"/>
  </r>
  <r>
    <s v="NCT29"/>
    <n v="12.6"/>
    <x v="0"/>
    <n v="6.4210400000000001E-2"/>
    <x v="5"/>
    <n v="121.7414"/>
    <s v="OUT049"/>
    <n v="1999"/>
    <s v="Medium"/>
    <s v="Tier 1"/>
    <x v="0"/>
  </r>
  <r>
    <s v="DRK37"/>
    <n v="5"/>
    <x v="0"/>
    <n v="4.4183931000000003E-2"/>
    <x v="9"/>
    <n v="188.65299999999999"/>
    <s v="OUT018"/>
    <n v="2009"/>
    <s v="Medium"/>
    <s v="Tier 3"/>
    <x v="3"/>
  </r>
  <r>
    <s v="FDK55"/>
    <n v="18.5"/>
    <x v="0"/>
    <n v="2.5761698E-2"/>
    <x v="12"/>
    <n v="87.617199999999997"/>
    <s v="OUT046"/>
    <n v="1997"/>
    <s v="Small"/>
    <s v="Tier 1"/>
    <x v="0"/>
  </r>
  <r>
    <s v="FDR07"/>
    <n v="21.35"/>
    <x v="0"/>
    <n v="7.7743909E-2"/>
    <x v="3"/>
    <n v="96.109399999999994"/>
    <s v="OUT046"/>
    <n v="1997"/>
    <s v="Small"/>
    <s v="Tier 1"/>
    <x v="0"/>
  </r>
  <r>
    <s v="FDO21"/>
    <m/>
    <x v="2"/>
    <n v="9.7157430000000006E-3"/>
    <x v="0"/>
    <n v="224.74039999999999"/>
    <s v="OUT027"/>
    <n v="1985"/>
    <s v="Medium"/>
    <s v="Tier 3"/>
    <x v="2"/>
  </r>
  <r>
    <s v="FDK46"/>
    <n v="9.6"/>
    <x v="0"/>
    <n v="5.1547413E-2"/>
    <x v="0"/>
    <n v="260.66199999999998"/>
    <s v="OUT049"/>
    <n v="1999"/>
    <s v="Medium"/>
    <s v="Tier 1"/>
    <x v="0"/>
  </r>
  <r>
    <s v="FDB12"/>
    <n v="11.15"/>
    <x v="1"/>
    <n v="0.105521226"/>
    <x v="4"/>
    <n v="104.56480000000001"/>
    <s v="OUT045"/>
    <n v="2002"/>
    <m/>
    <s v="Tier 2"/>
    <x v="0"/>
  </r>
  <r>
    <s v="FDT31"/>
    <m/>
    <x v="0"/>
    <n v="1.2388013E-2"/>
    <x v="3"/>
    <n v="188.88720000000001"/>
    <s v="OUT027"/>
    <n v="1985"/>
    <s v="Medium"/>
    <s v="Tier 3"/>
    <x v="2"/>
  </r>
  <r>
    <s v="FDJ33"/>
    <n v="8.8949999999999996"/>
    <x v="2"/>
    <n v="8.8501299000000005E-2"/>
    <x v="0"/>
    <n v="124.373"/>
    <s v="OUT045"/>
    <n v="2002"/>
    <m/>
    <s v="Tier 2"/>
    <x v="0"/>
  </r>
  <r>
    <s v="FDC26"/>
    <m/>
    <x v="0"/>
    <n v="0.12577107800000001"/>
    <x v="13"/>
    <n v="109.7886"/>
    <s v="OUT027"/>
    <n v="1985"/>
    <s v="Medium"/>
    <s v="Tier 3"/>
    <x v="2"/>
  </r>
  <r>
    <s v="NCQ02"/>
    <n v="12.6"/>
    <x v="0"/>
    <n v="7.4715850000000002E-3"/>
    <x v="10"/>
    <n v="188.15559999999999"/>
    <s v="OUT045"/>
    <n v="2002"/>
    <m/>
    <s v="Tier 2"/>
    <x v="0"/>
  </r>
  <r>
    <s v="FDP08"/>
    <n v="20.5"/>
    <x v="2"/>
    <n v="0.18815137100000001"/>
    <x v="3"/>
    <n v="193.4478"/>
    <s v="OUT010"/>
    <n v="1998"/>
    <m/>
    <s v="Tier 3"/>
    <x v="1"/>
  </r>
  <r>
    <s v="FDB11"/>
    <m/>
    <x v="0"/>
    <n v="6.0553370000000002E-2"/>
    <x v="14"/>
    <n v="225.94040000000001"/>
    <s v="OUT027"/>
    <n v="1985"/>
    <s v="Medium"/>
    <s v="Tier 3"/>
    <x v="2"/>
  </r>
  <r>
    <s v="FDV55"/>
    <n v="17.75"/>
    <x v="0"/>
    <n v="5.5027599000000003E-2"/>
    <x v="3"/>
    <n v="146.24440000000001"/>
    <s v="OUT013"/>
    <n v="1987"/>
    <s v="High"/>
    <s v="Tier 3"/>
    <x v="0"/>
  </r>
  <r>
    <s v="FDW20"/>
    <n v="20.75"/>
    <x v="0"/>
    <n v="2.4186974999999999E-2"/>
    <x v="3"/>
    <n v="121.57299999999999"/>
    <s v="OUT049"/>
    <n v="1999"/>
    <s v="Medium"/>
    <s v="Tier 1"/>
    <x v="0"/>
  </r>
  <r>
    <s v="NCJ18"/>
    <m/>
    <x v="0"/>
    <n v="0.28704117000000001"/>
    <x v="10"/>
    <n v="120.5124"/>
    <s v="OUT019"/>
    <n v="1985"/>
    <s v="Small"/>
    <s v="Tier 1"/>
    <x v="1"/>
  </r>
  <r>
    <s v="FDC41"/>
    <n v="15.6"/>
    <x v="0"/>
    <n v="0.11738949999999999"/>
    <x v="11"/>
    <n v="75.566999999999993"/>
    <s v="OUT018"/>
    <n v="2009"/>
    <s v="Medium"/>
    <s v="Tier 3"/>
    <x v="3"/>
  </r>
  <r>
    <s v="FDE14"/>
    <m/>
    <x v="2"/>
    <n v="3.1292876999999997E-2"/>
    <x v="13"/>
    <n v="101.37"/>
    <s v="OUT027"/>
    <n v="1985"/>
    <s v="Medium"/>
    <s v="Tier 3"/>
    <x v="2"/>
  </r>
  <r>
    <s v="FDG35"/>
    <n v="21.2"/>
    <x v="2"/>
    <n v="7.0351199999999997E-3"/>
    <x v="14"/>
    <n v="175.57380000000001"/>
    <s v="OUT013"/>
    <n v="1987"/>
    <s v="High"/>
    <s v="Tier 3"/>
    <x v="0"/>
  </r>
  <r>
    <s v="FDF45"/>
    <n v="18.2"/>
    <x v="2"/>
    <n v="1.2202405E-2"/>
    <x v="3"/>
    <n v="57.3904"/>
    <s v="OUT035"/>
    <n v="2004"/>
    <s v="Small"/>
    <s v="Tier 2"/>
    <x v="0"/>
  </r>
  <r>
    <s v="FDS19"/>
    <m/>
    <x v="2"/>
    <n v="6.3896351000000004E-2"/>
    <x v="3"/>
    <n v="77.501199999999997"/>
    <s v="OUT027"/>
    <n v="1985"/>
    <s v="Medium"/>
    <s v="Tier 3"/>
    <x v="2"/>
  </r>
  <r>
    <s v="FDS58"/>
    <m/>
    <x v="2"/>
    <n v="3.6779867000000001E-2"/>
    <x v="0"/>
    <n v="159.15780000000001"/>
    <s v="OUT019"/>
    <n v="1985"/>
    <s v="Small"/>
    <s v="Tier 1"/>
    <x v="1"/>
  </r>
  <r>
    <s v="FDA26"/>
    <n v="7.8550000000000004"/>
    <x v="2"/>
    <n v="7.4338561999999997E-2"/>
    <x v="1"/>
    <n v="220.44820000000001"/>
    <s v="OUT017"/>
    <n v="2007"/>
    <m/>
    <s v="Tier 2"/>
    <x v="0"/>
  </r>
  <r>
    <s v="FDM32"/>
    <n v="20.5"/>
    <x v="0"/>
    <n v="2.0637068000000001E-2"/>
    <x v="3"/>
    <n v="87.882999999999996"/>
    <s v="OUT049"/>
    <n v="1999"/>
    <s v="Medium"/>
    <s v="Tier 1"/>
    <x v="0"/>
  </r>
  <r>
    <s v="FDL45"/>
    <n v="15.6"/>
    <x v="0"/>
    <n v="3.7687837000000002E-2"/>
    <x v="0"/>
    <n v="126.4704"/>
    <s v="OUT046"/>
    <n v="1997"/>
    <s v="Small"/>
    <s v="Tier 1"/>
    <x v="0"/>
  </r>
  <r>
    <s v="FDZ55"/>
    <n v="6.0549999999999997"/>
    <x v="0"/>
    <n v="2.5448206000000001E-2"/>
    <x v="3"/>
    <n v="159.69200000000001"/>
    <s v="OUT049"/>
    <n v="1999"/>
    <s v="Medium"/>
    <s v="Tier 1"/>
    <x v="0"/>
  </r>
  <r>
    <s v="FDY37"/>
    <n v="17"/>
    <x v="2"/>
    <n v="2.6610182E-2"/>
    <x v="13"/>
    <n v="141.547"/>
    <s v="OUT049"/>
    <n v="1999"/>
    <s v="Medium"/>
    <s v="Tier 1"/>
    <x v="0"/>
  </r>
  <r>
    <s v="FDO46"/>
    <n v="9.6"/>
    <x v="2"/>
    <n v="1.4212498E-2"/>
    <x v="0"/>
    <n v="190.88720000000001"/>
    <s v="OUT046"/>
    <n v="1997"/>
    <s v="Small"/>
    <s v="Tier 1"/>
    <x v="0"/>
  </r>
  <r>
    <s v="FDQ60"/>
    <n v="6.1950000000000003"/>
    <x v="2"/>
    <n v="0.109374441"/>
    <x v="4"/>
    <n v="119.60980000000001"/>
    <s v="OUT046"/>
    <n v="1997"/>
    <s v="Small"/>
    <s v="Tier 1"/>
    <x v="0"/>
  </r>
  <r>
    <s v="FDA19"/>
    <n v="7.52"/>
    <x v="0"/>
    <n v="5.5352064999999999E-2"/>
    <x v="3"/>
    <n v="130.1994"/>
    <s v="OUT018"/>
    <n v="2009"/>
    <s v="Medium"/>
    <s v="Tier 3"/>
    <x v="3"/>
  </r>
  <r>
    <s v="FDL15"/>
    <n v="17.850000000000001"/>
    <x v="0"/>
    <n v="4.6634758999999998E-2"/>
    <x v="12"/>
    <n v="154.26820000000001"/>
    <s v="OUT046"/>
    <n v="1997"/>
    <s v="Small"/>
    <s v="Tier 1"/>
    <x v="0"/>
  </r>
  <r>
    <s v="FDM10"/>
    <n v="18.25"/>
    <x v="0"/>
    <n v="7.6281071000000006E-2"/>
    <x v="0"/>
    <n v="213.02180000000001"/>
    <s v="OUT018"/>
    <n v="2009"/>
    <s v="Medium"/>
    <s v="Tier 3"/>
    <x v="3"/>
  </r>
  <r>
    <s v="NCL05"/>
    <n v="19.600000000000001"/>
    <x v="0"/>
    <n v="4.8168592000000003E-2"/>
    <x v="5"/>
    <n v="42.677"/>
    <s v="OUT017"/>
    <n v="2007"/>
    <m/>
    <s v="Tier 2"/>
    <x v="0"/>
  </r>
  <r>
    <s v="DRK49"/>
    <n v="14.15"/>
    <x v="0"/>
    <n v="6.0162412999999998E-2"/>
    <x v="9"/>
    <n v="42.013800000000003"/>
    <s v="OUT010"/>
    <n v="1998"/>
    <m/>
    <s v="Tier 3"/>
    <x v="1"/>
  </r>
  <r>
    <s v="NCE18"/>
    <m/>
    <x v="0"/>
    <n v="2.1321587999999999E-2"/>
    <x v="10"/>
    <n v="251.375"/>
    <s v="OUT027"/>
    <n v="1985"/>
    <s v="Medium"/>
    <s v="Tier 3"/>
    <x v="2"/>
  </r>
  <r>
    <s v="FDG40"/>
    <n v="13.65"/>
    <x v="0"/>
    <n v="3.9886262999999998E-2"/>
    <x v="11"/>
    <n v="34.355800000000002"/>
    <s v="OUT049"/>
    <n v="1999"/>
    <s v="Medium"/>
    <s v="Tier 1"/>
    <x v="0"/>
  </r>
  <r>
    <s v="DRI59"/>
    <n v="9.5"/>
    <x v="0"/>
    <n v="4.0917482999999998E-2"/>
    <x v="7"/>
    <n v="222.00880000000001"/>
    <s v="OUT045"/>
    <n v="2002"/>
    <m/>
    <s v="Tier 2"/>
    <x v="0"/>
  </r>
  <r>
    <s v="FDK28"/>
    <n v="5.6950000000000003"/>
    <x v="0"/>
    <n v="6.5577503999999995E-2"/>
    <x v="11"/>
    <n v="256.26459999999997"/>
    <s v="OUT035"/>
    <n v="2004"/>
    <s v="Small"/>
    <s v="Tier 2"/>
    <x v="0"/>
  </r>
  <r>
    <s v="NCD06"/>
    <m/>
    <x v="0"/>
    <n v="0.173905741"/>
    <x v="10"/>
    <n v="46.206000000000003"/>
    <s v="OUT019"/>
    <n v="1985"/>
    <s v="Small"/>
    <s v="Tier 1"/>
    <x v="1"/>
  </r>
  <r>
    <s v="FDO11"/>
    <m/>
    <x v="2"/>
    <n v="5.2989926999999999E-2"/>
    <x v="6"/>
    <n v="250.3092"/>
    <s v="OUT019"/>
    <n v="1985"/>
    <s v="Small"/>
    <s v="Tier 1"/>
    <x v="1"/>
  </r>
  <r>
    <s v="FDK27"/>
    <n v="11"/>
    <x v="0"/>
    <n v="8.9465359999999997E-3"/>
    <x v="12"/>
    <n v="119.4756"/>
    <s v="OUT046"/>
    <n v="1997"/>
    <s v="Small"/>
    <s v="Tier 1"/>
    <x v="0"/>
  </r>
  <r>
    <s v="FDT43"/>
    <m/>
    <x v="0"/>
    <n v="2.0448445999999999E-2"/>
    <x v="3"/>
    <n v="50.232399999999998"/>
    <s v="OUT027"/>
    <n v="1985"/>
    <s v="Medium"/>
    <s v="Tier 3"/>
    <x v="2"/>
  </r>
  <r>
    <s v="FDD38"/>
    <n v="16.75"/>
    <x v="2"/>
    <n v="8.2250980000000001E-3"/>
    <x v="13"/>
    <n v="102.1674"/>
    <s v="OUT018"/>
    <n v="2009"/>
    <s v="Medium"/>
    <s v="Tier 3"/>
    <x v="3"/>
  </r>
  <r>
    <s v="FDA16"/>
    <n v="6.6950000000000003"/>
    <x v="0"/>
    <n v="3.3994765000000003E-2"/>
    <x v="11"/>
    <n v="219.84559999999999"/>
    <s v="OUT049"/>
    <n v="1999"/>
    <s v="Medium"/>
    <s v="Tier 1"/>
    <x v="0"/>
  </r>
  <r>
    <s v="FDL14"/>
    <m/>
    <x v="2"/>
    <n v="3.2003136000000001E-2"/>
    <x v="13"/>
    <n v="153.99719999999999"/>
    <s v="OUT027"/>
    <n v="1985"/>
    <s v="Medium"/>
    <s v="Tier 3"/>
    <x v="2"/>
  </r>
  <r>
    <s v="NCM17"/>
    <n v="7.93"/>
    <x v="0"/>
    <n v="7.1246466999999994E-2"/>
    <x v="5"/>
    <n v="43.808599999999998"/>
    <s v="OUT049"/>
    <n v="1999"/>
    <s v="Medium"/>
    <s v="Tier 1"/>
    <x v="0"/>
  </r>
  <r>
    <s v="FDD20"/>
    <n v="14.15"/>
    <x v="0"/>
    <n v="2.0756532000000001E-2"/>
    <x v="3"/>
    <n v="123.9046"/>
    <s v="OUT045"/>
    <n v="2002"/>
    <m/>
    <s v="Tier 2"/>
    <x v="0"/>
  </r>
  <r>
    <s v="FDA40"/>
    <n v="16"/>
    <x v="2"/>
    <n v="0"/>
    <x v="11"/>
    <n v="88.385599999999997"/>
    <s v="OUT045"/>
    <n v="2002"/>
    <m/>
    <s v="Tier 2"/>
    <x v="0"/>
  </r>
  <r>
    <s v="FDL43"/>
    <n v="10.1"/>
    <x v="0"/>
    <n v="2.7119267999999998E-2"/>
    <x v="12"/>
    <n v="77.766999999999996"/>
    <s v="OUT045"/>
    <n v="2002"/>
    <m/>
    <s v="Tier 2"/>
    <x v="0"/>
  </r>
  <r>
    <s v="FDV15"/>
    <n v="10.3"/>
    <x v="0"/>
    <n v="0.14646889399999999"/>
    <x v="12"/>
    <n v="102.6648"/>
    <s v="OUT045"/>
    <n v="2002"/>
    <m/>
    <s v="Tier 2"/>
    <x v="0"/>
  </r>
  <r>
    <s v="FDE52"/>
    <n v="10.395"/>
    <x v="2"/>
    <n v="2.9886797999999999E-2"/>
    <x v="1"/>
    <n v="89.551400000000001"/>
    <s v="OUT046"/>
    <n v="1997"/>
    <s v="Small"/>
    <s v="Tier 1"/>
    <x v="0"/>
  </r>
  <r>
    <s v="NCL17"/>
    <n v="7.39"/>
    <x v="0"/>
    <n v="0.11344934199999999"/>
    <x v="5"/>
    <n v="143.78120000000001"/>
    <s v="OUT010"/>
    <n v="1998"/>
    <m/>
    <s v="Tier 3"/>
    <x v="1"/>
  </r>
  <r>
    <s v="NCJ31"/>
    <n v="19.2"/>
    <x v="0"/>
    <n v="0.183024199"/>
    <x v="2"/>
    <n v="239.31960000000001"/>
    <s v="OUT045"/>
    <n v="2002"/>
    <m/>
    <s v="Tier 2"/>
    <x v="0"/>
  </r>
  <r>
    <s v="FDR60"/>
    <n v="14.3"/>
    <x v="0"/>
    <n v="0.13067960300000001"/>
    <x v="4"/>
    <n v="78.4328"/>
    <s v="OUT045"/>
    <n v="2002"/>
    <m/>
    <s v="Tier 2"/>
    <x v="0"/>
  </r>
  <r>
    <s v="NCA18"/>
    <n v="10.1"/>
    <x v="0"/>
    <n v="5.6066970000000001E-2"/>
    <x v="10"/>
    <n v="115.64919999999999"/>
    <s v="OUT035"/>
    <n v="2004"/>
    <s v="Small"/>
    <s v="Tier 2"/>
    <x v="0"/>
  </r>
  <r>
    <s v="FDS21"/>
    <m/>
    <x v="2"/>
    <n v="2.0775057999999999E-2"/>
    <x v="0"/>
    <n v="63.2194"/>
    <s v="OUT027"/>
    <n v="1985"/>
    <s v="Medium"/>
    <s v="Tier 3"/>
    <x v="2"/>
  </r>
  <r>
    <s v="FDW09"/>
    <n v="13.65"/>
    <x v="2"/>
    <n v="2.5915914000000002E-2"/>
    <x v="0"/>
    <n v="78.330200000000005"/>
    <s v="OUT035"/>
    <n v="2004"/>
    <s v="Small"/>
    <s v="Tier 2"/>
    <x v="0"/>
  </r>
  <r>
    <s v="FDL26"/>
    <n v="18"/>
    <x v="0"/>
    <n v="0"/>
    <x v="13"/>
    <n v="154.3972"/>
    <s v="OUT035"/>
    <n v="2004"/>
    <s v="Small"/>
    <s v="Tier 2"/>
    <x v="0"/>
  </r>
  <r>
    <s v="FDS47"/>
    <n v="16.75"/>
    <x v="0"/>
    <n v="0.12941075499999999"/>
    <x v="6"/>
    <n v="89.085599999999999"/>
    <s v="OUT018"/>
    <n v="2009"/>
    <s v="Medium"/>
    <s v="Tier 3"/>
    <x v="3"/>
  </r>
  <r>
    <s v="FDC39"/>
    <n v="7.4050000000000002"/>
    <x v="0"/>
    <n v="0.159195426"/>
    <x v="1"/>
    <n v="206.42959999999999"/>
    <s v="OUT046"/>
    <n v="1997"/>
    <s v="Small"/>
    <s v="Tier 1"/>
    <x v="0"/>
  </r>
  <r>
    <s v="FDT51"/>
    <n v="11.65"/>
    <x v="2"/>
    <n v="1.0916726E-2"/>
    <x v="12"/>
    <n v="111.1544"/>
    <s v="OUT035"/>
    <n v="2004"/>
    <s v="Small"/>
    <s v="Tier 2"/>
    <x v="0"/>
  </r>
  <r>
    <s v="FDK40"/>
    <n v="7.0350000000000001"/>
    <x v="0"/>
    <n v="2.1845267000000002E-2"/>
    <x v="11"/>
    <n v="263.09100000000001"/>
    <s v="OUT035"/>
    <n v="2004"/>
    <s v="Small"/>
    <s v="Tier 2"/>
    <x v="0"/>
  </r>
  <r>
    <s v="NCG19"/>
    <n v="20.25"/>
    <x v="0"/>
    <n v="0.14823358"/>
    <x v="10"/>
    <n v="235.76159999999999"/>
    <s v="OUT045"/>
    <n v="2002"/>
    <m/>
    <s v="Tier 2"/>
    <x v="0"/>
  </r>
  <r>
    <s v="FDZ07"/>
    <n v="15.1"/>
    <x v="2"/>
    <n v="9.3891315000000003E-2"/>
    <x v="3"/>
    <n v="62.019399999999997"/>
    <s v="OUT046"/>
    <n v="1997"/>
    <s v="Small"/>
    <s v="Tier 1"/>
    <x v="0"/>
  </r>
  <r>
    <s v="FDF08"/>
    <m/>
    <x v="2"/>
    <n v="6.4891788000000006E-2"/>
    <x v="3"/>
    <n v="88.885599999999997"/>
    <s v="OUT027"/>
    <n v="1985"/>
    <s v="Medium"/>
    <s v="Tier 3"/>
    <x v="2"/>
  </r>
  <r>
    <s v="FDO04"/>
    <n v="16.600000000000001"/>
    <x v="0"/>
    <n v="2.6515121999999999E-2"/>
    <x v="11"/>
    <n v="55.261400000000002"/>
    <s v="OUT013"/>
    <n v="1987"/>
    <s v="High"/>
    <s v="Tier 3"/>
    <x v="0"/>
  </r>
  <r>
    <s v="FDK41"/>
    <n v="14.3"/>
    <x v="0"/>
    <n v="0.128061273"/>
    <x v="11"/>
    <n v="83.322400000000002"/>
    <s v="OUT018"/>
    <n v="2009"/>
    <s v="Medium"/>
    <s v="Tier 3"/>
    <x v="3"/>
  </r>
  <r>
    <s v="FDP15"/>
    <n v="15.2"/>
    <x v="0"/>
    <n v="8.4073074999999997E-2"/>
    <x v="12"/>
    <n v="255.53299999999999"/>
    <s v="OUT049"/>
    <n v="1999"/>
    <s v="Medium"/>
    <s v="Tier 1"/>
    <x v="0"/>
  </r>
  <r>
    <s v="NCD43"/>
    <n v="8.85"/>
    <x v="0"/>
    <n v="1.6085215999999999E-2"/>
    <x v="10"/>
    <n v="104.6964"/>
    <s v="OUT018"/>
    <n v="2009"/>
    <s v="Medium"/>
    <s v="Tier 3"/>
    <x v="3"/>
  </r>
  <r>
    <s v="NCP18"/>
    <n v="12.15"/>
    <x v="0"/>
    <n v="2.8574451000000001E-2"/>
    <x v="10"/>
    <n v="148.8708"/>
    <s v="OUT013"/>
    <n v="1987"/>
    <s v="High"/>
    <s v="Tier 3"/>
    <x v="0"/>
  </r>
  <r>
    <s v="FDZ51"/>
    <n v="11.3"/>
    <x v="2"/>
    <n v="0"/>
    <x v="12"/>
    <n v="93.309399999999997"/>
    <s v="OUT046"/>
    <n v="1997"/>
    <s v="Small"/>
    <s v="Tier 1"/>
    <x v="0"/>
  </r>
  <r>
    <s v="DRH13"/>
    <n v="8.5749999999999993"/>
    <x v="0"/>
    <n v="2.388144E-2"/>
    <x v="9"/>
    <n v="108.428"/>
    <s v="OUT035"/>
    <n v="2004"/>
    <s v="Small"/>
    <s v="Tier 2"/>
    <x v="0"/>
  </r>
  <r>
    <s v="FDF38"/>
    <n v="11.8"/>
    <x v="2"/>
    <n v="2.6411459000000002E-2"/>
    <x v="13"/>
    <n v="40.113799999999998"/>
    <s v="OUT045"/>
    <n v="2002"/>
    <m/>
    <s v="Tier 2"/>
    <x v="0"/>
  </r>
  <r>
    <s v="NCI43"/>
    <n v="19.850000000000001"/>
    <x v="0"/>
    <n v="2.6021371000000001E-2"/>
    <x v="10"/>
    <n v="49.2376"/>
    <s v="OUT045"/>
    <n v="2002"/>
    <m/>
    <s v="Tier 2"/>
    <x v="0"/>
  </r>
  <r>
    <s v="FDM38"/>
    <m/>
    <x v="1"/>
    <n v="9.2322058999999998E-2"/>
    <x v="13"/>
    <n v="54.398200000000003"/>
    <s v="OUT027"/>
    <n v="1985"/>
    <s v="Medium"/>
    <s v="Tier 3"/>
    <x v="2"/>
  </r>
  <r>
    <s v="FDS03"/>
    <n v="7.8250000000000002"/>
    <x v="0"/>
    <n v="7.9562345000000007E-2"/>
    <x v="12"/>
    <n v="64.782600000000002"/>
    <s v="OUT013"/>
    <n v="1987"/>
    <s v="High"/>
    <s v="Tier 3"/>
    <x v="0"/>
  </r>
  <r>
    <s v="DRJ47"/>
    <n v="18.25"/>
    <x v="0"/>
    <n v="4.4500601000000001E-2"/>
    <x v="7"/>
    <n v="171.40799999999999"/>
    <s v="OUT017"/>
    <n v="2007"/>
    <m/>
    <s v="Tier 2"/>
    <x v="0"/>
  </r>
  <r>
    <s v="FDT50"/>
    <n v="6.75"/>
    <x v="2"/>
    <n v="0.18116987300000001"/>
    <x v="1"/>
    <n v="97.375200000000007"/>
    <s v="OUT010"/>
    <n v="1998"/>
    <m/>
    <s v="Tier 3"/>
    <x v="1"/>
  </r>
  <r>
    <s v="FDV02"/>
    <n v="16.75"/>
    <x v="0"/>
    <n v="6.0545627999999997E-2"/>
    <x v="1"/>
    <n v="172.51060000000001"/>
    <s v="OUT046"/>
    <n v="1997"/>
    <s v="Small"/>
    <s v="Tier 1"/>
    <x v="0"/>
  </r>
  <r>
    <s v="NCG18"/>
    <n v="15.3"/>
    <x v="0"/>
    <n v="2.3107874E-2"/>
    <x v="10"/>
    <n v="103.83320000000001"/>
    <s v="OUT017"/>
    <n v="2007"/>
    <m/>
    <s v="Tier 2"/>
    <x v="0"/>
  </r>
  <r>
    <s v="FDW52"/>
    <n v="14"/>
    <x v="2"/>
    <n v="3.752254E-2"/>
    <x v="11"/>
    <n v="164.65260000000001"/>
    <s v="OUT046"/>
    <n v="1997"/>
    <s v="Small"/>
    <s v="Tier 1"/>
    <x v="0"/>
  </r>
  <r>
    <s v="FDS40"/>
    <n v="15.35"/>
    <x v="0"/>
    <n v="1.4016743E-2"/>
    <x v="11"/>
    <n v="36.018999999999998"/>
    <s v="OUT035"/>
    <n v="2004"/>
    <s v="Small"/>
    <s v="Tier 2"/>
    <x v="0"/>
  </r>
  <r>
    <s v="FDN31"/>
    <n v="11.5"/>
    <x v="0"/>
    <n v="7.3293783000000001E-2"/>
    <x v="3"/>
    <n v="191.053"/>
    <s v="OUT017"/>
    <n v="2007"/>
    <m/>
    <s v="Tier 2"/>
    <x v="0"/>
  </r>
  <r>
    <s v="FDA37"/>
    <n v="7.81"/>
    <x v="2"/>
    <n v="5.5338756000000003E-2"/>
    <x v="13"/>
    <n v="123.1046"/>
    <s v="OUT045"/>
    <n v="2002"/>
    <m/>
    <s v="Tier 2"/>
    <x v="0"/>
  </r>
  <r>
    <s v="FDA15"/>
    <n v="9.3000000000000007"/>
    <x v="0"/>
    <n v="1.6022390000000001E-2"/>
    <x v="1"/>
    <n v="249.9092"/>
    <s v="OUT046"/>
    <n v="1997"/>
    <s v="Small"/>
    <s v="Tier 1"/>
    <x v="0"/>
  </r>
  <r>
    <s v="FDL39"/>
    <n v="16.100000000000001"/>
    <x v="2"/>
    <n v="6.3331355000000006E-2"/>
    <x v="1"/>
    <n v="181.1318"/>
    <s v="OUT046"/>
    <n v="1997"/>
    <s v="Small"/>
    <s v="Tier 1"/>
    <x v="0"/>
  </r>
  <r>
    <s v="FDJ53"/>
    <n v="10.5"/>
    <x v="0"/>
    <n v="7.1402425000000005E-2"/>
    <x v="11"/>
    <n v="122.0098"/>
    <s v="OUT045"/>
    <n v="2002"/>
    <m/>
    <s v="Tier 2"/>
    <x v="0"/>
  </r>
  <r>
    <s v="FDX22"/>
    <n v="6.7850000000000001"/>
    <x v="2"/>
    <n v="2.2955692999999999E-2"/>
    <x v="0"/>
    <n v="210.59280000000001"/>
    <s v="OUT013"/>
    <n v="1987"/>
    <s v="High"/>
    <s v="Tier 3"/>
    <x v="0"/>
  </r>
  <r>
    <s v="NCZ42"/>
    <n v="10.5"/>
    <x v="0"/>
    <n v="1.1310821E-2"/>
    <x v="10"/>
    <n v="238.72479999999999"/>
    <s v="OUT045"/>
    <n v="2002"/>
    <m/>
    <s v="Tier 2"/>
    <x v="0"/>
  </r>
  <r>
    <s v="FDD56"/>
    <m/>
    <x v="2"/>
    <n v="0.10327572"/>
    <x v="3"/>
    <n v="176.2054"/>
    <s v="OUT027"/>
    <n v="1985"/>
    <s v="Medium"/>
    <s v="Tier 3"/>
    <x v="2"/>
  </r>
  <r>
    <s v="FDD40"/>
    <n v="20.25"/>
    <x v="2"/>
    <n v="1.4877034000000001E-2"/>
    <x v="1"/>
    <n v="193.5162"/>
    <s v="OUT017"/>
    <n v="2007"/>
    <m/>
    <s v="Tier 2"/>
    <x v="0"/>
  </r>
  <r>
    <s v="FDS50"/>
    <n v="17"/>
    <x v="0"/>
    <n v="5.5387247000000001E-2"/>
    <x v="1"/>
    <n v="220.6114"/>
    <s v="OUT013"/>
    <n v="1987"/>
    <s v="High"/>
    <s v="Tier 3"/>
    <x v="0"/>
  </r>
  <r>
    <s v="NCN14"/>
    <n v="19.100000000000001"/>
    <x v="0"/>
    <n v="0"/>
    <x v="2"/>
    <n v="184.46080000000001"/>
    <s v="OUT013"/>
    <n v="1987"/>
    <s v="High"/>
    <s v="Tier 3"/>
    <x v="0"/>
  </r>
  <r>
    <s v="FDT15"/>
    <n v="12.15"/>
    <x v="2"/>
    <n v="4.2646003000000002E-2"/>
    <x v="12"/>
    <n v="183.29499999999999"/>
    <s v="OUT013"/>
    <n v="1987"/>
    <s v="High"/>
    <s v="Tier 3"/>
    <x v="0"/>
  </r>
  <r>
    <s v="NCS18"/>
    <m/>
    <x v="0"/>
    <n v="4.2006710000000003E-2"/>
    <x v="10"/>
    <n v="108.0938"/>
    <s v="OUT027"/>
    <n v="1985"/>
    <s v="Medium"/>
    <s v="Tier 3"/>
    <x v="2"/>
  </r>
  <r>
    <s v="NCO26"/>
    <n v="7.2350000000000003"/>
    <x v="0"/>
    <n v="0.12864056500000001"/>
    <x v="10"/>
    <n v="114.64919999999999"/>
    <s v="OUT010"/>
    <n v="1998"/>
    <m/>
    <s v="Tier 3"/>
    <x v="1"/>
  </r>
  <r>
    <s v="FDF58"/>
    <n v="13.3"/>
    <x v="0"/>
    <n v="9.6201840000000004E-3"/>
    <x v="0"/>
    <n v="61.451000000000001"/>
    <s v="OUT018"/>
    <n v="2009"/>
    <s v="Medium"/>
    <s v="Tier 3"/>
    <x v="3"/>
  </r>
  <r>
    <s v="NCB19"/>
    <n v="6.5250000000000004"/>
    <x v="0"/>
    <n v="9.0220566000000002E-2"/>
    <x v="10"/>
    <n v="86.488200000000006"/>
    <s v="OUT013"/>
    <n v="1987"/>
    <s v="High"/>
    <s v="Tier 3"/>
    <x v="0"/>
  </r>
  <r>
    <s v="FDH26"/>
    <n v="19.25"/>
    <x v="2"/>
    <n v="3.4896012999999997E-2"/>
    <x v="13"/>
    <n v="141.0496"/>
    <s v="OUT017"/>
    <n v="2007"/>
    <m/>
    <s v="Tier 2"/>
    <x v="0"/>
  </r>
  <r>
    <s v="DRB24"/>
    <m/>
    <x v="0"/>
    <n v="2.0477578999999999E-2"/>
    <x v="9"/>
    <n v="152.8656"/>
    <s v="OUT027"/>
    <n v="1985"/>
    <s v="Medium"/>
    <s v="Tier 3"/>
    <x v="2"/>
  </r>
  <r>
    <s v="FDA49"/>
    <n v="19.7"/>
    <x v="0"/>
    <n v="6.5186227999999999E-2"/>
    <x v="13"/>
    <n v="86.319800000000001"/>
    <s v="OUT018"/>
    <n v="2009"/>
    <s v="Medium"/>
    <s v="Tier 3"/>
    <x v="3"/>
  </r>
  <r>
    <s v="FDB32"/>
    <n v="20.6"/>
    <x v="0"/>
    <n v="2.3500502E-2"/>
    <x v="3"/>
    <n v="95.577799999999996"/>
    <s v="OUT045"/>
    <n v="2002"/>
    <m/>
    <s v="Tier 2"/>
    <x v="0"/>
  </r>
  <r>
    <s v="FDI36"/>
    <n v="12.5"/>
    <x v="2"/>
    <n v="0"/>
    <x v="4"/>
    <n v="196.74260000000001"/>
    <s v="OUT017"/>
    <n v="2007"/>
    <m/>
    <s v="Tier 2"/>
    <x v="0"/>
  </r>
  <r>
    <s v="NCA17"/>
    <n v="20.6"/>
    <x v="0"/>
    <n v="7.6020755999999995E-2"/>
    <x v="5"/>
    <n v="149.33920000000001"/>
    <s v="OUT010"/>
    <n v="1998"/>
    <m/>
    <s v="Tier 3"/>
    <x v="1"/>
  </r>
  <r>
    <s v="FDH22"/>
    <n v="6.4050000000000002"/>
    <x v="0"/>
    <n v="0.13618752000000001"/>
    <x v="0"/>
    <n v="125.1678"/>
    <s v="OUT013"/>
    <n v="1987"/>
    <s v="High"/>
    <s v="Tier 3"/>
    <x v="0"/>
  </r>
  <r>
    <s v="NCM26"/>
    <n v="20.5"/>
    <x v="0"/>
    <n v="0"/>
    <x v="2"/>
    <n v="153.334"/>
    <s v="OUT018"/>
    <n v="2009"/>
    <s v="Medium"/>
    <s v="Tier 3"/>
    <x v="3"/>
  </r>
  <r>
    <s v="FDT15"/>
    <m/>
    <x v="2"/>
    <n v="4.2474835000000002E-2"/>
    <x v="12"/>
    <n v="183.29499999999999"/>
    <s v="OUT027"/>
    <n v="1985"/>
    <s v="Medium"/>
    <s v="Tier 3"/>
    <x v="2"/>
  </r>
  <r>
    <s v="FDB16"/>
    <n v="8.2100000000000009"/>
    <x v="0"/>
    <n v="4.5108792000000002E-2"/>
    <x v="1"/>
    <n v="87.019800000000004"/>
    <s v="OUT018"/>
    <n v="2009"/>
    <s v="Medium"/>
    <s v="Tier 3"/>
    <x v="3"/>
  </r>
  <r>
    <s v="NCP54"/>
    <m/>
    <x v="0"/>
    <n v="3.4979456999999999E-2"/>
    <x v="10"/>
    <n v="123.473"/>
    <s v="OUT027"/>
    <n v="1985"/>
    <s v="Medium"/>
    <s v="Tier 3"/>
    <x v="2"/>
  </r>
  <r>
    <s v="FDJ36"/>
    <n v="14.5"/>
    <x v="2"/>
    <n v="0.12815333600000001"/>
    <x v="4"/>
    <n v="102.33320000000001"/>
    <s v="OUT013"/>
    <n v="1987"/>
    <s v="High"/>
    <s v="Tier 3"/>
    <x v="0"/>
  </r>
  <r>
    <s v="FDO28"/>
    <n v="5.7649999999999997"/>
    <x v="0"/>
    <n v="7.2444983000000004E-2"/>
    <x v="11"/>
    <n v="119.7098"/>
    <s v="OUT045"/>
    <n v="2002"/>
    <m/>
    <s v="Tier 2"/>
    <x v="0"/>
  </r>
  <r>
    <s v="FDU09"/>
    <n v="7.71"/>
    <x v="2"/>
    <n v="6.6541718999999999E-2"/>
    <x v="0"/>
    <n v="54.2956"/>
    <s v="OUT013"/>
    <n v="1987"/>
    <s v="High"/>
    <s v="Tier 3"/>
    <x v="0"/>
  </r>
  <r>
    <s v="FDF29"/>
    <n v="15.1"/>
    <x v="1"/>
    <n v="2.0046943000000001E-2"/>
    <x v="11"/>
    <n v="128.83099999999999"/>
    <s v="OUT017"/>
    <n v="2007"/>
    <m/>
    <s v="Tier 2"/>
    <x v="0"/>
  </r>
  <r>
    <s v="FDY08"/>
    <n v="9.3949999999999996"/>
    <x v="2"/>
    <n v="0.17093285699999999"/>
    <x v="3"/>
    <n v="140.5838"/>
    <s v="OUT013"/>
    <n v="1987"/>
    <s v="High"/>
    <s v="Tier 3"/>
    <x v="0"/>
  </r>
  <r>
    <s v="DRJ59"/>
    <n v="11.65"/>
    <x v="0"/>
    <n v="1.9451166999999998E-2"/>
    <x v="7"/>
    <n v="37.016399999999997"/>
    <s v="OUT018"/>
    <n v="2009"/>
    <s v="Medium"/>
    <s v="Tier 3"/>
    <x v="3"/>
  </r>
  <r>
    <s v="FDT23"/>
    <m/>
    <x v="2"/>
    <n v="7.4369587000000001E-2"/>
    <x v="6"/>
    <n v="79.398600000000002"/>
    <s v="OUT027"/>
    <n v="1985"/>
    <s v="Medium"/>
    <s v="Tier 3"/>
    <x v="2"/>
  </r>
  <r>
    <s v="FDU15"/>
    <n v="13.65"/>
    <x v="2"/>
    <n v="2.6710454000000002E-2"/>
    <x v="12"/>
    <n v="37.853200000000001"/>
    <s v="OUT018"/>
    <n v="2009"/>
    <s v="Medium"/>
    <s v="Tier 3"/>
    <x v="3"/>
  </r>
  <r>
    <s v="FDT47"/>
    <n v="5.26"/>
    <x v="2"/>
    <n v="2.4488439000000001E-2"/>
    <x v="6"/>
    <n v="96.806799999999996"/>
    <s v="OUT013"/>
    <n v="1987"/>
    <s v="High"/>
    <s v="Tier 3"/>
    <x v="0"/>
  </r>
  <r>
    <s v="FDI53"/>
    <m/>
    <x v="2"/>
    <n v="0"/>
    <x v="11"/>
    <n v="162.8236"/>
    <s v="OUT019"/>
    <n v="1985"/>
    <s v="Small"/>
    <s v="Tier 1"/>
    <x v="1"/>
  </r>
  <r>
    <s v="FDR59"/>
    <n v="14.5"/>
    <x v="2"/>
    <n v="6.4123704000000004E-2"/>
    <x v="6"/>
    <n v="262.35939999999999"/>
    <s v="OUT018"/>
    <n v="2009"/>
    <s v="Medium"/>
    <s v="Tier 3"/>
    <x v="3"/>
  </r>
  <r>
    <s v="FDD53"/>
    <n v="16.2"/>
    <x v="0"/>
    <n v="4.4214135000000002E-2"/>
    <x v="11"/>
    <n v="40.445399999999999"/>
    <s v="OUT035"/>
    <n v="2004"/>
    <s v="Small"/>
    <s v="Tier 2"/>
    <x v="0"/>
  </r>
  <r>
    <s v="FDY51"/>
    <n v="12.5"/>
    <x v="0"/>
    <n v="8.1593757000000003E-2"/>
    <x v="12"/>
    <n v="219.87979999999999"/>
    <s v="OUT017"/>
    <n v="2007"/>
    <m/>
    <s v="Tier 2"/>
    <x v="0"/>
  </r>
  <r>
    <s v="FDT04"/>
    <n v="17.25"/>
    <x v="0"/>
    <n v="0.107208159"/>
    <x v="11"/>
    <n v="37.982199999999999"/>
    <s v="OUT049"/>
    <n v="1999"/>
    <s v="Medium"/>
    <s v="Tier 1"/>
    <x v="0"/>
  </r>
  <r>
    <s v="FDU51"/>
    <n v="20.2"/>
    <x v="2"/>
    <n v="9.6663729000000004E-2"/>
    <x v="12"/>
    <n v="176.90280000000001"/>
    <s v="OUT049"/>
    <n v="1999"/>
    <s v="Medium"/>
    <s v="Tier 1"/>
    <x v="0"/>
  </r>
  <r>
    <s v="FDG14"/>
    <n v="9"/>
    <x v="2"/>
    <n v="5.0491163999999998E-2"/>
    <x v="13"/>
    <n v="151.70240000000001"/>
    <s v="OUT035"/>
    <n v="2004"/>
    <s v="Small"/>
    <s v="Tier 2"/>
    <x v="0"/>
  </r>
  <r>
    <s v="NCU06"/>
    <n v="17.600000000000001"/>
    <x v="0"/>
    <n v="7.4557961000000006E-2"/>
    <x v="10"/>
    <n v="231.001"/>
    <s v="OUT045"/>
    <n v="2002"/>
    <m/>
    <s v="Tier 2"/>
    <x v="0"/>
  </r>
  <r>
    <s v="DRG25"/>
    <n v="10.5"/>
    <x v="0"/>
    <n v="1.9049691000000001E-2"/>
    <x v="9"/>
    <n v="186.024"/>
    <s v="OUT046"/>
    <n v="1997"/>
    <s v="Small"/>
    <s v="Tier 1"/>
    <x v="0"/>
  </r>
  <r>
    <s v="DRH49"/>
    <n v="19.7"/>
    <x v="0"/>
    <n v="2.4650932E-2"/>
    <x v="9"/>
    <n v="83.659199999999998"/>
    <s v="OUT035"/>
    <n v="2004"/>
    <s v="Small"/>
    <s v="Tier 2"/>
    <x v="0"/>
  </r>
  <r>
    <s v="FDN15"/>
    <n v="17.5"/>
    <x v="0"/>
    <n v="1.6730894E-2"/>
    <x v="12"/>
    <n v="139.018"/>
    <s v="OUT035"/>
    <n v="2004"/>
    <s v="Small"/>
    <s v="Tier 2"/>
    <x v="0"/>
  </r>
  <r>
    <s v="FDL43"/>
    <n v="10.1"/>
    <x v="0"/>
    <n v="2.7174630000000002E-2"/>
    <x v="12"/>
    <n v="76.266999999999996"/>
    <s v="OUT018"/>
    <n v="2009"/>
    <s v="Medium"/>
    <s v="Tier 3"/>
    <x v="3"/>
  </r>
  <r>
    <s v="NCT18"/>
    <n v="14.6"/>
    <x v="0"/>
    <n v="5.9497511000000003E-2"/>
    <x v="10"/>
    <n v="182.49760000000001"/>
    <s v="OUT049"/>
    <n v="1999"/>
    <s v="Medium"/>
    <s v="Tier 1"/>
    <x v="0"/>
  </r>
  <r>
    <s v="NCB31"/>
    <n v="6.2350000000000003"/>
    <x v="0"/>
    <n v="0.118575601"/>
    <x v="10"/>
    <n v="260.99099999999999"/>
    <s v="OUT013"/>
    <n v="1987"/>
    <s v="High"/>
    <s v="Tier 3"/>
    <x v="0"/>
  </r>
  <r>
    <s v="FDK57"/>
    <n v="10.195"/>
    <x v="0"/>
    <n v="8.0277707000000004E-2"/>
    <x v="0"/>
    <n v="119.14400000000001"/>
    <s v="OUT035"/>
    <n v="2004"/>
    <s v="Small"/>
    <s v="Tier 2"/>
    <x v="0"/>
  </r>
  <r>
    <s v="FDY04"/>
    <m/>
    <x v="2"/>
    <n v="7.4370772000000002E-2"/>
    <x v="11"/>
    <n v="162.92099999999999"/>
    <s v="OUT019"/>
    <n v="1985"/>
    <s v="Small"/>
    <s v="Tier 1"/>
    <x v="1"/>
  </r>
  <r>
    <s v="NCP54"/>
    <n v="15.35"/>
    <x v="0"/>
    <n v="3.5149670000000001E-2"/>
    <x v="10"/>
    <n v="121.673"/>
    <s v="OUT046"/>
    <n v="1997"/>
    <s v="Small"/>
    <s v="Tier 1"/>
    <x v="0"/>
  </r>
  <r>
    <s v="FDF41"/>
    <n v="12.15"/>
    <x v="0"/>
    <n v="0.13107064800000001"/>
    <x v="11"/>
    <n v="244.346"/>
    <s v="OUT013"/>
    <n v="1987"/>
    <s v="High"/>
    <s v="Tier 3"/>
    <x v="0"/>
  </r>
  <r>
    <s v="FDM01"/>
    <n v="7.8949999999999996"/>
    <x v="2"/>
    <n v="0"/>
    <x v="15"/>
    <n v="102.4332"/>
    <s v="OUT045"/>
    <n v="2002"/>
    <m/>
    <s v="Tier 2"/>
    <x v="0"/>
  </r>
  <r>
    <s v="FDW03"/>
    <n v="5.63"/>
    <x v="2"/>
    <n v="2.4591047000000001E-2"/>
    <x v="12"/>
    <n v="104.3306"/>
    <s v="OUT045"/>
    <n v="2002"/>
    <m/>
    <s v="Tier 2"/>
    <x v="0"/>
  </r>
  <r>
    <s v="FDF28"/>
    <n v="15.7"/>
    <x v="2"/>
    <n v="3.7941511999999997E-2"/>
    <x v="11"/>
    <n v="122.80459999999999"/>
    <s v="OUT045"/>
    <n v="2002"/>
    <m/>
    <s v="Tier 2"/>
    <x v="0"/>
  </r>
  <r>
    <s v="FDY37"/>
    <n v="17"/>
    <x v="2"/>
    <n v="2.6719158999999999E-2"/>
    <x v="13"/>
    <n v="142.047"/>
    <s v="OUT017"/>
    <n v="2007"/>
    <m/>
    <s v="Tier 2"/>
    <x v="0"/>
  </r>
  <r>
    <s v="FDQ03"/>
    <n v="15"/>
    <x v="2"/>
    <n v="7.8455536000000006E-2"/>
    <x v="12"/>
    <n v="237.32480000000001"/>
    <s v="OUT017"/>
    <n v="2007"/>
    <m/>
    <s v="Tier 2"/>
    <x v="0"/>
  </r>
  <r>
    <s v="FDP51"/>
    <m/>
    <x v="2"/>
    <n v="8.486204E-2"/>
    <x v="12"/>
    <n v="120.0124"/>
    <s v="OUT027"/>
    <n v="1985"/>
    <s v="Medium"/>
    <s v="Tier 3"/>
    <x v="2"/>
  </r>
  <r>
    <s v="FDJ40"/>
    <n v="13.6"/>
    <x v="2"/>
    <n v="4.9869757000000001E-2"/>
    <x v="11"/>
    <n v="110.99120000000001"/>
    <s v="OUT017"/>
    <n v="2007"/>
    <m/>
    <s v="Tier 2"/>
    <x v="0"/>
  </r>
  <r>
    <s v="FDC32"/>
    <n v="18.350000000000001"/>
    <x v="0"/>
    <n v="9.9263088999999999E-2"/>
    <x v="3"/>
    <n v="93.446200000000005"/>
    <s v="OUT049"/>
    <n v="1999"/>
    <s v="Medium"/>
    <s v="Tier 1"/>
    <x v="0"/>
  </r>
  <r>
    <s v="DRI49"/>
    <m/>
    <x v="0"/>
    <n v="0.18261865299999999"/>
    <x v="9"/>
    <n v="81.627600000000001"/>
    <s v="OUT027"/>
    <n v="1985"/>
    <s v="Medium"/>
    <s v="Tier 3"/>
    <x v="2"/>
  </r>
  <r>
    <s v="NCW54"/>
    <n v="7.5"/>
    <x v="0"/>
    <n v="9.6958613999999999E-2"/>
    <x v="10"/>
    <n v="55.358800000000002"/>
    <s v="OUT017"/>
    <n v="2007"/>
    <m/>
    <s v="Tier 2"/>
    <x v="0"/>
  </r>
  <r>
    <s v="FDF09"/>
    <n v="6.2149999999999999"/>
    <x v="0"/>
    <n v="1.2217624E-2"/>
    <x v="3"/>
    <n v="37.784799999999997"/>
    <s v="OUT017"/>
    <n v="2007"/>
    <m/>
    <s v="Tier 2"/>
    <x v="0"/>
  </r>
  <r>
    <s v="FDP45"/>
    <n v="15.7"/>
    <x v="2"/>
    <n v="3.0749596000000001E-2"/>
    <x v="0"/>
    <n v="250.67240000000001"/>
    <s v="OUT018"/>
    <n v="2009"/>
    <s v="Medium"/>
    <s v="Tier 3"/>
    <x v="3"/>
  </r>
  <r>
    <s v="DRJ23"/>
    <n v="18.350000000000001"/>
    <x v="0"/>
    <n v="4.1838622999999998E-2"/>
    <x v="7"/>
    <n v="187.18719999999999"/>
    <s v="OUT018"/>
    <n v="2009"/>
    <s v="Medium"/>
    <s v="Tier 3"/>
    <x v="3"/>
  </r>
  <r>
    <s v="FDS59"/>
    <n v="14.8"/>
    <x v="2"/>
    <n v="4.4141725999999999E-2"/>
    <x v="6"/>
    <n v="111.157"/>
    <s v="OUT017"/>
    <n v="2007"/>
    <m/>
    <s v="Tier 2"/>
    <x v="0"/>
  </r>
  <r>
    <s v="FDY08"/>
    <n v="9.3949999999999996"/>
    <x v="2"/>
    <n v="0.171075221"/>
    <x v="3"/>
    <n v="138.9838"/>
    <s v="OUT046"/>
    <n v="1997"/>
    <s v="Small"/>
    <s v="Tier 1"/>
    <x v="0"/>
  </r>
  <r>
    <s v="FDX16"/>
    <n v="17.850000000000001"/>
    <x v="0"/>
    <n v="6.5912362000000002E-2"/>
    <x v="11"/>
    <n v="147.80500000000001"/>
    <s v="OUT049"/>
    <n v="1999"/>
    <s v="Medium"/>
    <s v="Tier 1"/>
    <x v="0"/>
  </r>
  <r>
    <s v="FDY16"/>
    <n v="18.350000000000001"/>
    <x v="2"/>
    <n v="9.2602446000000005E-2"/>
    <x v="11"/>
    <n v="184.72659999999999"/>
    <s v="OUT018"/>
    <n v="2009"/>
    <s v="Medium"/>
    <s v="Tier 3"/>
    <x v="3"/>
  </r>
  <r>
    <s v="FDK32"/>
    <n v="16.25"/>
    <x v="2"/>
    <n v="0"/>
    <x v="3"/>
    <n v="152.8682"/>
    <s v="OUT035"/>
    <n v="2004"/>
    <s v="Small"/>
    <s v="Tier 2"/>
    <x v="0"/>
  </r>
  <r>
    <s v="FDQ22"/>
    <n v="16.75"/>
    <x v="0"/>
    <n v="2.9714904E-2"/>
    <x v="0"/>
    <n v="39.382199999999997"/>
    <s v="OUT013"/>
    <n v="1987"/>
    <s v="High"/>
    <s v="Tier 3"/>
    <x v="0"/>
  </r>
  <r>
    <s v="NCC31"/>
    <n v="8.02"/>
    <x v="0"/>
    <n v="1.9951406000000001E-2"/>
    <x v="10"/>
    <n v="155.99719999999999"/>
    <s v="OUT018"/>
    <n v="2009"/>
    <s v="Medium"/>
    <s v="Tier 3"/>
    <x v="3"/>
  </r>
  <r>
    <s v="FDG58"/>
    <n v="10.695"/>
    <x v="2"/>
    <n v="8.6916125999999996E-2"/>
    <x v="0"/>
    <n v="153.7972"/>
    <s v="OUT049"/>
    <n v="1999"/>
    <s v="Medium"/>
    <s v="Tier 1"/>
    <x v="0"/>
  </r>
  <r>
    <s v="DRF48"/>
    <n v="5.73"/>
    <x v="0"/>
    <n v="5.1758357999999997E-2"/>
    <x v="9"/>
    <n v="189.0898"/>
    <s v="OUT013"/>
    <n v="1987"/>
    <s v="High"/>
    <s v="Tier 3"/>
    <x v="0"/>
  </r>
  <r>
    <s v="DRH36"/>
    <n v="16.2"/>
    <x v="0"/>
    <n v="3.3431956999999998E-2"/>
    <x v="9"/>
    <n v="73.369600000000005"/>
    <s v="OUT049"/>
    <n v="1999"/>
    <s v="Medium"/>
    <s v="Tier 1"/>
    <x v="0"/>
  </r>
  <r>
    <s v="NCR30"/>
    <n v="20.6"/>
    <x v="0"/>
    <n v="7.0979549000000003E-2"/>
    <x v="10"/>
    <n v="75.569599999999994"/>
    <s v="OUT035"/>
    <n v="2004"/>
    <s v="Small"/>
    <s v="Tier 2"/>
    <x v="0"/>
  </r>
  <r>
    <s v="FDB03"/>
    <m/>
    <x v="2"/>
    <n v="0.27459228299999999"/>
    <x v="1"/>
    <n v="242.25380000000001"/>
    <s v="OUT019"/>
    <n v="1985"/>
    <s v="Small"/>
    <s v="Tier 1"/>
    <x v="1"/>
  </r>
  <r>
    <s v="FDZ28"/>
    <m/>
    <x v="2"/>
    <n v="5.1243143999999997E-2"/>
    <x v="11"/>
    <n v="126.1678"/>
    <s v="OUT027"/>
    <n v="1985"/>
    <s v="Medium"/>
    <s v="Tier 3"/>
    <x v="2"/>
  </r>
  <r>
    <s v="FDR35"/>
    <n v="12.5"/>
    <x v="0"/>
    <n v="2.0814796999999999E-2"/>
    <x v="6"/>
    <n v="198.4742"/>
    <s v="OUT017"/>
    <n v="2007"/>
    <m/>
    <s v="Tier 2"/>
    <x v="0"/>
  </r>
  <r>
    <s v="DRD15"/>
    <m/>
    <x v="0"/>
    <n v="5.6520885999999999E-2"/>
    <x v="1"/>
    <n v="232.66419999999999"/>
    <s v="OUT027"/>
    <n v="1985"/>
    <s v="Medium"/>
    <s v="Tier 3"/>
    <x v="2"/>
  </r>
  <r>
    <s v="FDJ33"/>
    <m/>
    <x v="2"/>
    <n v="0.154640734"/>
    <x v="0"/>
    <n v="124.273"/>
    <s v="OUT019"/>
    <n v="1985"/>
    <s v="Small"/>
    <s v="Tier 1"/>
    <x v="1"/>
  </r>
  <r>
    <s v="FDA56"/>
    <n v="9.2100000000000009"/>
    <x v="0"/>
    <n v="1.4670453999999999E-2"/>
    <x v="3"/>
    <n v="120.2414"/>
    <s v="OUT010"/>
    <n v="1998"/>
    <m/>
    <s v="Tier 3"/>
    <x v="1"/>
  </r>
  <r>
    <s v="FDP56"/>
    <n v="8.1850000000000005"/>
    <x v="0"/>
    <n v="4.6484138000000001E-2"/>
    <x v="3"/>
    <n v="47.969200000000001"/>
    <s v="OUT046"/>
    <n v="1997"/>
    <s v="Small"/>
    <s v="Tier 1"/>
    <x v="0"/>
  </r>
  <r>
    <s v="NCT30"/>
    <n v="9.1"/>
    <x v="0"/>
    <n v="8.0292890000000006E-2"/>
    <x v="10"/>
    <n v="48.171799999999998"/>
    <s v="OUT046"/>
    <n v="1997"/>
    <s v="Small"/>
    <s v="Tier 1"/>
    <x v="0"/>
  </r>
  <r>
    <s v="FDK15"/>
    <n v="10.8"/>
    <x v="0"/>
    <n v="9.8970494000000006E-2"/>
    <x v="12"/>
    <n v="100.30419999999999"/>
    <s v="OUT017"/>
    <n v="2007"/>
    <m/>
    <s v="Tier 2"/>
    <x v="0"/>
  </r>
  <r>
    <s v="FDH44"/>
    <n v="19.100000000000001"/>
    <x v="2"/>
    <n v="0"/>
    <x v="3"/>
    <n v="146.9418"/>
    <s v="OUT018"/>
    <n v="2009"/>
    <s v="Medium"/>
    <s v="Tier 3"/>
    <x v="3"/>
  </r>
  <r>
    <s v="FDV01"/>
    <n v="19.2"/>
    <x v="2"/>
    <n v="8.4879879000000005E-2"/>
    <x v="13"/>
    <n v="154.63140000000001"/>
    <s v="OUT013"/>
    <n v="1987"/>
    <s v="High"/>
    <s v="Tier 3"/>
    <x v="0"/>
  </r>
  <r>
    <s v="DRG03"/>
    <n v="14.5"/>
    <x v="0"/>
    <n v="6.2337195999999997E-2"/>
    <x v="1"/>
    <n v="152.49979999999999"/>
    <s v="OUT017"/>
    <n v="2007"/>
    <m/>
    <s v="Tier 2"/>
    <x v="0"/>
  </r>
  <r>
    <s v="FDG50"/>
    <m/>
    <x v="0"/>
    <n v="1.5197838E-2"/>
    <x v="13"/>
    <n v="89.714600000000004"/>
    <s v="OUT027"/>
    <n v="1985"/>
    <s v="Medium"/>
    <s v="Tier 3"/>
    <x v="2"/>
  </r>
  <r>
    <s v="FDR16"/>
    <n v="5.8449999999999998"/>
    <x v="2"/>
    <n v="0.175778605"/>
    <x v="11"/>
    <n v="214.92179999999999"/>
    <s v="OUT010"/>
    <n v="1998"/>
    <m/>
    <s v="Tier 3"/>
    <x v="1"/>
  </r>
  <r>
    <s v="FDZ60"/>
    <n v="20.5"/>
    <x v="0"/>
    <n v="0.119361811"/>
    <x v="4"/>
    <n v="107.8596"/>
    <s v="OUT046"/>
    <n v="1997"/>
    <s v="Small"/>
    <s v="Tier 1"/>
    <x v="0"/>
  </r>
  <r>
    <s v="DRG03"/>
    <n v="14.5"/>
    <x v="0"/>
    <n v="6.2112285000000003E-2"/>
    <x v="1"/>
    <n v="154.2998"/>
    <s v="OUT045"/>
    <n v="2002"/>
    <m/>
    <s v="Tier 2"/>
    <x v="0"/>
  </r>
  <r>
    <s v="FDS56"/>
    <n v="5.7850000000000001"/>
    <x v="2"/>
    <n v="3.8914743000000002E-2"/>
    <x v="3"/>
    <n v="264.02519999999998"/>
    <s v="OUT018"/>
    <n v="2009"/>
    <s v="Medium"/>
    <s v="Tier 3"/>
    <x v="3"/>
  </r>
  <r>
    <s v="FDU33"/>
    <n v="7.63"/>
    <x v="2"/>
    <n v="0.13498295900000001"/>
    <x v="0"/>
    <n v="45.240200000000002"/>
    <s v="OUT045"/>
    <n v="2002"/>
    <m/>
    <s v="Tier 2"/>
    <x v="0"/>
  </r>
  <r>
    <s v="DRD27"/>
    <n v="18.75"/>
    <x v="0"/>
    <n v="2.3835413E-2"/>
    <x v="1"/>
    <n v="99.104200000000006"/>
    <s v="OUT035"/>
    <n v="2004"/>
    <s v="Small"/>
    <s v="Tier 2"/>
    <x v="0"/>
  </r>
  <r>
    <s v="FDW22"/>
    <n v="9.6950000000000003"/>
    <x v="2"/>
    <n v="0"/>
    <x v="0"/>
    <n v="223.1114"/>
    <s v="OUT046"/>
    <n v="1997"/>
    <s v="Small"/>
    <s v="Tier 1"/>
    <x v="0"/>
  </r>
  <r>
    <s v="DRA24"/>
    <n v="19.350000000000001"/>
    <x v="2"/>
    <n v="4.0009212000000002E-2"/>
    <x v="9"/>
    <n v="163.2868"/>
    <s v="OUT045"/>
    <n v="2002"/>
    <m/>
    <s v="Tier 2"/>
    <x v="0"/>
  </r>
  <r>
    <s v="FDF38"/>
    <n v="11.8"/>
    <x v="2"/>
    <n v="2.6398984E-2"/>
    <x v="13"/>
    <n v="38.913800000000002"/>
    <s v="OUT049"/>
    <n v="1999"/>
    <s v="Medium"/>
    <s v="Tier 1"/>
    <x v="0"/>
  </r>
  <r>
    <s v="FDX48"/>
    <n v="17.75"/>
    <x v="2"/>
    <n v="3.7856364000000003E-2"/>
    <x v="4"/>
    <n v="154.3656"/>
    <s v="OUT013"/>
    <n v="1987"/>
    <s v="High"/>
    <s v="Tier 3"/>
    <x v="0"/>
  </r>
  <r>
    <s v="FDS58"/>
    <n v="9.2850000000000001"/>
    <x v="2"/>
    <n v="2.1092184999999999E-2"/>
    <x v="0"/>
    <n v="160.8578"/>
    <s v="OUT018"/>
    <n v="2009"/>
    <s v="Medium"/>
    <s v="Tier 3"/>
    <x v="3"/>
  </r>
  <r>
    <s v="FDC32"/>
    <n v="18.350000000000001"/>
    <x v="0"/>
    <n v="9.9109001000000002E-2"/>
    <x v="3"/>
    <n v="92.946200000000005"/>
    <s v="OUT046"/>
    <n v="1997"/>
    <s v="Small"/>
    <s v="Tier 1"/>
    <x v="0"/>
  </r>
  <r>
    <s v="NCQ29"/>
    <n v="12"/>
    <x v="0"/>
    <n v="0.104441517"/>
    <x v="5"/>
    <n v="261.7278"/>
    <s v="OUT045"/>
    <n v="2002"/>
    <m/>
    <s v="Tier 2"/>
    <x v="0"/>
  </r>
  <r>
    <s v="DRK39"/>
    <n v="7.02"/>
    <x v="0"/>
    <n v="5.006853E-2"/>
    <x v="1"/>
    <n v="84.025000000000006"/>
    <s v="OUT018"/>
    <n v="2009"/>
    <s v="Medium"/>
    <s v="Tier 3"/>
    <x v="3"/>
  </r>
  <r>
    <s v="NCS38"/>
    <n v="8.6"/>
    <x v="0"/>
    <n v="9.0701590999999998E-2"/>
    <x v="10"/>
    <n v="114.2176"/>
    <s v="OUT017"/>
    <n v="2007"/>
    <m/>
    <s v="Tier 2"/>
    <x v="0"/>
  </r>
  <r>
    <s v="DRO47"/>
    <n v="10.195"/>
    <x v="0"/>
    <n v="0.112131275"/>
    <x v="7"/>
    <n v="112.086"/>
    <s v="OUT013"/>
    <n v="1987"/>
    <s v="High"/>
    <s v="Tier 3"/>
    <x v="0"/>
  </r>
  <r>
    <s v="DRG27"/>
    <m/>
    <x v="0"/>
    <n v="0.104601689"/>
    <x v="1"/>
    <n v="42.313800000000001"/>
    <s v="OUT027"/>
    <n v="1985"/>
    <s v="Medium"/>
    <s v="Tier 3"/>
    <x v="2"/>
  </r>
  <r>
    <s v="FDC57"/>
    <m/>
    <x v="2"/>
    <n v="5.4330153999999999E-2"/>
    <x v="3"/>
    <n v="191.482"/>
    <s v="OUT027"/>
    <n v="1985"/>
    <s v="Medium"/>
    <s v="Tier 3"/>
    <x v="2"/>
  </r>
  <r>
    <s v="FDS55"/>
    <n v="7.02"/>
    <x v="0"/>
    <n v="8.1164178000000003E-2"/>
    <x v="3"/>
    <n v="146.77340000000001"/>
    <s v="OUT046"/>
    <n v="1997"/>
    <s v="Small"/>
    <s v="Tier 1"/>
    <x v="0"/>
  </r>
  <r>
    <s v="NCJ06"/>
    <n v="20.100000000000001"/>
    <x v="0"/>
    <n v="3.4793778999999997E-2"/>
    <x v="10"/>
    <n v="119.87820000000001"/>
    <s v="OUT018"/>
    <n v="2009"/>
    <s v="Medium"/>
    <s v="Tier 3"/>
    <x v="3"/>
  </r>
  <r>
    <s v="FDO01"/>
    <m/>
    <x v="2"/>
    <n v="3.6275690999999999E-2"/>
    <x v="15"/>
    <n v="129.5994"/>
    <s v="OUT019"/>
    <n v="1985"/>
    <s v="Small"/>
    <s v="Tier 1"/>
    <x v="1"/>
  </r>
  <r>
    <s v="NCM55"/>
    <n v="15.6"/>
    <x v="0"/>
    <n v="6.6861456E-2"/>
    <x v="2"/>
    <n v="185.79239999999999"/>
    <s v="OUT045"/>
    <n v="2002"/>
    <m/>
    <s v="Tier 2"/>
    <x v="0"/>
  </r>
  <r>
    <s v="FDC52"/>
    <n v="11.15"/>
    <x v="2"/>
    <n v="8.2927729999999998E-3"/>
    <x v="1"/>
    <n v="152.27080000000001"/>
    <s v="OUT049"/>
    <n v="1999"/>
    <s v="Medium"/>
    <s v="Tier 1"/>
    <x v="0"/>
  </r>
  <r>
    <s v="FDQ15"/>
    <n v="20.350000000000001"/>
    <x v="2"/>
    <n v="0.15137982799999999"/>
    <x v="12"/>
    <n v="80.127600000000001"/>
    <s v="OUT045"/>
    <n v="2002"/>
    <m/>
    <s v="Tier 2"/>
    <x v="0"/>
  </r>
  <r>
    <s v="NCT30"/>
    <m/>
    <x v="0"/>
    <n v="7.9904067999999995E-2"/>
    <x v="10"/>
    <n v="47.571800000000003"/>
    <s v="OUT027"/>
    <n v="1985"/>
    <s v="Medium"/>
    <s v="Tier 3"/>
    <x v="2"/>
  </r>
  <r>
    <s v="NCR42"/>
    <m/>
    <x v="0"/>
    <n v="3.8295533E-2"/>
    <x v="10"/>
    <n v="32.39"/>
    <s v="OUT027"/>
    <n v="1985"/>
    <s v="Medium"/>
    <s v="Tier 3"/>
    <x v="2"/>
  </r>
  <r>
    <s v="FDD28"/>
    <n v="10.695"/>
    <x v="0"/>
    <n v="0"/>
    <x v="11"/>
    <n v="57.8904"/>
    <s v="OUT035"/>
    <n v="2004"/>
    <s v="Small"/>
    <s v="Tier 2"/>
    <x v="0"/>
  </r>
  <r>
    <s v="FDQ34"/>
    <n v="10.85"/>
    <x v="0"/>
    <n v="0.16249486099999999"/>
    <x v="0"/>
    <n v="104.5622"/>
    <s v="OUT049"/>
    <n v="1999"/>
    <s v="Medium"/>
    <s v="Tier 1"/>
    <x v="0"/>
  </r>
  <r>
    <s v="FDZ12"/>
    <m/>
    <x v="0"/>
    <n v="0.102480138"/>
    <x v="4"/>
    <n v="142.74700000000001"/>
    <s v="OUT027"/>
    <n v="1985"/>
    <s v="Medium"/>
    <s v="Tier 3"/>
    <x v="2"/>
  </r>
  <r>
    <s v="DRE13"/>
    <m/>
    <x v="0"/>
    <n v="4.8508058E-2"/>
    <x v="9"/>
    <n v="86.119799999999998"/>
    <s v="OUT019"/>
    <n v="1985"/>
    <s v="Small"/>
    <s v="Tier 1"/>
    <x v="1"/>
  </r>
  <r>
    <s v="NCN07"/>
    <m/>
    <x v="0"/>
    <n v="5.9432784000000002E-2"/>
    <x v="2"/>
    <n v="133.0284"/>
    <s v="OUT019"/>
    <n v="1985"/>
    <s v="Small"/>
    <s v="Tier 1"/>
    <x v="1"/>
  </r>
  <r>
    <s v="FDM28"/>
    <n v="15.7"/>
    <x v="0"/>
    <n v="4.5195306999999997E-2"/>
    <x v="11"/>
    <n v="180.76599999999999"/>
    <s v="OUT035"/>
    <n v="2004"/>
    <s v="Small"/>
    <s v="Tier 2"/>
    <x v="0"/>
  </r>
  <r>
    <s v="FDI10"/>
    <n v="8.51"/>
    <x v="2"/>
    <n v="7.8847814000000002E-2"/>
    <x v="0"/>
    <n v="171.54220000000001"/>
    <s v="OUT017"/>
    <n v="2007"/>
    <m/>
    <s v="Tier 2"/>
    <x v="0"/>
  </r>
  <r>
    <s v="FDQ25"/>
    <n v="8.6300000000000008"/>
    <x v="2"/>
    <n v="2.8253160999999999E-2"/>
    <x v="13"/>
    <n v="170.44220000000001"/>
    <s v="OUT013"/>
    <n v="1987"/>
    <s v="High"/>
    <s v="Tier 3"/>
    <x v="0"/>
  </r>
  <r>
    <s v="FDA38"/>
    <n v="5.44"/>
    <x v="0"/>
    <n v="4.2648160999999997E-2"/>
    <x v="1"/>
    <n v="241.5538"/>
    <s v="OUT010"/>
    <n v="1998"/>
    <m/>
    <s v="Tier 3"/>
    <x v="1"/>
  </r>
  <r>
    <s v="DRI13"/>
    <n v="15.35"/>
    <x v="0"/>
    <n v="2.0358564999999999E-2"/>
    <x v="9"/>
    <n v="216.55080000000001"/>
    <s v="OUT049"/>
    <n v="1999"/>
    <s v="Medium"/>
    <s v="Tier 1"/>
    <x v="0"/>
  </r>
  <r>
    <s v="FDY20"/>
    <m/>
    <x v="2"/>
    <n v="8.1356868999999998E-2"/>
    <x v="3"/>
    <n v="90.248800000000003"/>
    <s v="OUT027"/>
    <n v="1985"/>
    <s v="Medium"/>
    <s v="Tier 3"/>
    <x v="2"/>
  </r>
  <r>
    <s v="NCZ53"/>
    <n v="9.6"/>
    <x v="0"/>
    <n v="2.4472536999999999E-2"/>
    <x v="5"/>
    <n v="187.22139999999999"/>
    <s v="OUT035"/>
    <n v="2004"/>
    <s v="Small"/>
    <s v="Tier 2"/>
    <x v="0"/>
  </r>
  <r>
    <s v="NCM31"/>
    <n v="6.0949999999999998"/>
    <x v="0"/>
    <n v="8.1129048999999995E-2"/>
    <x v="2"/>
    <n v="143.81540000000001"/>
    <s v="OUT013"/>
    <n v="1987"/>
    <s v="High"/>
    <s v="Tier 3"/>
    <x v="0"/>
  </r>
  <r>
    <s v="DRB01"/>
    <n v="7.39"/>
    <x v="0"/>
    <n v="8.2704563999999994E-2"/>
    <x v="9"/>
    <n v="189.053"/>
    <s v="OUT017"/>
    <n v="2007"/>
    <m/>
    <s v="Tier 2"/>
    <x v="0"/>
  </r>
  <r>
    <s v="DRF37"/>
    <n v="17.25"/>
    <x v="0"/>
    <n v="8.4332638000000001E-2"/>
    <x v="9"/>
    <n v="262.09100000000001"/>
    <s v="OUT046"/>
    <n v="1997"/>
    <s v="Small"/>
    <s v="Tier 1"/>
    <x v="0"/>
  </r>
  <r>
    <s v="NCF42"/>
    <n v="17.350000000000001"/>
    <x v="0"/>
    <n v="0.167643297"/>
    <x v="10"/>
    <n v="177.1712"/>
    <s v="OUT049"/>
    <n v="1999"/>
    <s v="Medium"/>
    <s v="Tier 1"/>
    <x v="0"/>
  </r>
  <r>
    <s v="FDF16"/>
    <n v="7.3"/>
    <x v="0"/>
    <n v="8.6483240000000003E-2"/>
    <x v="11"/>
    <n v="148.9076"/>
    <s v="OUT018"/>
    <n v="2009"/>
    <s v="Medium"/>
    <s v="Tier 3"/>
    <x v="3"/>
  </r>
  <r>
    <s v="FDB41"/>
    <n v="19"/>
    <x v="2"/>
    <n v="9.7232147000000005E-2"/>
    <x v="11"/>
    <n v="47.8718"/>
    <s v="OUT013"/>
    <n v="1987"/>
    <s v="High"/>
    <s v="Tier 3"/>
    <x v="0"/>
  </r>
  <r>
    <s v="FDR34"/>
    <n v="17"/>
    <x v="2"/>
    <n v="1.5952022999999999E-2"/>
    <x v="0"/>
    <n v="227.33519999999999"/>
    <s v="OUT013"/>
    <n v="1987"/>
    <s v="High"/>
    <s v="Tier 3"/>
    <x v="0"/>
  </r>
  <r>
    <s v="FDR15"/>
    <n v="9.3000000000000007"/>
    <x v="2"/>
    <n v="3.3574204000000003E-2"/>
    <x v="12"/>
    <n v="155.73140000000001"/>
    <s v="OUT018"/>
    <n v="2009"/>
    <s v="Medium"/>
    <s v="Tier 3"/>
    <x v="3"/>
  </r>
  <r>
    <s v="NCV42"/>
    <m/>
    <x v="0"/>
    <n v="5.5015830000000002E-2"/>
    <x v="10"/>
    <n v="111.8228"/>
    <s v="OUT019"/>
    <n v="1985"/>
    <s v="Small"/>
    <s v="Tier 1"/>
    <x v="1"/>
  </r>
  <r>
    <s v="FDW51"/>
    <n v="6.1550000000000002"/>
    <x v="2"/>
    <n v="9.4641972000000005E-2"/>
    <x v="12"/>
    <n v="212.05600000000001"/>
    <s v="OUT035"/>
    <n v="2004"/>
    <s v="Small"/>
    <s v="Tier 2"/>
    <x v="0"/>
  </r>
  <r>
    <s v="FDU36"/>
    <n v="6.15"/>
    <x v="0"/>
    <n v="4.6532678000000001E-2"/>
    <x v="4"/>
    <n v="97.238399999999999"/>
    <s v="OUT017"/>
    <n v="2007"/>
    <m/>
    <s v="Tier 2"/>
    <x v="0"/>
  </r>
  <r>
    <s v="FDX60"/>
    <n v="14.35"/>
    <x v="0"/>
    <n v="8.0719435000000006E-2"/>
    <x v="4"/>
    <n v="80.995999999999995"/>
    <s v="OUT049"/>
    <n v="1999"/>
    <s v="Medium"/>
    <s v="Tier 1"/>
    <x v="0"/>
  </r>
  <r>
    <s v="FDY03"/>
    <n v="17.600000000000001"/>
    <x v="2"/>
    <n v="7.6107437E-2"/>
    <x v="12"/>
    <n v="113.0202"/>
    <s v="OUT035"/>
    <n v="2004"/>
    <s v="Small"/>
    <s v="Tier 2"/>
    <x v="0"/>
  </r>
  <r>
    <s v="FDW55"/>
    <n v="12.6"/>
    <x v="2"/>
    <n v="2.2014451000000001E-2"/>
    <x v="3"/>
    <n v="248.20920000000001"/>
    <s v="OUT045"/>
    <n v="2002"/>
    <m/>
    <s v="Tier 2"/>
    <x v="0"/>
  </r>
  <r>
    <s v="FDT01"/>
    <n v="13.65"/>
    <x v="1"/>
    <n v="0.30825899400000001"/>
    <x v="13"/>
    <n v="213.09020000000001"/>
    <s v="OUT010"/>
    <n v="1998"/>
    <m/>
    <s v="Tier 3"/>
    <x v="1"/>
  </r>
  <r>
    <s v="FDG58"/>
    <n v="10.695"/>
    <x v="2"/>
    <n v="8.6708987000000001E-2"/>
    <x v="0"/>
    <n v="154.69720000000001"/>
    <s v="OUT013"/>
    <n v="1987"/>
    <s v="High"/>
    <s v="Tier 3"/>
    <x v="0"/>
  </r>
  <r>
    <s v="FDK21"/>
    <n v="7.9050000000000002"/>
    <x v="0"/>
    <n v="1.0068952000000001E-2"/>
    <x v="0"/>
    <n v="249.4408"/>
    <s v="OUT017"/>
    <n v="2007"/>
    <m/>
    <s v="Tier 2"/>
    <x v="0"/>
  </r>
  <r>
    <s v="NCS41"/>
    <m/>
    <x v="0"/>
    <n v="9.3573568999999995E-2"/>
    <x v="5"/>
    <n v="182.46080000000001"/>
    <s v="OUT019"/>
    <n v="1985"/>
    <s v="Small"/>
    <s v="Tier 1"/>
    <x v="1"/>
  </r>
  <r>
    <s v="FDS10"/>
    <n v="19.2"/>
    <x v="0"/>
    <n v="3.5256944999999998E-2"/>
    <x v="0"/>
    <n v="181.73179999999999"/>
    <s v="OUT045"/>
    <n v="2002"/>
    <m/>
    <s v="Tier 2"/>
    <x v="0"/>
  </r>
  <r>
    <s v="NCT53"/>
    <n v="5.4"/>
    <x v="0"/>
    <n v="4.8116258000000002E-2"/>
    <x v="5"/>
    <n v="164.95259999999999"/>
    <s v="OUT046"/>
    <n v="1997"/>
    <s v="Small"/>
    <s v="Tier 1"/>
    <x v="0"/>
  </r>
  <r>
    <s v="FDJ28"/>
    <n v="12.3"/>
    <x v="0"/>
    <n v="2.1950036999999999E-2"/>
    <x v="11"/>
    <n v="190.71619999999999"/>
    <s v="OUT018"/>
    <n v="2009"/>
    <s v="Medium"/>
    <s v="Tier 3"/>
    <x v="3"/>
  </r>
  <r>
    <s v="FDX44"/>
    <n v="9.3000000000000007"/>
    <x v="0"/>
    <n v="4.3053682000000003E-2"/>
    <x v="3"/>
    <n v="87.617199999999997"/>
    <s v="OUT045"/>
    <n v="2002"/>
    <m/>
    <s v="Tier 2"/>
    <x v="0"/>
  </r>
  <r>
    <s v="FDT20"/>
    <n v="10.5"/>
    <x v="0"/>
    <n v="4.1564073E-2"/>
    <x v="3"/>
    <n v="38.416400000000003"/>
    <s v="OUT018"/>
    <n v="2009"/>
    <s v="Medium"/>
    <s v="Tier 3"/>
    <x v="3"/>
  </r>
  <r>
    <s v="FDO44"/>
    <n v="12.6"/>
    <x v="0"/>
    <n v="8.7947879000000007E-2"/>
    <x v="3"/>
    <n v="109.9228"/>
    <s v="OUT017"/>
    <n v="2007"/>
    <m/>
    <s v="Tier 2"/>
    <x v="0"/>
  </r>
  <r>
    <s v="NCX17"/>
    <n v="21.25"/>
    <x v="0"/>
    <n v="0.113780055"/>
    <x v="5"/>
    <n v="234.93"/>
    <s v="OUT049"/>
    <n v="1999"/>
    <s v="Medium"/>
    <s v="Tier 1"/>
    <x v="0"/>
  </r>
  <r>
    <s v="FDY01"/>
    <n v="11.8"/>
    <x v="2"/>
    <n v="0.17124668500000001"/>
    <x v="13"/>
    <n v="116.5834"/>
    <s v="OUT017"/>
    <n v="2007"/>
    <m/>
    <s v="Tier 2"/>
    <x v="0"/>
  </r>
  <r>
    <s v="FDJ12"/>
    <m/>
    <x v="2"/>
    <n v="3.8852056000000003E-2"/>
    <x v="4"/>
    <n v="209.52959999999999"/>
    <s v="OUT027"/>
    <n v="1985"/>
    <s v="Medium"/>
    <s v="Tier 3"/>
    <x v="2"/>
  </r>
  <r>
    <s v="DRK35"/>
    <n v="8.3650000000000002"/>
    <x v="0"/>
    <n v="7.2139167000000004E-2"/>
    <x v="7"/>
    <n v="36.750599999999999"/>
    <s v="OUT018"/>
    <n v="2009"/>
    <s v="Medium"/>
    <s v="Tier 3"/>
    <x v="3"/>
  </r>
  <r>
    <s v="FDD47"/>
    <m/>
    <x v="2"/>
    <n v="0.24934288399999999"/>
    <x v="14"/>
    <n v="168.54480000000001"/>
    <s v="OUT019"/>
    <n v="1985"/>
    <s v="Small"/>
    <s v="Tier 1"/>
    <x v="1"/>
  </r>
  <r>
    <s v="NCM53"/>
    <n v="18.75"/>
    <x v="0"/>
    <n v="5.2031075000000003E-2"/>
    <x v="5"/>
    <n v="106.22799999999999"/>
    <s v="OUT035"/>
    <n v="2004"/>
    <s v="Small"/>
    <s v="Tier 2"/>
    <x v="0"/>
  </r>
  <r>
    <s v="FDO45"/>
    <n v="13.15"/>
    <x v="2"/>
    <n v="3.7921192999999999E-2"/>
    <x v="0"/>
    <n v="87.385599999999997"/>
    <s v="OUT013"/>
    <n v="1987"/>
    <s v="High"/>
    <s v="Tier 3"/>
    <x v="0"/>
  </r>
  <r>
    <s v="NCM42"/>
    <n v="6.13"/>
    <x v="0"/>
    <n v="4.7404371000000001E-2"/>
    <x v="10"/>
    <n v="109.3912"/>
    <s v="OUT010"/>
    <n v="1998"/>
    <m/>
    <s v="Tier 3"/>
    <x v="1"/>
  </r>
  <r>
    <s v="FDE04"/>
    <n v="19.75"/>
    <x v="2"/>
    <n v="0"/>
    <x v="11"/>
    <n v="179.666"/>
    <s v="OUT046"/>
    <n v="1997"/>
    <s v="Small"/>
    <s v="Tier 1"/>
    <x v="0"/>
  </r>
  <r>
    <s v="NCI30"/>
    <m/>
    <x v="0"/>
    <n v="5.8650123999999998E-2"/>
    <x v="10"/>
    <n v="247.846"/>
    <s v="OUT027"/>
    <n v="1985"/>
    <s v="Medium"/>
    <s v="Tier 3"/>
    <x v="2"/>
  </r>
  <r>
    <s v="FDZ19"/>
    <n v="6.4249999999999998"/>
    <x v="0"/>
    <n v="9.3377128000000004E-2"/>
    <x v="3"/>
    <n v="174.6712"/>
    <s v="OUT013"/>
    <n v="1987"/>
    <s v="High"/>
    <s v="Tier 3"/>
    <x v="0"/>
  </r>
  <r>
    <s v="FDW57"/>
    <n v="8.31"/>
    <x v="2"/>
    <n v="0.115581112"/>
    <x v="0"/>
    <n v="177.50280000000001"/>
    <s v="OUT013"/>
    <n v="1987"/>
    <s v="High"/>
    <s v="Tier 3"/>
    <x v="0"/>
  </r>
  <r>
    <s v="FDA25"/>
    <n v="16.5"/>
    <x v="2"/>
    <n v="0"/>
    <x v="13"/>
    <n v="102.29900000000001"/>
    <s v="OUT013"/>
    <n v="1987"/>
    <s v="High"/>
    <s v="Tier 3"/>
    <x v="0"/>
  </r>
  <r>
    <s v="FDT22"/>
    <n v="10.395"/>
    <x v="0"/>
    <n v="0.112097216"/>
    <x v="0"/>
    <n v="59.021999999999998"/>
    <s v="OUT046"/>
    <n v="1997"/>
    <s v="Small"/>
    <s v="Tier 1"/>
    <x v="0"/>
  </r>
  <r>
    <s v="FDP51"/>
    <n v="13.85"/>
    <x v="2"/>
    <n v="8.5204025000000003E-2"/>
    <x v="12"/>
    <n v="118.91240000000001"/>
    <s v="OUT013"/>
    <n v="1987"/>
    <s v="High"/>
    <s v="Tier 3"/>
    <x v="0"/>
  </r>
  <r>
    <s v="FDD48"/>
    <m/>
    <x v="0"/>
    <n v="3.0012644000000002E-2"/>
    <x v="4"/>
    <n v="116.1176"/>
    <s v="OUT027"/>
    <n v="1985"/>
    <s v="Medium"/>
    <s v="Tier 3"/>
    <x v="2"/>
  </r>
  <r>
    <s v="FDY39"/>
    <n v="5.3049999999999997"/>
    <x v="2"/>
    <n v="4.70198E-2"/>
    <x v="12"/>
    <n v="182.76079999999999"/>
    <s v="OUT035"/>
    <n v="2004"/>
    <s v="Small"/>
    <s v="Tier 2"/>
    <x v="0"/>
  </r>
  <r>
    <s v="FDO48"/>
    <n v="15"/>
    <x v="2"/>
    <n v="4.4925939999999998E-2"/>
    <x v="4"/>
    <n v="221.94560000000001"/>
    <s v="OUT010"/>
    <n v="1998"/>
    <m/>
    <s v="Tier 3"/>
    <x v="1"/>
  </r>
  <r>
    <s v="FDD23"/>
    <m/>
    <x v="1"/>
    <n v="4.8449767999999997E-2"/>
    <x v="14"/>
    <n v="185.5898"/>
    <s v="OUT027"/>
    <n v="1985"/>
    <s v="Medium"/>
    <s v="Tier 3"/>
    <x v="2"/>
  </r>
  <r>
    <s v="DRN35"/>
    <m/>
    <x v="0"/>
    <n v="6.9907412000000002E-2"/>
    <x v="7"/>
    <n v="36.953200000000002"/>
    <s v="OUT027"/>
    <n v="1985"/>
    <s v="Medium"/>
    <s v="Tier 3"/>
    <x v="2"/>
  </r>
  <r>
    <s v="FDT01"/>
    <n v="13.65"/>
    <x v="2"/>
    <n v="0.18413288799999999"/>
    <x v="13"/>
    <n v="214.09020000000001"/>
    <s v="OUT035"/>
    <n v="2004"/>
    <s v="Small"/>
    <s v="Tier 2"/>
    <x v="0"/>
  </r>
  <r>
    <s v="FDC20"/>
    <n v="10.65"/>
    <x v="0"/>
    <n v="4.0123315E-2"/>
    <x v="3"/>
    <n v="54.627200000000002"/>
    <s v="OUT010"/>
    <n v="1998"/>
    <m/>
    <s v="Tier 3"/>
    <x v="1"/>
  </r>
  <r>
    <s v="DRJ35"/>
    <n v="10.1"/>
    <x v="0"/>
    <n v="4.6575743000000003E-2"/>
    <x v="7"/>
    <n v="62.187800000000003"/>
    <s v="OUT035"/>
    <n v="2004"/>
    <s v="Small"/>
    <s v="Tier 2"/>
    <x v="0"/>
  </r>
  <r>
    <s v="FDB32"/>
    <n v="20.6"/>
    <x v="0"/>
    <n v="2.3452938999999999E-2"/>
    <x v="3"/>
    <n v="93.677800000000005"/>
    <s v="OUT046"/>
    <n v="1997"/>
    <s v="Small"/>
    <s v="Tier 1"/>
    <x v="0"/>
  </r>
  <r>
    <s v="FDL24"/>
    <n v="10.3"/>
    <x v="2"/>
    <n v="2.4896589E-2"/>
    <x v="4"/>
    <n v="173.2422"/>
    <s v="OUT046"/>
    <n v="1997"/>
    <s v="Small"/>
    <s v="Tier 1"/>
    <x v="0"/>
  </r>
  <r>
    <s v="NCV42"/>
    <n v="6.26"/>
    <x v="0"/>
    <n v="3.1416038E-2"/>
    <x v="10"/>
    <n v="112.5228"/>
    <s v="OUT035"/>
    <n v="2004"/>
    <s v="Small"/>
    <s v="Tier 2"/>
    <x v="0"/>
  </r>
  <r>
    <s v="FDZ46"/>
    <n v="7.4850000000000003"/>
    <x v="0"/>
    <n v="6.912372E-2"/>
    <x v="0"/>
    <n v="109.22280000000001"/>
    <s v="OUT046"/>
    <n v="1997"/>
    <s v="Small"/>
    <s v="Tier 1"/>
    <x v="0"/>
  </r>
  <r>
    <s v="FDC15"/>
    <n v="18.100000000000001"/>
    <x v="0"/>
    <n v="0.177820954"/>
    <x v="1"/>
    <n v="155.72880000000001"/>
    <s v="OUT013"/>
    <n v="1987"/>
    <s v="High"/>
    <s v="Tier 3"/>
    <x v="0"/>
  </r>
  <r>
    <s v="FDD08"/>
    <m/>
    <x v="0"/>
    <n v="6.1900922999999997E-2"/>
    <x v="3"/>
    <n v="37.8506"/>
    <s v="OUT019"/>
    <n v="1985"/>
    <s v="Small"/>
    <s v="Tier 1"/>
    <x v="1"/>
  </r>
  <r>
    <s v="FDY50"/>
    <n v="5.8"/>
    <x v="0"/>
    <n v="0"/>
    <x v="1"/>
    <n v="88.8172"/>
    <s v="OUT049"/>
    <n v="1999"/>
    <s v="Medium"/>
    <s v="Tier 1"/>
    <x v="0"/>
  </r>
  <r>
    <s v="FDD36"/>
    <n v="13.3"/>
    <x v="0"/>
    <n v="2.1255857E-2"/>
    <x v="4"/>
    <n v="119.11239999999999"/>
    <s v="OUT013"/>
    <n v="1987"/>
    <s v="High"/>
    <s v="Tier 3"/>
    <x v="0"/>
  </r>
  <r>
    <s v="FDG57"/>
    <m/>
    <x v="0"/>
    <n v="7.1948252000000004E-2"/>
    <x v="3"/>
    <n v="48.803400000000003"/>
    <s v="OUT027"/>
    <n v="1985"/>
    <s v="Medium"/>
    <s v="Tier 3"/>
    <x v="2"/>
  </r>
  <r>
    <s v="FDL21"/>
    <n v="15.85"/>
    <x v="2"/>
    <n v="7.1755259999999998E-3"/>
    <x v="0"/>
    <n v="40.847999999999999"/>
    <s v="OUT018"/>
    <n v="2009"/>
    <s v="Medium"/>
    <s v="Tier 3"/>
    <x v="3"/>
  </r>
  <r>
    <s v="FDN16"/>
    <m/>
    <x v="2"/>
    <n v="6.239666E-2"/>
    <x v="11"/>
    <n v="101.999"/>
    <s v="OUT027"/>
    <n v="1985"/>
    <s v="Medium"/>
    <s v="Tier 3"/>
    <x v="2"/>
  </r>
  <r>
    <s v="FDJ09"/>
    <m/>
    <x v="0"/>
    <n v="5.8112048999999999E-2"/>
    <x v="0"/>
    <n v="45.574399999999997"/>
    <s v="OUT027"/>
    <n v="1985"/>
    <s v="Medium"/>
    <s v="Tier 3"/>
    <x v="2"/>
  </r>
  <r>
    <s v="FDS01"/>
    <n v="11.6"/>
    <x v="0"/>
    <n v="2.9701490000000001E-2"/>
    <x v="13"/>
    <n v="179.36859999999999"/>
    <s v="OUT010"/>
    <n v="1998"/>
    <m/>
    <s v="Tier 3"/>
    <x v="1"/>
  </r>
  <r>
    <s v="FDV33"/>
    <n v="9.6"/>
    <x v="2"/>
    <n v="2.7498277000000002E-2"/>
    <x v="0"/>
    <n v="260.23039999999997"/>
    <s v="OUT017"/>
    <n v="2007"/>
    <m/>
    <s v="Tier 2"/>
    <x v="0"/>
  </r>
  <r>
    <s v="DRE12"/>
    <n v="4.59"/>
    <x v="0"/>
    <n v="7.1180920999999994E-2"/>
    <x v="9"/>
    <n v="114.18600000000001"/>
    <s v="OUT017"/>
    <n v="2007"/>
    <m/>
    <s v="Tier 2"/>
    <x v="0"/>
  </r>
  <r>
    <s v="FDR07"/>
    <n v="21.35"/>
    <x v="0"/>
    <n v="7.7679212999999997E-2"/>
    <x v="3"/>
    <n v="97.209400000000002"/>
    <s v="OUT013"/>
    <n v="1987"/>
    <s v="High"/>
    <s v="Tier 3"/>
    <x v="0"/>
  </r>
  <r>
    <s v="FDP48"/>
    <n v="7.52"/>
    <x v="2"/>
    <n v="7.3685833000000006E-2"/>
    <x v="4"/>
    <n v="183.89500000000001"/>
    <s v="OUT010"/>
    <n v="1998"/>
    <m/>
    <s v="Tier 3"/>
    <x v="1"/>
  </r>
  <r>
    <s v="NCB55"/>
    <n v="15.7"/>
    <x v="0"/>
    <n v="0.16063264199999999"/>
    <x v="10"/>
    <n v="57.856200000000001"/>
    <s v="OUT035"/>
    <n v="2004"/>
    <s v="Small"/>
    <s v="Tier 2"/>
    <x v="0"/>
  </r>
  <r>
    <s v="FDQ08"/>
    <n v="15.7"/>
    <x v="2"/>
    <n v="1.8914599000000001E-2"/>
    <x v="3"/>
    <n v="59.653599999999997"/>
    <s v="OUT013"/>
    <n v="1987"/>
    <s v="High"/>
    <s v="Tier 3"/>
    <x v="0"/>
  </r>
  <r>
    <s v="FDR34"/>
    <n v="17"/>
    <x v="2"/>
    <n v="1.5962290000000001E-2"/>
    <x v="0"/>
    <n v="230.83519999999999"/>
    <s v="OUT035"/>
    <n v="2004"/>
    <s v="Small"/>
    <s v="Tier 2"/>
    <x v="0"/>
  </r>
  <r>
    <s v="FDO33"/>
    <n v="14.75"/>
    <x v="0"/>
    <n v="8.9322461000000006E-2"/>
    <x v="0"/>
    <n v="112.2518"/>
    <s v="OUT046"/>
    <n v="1997"/>
    <s v="Small"/>
    <s v="Tier 1"/>
    <x v="0"/>
  </r>
  <r>
    <s v="FDP13"/>
    <n v="8.1"/>
    <x v="2"/>
    <n v="0.13459596700000001"/>
    <x v="13"/>
    <n v="38.448"/>
    <s v="OUT045"/>
    <n v="2002"/>
    <m/>
    <s v="Tier 2"/>
    <x v="0"/>
  </r>
  <r>
    <s v="FDX12"/>
    <n v="18.2"/>
    <x v="2"/>
    <n v="0"/>
    <x v="4"/>
    <n v="243.0196"/>
    <s v="OUT049"/>
    <n v="1999"/>
    <s v="Medium"/>
    <s v="Tier 1"/>
    <x v="0"/>
  </r>
  <r>
    <s v="NCT06"/>
    <n v="17.100000000000001"/>
    <x v="0"/>
    <n v="3.8797779999999997E-2"/>
    <x v="10"/>
    <n v="166.38419999999999"/>
    <s v="OUT049"/>
    <n v="1999"/>
    <s v="Medium"/>
    <s v="Tier 1"/>
    <x v="0"/>
  </r>
  <r>
    <s v="FDR16"/>
    <m/>
    <x v="2"/>
    <n v="0"/>
    <x v="11"/>
    <n v="213.7218"/>
    <s v="OUT019"/>
    <n v="1985"/>
    <s v="Small"/>
    <s v="Tier 1"/>
    <x v="1"/>
  </r>
  <r>
    <s v="FDE36"/>
    <n v="5.26"/>
    <x v="1"/>
    <n v="4.1772386000000002E-2"/>
    <x v="4"/>
    <n v="165.08680000000001"/>
    <s v="OUT046"/>
    <n v="1997"/>
    <s v="Small"/>
    <s v="Tier 1"/>
    <x v="0"/>
  </r>
  <r>
    <s v="FDZ36"/>
    <n v="6.0350000000000001"/>
    <x v="2"/>
    <n v="6.5886058999999997E-2"/>
    <x v="4"/>
    <n v="184.92400000000001"/>
    <s v="OUT049"/>
    <n v="1999"/>
    <s v="Medium"/>
    <s v="Tier 1"/>
    <x v="0"/>
  </r>
  <r>
    <s v="FDV13"/>
    <n v="17.350000000000001"/>
    <x v="2"/>
    <n v="2.7666863E-2"/>
    <x v="13"/>
    <n v="87.985600000000005"/>
    <s v="OUT045"/>
    <n v="2002"/>
    <m/>
    <s v="Tier 2"/>
    <x v="0"/>
  </r>
  <r>
    <s v="NCZ17"/>
    <n v="12.15"/>
    <x v="0"/>
    <n v="7.9416624000000005E-2"/>
    <x v="5"/>
    <n v="36.250599999999999"/>
    <s v="OUT035"/>
    <n v="2004"/>
    <s v="Small"/>
    <s v="Tier 2"/>
    <x v="0"/>
  </r>
  <r>
    <s v="FDU56"/>
    <n v="16.850000000000001"/>
    <x v="0"/>
    <n v="4.4504129000000003E-2"/>
    <x v="3"/>
    <n v="183.5266"/>
    <s v="OUT045"/>
    <n v="2002"/>
    <m/>
    <s v="Tier 2"/>
    <x v="0"/>
  </r>
  <r>
    <s v="FDM09"/>
    <n v="11.15"/>
    <x v="2"/>
    <n v="8.5915295000000003E-2"/>
    <x v="0"/>
    <n v="170.779"/>
    <s v="OUT035"/>
    <n v="2004"/>
    <s v="Small"/>
    <s v="Tier 2"/>
    <x v="0"/>
  </r>
  <r>
    <s v="FDV02"/>
    <n v="16.75"/>
    <x v="0"/>
    <n v="6.0888099000000001E-2"/>
    <x v="1"/>
    <n v="171.91059999999999"/>
    <s v="OUT017"/>
    <n v="2007"/>
    <m/>
    <s v="Tier 2"/>
    <x v="0"/>
  </r>
  <r>
    <s v="FDS34"/>
    <n v="19.350000000000001"/>
    <x v="1"/>
    <n v="7.7071760000000003E-2"/>
    <x v="0"/>
    <n v="112.8518"/>
    <s v="OUT018"/>
    <n v="2009"/>
    <s v="Medium"/>
    <s v="Tier 3"/>
    <x v="3"/>
  </r>
  <r>
    <s v="FDA11"/>
    <n v="7.75"/>
    <x v="0"/>
    <n v="4.3306047E-2"/>
    <x v="4"/>
    <n v="95.343599999999995"/>
    <s v="OUT049"/>
    <n v="1999"/>
    <s v="Medium"/>
    <s v="Tier 1"/>
    <x v="0"/>
  </r>
  <r>
    <s v="FDP09"/>
    <n v="19.75"/>
    <x v="0"/>
    <n v="3.4081551000000002E-2"/>
    <x v="0"/>
    <n v="211.7902"/>
    <s v="OUT017"/>
    <n v="2007"/>
    <m/>
    <s v="Tier 2"/>
    <x v="0"/>
  </r>
  <r>
    <s v="FDB29"/>
    <m/>
    <x v="2"/>
    <n v="5.2157870000000002E-2"/>
    <x v="11"/>
    <n v="114.41759999999999"/>
    <s v="OUT027"/>
    <n v="1985"/>
    <s v="Medium"/>
    <s v="Tier 3"/>
    <x v="2"/>
  </r>
  <r>
    <s v="FDT19"/>
    <n v="7.59"/>
    <x v="2"/>
    <n v="0"/>
    <x v="3"/>
    <n v="172.80799999999999"/>
    <s v="OUT017"/>
    <n v="2007"/>
    <m/>
    <s v="Tier 2"/>
    <x v="0"/>
  </r>
  <r>
    <s v="DRH15"/>
    <n v="8.7750000000000004"/>
    <x v="0"/>
    <n v="0.11053297500000001"/>
    <x v="1"/>
    <n v="44.242800000000003"/>
    <s v="OUT017"/>
    <n v="2007"/>
    <m/>
    <s v="Tier 2"/>
    <x v="0"/>
  </r>
  <r>
    <s v="FDY38"/>
    <n v="13.6"/>
    <x v="2"/>
    <n v="0.119176431"/>
    <x v="1"/>
    <n v="233.93"/>
    <s v="OUT046"/>
    <n v="1997"/>
    <s v="Small"/>
    <s v="Tier 1"/>
    <x v="0"/>
  </r>
  <r>
    <s v="FDF14"/>
    <m/>
    <x v="0"/>
    <n v="2.7038244999999999E-2"/>
    <x v="13"/>
    <n v="151.834"/>
    <s v="OUT027"/>
    <n v="1985"/>
    <s v="Medium"/>
    <s v="Tier 3"/>
    <x v="2"/>
  </r>
  <r>
    <s v="FDN48"/>
    <n v="13.35"/>
    <x v="0"/>
    <n v="0.10871420599999999"/>
    <x v="4"/>
    <n v="93.2804"/>
    <s v="OUT010"/>
    <n v="1998"/>
    <m/>
    <s v="Tier 3"/>
    <x v="1"/>
  </r>
  <r>
    <s v="FDQ12"/>
    <n v="12.65"/>
    <x v="0"/>
    <n v="3.5381280000000001E-2"/>
    <x v="4"/>
    <n v="230.70099999999999"/>
    <s v="OUT013"/>
    <n v="1987"/>
    <s v="High"/>
    <s v="Tier 3"/>
    <x v="0"/>
  </r>
  <r>
    <s v="NCJ43"/>
    <n v="6.6349999999999998"/>
    <x v="0"/>
    <n v="2.7124299000000001E-2"/>
    <x v="10"/>
    <n v="172.93960000000001"/>
    <s v="OUT045"/>
    <n v="2002"/>
    <m/>
    <s v="Tier 2"/>
    <x v="0"/>
  </r>
  <r>
    <s v="FDE17"/>
    <m/>
    <x v="2"/>
    <n v="9.5344543000000004E-2"/>
    <x v="11"/>
    <n v="152.3366"/>
    <s v="OUT019"/>
    <n v="1985"/>
    <s v="Small"/>
    <s v="Tier 1"/>
    <x v="1"/>
  </r>
  <r>
    <s v="FDB05"/>
    <n v="5.1550000000000002"/>
    <x v="0"/>
    <n v="8.3182610000000004E-2"/>
    <x v="11"/>
    <n v="248.8776"/>
    <s v="OUT035"/>
    <n v="2004"/>
    <s v="Small"/>
    <s v="Tier 2"/>
    <x v="0"/>
  </r>
  <r>
    <s v="FDH10"/>
    <n v="21"/>
    <x v="0"/>
    <n v="4.9405000999999997E-2"/>
    <x v="0"/>
    <n v="192.84780000000001"/>
    <s v="OUT045"/>
    <n v="2002"/>
    <m/>
    <s v="Tier 2"/>
    <x v="0"/>
  </r>
  <r>
    <s v="NCR06"/>
    <n v="12.5"/>
    <x v="0"/>
    <n v="6.8034159999999996E-3"/>
    <x v="10"/>
    <n v="40.811199999999999"/>
    <s v="OUT017"/>
    <n v="2007"/>
    <m/>
    <s v="Tier 2"/>
    <x v="0"/>
  </r>
  <r>
    <s v="FDU32"/>
    <n v="8.7850000000000001"/>
    <x v="0"/>
    <n v="2.6073405000000001E-2"/>
    <x v="3"/>
    <n v="121.4414"/>
    <s v="OUT018"/>
    <n v="2009"/>
    <s v="Medium"/>
    <s v="Tier 3"/>
    <x v="3"/>
  </r>
  <r>
    <s v="FDD56"/>
    <n v="15.2"/>
    <x v="2"/>
    <n v="0.103939618"/>
    <x v="3"/>
    <n v="173.6054"/>
    <s v="OUT049"/>
    <n v="1999"/>
    <s v="Medium"/>
    <s v="Tier 1"/>
    <x v="0"/>
  </r>
  <r>
    <s v="FDO36"/>
    <n v="19.7"/>
    <x v="0"/>
    <n v="7.8231228999999999E-2"/>
    <x v="4"/>
    <n v="181.46600000000001"/>
    <s v="OUT018"/>
    <n v="2009"/>
    <s v="Medium"/>
    <s v="Tier 3"/>
    <x v="3"/>
  </r>
  <r>
    <s v="FDH16"/>
    <n v="10.5"/>
    <x v="0"/>
    <n v="8.7966875E-2"/>
    <x v="11"/>
    <n v="91.582999999999998"/>
    <s v="OUT010"/>
    <n v="1998"/>
    <m/>
    <s v="Tier 3"/>
    <x v="1"/>
  </r>
  <r>
    <s v="FDX10"/>
    <n v="6.3849999999999998"/>
    <x v="2"/>
    <n v="0.12421447100000001"/>
    <x v="0"/>
    <n v="35.587400000000002"/>
    <s v="OUT018"/>
    <n v="2009"/>
    <s v="Medium"/>
    <s v="Tier 3"/>
    <x v="3"/>
  </r>
  <r>
    <s v="FDZ37"/>
    <n v="8.1"/>
    <x v="2"/>
    <n v="1.9880321999999999E-2"/>
    <x v="13"/>
    <n v="88.019800000000004"/>
    <s v="OUT017"/>
    <n v="2007"/>
    <m/>
    <s v="Tier 2"/>
    <x v="0"/>
  </r>
  <r>
    <s v="FDU31"/>
    <n v="10.5"/>
    <x v="2"/>
    <n v="4.1829904000000001E-2"/>
    <x v="3"/>
    <n v="217.85079999999999"/>
    <s v="OUT010"/>
    <n v="1998"/>
    <m/>
    <s v="Tier 3"/>
    <x v="1"/>
  </r>
  <r>
    <s v="DRC49"/>
    <n v="8.67"/>
    <x v="0"/>
    <n v="6.5538316999999999E-2"/>
    <x v="9"/>
    <n v="141.81280000000001"/>
    <s v="OUT049"/>
    <n v="1999"/>
    <s v="Medium"/>
    <s v="Tier 1"/>
    <x v="0"/>
  </r>
  <r>
    <s v="FDL15"/>
    <n v="17.850000000000001"/>
    <x v="0"/>
    <n v="4.6729336000000003E-2"/>
    <x v="12"/>
    <n v="152.56819999999999"/>
    <s v="OUT045"/>
    <n v="2002"/>
    <m/>
    <s v="Tier 2"/>
    <x v="0"/>
  </r>
  <r>
    <s v="FDN32"/>
    <m/>
    <x v="0"/>
    <n v="0"/>
    <x v="3"/>
    <n v="186.0266"/>
    <s v="OUT019"/>
    <n v="1985"/>
    <s v="Small"/>
    <s v="Tier 1"/>
    <x v="1"/>
  </r>
  <r>
    <s v="DRH59"/>
    <m/>
    <x v="0"/>
    <n v="5.8150483000000003E-2"/>
    <x v="7"/>
    <n v="74.138000000000005"/>
    <s v="OUT027"/>
    <n v="1985"/>
    <s v="Medium"/>
    <s v="Tier 3"/>
    <x v="2"/>
  </r>
  <r>
    <s v="NCU29"/>
    <n v="7.6849999999999996"/>
    <x v="0"/>
    <n v="2.5517057999999999E-2"/>
    <x v="5"/>
    <n v="147.476"/>
    <s v="OUT049"/>
    <n v="1999"/>
    <s v="Medium"/>
    <s v="Tier 1"/>
    <x v="0"/>
  </r>
  <r>
    <s v="FDR37"/>
    <m/>
    <x v="2"/>
    <n v="0"/>
    <x v="15"/>
    <n v="183.72919999999999"/>
    <s v="OUT019"/>
    <n v="1985"/>
    <s v="Small"/>
    <s v="Tier 1"/>
    <x v="1"/>
  </r>
  <r>
    <s v="FDS14"/>
    <n v="7.2850000000000001"/>
    <x v="0"/>
    <n v="5.0167414E-2"/>
    <x v="1"/>
    <n v="156.9288"/>
    <s v="OUT018"/>
    <n v="2009"/>
    <s v="Medium"/>
    <s v="Tier 3"/>
    <x v="3"/>
  </r>
  <r>
    <s v="FDU02"/>
    <m/>
    <x v="0"/>
    <n v="0.102015088"/>
    <x v="1"/>
    <n v="227.23519999999999"/>
    <s v="OUT027"/>
    <n v="1985"/>
    <s v="Medium"/>
    <s v="Tier 3"/>
    <x v="2"/>
  </r>
  <r>
    <s v="FDJ08"/>
    <n v="11.1"/>
    <x v="0"/>
    <n v="0.110651177"/>
    <x v="3"/>
    <n v="192.78460000000001"/>
    <s v="OUT035"/>
    <n v="2004"/>
    <s v="Small"/>
    <s v="Tier 2"/>
    <x v="0"/>
  </r>
  <r>
    <s v="NCZ06"/>
    <n v="19.600000000000001"/>
    <x v="0"/>
    <n v="9.4352623999999996E-2"/>
    <x v="10"/>
    <n v="253.8698"/>
    <s v="OUT045"/>
    <n v="2002"/>
    <m/>
    <s v="Tier 2"/>
    <x v="0"/>
  </r>
  <r>
    <s v="FDO31"/>
    <n v="6.76"/>
    <x v="2"/>
    <n v="2.9027743000000002E-2"/>
    <x v="3"/>
    <n v="81.396000000000001"/>
    <s v="OUT049"/>
    <n v="1999"/>
    <s v="Medium"/>
    <s v="Tier 1"/>
    <x v="0"/>
  </r>
  <r>
    <s v="FDH31"/>
    <n v="12"/>
    <x v="2"/>
    <n v="2.0494301999999999E-2"/>
    <x v="12"/>
    <n v="101.2042"/>
    <s v="OUT018"/>
    <n v="2009"/>
    <s v="Medium"/>
    <s v="Tier 3"/>
    <x v="3"/>
  </r>
  <r>
    <s v="FDS58"/>
    <n v="9.2850000000000001"/>
    <x v="2"/>
    <n v="2.1125435000000001E-2"/>
    <x v="0"/>
    <n v="159.7578"/>
    <s v="OUT017"/>
    <n v="2007"/>
    <m/>
    <s v="Tier 2"/>
    <x v="0"/>
  </r>
  <r>
    <s v="NCA53"/>
    <m/>
    <x v="0"/>
    <n v="9.8306220000000007E-3"/>
    <x v="5"/>
    <n v="48.903399999999998"/>
    <s v="OUT027"/>
    <n v="1985"/>
    <s v="Medium"/>
    <s v="Tier 3"/>
    <x v="2"/>
  </r>
  <r>
    <s v="FDF50"/>
    <n v="4.9050000000000002"/>
    <x v="0"/>
    <n v="0"/>
    <x v="13"/>
    <n v="197.77680000000001"/>
    <s v="OUT046"/>
    <n v="1997"/>
    <s v="Small"/>
    <s v="Tier 1"/>
    <x v="0"/>
  </r>
  <r>
    <s v="NCW42"/>
    <n v="18.2"/>
    <x v="0"/>
    <n v="5.8559884999999999E-2"/>
    <x v="10"/>
    <n v="222.6456"/>
    <s v="OUT049"/>
    <n v="1999"/>
    <s v="Medium"/>
    <s v="Tier 1"/>
    <x v="0"/>
  </r>
  <r>
    <s v="NCQ17"/>
    <n v="10.3"/>
    <x v="0"/>
    <n v="0.117169698"/>
    <x v="5"/>
    <n v="156.16300000000001"/>
    <s v="OUT045"/>
    <n v="2002"/>
    <m/>
    <s v="Tier 2"/>
    <x v="0"/>
  </r>
  <r>
    <s v="FDK51"/>
    <n v="19.850000000000001"/>
    <x v="0"/>
    <n v="5.2564689999999997E-3"/>
    <x v="1"/>
    <n v="264.08839999999998"/>
    <s v="OUT018"/>
    <n v="2009"/>
    <s v="Medium"/>
    <s v="Tier 3"/>
    <x v="3"/>
  </r>
  <r>
    <s v="NCW41"/>
    <n v="18"/>
    <x v="0"/>
    <n v="2.5860760999999999E-2"/>
    <x v="5"/>
    <n v="157.16040000000001"/>
    <s v="OUT010"/>
    <n v="1998"/>
    <m/>
    <s v="Tier 3"/>
    <x v="1"/>
  </r>
  <r>
    <s v="NCR29"/>
    <n v="7.5650000000000004"/>
    <x v="0"/>
    <n v="5.4949946999999999E-2"/>
    <x v="5"/>
    <n v="54.993000000000002"/>
    <s v="OUT017"/>
    <n v="2007"/>
    <m/>
    <s v="Tier 2"/>
    <x v="0"/>
  </r>
  <r>
    <s v="FDB08"/>
    <m/>
    <x v="0"/>
    <n v="5.4457962999999998E-2"/>
    <x v="3"/>
    <n v="158.8578"/>
    <s v="OUT019"/>
    <n v="1985"/>
    <s v="Small"/>
    <s v="Tier 1"/>
    <x v="1"/>
  </r>
  <r>
    <s v="FDA40"/>
    <m/>
    <x v="2"/>
    <n v="9.8790483999999998E-2"/>
    <x v="11"/>
    <n v="85.885599999999997"/>
    <s v="OUT027"/>
    <n v="1985"/>
    <s v="Medium"/>
    <s v="Tier 3"/>
    <x v="2"/>
  </r>
  <r>
    <s v="FDL14"/>
    <n v="8.1150000000000002"/>
    <x v="2"/>
    <n v="3.2289867999999999E-2"/>
    <x v="13"/>
    <n v="157.69720000000001"/>
    <s v="OUT018"/>
    <n v="2009"/>
    <s v="Medium"/>
    <s v="Tier 3"/>
    <x v="3"/>
  </r>
  <r>
    <s v="FDB47"/>
    <n v="8.8000000000000007"/>
    <x v="0"/>
    <n v="7.1429388999999996E-2"/>
    <x v="0"/>
    <n v="207.46119999999999"/>
    <s v="OUT046"/>
    <n v="1997"/>
    <s v="Small"/>
    <s v="Tier 1"/>
    <x v="0"/>
  </r>
  <r>
    <s v="FDO03"/>
    <n v="10.395"/>
    <x v="2"/>
    <n v="3.6876002999999997E-2"/>
    <x v="12"/>
    <n v="228.33519999999999"/>
    <s v="OUT035"/>
    <n v="2004"/>
    <s v="Small"/>
    <s v="Tier 2"/>
    <x v="0"/>
  </r>
  <r>
    <s v="DRK13"/>
    <m/>
    <x v="0"/>
    <n v="0.201643565"/>
    <x v="9"/>
    <n v="197.70840000000001"/>
    <s v="OUT019"/>
    <n v="1985"/>
    <s v="Small"/>
    <s v="Tier 1"/>
    <x v="1"/>
  </r>
  <r>
    <s v="FDX13"/>
    <n v="7.7249999999999996"/>
    <x v="0"/>
    <n v="7.9978878000000003E-2"/>
    <x v="13"/>
    <n v="248.3092"/>
    <s v="OUT010"/>
    <n v="1998"/>
    <m/>
    <s v="Tier 3"/>
    <x v="1"/>
  </r>
  <r>
    <s v="FDF52"/>
    <n v="9.3000000000000007"/>
    <x v="0"/>
    <n v="6.6783291999999994E-2"/>
    <x v="11"/>
    <n v="183.0292"/>
    <s v="OUT046"/>
    <n v="1997"/>
    <s v="Small"/>
    <s v="Tier 1"/>
    <x v="0"/>
  </r>
  <r>
    <s v="FDT11"/>
    <n v="5.94"/>
    <x v="2"/>
    <n v="2.9347924000000001E-2"/>
    <x v="6"/>
    <n v="188.4556"/>
    <s v="OUT013"/>
    <n v="1987"/>
    <s v="High"/>
    <s v="Tier 3"/>
    <x v="0"/>
  </r>
  <r>
    <s v="FDB08"/>
    <n v="6.0549999999999997"/>
    <x v="0"/>
    <n v="0"/>
    <x v="3"/>
    <n v="160.15780000000001"/>
    <s v="OUT013"/>
    <n v="1987"/>
    <s v="High"/>
    <s v="Tier 3"/>
    <x v="0"/>
  </r>
  <r>
    <s v="FDQ28"/>
    <n v="14"/>
    <x v="2"/>
    <n v="0"/>
    <x v="11"/>
    <n v="155.66560000000001"/>
    <s v="OUT018"/>
    <n v="2009"/>
    <s v="Medium"/>
    <s v="Tier 3"/>
    <x v="3"/>
  </r>
  <r>
    <s v="FDD29"/>
    <n v="12.15"/>
    <x v="0"/>
    <n v="1.8447852000000001E-2"/>
    <x v="11"/>
    <n v="252.66980000000001"/>
    <s v="OUT045"/>
    <n v="2002"/>
    <m/>
    <s v="Tier 2"/>
    <x v="0"/>
  </r>
  <r>
    <s v="NCQ29"/>
    <m/>
    <x v="0"/>
    <n v="0.103725396"/>
    <x v="5"/>
    <n v="261.7278"/>
    <s v="OUT027"/>
    <n v="1985"/>
    <s v="Medium"/>
    <s v="Tier 3"/>
    <x v="2"/>
  </r>
  <r>
    <s v="NCO02"/>
    <n v="11.15"/>
    <x v="0"/>
    <n v="7.3307103999999998E-2"/>
    <x v="2"/>
    <n v="65.214200000000005"/>
    <s v="OUT013"/>
    <n v="1987"/>
    <s v="High"/>
    <s v="Tier 3"/>
    <x v="0"/>
  </r>
  <r>
    <s v="FDR56"/>
    <n v="15.5"/>
    <x v="2"/>
    <n v="0.16866135600000001"/>
    <x v="3"/>
    <n v="195.8768"/>
    <s v="OUT010"/>
    <n v="1998"/>
    <m/>
    <s v="Tier 3"/>
    <x v="1"/>
  </r>
  <r>
    <s v="NCM54"/>
    <n v="17.7"/>
    <x v="0"/>
    <n v="5.1018256999999997E-2"/>
    <x v="10"/>
    <n v="125.26779999999999"/>
    <s v="OUT049"/>
    <n v="1999"/>
    <s v="Medium"/>
    <s v="Tier 1"/>
    <x v="0"/>
  </r>
  <r>
    <s v="FDP51"/>
    <n v="13.85"/>
    <x v="2"/>
    <n v="8.5258864000000004E-2"/>
    <x v="12"/>
    <n v="116.8124"/>
    <s v="OUT035"/>
    <n v="2004"/>
    <s v="Small"/>
    <s v="Tier 2"/>
    <x v="0"/>
  </r>
  <r>
    <s v="FDT38"/>
    <n v="18.7"/>
    <x v="0"/>
    <n v="5.7489563E-2"/>
    <x v="1"/>
    <n v="84.756600000000006"/>
    <s v="OUT013"/>
    <n v="1987"/>
    <s v="High"/>
    <s v="Tier 3"/>
    <x v="0"/>
  </r>
  <r>
    <s v="FDZ20"/>
    <n v="16.100000000000001"/>
    <x v="0"/>
    <n v="3.4446714000000003E-2"/>
    <x v="3"/>
    <n v="253.3356"/>
    <s v="OUT018"/>
    <n v="2009"/>
    <s v="Medium"/>
    <s v="Tier 3"/>
    <x v="3"/>
  </r>
  <r>
    <s v="FDJ53"/>
    <n v="10.5"/>
    <x v="0"/>
    <n v="7.1198612999999994E-2"/>
    <x v="11"/>
    <n v="120.60980000000001"/>
    <s v="OUT013"/>
    <n v="1987"/>
    <s v="High"/>
    <s v="Tier 3"/>
    <x v="0"/>
  </r>
  <r>
    <s v="FDX13"/>
    <n v="7.7249999999999996"/>
    <x v="0"/>
    <n v="4.7857248999999998E-2"/>
    <x v="13"/>
    <n v="249.20920000000001"/>
    <s v="OUT049"/>
    <n v="1999"/>
    <s v="Medium"/>
    <s v="Tier 1"/>
    <x v="0"/>
  </r>
  <r>
    <s v="FDP58"/>
    <n v="11.1"/>
    <x v="0"/>
    <n v="0.135116764"/>
    <x v="0"/>
    <n v="220.44820000000001"/>
    <s v="OUT035"/>
    <n v="2004"/>
    <s v="Small"/>
    <s v="Tier 2"/>
    <x v="0"/>
  </r>
  <r>
    <s v="NCK31"/>
    <m/>
    <x v="0"/>
    <n v="4.7357161000000002E-2"/>
    <x v="2"/>
    <n v="51.9666"/>
    <s v="OUT019"/>
    <n v="1985"/>
    <s v="Small"/>
    <s v="Tier 1"/>
    <x v="1"/>
  </r>
  <r>
    <s v="FDA35"/>
    <n v="14.85"/>
    <x v="2"/>
    <n v="5.4056871999999999E-2"/>
    <x v="4"/>
    <n v="123.2072"/>
    <s v="OUT018"/>
    <n v="2009"/>
    <s v="Medium"/>
    <s v="Tier 3"/>
    <x v="3"/>
  </r>
  <r>
    <s v="FDV37"/>
    <n v="13"/>
    <x v="2"/>
    <n v="8.3854075E-2"/>
    <x v="13"/>
    <n v="198.74260000000001"/>
    <s v="OUT018"/>
    <n v="2009"/>
    <s v="Medium"/>
    <s v="Tier 3"/>
    <x v="3"/>
  </r>
  <r>
    <s v="NCO07"/>
    <m/>
    <x v="0"/>
    <n v="9.7289260000000006E-3"/>
    <x v="2"/>
    <n v="213.65600000000001"/>
    <s v="OUT027"/>
    <n v="1985"/>
    <s v="Medium"/>
    <s v="Tier 3"/>
    <x v="2"/>
  </r>
  <r>
    <s v="FDA20"/>
    <n v="6.78"/>
    <x v="0"/>
    <n v="6.6756194000000005E-2"/>
    <x v="3"/>
    <n v="187.32400000000001"/>
    <s v="OUT045"/>
    <n v="2002"/>
    <m/>
    <s v="Tier 2"/>
    <x v="0"/>
  </r>
  <r>
    <s v="FDZ59"/>
    <n v="6.63"/>
    <x v="2"/>
    <n v="0.104001913"/>
    <x v="4"/>
    <n v="168.45"/>
    <s v="OUT035"/>
    <n v="2004"/>
    <s v="Small"/>
    <s v="Tier 2"/>
    <x v="0"/>
  </r>
  <r>
    <s v="NCY17"/>
    <n v="18.2"/>
    <x v="0"/>
    <n v="0.164018678"/>
    <x v="5"/>
    <n v="44.9086"/>
    <s v="OUT017"/>
    <n v="2007"/>
    <m/>
    <s v="Tier 2"/>
    <x v="0"/>
  </r>
  <r>
    <s v="FDQ28"/>
    <n v="14"/>
    <x v="2"/>
    <n v="6.0415636000000002E-2"/>
    <x v="11"/>
    <n v="153.16560000000001"/>
    <s v="OUT035"/>
    <n v="2004"/>
    <s v="Small"/>
    <s v="Tier 2"/>
    <x v="0"/>
  </r>
  <r>
    <s v="FDV35"/>
    <n v="19.5"/>
    <x v="0"/>
    <n v="0.128931187"/>
    <x v="6"/>
    <n v="154.63140000000001"/>
    <s v="OUT017"/>
    <n v="2007"/>
    <m/>
    <s v="Tier 2"/>
    <x v="0"/>
  </r>
  <r>
    <s v="FDQ36"/>
    <n v="7.8550000000000004"/>
    <x v="2"/>
    <n v="0.161413005"/>
    <x v="4"/>
    <n v="35.284799999999997"/>
    <s v="OUT013"/>
    <n v="1987"/>
    <s v="High"/>
    <s v="Tier 3"/>
    <x v="0"/>
  </r>
  <r>
    <s v="FDD34"/>
    <n v="7.9450000000000003"/>
    <x v="0"/>
    <n v="1.5940960000000001E-2"/>
    <x v="0"/>
    <n v="163.12100000000001"/>
    <s v="OUT018"/>
    <n v="2009"/>
    <s v="Medium"/>
    <s v="Tier 3"/>
    <x v="3"/>
  </r>
  <r>
    <s v="FDK51"/>
    <n v="19.850000000000001"/>
    <x v="0"/>
    <n v="0"/>
    <x v="1"/>
    <n v="265.08839999999998"/>
    <s v="OUT045"/>
    <n v="2002"/>
    <m/>
    <s v="Tier 2"/>
    <x v="0"/>
  </r>
  <r>
    <s v="FDV31"/>
    <n v="9.8000000000000007"/>
    <x v="0"/>
    <n v="0.10669714299999999"/>
    <x v="3"/>
    <n v="175.637"/>
    <s v="OUT035"/>
    <n v="2004"/>
    <s v="Small"/>
    <s v="Tier 2"/>
    <x v="0"/>
  </r>
  <r>
    <s v="FDR04"/>
    <n v="7.0750000000000002"/>
    <x v="0"/>
    <n v="2.2562708000000001E-2"/>
    <x v="11"/>
    <n v="95.906800000000004"/>
    <s v="OUT035"/>
    <n v="2004"/>
    <s v="Small"/>
    <s v="Tier 2"/>
    <x v="0"/>
  </r>
  <r>
    <s v="FDR14"/>
    <n v="11.65"/>
    <x v="0"/>
    <n v="0.174319632"/>
    <x v="1"/>
    <n v="55.529800000000002"/>
    <s v="OUT049"/>
    <n v="1999"/>
    <s v="Medium"/>
    <s v="Tier 1"/>
    <x v="0"/>
  </r>
  <r>
    <s v="DRC36"/>
    <n v="13"/>
    <x v="2"/>
    <n v="7.5295455999999997E-2"/>
    <x v="9"/>
    <n v="174.40539999999999"/>
    <s v="OUT010"/>
    <n v="1998"/>
    <m/>
    <s v="Tier 3"/>
    <x v="1"/>
  </r>
  <r>
    <s v="FDE39"/>
    <m/>
    <x v="0"/>
    <n v="6.3266851999999998E-2"/>
    <x v="1"/>
    <n v="120.6782"/>
    <s v="OUT019"/>
    <n v="1985"/>
    <s v="Small"/>
    <s v="Tier 1"/>
    <x v="1"/>
  </r>
  <r>
    <s v="FDP57"/>
    <n v="17.5"/>
    <x v="0"/>
    <n v="5.2525653999999998E-2"/>
    <x v="0"/>
    <n v="104.399"/>
    <s v="OUT049"/>
    <n v="1999"/>
    <s v="Medium"/>
    <s v="Tier 1"/>
    <x v="0"/>
  </r>
  <r>
    <s v="FDE57"/>
    <n v="9.6"/>
    <x v="0"/>
    <n v="3.6285125000000001E-2"/>
    <x v="3"/>
    <n v="141.21539999999999"/>
    <s v="OUT046"/>
    <n v="1997"/>
    <s v="Small"/>
    <s v="Tier 1"/>
    <x v="0"/>
  </r>
  <r>
    <s v="NCN18"/>
    <n v="8.8949999999999996"/>
    <x v="0"/>
    <n v="0.12471467"/>
    <x v="10"/>
    <n v="111.45440000000001"/>
    <s v="OUT046"/>
    <n v="1997"/>
    <s v="Small"/>
    <s v="Tier 1"/>
    <x v="0"/>
  </r>
  <r>
    <s v="NCQ05"/>
    <n v="11.395"/>
    <x v="0"/>
    <n v="2.1694101E-2"/>
    <x v="5"/>
    <n v="150.07079999999999"/>
    <s v="OUT018"/>
    <n v="2009"/>
    <s v="Medium"/>
    <s v="Tier 3"/>
    <x v="3"/>
  </r>
  <r>
    <s v="FDW47"/>
    <n v="15"/>
    <x v="0"/>
    <n v="4.6366457999999999E-2"/>
    <x v="6"/>
    <n v="119.9414"/>
    <s v="OUT035"/>
    <n v="2004"/>
    <s v="Small"/>
    <s v="Tier 2"/>
    <x v="0"/>
  </r>
  <r>
    <s v="FDV46"/>
    <n v="18.2"/>
    <x v="0"/>
    <n v="1.2605491999999999E-2"/>
    <x v="0"/>
    <n v="137.81800000000001"/>
    <s v="OUT035"/>
    <n v="2004"/>
    <s v="Small"/>
    <s v="Tier 2"/>
    <x v="0"/>
  </r>
  <r>
    <s v="NCP29"/>
    <n v="8.42"/>
    <x v="0"/>
    <n v="0.11249869899999999"/>
    <x v="5"/>
    <n v="62.816800000000001"/>
    <s v="OUT045"/>
    <n v="2002"/>
    <m/>
    <s v="Tier 2"/>
    <x v="0"/>
  </r>
  <r>
    <s v="FDE09"/>
    <n v="8.7750000000000004"/>
    <x v="0"/>
    <n v="2.1691386E-2"/>
    <x v="3"/>
    <n v="110.5228"/>
    <s v="OUT018"/>
    <n v="2009"/>
    <s v="Medium"/>
    <s v="Tier 3"/>
    <x v="3"/>
  </r>
  <r>
    <s v="NCU06"/>
    <m/>
    <x v="0"/>
    <n v="7.4046741999999999E-2"/>
    <x v="10"/>
    <n v="229.80099999999999"/>
    <s v="OUT027"/>
    <n v="1985"/>
    <s v="Medium"/>
    <s v="Tier 3"/>
    <x v="2"/>
  </r>
  <r>
    <s v="FDT19"/>
    <n v="7.59"/>
    <x v="2"/>
    <n v="0.242768664"/>
    <x v="3"/>
    <n v="173.708"/>
    <s v="OUT010"/>
    <n v="1998"/>
    <m/>
    <s v="Tier 3"/>
    <x v="1"/>
  </r>
  <r>
    <s v="DRF15"/>
    <n v="18.350000000000001"/>
    <x v="0"/>
    <n v="3.3401861999999997E-2"/>
    <x v="1"/>
    <n v="152.23400000000001"/>
    <s v="OUT017"/>
    <n v="2007"/>
    <m/>
    <s v="Tier 2"/>
    <x v="0"/>
  </r>
  <r>
    <s v="DRI51"/>
    <n v="17.25"/>
    <x v="0"/>
    <n v="4.2206476999999999E-2"/>
    <x v="1"/>
    <n v="170.2764"/>
    <s v="OUT013"/>
    <n v="1987"/>
    <s v="High"/>
    <s v="Tier 3"/>
    <x v="0"/>
  </r>
  <r>
    <s v="NCX54"/>
    <n v="9.1950000000000003"/>
    <x v="0"/>
    <n v="4.8019877000000002E-2"/>
    <x v="10"/>
    <n v="104.26220000000001"/>
    <s v="OUT013"/>
    <n v="1987"/>
    <s v="High"/>
    <s v="Tier 3"/>
    <x v="0"/>
  </r>
  <r>
    <s v="DRE01"/>
    <n v="10.1"/>
    <x v="0"/>
    <n v="0.167016095"/>
    <x v="9"/>
    <n v="241.55119999999999"/>
    <s v="OUT013"/>
    <n v="1987"/>
    <s v="High"/>
    <s v="Tier 3"/>
    <x v="0"/>
  </r>
  <r>
    <s v="NCB07"/>
    <n v="19.2"/>
    <x v="0"/>
    <n v="7.7664736999999998E-2"/>
    <x v="10"/>
    <n v="195.511"/>
    <s v="OUT045"/>
    <n v="2002"/>
    <m/>
    <s v="Tier 2"/>
    <x v="0"/>
  </r>
  <r>
    <s v="FDU50"/>
    <n v="5.75"/>
    <x v="2"/>
    <n v="7.5155997000000002E-2"/>
    <x v="1"/>
    <n v="114.1176"/>
    <s v="OUT035"/>
    <n v="2004"/>
    <s v="Small"/>
    <s v="Tier 2"/>
    <x v="0"/>
  </r>
  <r>
    <s v="FDG40"/>
    <n v="13.65"/>
    <x v="0"/>
    <n v="3.9816815999999998E-2"/>
    <x v="11"/>
    <n v="34.155799999999999"/>
    <s v="OUT035"/>
    <n v="2004"/>
    <s v="Small"/>
    <s v="Tier 2"/>
    <x v="0"/>
  </r>
  <r>
    <s v="FDW10"/>
    <n v="21.2"/>
    <x v="0"/>
    <n v="7.0964185999999999E-2"/>
    <x v="0"/>
    <n v="175.637"/>
    <s v="OUT018"/>
    <n v="2009"/>
    <s v="Medium"/>
    <s v="Tier 3"/>
    <x v="3"/>
  </r>
  <r>
    <s v="FDX51"/>
    <n v="9.5"/>
    <x v="2"/>
    <n v="2.2040367000000002E-2"/>
    <x v="12"/>
    <n v="194.14519999999999"/>
    <s v="OUT013"/>
    <n v="1987"/>
    <s v="High"/>
    <s v="Tier 3"/>
    <x v="0"/>
  </r>
  <r>
    <s v="NCP17"/>
    <n v="19.350000000000001"/>
    <x v="0"/>
    <n v="2.7770577000000001E-2"/>
    <x v="5"/>
    <n v="63.116799999999998"/>
    <s v="OUT045"/>
    <n v="2002"/>
    <m/>
    <s v="Tier 2"/>
    <x v="0"/>
  </r>
  <r>
    <s v="FDP21"/>
    <n v="7.42"/>
    <x v="1"/>
    <n v="2.5735975000000001E-2"/>
    <x v="0"/>
    <n v="187.78720000000001"/>
    <s v="OUT035"/>
    <n v="2004"/>
    <s v="Small"/>
    <s v="Tier 2"/>
    <x v="0"/>
  </r>
  <r>
    <s v="FDL04"/>
    <n v="19"/>
    <x v="0"/>
    <n v="0.11215040599999999"/>
    <x v="11"/>
    <n v="105.26220000000001"/>
    <s v="OUT045"/>
    <n v="2002"/>
    <m/>
    <s v="Tier 2"/>
    <x v="0"/>
  </r>
  <r>
    <s v="FDV23"/>
    <n v="11"/>
    <x v="0"/>
    <n v="0.10574869100000001"/>
    <x v="6"/>
    <n v="123.1046"/>
    <s v="OUT013"/>
    <n v="1987"/>
    <s v="High"/>
    <s v="Tier 3"/>
    <x v="0"/>
  </r>
  <r>
    <s v="FDF24"/>
    <n v="15.5"/>
    <x v="2"/>
    <n v="2.5370468E-2"/>
    <x v="4"/>
    <n v="81.193399999999997"/>
    <s v="OUT046"/>
    <n v="1997"/>
    <s v="Small"/>
    <s v="Tier 1"/>
    <x v="0"/>
  </r>
  <r>
    <s v="FDH56"/>
    <m/>
    <x v="2"/>
    <n v="6.3508168000000004E-2"/>
    <x v="3"/>
    <n v="113.8492"/>
    <s v="OUT027"/>
    <n v="1985"/>
    <s v="Medium"/>
    <s v="Tier 3"/>
    <x v="2"/>
  </r>
  <r>
    <s v="FDB51"/>
    <n v="6.92"/>
    <x v="0"/>
    <n v="3.8513862000000003E-2"/>
    <x v="1"/>
    <n v="61.5852"/>
    <s v="OUT049"/>
    <n v="1999"/>
    <s v="Medium"/>
    <s v="Tier 1"/>
    <x v="0"/>
  </r>
  <r>
    <s v="FDI58"/>
    <m/>
    <x v="2"/>
    <n v="7.0362085000000005E-2"/>
    <x v="0"/>
    <n v="95.111999999999995"/>
    <s v="OUT027"/>
    <n v="1985"/>
    <s v="Medium"/>
    <s v="Tier 3"/>
    <x v="2"/>
  </r>
  <r>
    <s v="FDR20"/>
    <n v="20"/>
    <x v="2"/>
    <n v="2.8100349E-2"/>
    <x v="3"/>
    <n v="46.974400000000003"/>
    <s v="OUT013"/>
    <n v="1987"/>
    <s v="High"/>
    <s v="Tier 3"/>
    <x v="0"/>
  </r>
  <r>
    <s v="FDC51"/>
    <n v="10.895"/>
    <x v="2"/>
    <n v="9.6610570000000007E-3"/>
    <x v="1"/>
    <n v="122.973"/>
    <s v="OUT018"/>
    <n v="2009"/>
    <s v="Medium"/>
    <s v="Tier 3"/>
    <x v="3"/>
  </r>
  <r>
    <s v="FDB16"/>
    <m/>
    <x v="0"/>
    <n v="4.4708228000000003E-2"/>
    <x v="1"/>
    <n v="86.219800000000006"/>
    <s v="OUT027"/>
    <n v="1985"/>
    <s v="Medium"/>
    <s v="Tier 3"/>
    <x v="2"/>
  </r>
  <r>
    <s v="FDE40"/>
    <n v="15.6"/>
    <x v="2"/>
    <n v="9.9297901999999993E-2"/>
    <x v="1"/>
    <n v="60.519399999999997"/>
    <s v="OUT049"/>
    <n v="1999"/>
    <s v="Medium"/>
    <s v="Tier 1"/>
    <x v="0"/>
  </r>
  <r>
    <s v="NCM17"/>
    <n v="7.93"/>
    <x v="0"/>
    <n v="7.1122419000000006E-2"/>
    <x v="5"/>
    <n v="43.708599999999997"/>
    <s v="OUT035"/>
    <n v="2004"/>
    <s v="Small"/>
    <s v="Tier 2"/>
    <x v="0"/>
  </r>
  <r>
    <s v="FDU56"/>
    <n v="16.850000000000001"/>
    <x v="0"/>
    <n v="0"/>
    <x v="3"/>
    <n v="185.32660000000001"/>
    <s v="OUT035"/>
    <n v="2004"/>
    <s v="Small"/>
    <s v="Tier 2"/>
    <x v="0"/>
  </r>
  <r>
    <s v="FDS32"/>
    <m/>
    <x v="2"/>
    <n v="5.1920174999999999E-2"/>
    <x v="3"/>
    <n v="140.9838"/>
    <s v="OUT019"/>
    <n v="1985"/>
    <s v="Small"/>
    <s v="Tier 1"/>
    <x v="1"/>
  </r>
  <r>
    <s v="FDX02"/>
    <n v="16"/>
    <x v="0"/>
    <n v="5.7148802999999998E-2"/>
    <x v="1"/>
    <n v="224.34039999999999"/>
    <s v="OUT049"/>
    <n v="1999"/>
    <s v="Medium"/>
    <s v="Tier 1"/>
    <x v="0"/>
  </r>
  <r>
    <s v="FDT39"/>
    <m/>
    <x v="1"/>
    <n v="9.8201290000000004E-3"/>
    <x v="12"/>
    <n v="152.73660000000001"/>
    <s v="OUT027"/>
    <n v="1985"/>
    <s v="Medium"/>
    <s v="Tier 3"/>
    <x v="2"/>
  </r>
  <r>
    <s v="FDE35"/>
    <n v="7.06"/>
    <x v="2"/>
    <n v="4.4148716999999997E-2"/>
    <x v="14"/>
    <n v="56.990400000000001"/>
    <s v="OUT017"/>
    <n v="2007"/>
    <m/>
    <s v="Tier 2"/>
    <x v="0"/>
  </r>
  <r>
    <s v="NCI42"/>
    <m/>
    <x v="0"/>
    <n v="1.8148732000000001E-2"/>
    <x v="10"/>
    <n v="210.19540000000001"/>
    <s v="OUT019"/>
    <n v="1985"/>
    <s v="Small"/>
    <s v="Tier 1"/>
    <x v="1"/>
  </r>
  <r>
    <s v="DRL23"/>
    <n v="18.350000000000001"/>
    <x v="0"/>
    <n v="1.5304310999999999E-2"/>
    <x v="7"/>
    <n v="105.7938"/>
    <s v="OUT046"/>
    <n v="1997"/>
    <s v="Small"/>
    <s v="Tier 1"/>
    <x v="0"/>
  </r>
  <r>
    <s v="FDA10"/>
    <n v="20.350000000000001"/>
    <x v="0"/>
    <n v="0.14181601299999999"/>
    <x v="0"/>
    <n v="122.2072"/>
    <s v="OUT046"/>
    <n v="1997"/>
    <s v="Small"/>
    <s v="Tier 1"/>
    <x v="0"/>
  </r>
  <r>
    <s v="FDA11"/>
    <n v="7.75"/>
    <x v="0"/>
    <n v="4.3202839999999999E-2"/>
    <x v="4"/>
    <n v="95.643600000000006"/>
    <s v="OUT013"/>
    <n v="1987"/>
    <s v="High"/>
    <s v="Tier 3"/>
    <x v="0"/>
  </r>
  <r>
    <s v="NCM06"/>
    <n v="7.4749999999999996"/>
    <x v="0"/>
    <n v="7.5727897000000002E-2"/>
    <x v="10"/>
    <n v="154.76560000000001"/>
    <s v="OUT046"/>
    <n v="1997"/>
    <s v="Small"/>
    <s v="Tier 1"/>
    <x v="0"/>
  </r>
  <r>
    <s v="NCT05"/>
    <n v="10.895"/>
    <x v="0"/>
    <n v="2.0947886999999998E-2"/>
    <x v="5"/>
    <n v="257.56720000000001"/>
    <s v="OUT035"/>
    <n v="2004"/>
    <s v="Small"/>
    <s v="Tier 2"/>
    <x v="0"/>
  </r>
  <r>
    <s v="NCQ02"/>
    <n v="12.6"/>
    <x v="0"/>
    <n v="1.2480590999999999E-2"/>
    <x v="10"/>
    <n v="186.25559999999999"/>
    <s v="OUT010"/>
    <n v="1998"/>
    <m/>
    <s v="Tier 3"/>
    <x v="1"/>
  </r>
  <r>
    <s v="NCY06"/>
    <n v="15.25"/>
    <x v="0"/>
    <n v="6.1279930000000003E-2"/>
    <x v="10"/>
    <n v="129.6968"/>
    <s v="OUT049"/>
    <n v="1999"/>
    <s v="Medium"/>
    <s v="Tier 1"/>
    <x v="0"/>
  </r>
  <r>
    <s v="FDY56"/>
    <n v="16.350000000000001"/>
    <x v="2"/>
    <n v="6.2399602999999998E-2"/>
    <x v="3"/>
    <n v="224.7062"/>
    <s v="OUT035"/>
    <n v="2004"/>
    <s v="Small"/>
    <s v="Tier 2"/>
    <x v="0"/>
  </r>
  <r>
    <s v="FDL02"/>
    <n v="20"/>
    <x v="2"/>
    <n v="0.104063695"/>
    <x v="13"/>
    <n v="104.5622"/>
    <s v="OUT035"/>
    <n v="2004"/>
    <s v="Small"/>
    <s v="Tier 2"/>
    <x v="0"/>
  </r>
  <r>
    <s v="NCI06"/>
    <n v="11.3"/>
    <x v="0"/>
    <n v="4.7708667000000003E-2"/>
    <x v="10"/>
    <n v="178.36600000000001"/>
    <s v="OUT035"/>
    <n v="2004"/>
    <s v="Small"/>
    <s v="Tier 2"/>
    <x v="0"/>
  </r>
  <r>
    <s v="FDQ14"/>
    <n v="9.27"/>
    <x v="0"/>
    <n v="6.1912597E-2"/>
    <x v="1"/>
    <n v="150.10499999999999"/>
    <s v="OUT045"/>
    <n v="2002"/>
    <m/>
    <s v="Tier 2"/>
    <x v="0"/>
  </r>
  <r>
    <s v="FDQ12"/>
    <n v="12.65"/>
    <x v="0"/>
    <n v="3.5611045000000001E-2"/>
    <x v="4"/>
    <n v="228.30099999999999"/>
    <s v="OUT017"/>
    <n v="2007"/>
    <m/>
    <s v="Tier 2"/>
    <x v="0"/>
  </r>
  <r>
    <s v="FDP36"/>
    <n v="10.395"/>
    <x v="2"/>
    <n v="9.1172402999999999E-2"/>
    <x v="4"/>
    <n v="48.6008"/>
    <s v="OUT046"/>
    <n v="1997"/>
    <s v="Small"/>
    <s v="Tier 1"/>
    <x v="0"/>
  </r>
  <r>
    <s v="FDK21"/>
    <m/>
    <x v="0"/>
    <n v="9.9638339999999995E-3"/>
    <x v="0"/>
    <n v="250.8408"/>
    <s v="OUT027"/>
    <n v="1985"/>
    <s v="Medium"/>
    <s v="Tier 3"/>
    <x v="2"/>
  </r>
  <r>
    <s v="FDO40"/>
    <n v="17.100000000000001"/>
    <x v="0"/>
    <n v="3.2694280999999999E-2"/>
    <x v="11"/>
    <n v="147.83920000000001"/>
    <s v="OUT045"/>
    <n v="2002"/>
    <m/>
    <s v="Tier 2"/>
    <x v="0"/>
  </r>
  <r>
    <s v="NCK54"/>
    <m/>
    <x v="0"/>
    <n v="0"/>
    <x v="10"/>
    <n v="117.515"/>
    <s v="OUT019"/>
    <n v="1985"/>
    <s v="Small"/>
    <s v="Tier 1"/>
    <x v="1"/>
  </r>
  <r>
    <s v="FDY09"/>
    <n v="15.6"/>
    <x v="0"/>
    <n v="2.5302804000000002E-2"/>
    <x v="0"/>
    <n v="176.80539999999999"/>
    <s v="OUT018"/>
    <n v="2009"/>
    <s v="Medium"/>
    <s v="Tier 3"/>
    <x v="3"/>
  </r>
  <r>
    <s v="NCW30"/>
    <n v="5.21"/>
    <x v="0"/>
    <n v="1.1027014E-2"/>
    <x v="10"/>
    <n v="260.69619999999998"/>
    <s v="OUT049"/>
    <n v="1999"/>
    <s v="Medium"/>
    <s v="Tier 1"/>
    <x v="0"/>
  </r>
  <r>
    <s v="NCC55"/>
    <m/>
    <x v="0"/>
    <n v="0"/>
    <x v="10"/>
    <n v="36.284799999999997"/>
    <s v="OUT027"/>
    <n v="1985"/>
    <s v="Medium"/>
    <s v="Tier 3"/>
    <x v="2"/>
  </r>
  <r>
    <s v="FDE58"/>
    <n v="18.5"/>
    <x v="0"/>
    <n v="5.2280828000000001E-2"/>
    <x v="0"/>
    <n v="117.3124"/>
    <s v="OUT018"/>
    <n v="2009"/>
    <s v="Medium"/>
    <s v="Tier 3"/>
    <x v="3"/>
  </r>
  <r>
    <s v="FDR39"/>
    <n v="20.350000000000001"/>
    <x v="0"/>
    <n v="8.3729547000000001E-2"/>
    <x v="12"/>
    <n v="184.42920000000001"/>
    <s v="OUT013"/>
    <n v="1987"/>
    <s v="High"/>
    <s v="Tier 3"/>
    <x v="0"/>
  </r>
  <r>
    <s v="FDU28"/>
    <n v="19.2"/>
    <x v="2"/>
    <n v="9.4064367999999995E-2"/>
    <x v="11"/>
    <n v="187.0214"/>
    <s v="OUT049"/>
    <n v="1999"/>
    <s v="Medium"/>
    <s v="Tier 1"/>
    <x v="0"/>
  </r>
  <r>
    <s v="FDH08"/>
    <n v="7.51"/>
    <x v="0"/>
    <n v="1.7527666000000001E-2"/>
    <x v="3"/>
    <n v="228.001"/>
    <s v="OUT017"/>
    <n v="2007"/>
    <m/>
    <s v="Tier 2"/>
    <x v="0"/>
  </r>
  <r>
    <s v="FDG35"/>
    <n v="21.2"/>
    <x v="2"/>
    <n v="7.0552590000000004E-3"/>
    <x v="14"/>
    <n v="175.47380000000001"/>
    <s v="OUT045"/>
    <n v="2002"/>
    <m/>
    <s v="Tier 2"/>
    <x v="0"/>
  </r>
  <r>
    <s v="FDG22"/>
    <n v="17.600000000000001"/>
    <x v="2"/>
    <n v="4.1445492E-2"/>
    <x v="0"/>
    <n v="35.219000000000001"/>
    <s v="OUT049"/>
    <n v="1999"/>
    <s v="Medium"/>
    <s v="Tier 1"/>
    <x v="0"/>
  </r>
  <r>
    <s v="FDC34"/>
    <n v="16"/>
    <x v="2"/>
    <n v="0.17272642599999999"/>
    <x v="0"/>
    <n v="156.7972"/>
    <s v="OUT035"/>
    <n v="2004"/>
    <s v="Small"/>
    <s v="Tier 2"/>
    <x v="0"/>
  </r>
  <r>
    <s v="FDP15"/>
    <n v="15.2"/>
    <x v="0"/>
    <n v="8.4284513000000005E-2"/>
    <x v="12"/>
    <n v="254.93299999999999"/>
    <s v="OUT018"/>
    <n v="2009"/>
    <s v="Medium"/>
    <s v="Tier 3"/>
    <x v="3"/>
  </r>
  <r>
    <s v="FDK34"/>
    <n v="13.35"/>
    <x v="0"/>
    <n v="6.4485769999999998E-2"/>
    <x v="0"/>
    <n v="239.4564"/>
    <s v="OUT010"/>
    <n v="1998"/>
    <m/>
    <s v="Tier 3"/>
    <x v="1"/>
  </r>
  <r>
    <s v="FDU45"/>
    <n v="15.6"/>
    <x v="2"/>
    <n v="3.5499428E-2"/>
    <x v="0"/>
    <n v="115.7518"/>
    <s v="OUT035"/>
    <n v="2004"/>
    <s v="Small"/>
    <s v="Tier 2"/>
    <x v="0"/>
  </r>
  <r>
    <s v="FDQ04"/>
    <m/>
    <x v="0"/>
    <n v="8.4343183000000002E-2"/>
    <x v="11"/>
    <n v="39.779600000000002"/>
    <s v="OUT027"/>
    <n v="1985"/>
    <s v="Medium"/>
    <s v="Tier 3"/>
    <x v="2"/>
  </r>
  <r>
    <s v="FDX22"/>
    <n v="6.7850000000000001"/>
    <x v="2"/>
    <n v="2.3068401999999998E-2"/>
    <x v="0"/>
    <n v="209.7928"/>
    <s v="OUT018"/>
    <n v="2009"/>
    <s v="Medium"/>
    <s v="Tier 3"/>
    <x v="3"/>
  </r>
  <r>
    <s v="FDB45"/>
    <n v="20.85"/>
    <x v="0"/>
    <n v="2.1450443E-2"/>
    <x v="3"/>
    <n v="103.6306"/>
    <s v="OUT017"/>
    <n v="2007"/>
    <m/>
    <s v="Tier 2"/>
    <x v="0"/>
  </r>
  <r>
    <s v="NCH43"/>
    <m/>
    <x v="0"/>
    <n v="7.0227181999999999E-2"/>
    <x v="10"/>
    <n v="217.11920000000001"/>
    <s v="OUT027"/>
    <n v="1985"/>
    <s v="Medium"/>
    <s v="Tier 3"/>
    <x v="2"/>
  </r>
  <r>
    <s v="DRE60"/>
    <n v="9.3949999999999996"/>
    <x v="0"/>
    <n v="0.15933446200000001"/>
    <x v="9"/>
    <n v="224.37200000000001"/>
    <s v="OUT046"/>
    <n v="1997"/>
    <s v="Small"/>
    <s v="Tier 1"/>
    <x v="0"/>
  </r>
  <r>
    <s v="FDD17"/>
    <m/>
    <x v="0"/>
    <n v="3.2468955000000001E-2"/>
    <x v="11"/>
    <n v="236.19059999999999"/>
    <s v="OUT027"/>
    <n v="1985"/>
    <s v="Medium"/>
    <s v="Tier 3"/>
    <x v="2"/>
  </r>
  <r>
    <s v="NCM54"/>
    <n v="17.7"/>
    <x v="0"/>
    <n v="5.1227192999999997E-2"/>
    <x v="10"/>
    <n v="127.26779999999999"/>
    <s v="OUT017"/>
    <n v="2007"/>
    <m/>
    <s v="Tier 2"/>
    <x v="0"/>
  </r>
  <r>
    <s v="NCH55"/>
    <n v="16.350000000000001"/>
    <x v="0"/>
    <n v="3.4643462E-2"/>
    <x v="10"/>
    <n v="127.402"/>
    <s v="OUT013"/>
    <n v="1987"/>
    <s v="High"/>
    <s v="Tier 3"/>
    <x v="0"/>
  </r>
  <r>
    <s v="NCT06"/>
    <n v="17.100000000000001"/>
    <x v="0"/>
    <n v="3.8956668999999999E-2"/>
    <x v="10"/>
    <n v="165.1842"/>
    <s v="OUT017"/>
    <n v="2007"/>
    <m/>
    <s v="Tier 2"/>
    <x v="0"/>
  </r>
  <r>
    <s v="FDA48"/>
    <m/>
    <x v="0"/>
    <n v="0.11431777799999999"/>
    <x v="4"/>
    <n v="221.51140000000001"/>
    <s v="OUT027"/>
    <n v="1985"/>
    <s v="Medium"/>
    <s v="Tier 3"/>
    <x v="2"/>
  </r>
  <r>
    <s v="FDY58"/>
    <m/>
    <x v="0"/>
    <n v="3.9725273999999998E-2"/>
    <x v="0"/>
    <n v="228.26939999999999"/>
    <s v="OUT027"/>
    <n v="1985"/>
    <s v="Medium"/>
    <s v="Tier 3"/>
    <x v="2"/>
  </r>
  <r>
    <s v="FDO25"/>
    <n v="6.3"/>
    <x v="0"/>
    <n v="0.127707501"/>
    <x v="13"/>
    <n v="211.327"/>
    <s v="OUT045"/>
    <n v="2002"/>
    <m/>
    <s v="Tier 2"/>
    <x v="0"/>
  </r>
  <r>
    <s v="FDN50"/>
    <n v="16.850000000000001"/>
    <x v="2"/>
    <n v="2.6573609000000002E-2"/>
    <x v="13"/>
    <n v="94.912000000000006"/>
    <s v="OUT045"/>
    <n v="2002"/>
    <m/>
    <s v="Tier 2"/>
    <x v="0"/>
  </r>
  <r>
    <s v="FDH35"/>
    <n v="18.25"/>
    <x v="0"/>
    <n v="6.0237240999999997E-2"/>
    <x v="14"/>
    <n v="164.95259999999999"/>
    <s v="OUT035"/>
    <n v="2004"/>
    <s v="Small"/>
    <s v="Tier 2"/>
    <x v="0"/>
  </r>
  <r>
    <s v="FDK09"/>
    <n v="15.2"/>
    <x v="0"/>
    <n v="9.1949401E-2"/>
    <x v="0"/>
    <n v="227.43520000000001"/>
    <s v="OUT045"/>
    <n v="2002"/>
    <m/>
    <s v="Tier 2"/>
    <x v="0"/>
  </r>
  <r>
    <s v="FDO16"/>
    <n v="5.48"/>
    <x v="0"/>
    <n v="1.5095622E-2"/>
    <x v="11"/>
    <n v="82.325000000000003"/>
    <s v="OUT013"/>
    <n v="1987"/>
    <s v="High"/>
    <s v="Tier 3"/>
    <x v="0"/>
  </r>
  <r>
    <s v="FDW11"/>
    <n v="12.6"/>
    <x v="0"/>
    <n v="4.8881014E-2"/>
    <x v="6"/>
    <n v="63.7194"/>
    <s v="OUT045"/>
    <n v="2002"/>
    <m/>
    <s v="Tier 2"/>
    <x v="0"/>
  </r>
  <r>
    <s v="FDU47"/>
    <m/>
    <x v="2"/>
    <n v="0"/>
    <x v="6"/>
    <n v="140.38380000000001"/>
    <s v="OUT027"/>
    <n v="1985"/>
    <s v="Medium"/>
    <s v="Tier 3"/>
    <x v="2"/>
  </r>
  <r>
    <s v="NCQ42"/>
    <n v="20.350000000000001"/>
    <x v="0"/>
    <n v="6.5726925000000005E-2"/>
    <x v="10"/>
    <n v="128.6678"/>
    <s v="OUT010"/>
    <n v="1998"/>
    <m/>
    <s v="Tier 3"/>
    <x v="1"/>
  </r>
  <r>
    <s v="FDK55"/>
    <m/>
    <x v="0"/>
    <n v="2.5636945000000001E-2"/>
    <x v="12"/>
    <n v="89.117199999999997"/>
    <s v="OUT027"/>
    <n v="1985"/>
    <s v="Medium"/>
    <s v="Tier 3"/>
    <x v="2"/>
  </r>
  <r>
    <s v="FDN08"/>
    <n v="7.72"/>
    <x v="2"/>
    <n v="8.8502045000000001E-2"/>
    <x v="3"/>
    <n v="116.2466"/>
    <s v="OUT049"/>
    <n v="1999"/>
    <s v="Medium"/>
    <s v="Tier 1"/>
    <x v="0"/>
  </r>
  <r>
    <s v="FDT57"/>
    <n v="15.2"/>
    <x v="0"/>
    <n v="1.9073386000000001E-2"/>
    <x v="0"/>
    <n v="237.72479999999999"/>
    <s v="OUT045"/>
    <n v="2002"/>
    <m/>
    <s v="Tier 2"/>
    <x v="0"/>
  </r>
  <r>
    <s v="FDJ12"/>
    <n v="8.8949999999999996"/>
    <x v="2"/>
    <n v="3.9200151000000003E-2"/>
    <x v="4"/>
    <n v="207.52959999999999"/>
    <s v="OUT018"/>
    <n v="2009"/>
    <s v="Medium"/>
    <s v="Tier 3"/>
    <x v="3"/>
  </r>
  <r>
    <s v="DRL59"/>
    <n v="16.75"/>
    <x v="0"/>
    <n v="2.1344177999999998E-2"/>
    <x v="7"/>
    <n v="52.229799999999997"/>
    <s v="OUT017"/>
    <n v="2007"/>
    <m/>
    <s v="Tier 2"/>
    <x v="0"/>
  </r>
  <r>
    <s v="NCN53"/>
    <n v="5.1749999999999998"/>
    <x v="0"/>
    <n v="3.0355462999999999E-2"/>
    <x v="5"/>
    <n v="35.087400000000002"/>
    <s v="OUT046"/>
    <n v="1997"/>
    <s v="Small"/>
    <s v="Tier 1"/>
    <x v="0"/>
  </r>
  <r>
    <s v="FDO51"/>
    <n v="6.7850000000000001"/>
    <x v="2"/>
    <n v="7.0270070000000004E-2"/>
    <x v="12"/>
    <n v="43.911200000000001"/>
    <s v="OUT010"/>
    <n v="1998"/>
    <m/>
    <s v="Tier 3"/>
    <x v="1"/>
  </r>
  <r>
    <s v="FDK56"/>
    <n v="9.6950000000000003"/>
    <x v="0"/>
    <n v="0.13073333400000001"/>
    <x v="3"/>
    <n v="188.38980000000001"/>
    <s v="OUT017"/>
    <n v="2007"/>
    <m/>
    <s v="Tier 2"/>
    <x v="0"/>
  </r>
  <r>
    <s v="FDY12"/>
    <n v="9.8000000000000007"/>
    <x v="2"/>
    <n v="0.140584452"/>
    <x v="4"/>
    <n v="52.300800000000002"/>
    <s v="OUT035"/>
    <n v="2004"/>
    <s v="Small"/>
    <s v="Tier 2"/>
    <x v="0"/>
  </r>
  <r>
    <s v="FDU15"/>
    <n v="13.65"/>
    <x v="2"/>
    <n v="2.6597058999999999E-2"/>
    <x v="12"/>
    <n v="36.353200000000001"/>
    <s v="OUT035"/>
    <n v="2004"/>
    <s v="Small"/>
    <s v="Tier 2"/>
    <x v="0"/>
  </r>
  <r>
    <s v="FDQ19"/>
    <n v="7.35"/>
    <x v="2"/>
    <n v="1.4365128E-2"/>
    <x v="3"/>
    <n v="242.85120000000001"/>
    <s v="OUT046"/>
    <n v="1997"/>
    <s v="Small"/>
    <s v="Tier 1"/>
    <x v="0"/>
  </r>
  <r>
    <s v="DRF15"/>
    <n v="18.350000000000001"/>
    <x v="0"/>
    <n v="3.3281349000000002E-2"/>
    <x v="1"/>
    <n v="154.13399999999999"/>
    <s v="OUT045"/>
    <n v="2002"/>
    <m/>
    <s v="Tier 2"/>
    <x v="0"/>
  </r>
  <r>
    <s v="DRE25"/>
    <m/>
    <x v="0"/>
    <n v="0.12830941100000001"/>
    <x v="9"/>
    <n v="92.111999999999995"/>
    <s v="OUT019"/>
    <n v="1985"/>
    <s v="Small"/>
    <s v="Tier 1"/>
    <x v="1"/>
  </r>
  <r>
    <s v="FDK57"/>
    <n v="10.195"/>
    <x v="0"/>
    <n v="8.0619969E-2"/>
    <x v="0"/>
    <n v="119.14400000000001"/>
    <s v="OUT018"/>
    <n v="2009"/>
    <s v="Medium"/>
    <s v="Tier 3"/>
    <x v="3"/>
  </r>
  <r>
    <s v="FDD33"/>
    <n v="12.85"/>
    <x v="0"/>
    <n v="0.18109230100000001"/>
    <x v="3"/>
    <n v="231.66419999999999"/>
    <s v="OUT010"/>
    <n v="1998"/>
    <m/>
    <s v="Tier 3"/>
    <x v="1"/>
  </r>
  <r>
    <s v="FDR34"/>
    <m/>
    <x v="2"/>
    <n v="1.5887996000000001E-2"/>
    <x v="0"/>
    <n v="228.6352"/>
    <s v="OUT027"/>
    <n v="1985"/>
    <s v="Medium"/>
    <s v="Tier 3"/>
    <x v="2"/>
  </r>
  <r>
    <s v="FDU04"/>
    <n v="7.93"/>
    <x v="0"/>
    <n v="5.5596880000000001E-3"/>
    <x v="11"/>
    <n v="121.2414"/>
    <s v="OUT045"/>
    <n v="2002"/>
    <m/>
    <s v="Tier 2"/>
    <x v="0"/>
  </r>
  <r>
    <s v="FDE35"/>
    <m/>
    <x v="2"/>
    <n v="7.6863929999999997E-2"/>
    <x v="14"/>
    <n v="60.490400000000001"/>
    <s v="OUT019"/>
    <n v="1985"/>
    <s v="Small"/>
    <s v="Tier 1"/>
    <x v="1"/>
  </r>
  <r>
    <s v="NCD31"/>
    <n v="12.1"/>
    <x v="0"/>
    <n v="1.5431545E-2"/>
    <x v="10"/>
    <n v="162.7526"/>
    <s v="OUT035"/>
    <n v="2004"/>
    <s v="Small"/>
    <s v="Tier 2"/>
    <x v="0"/>
  </r>
  <r>
    <s v="FDJ56"/>
    <n v="8.9849999999999994"/>
    <x v="0"/>
    <n v="0.18336833899999999"/>
    <x v="3"/>
    <n v="100.07"/>
    <s v="OUT035"/>
    <n v="2004"/>
    <s v="Small"/>
    <s v="Tier 2"/>
    <x v="0"/>
  </r>
  <r>
    <s v="NCU53"/>
    <n v="5.4850000000000003"/>
    <x v="0"/>
    <n v="4.2751812E-2"/>
    <x v="5"/>
    <n v="164.58420000000001"/>
    <s v="OUT046"/>
    <n v="1997"/>
    <s v="Small"/>
    <s v="Tier 1"/>
    <x v="0"/>
  </r>
  <r>
    <s v="FDD39"/>
    <n v="16.7"/>
    <x v="0"/>
    <n v="7.0141632999999995E-2"/>
    <x v="1"/>
    <n v="214.98500000000001"/>
    <s v="OUT035"/>
    <n v="2004"/>
    <s v="Small"/>
    <s v="Tier 2"/>
    <x v="0"/>
  </r>
  <r>
    <s v="NCU17"/>
    <m/>
    <x v="0"/>
    <n v="0.16262668499999999"/>
    <x v="5"/>
    <n v="103.6674"/>
    <s v="OUT019"/>
    <n v="1985"/>
    <s v="Small"/>
    <s v="Tier 1"/>
    <x v="1"/>
  </r>
  <r>
    <s v="FDJ20"/>
    <n v="20.7"/>
    <x v="2"/>
    <n v="0.100174939"/>
    <x v="3"/>
    <n v="123.2388"/>
    <s v="OUT046"/>
    <n v="1997"/>
    <s v="Small"/>
    <s v="Tier 1"/>
    <x v="0"/>
  </r>
  <r>
    <s v="NCW41"/>
    <n v="18"/>
    <x v="0"/>
    <n v="1.5513314E-2"/>
    <x v="5"/>
    <n v="156.96039999999999"/>
    <s v="OUT018"/>
    <n v="2009"/>
    <s v="Medium"/>
    <s v="Tier 3"/>
    <x v="3"/>
  </r>
  <r>
    <s v="FDL52"/>
    <n v="6.6349999999999998"/>
    <x v="2"/>
    <n v="4.6081489000000003E-2"/>
    <x v="11"/>
    <n v="38.050600000000003"/>
    <s v="OUT035"/>
    <n v="2004"/>
    <s v="Small"/>
    <s v="Tier 2"/>
    <x v="0"/>
  </r>
  <r>
    <s v="FDS39"/>
    <n v="6.8949999999999996"/>
    <x v="0"/>
    <n v="2.2456327000000002E-2"/>
    <x v="12"/>
    <n v="141.28120000000001"/>
    <s v="OUT035"/>
    <n v="2004"/>
    <s v="Small"/>
    <s v="Tier 2"/>
    <x v="0"/>
  </r>
  <r>
    <s v="DRJ47"/>
    <n v="18.25"/>
    <x v="0"/>
    <n v="4.4340045000000002E-2"/>
    <x v="7"/>
    <n v="173.90799999999999"/>
    <s v="OUT045"/>
    <n v="2002"/>
    <m/>
    <s v="Tier 2"/>
    <x v="0"/>
  </r>
  <r>
    <s v="FDP13"/>
    <n v="8.1"/>
    <x v="2"/>
    <n v="0.22483009300000001"/>
    <x v="13"/>
    <n v="40.247999999999998"/>
    <s v="OUT010"/>
    <n v="1998"/>
    <m/>
    <s v="Tier 3"/>
    <x v="1"/>
  </r>
  <r>
    <s v="DRK39"/>
    <n v="7.02"/>
    <x v="0"/>
    <n v="8.3464455000000007E-2"/>
    <x v="1"/>
    <n v="82.424999999999997"/>
    <s v="OUT010"/>
    <n v="1998"/>
    <m/>
    <s v="Tier 3"/>
    <x v="1"/>
  </r>
  <r>
    <s v="FDF28"/>
    <n v="15.7"/>
    <x v="2"/>
    <n v="6.3377779999999995E-2"/>
    <x v="11"/>
    <n v="126.2046"/>
    <s v="OUT010"/>
    <n v="1998"/>
    <m/>
    <s v="Tier 3"/>
    <x v="1"/>
  </r>
  <r>
    <s v="FDB09"/>
    <n v="16.25"/>
    <x v="0"/>
    <n v="5.7512492999999998E-2"/>
    <x v="3"/>
    <n v="125.5046"/>
    <s v="OUT045"/>
    <n v="2002"/>
    <m/>
    <s v="Tier 2"/>
    <x v="0"/>
  </r>
  <r>
    <s v="FDM51"/>
    <n v="11.8"/>
    <x v="2"/>
    <n v="2.5926223000000002E-2"/>
    <x v="12"/>
    <n v="99.967399999999998"/>
    <s v="OUT046"/>
    <n v="1997"/>
    <s v="Small"/>
    <s v="Tier 1"/>
    <x v="0"/>
  </r>
  <r>
    <s v="DRM49"/>
    <n v="6.11"/>
    <x v="2"/>
    <n v="0.15257300100000001"/>
    <x v="9"/>
    <n v="45.108600000000003"/>
    <s v="OUT018"/>
    <n v="2009"/>
    <s v="Medium"/>
    <s v="Tier 3"/>
    <x v="3"/>
  </r>
  <r>
    <s v="DRF23"/>
    <n v="4.6100000000000003"/>
    <x v="0"/>
    <n v="0.122550245"/>
    <x v="7"/>
    <n v="176.1396"/>
    <s v="OUT013"/>
    <n v="1987"/>
    <s v="High"/>
    <s v="Tier 3"/>
    <x v="0"/>
  </r>
  <r>
    <s v="DRH01"/>
    <n v="17.5"/>
    <x v="0"/>
    <n v="9.7885516000000006E-2"/>
    <x v="9"/>
    <n v="172.6738"/>
    <s v="OUT035"/>
    <n v="2004"/>
    <s v="Small"/>
    <s v="Tier 2"/>
    <x v="0"/>
  </r>
  <r>
    <s v="FDH12"/>
    <m/>
    <x v="0"/>
    <n v="8.4542270000000003E-2"/>
    <x v="4"/>
    <n v="107.128"/>
    <s v="OUT027"/>
    <n v="1985"/>
    <s v="Medium"/>
    <s v="Tier 3"/>
    <x v="2"/>
  </r>
  <r>
    <s v="FDA28"/>
    <m/>
    <x v="2"/>
    <n v="8.3694927000000002E-2"/>
    <x v="11"/>
    <n v="124.83620000000001"/>
    <s v="OUT019"/>
    <n v="1985"/>
    <s v="Small"/>
    <s v="Tier 1"/>
    <x v="1"/>
  </r>
  <r>
    <s v="FDW37"/>
    <n v="19.2"/>
    <x v="0"/>
    <n v="0.124555719"/>
    <x v="13"/>
    <n v="90.348799999999997"/>
    <s v="OUT018"/>
    <n v="2009"/>
    <s v="Medium"/>
    <s v="Tier 3"/>
    <x v="3"/>
  </r>
  <r>
    <s v="FDF02"/>
    <n v="16.2"/>
    <x v="0"/>
    <n v="0.10347316500000001"/>
    <x v="13"/>
    <n v="103.79900000000001"/>
    <s v="OUT046"/>
    <n v="1997"/>
    <s v="Small"/>
    <s v="Tier 1"/>
    <x v="0"/>
  </r>
  <r>
    <s v="DRL37"/>
    <n v="15.5"/>
    <x v="0"/>
    <n v="5.3372177999999999E-2"/>
    <x v="9"/>
    <n v="43.377000000000002"/>
    <s v="OUT046"/>
    <n v="1997"/>
    <s v="Small"/>
    <s v="Tier 1"/>
    <x v="0"/>
  </r>
  <r>
    <s v="NCF43"/>
    <n v="8.51"/>
    <x v="0"/>
    <n v="5.1945907999999999E-2"/>
    <x v="10"/>
    <n v="141.547"/>
    <s v="OUT046"/>
    <n v="1997"/>
    <s v="Small"/>
    <s v="Tier 1"/>
    <x v="0"/>
  </r>
  <r>
    <s v="FDH08"/>
    <n v="7.51"/>
    <x v="0"/>
    <n v="2.9172706999999999E-2"/>
    <x v="3"/>
    <n v="228.20099999999999"/>
    <s v="OUT010"/>
    <n v="1998"/>
    <m/>
    <s v="Tier 3"/>
    <x v="1"/>
  </r>
  <r>
    <s v="FDR34"/>
    <m/>
    <x v="2"/>
    <n v="2.7953194000000001E-2"/>
    <x v="0"/>
    <n v="229.43520000000001"/>
    <s v="OUT019"/>
    <n v="1985"/>
    <s v="Small"/>
    <s v="Tier 1"/>
    <x v="1"/>
  </r>
  <r>
    <s v="NCK19"/>
    <n v="9.8000000000000007"/>
    <x v="0"/>
    <n v="9.0606290000000006E-2"/>
    <x v="2"/>
    <n v="195.0478"/>
    <s v="OUT049"/>
    <n v="1999"/>
    <s v="Medium"/>
    <s v="Tier 1"/>
    <x v="0"/>
  </r>
  <r>
    <s v="NCD55"/>
    <n v="14"/>
    <x v="0"/>
    <n v="2.4430294000000002E-2"/>
    <x v="10"/>
    <n v="42.645400000000002"/>
    <s v="OUT018"/>
    <n v="2009"/>
    <s v="Medium"/>
    <s v="Tier 3"/>
    <x v="3"/>
  </r>
  <r>
    <s v="FDT27"/>
    <n v="11.395"/>
    <x v="2"/>
    <n v="6.9695360999999997E-2"/>
    <x v="12"/>
    <n v="233.76159999999999"/>
    <s v="OUT049"/>
    <n v="1999"/>
    <s v="Medium"/>
    <s v="Tier 1"/>
    <x v="0"/>
  </r>
  <r>
    <s v="FDQ57"/>
    <n v="7.2750000000000004"/>
    <x v="0"/>
    <n v="2.8004319999999999E-2"/>
    <x v="0"/>
    <n v="146.976"/>
    <s v="OUT045"/>
    <n v="2002"/>
    <m/>
    <s v="Tier 2"/>
    <x v="0"/>
  </r>
  <r>
    <s v="FDA47"/>
    <n v="10.5"/>
    <x v="2"/>
    <n v="0.11665173299999999"/>
    <x v="4"/>
    <n v="162.42099999999999"/>
    <s v="OUT035"/>
    <n v="2004"/>
    <s v="Small"/>
    <s v="Tier 2"/>
    <x v="0"/>
  </r>
  <r>
    <s v="DRG15"/>
    <m/>
    <x v="0"/>
    <n v="7.6364306000000007E-2"/>
    <x v="1"/>
    <n v="63.053600000000003"/>
    <s v="OUT027"/>
    <n v="1985"/>
    <s v="Medium"/>
    <s v="Tier 3"/>
    <x v="2"/>
  </r>
  <r>
    <s v="FDE05"/>
    <n v="10.895"/>
    <x v="2"/>
    <n v="3.2586249999999997E-2"/>
    <x v="11"/>
    <n v="145.61019999999999"/>
    <s v="OUT018"/>
    <n v="2009"/>
    <s v="Medium"/>
    <s v="Tier 3"/>
    <x v="3"/>
  </r>
  <r>
    <s v="FDN46"/>
    <n v="7.21"/>
    <x v="1"/>
    <n v="0.14463147800000001"/>
    <x v="0"/>
    <n v="100.6332"/>
    <s v="OUT046"/>
    <n v="1997"/>
    <s v="Small"/>
    <s v="Tier 1"/>
    <x v="0"/>
  </r>
  <r>
    <s v="FDX27"/>
    <m/>
    <x v="2"/>
    <n v="0.113564473"/>
    <x v="1"/>
    <n v="92.643600000000006"/>
    <s v="OUT027"/>
    <n v="1985"/>
    <s v="Medium"/>
    <s v="Tier 3"/>
    <x v="2"/>
  </r>
  <r>
    <s v="FDT51"/>
    <n v="11.65"/>
    <x v="2"/>
    <n v="1.0940933999999999E-2"/>
    <x v="12"/>
    <n v="110.45440000000001"/>
    <s v="OUT045"/>
    <n v="2002"/>
    <m/>
    <s v="Tier 2"/>
    <x v="0"/>
  </r>
  <r>
    <s v="FDU33"/>
    <n v="7.63"/>
    <x v="2"/>
    <n v="0.13459766200000001"/>
    <x v="0"/>
    <n v="44.740200000000002"/>
    <s v="OUT013"/>
    <n v="1987"/>
    <s v="High"/>
    <s v="Tier 3"/>
    <x v="0"/>
  </r>
  <r>
    <s v="FDJ16"/>
    <m/>
    <x v="0"/>
    <n v="0.114329308"/>
    <x v="11"/>
    <n v="59.424599999999998"/>
    <s v="OUT027"/>
    <n v="1985"/>
    <s v="Medium"/>
    <s v="Tier 3"/>
    <x v="2"/>
  </r>
  <r>
    <s v="FDD20"/>
    <m/>
    <x v="0"/>
    <n v="3.6268454999999998E-2"/>
    <x v="3"/>
    <n v="122.5046"/>
    <s v="OUT019"/>
    <n v="1985"/>
    <s v="Small"/>
    <s v="Tier 1"/>
    <x v="1"/>
  </r>
  <r>
    <s v="FDT36"/>
    <n v="12.3"/>
    <x v="0"/>
    <n v="0.111447593"/>
    <x v="4"/>
    <n v="33.487400000000001"/>
    <s v="OUT049"/>
    <n v="1999"/>
    <s v="Medium"/>
    <s v="Tier 1"/>
    <x v="0"/>
  </r>
  <r>
    <s v="DRF15"/>
    <m/>
    <x v="0"/>
    <n v="3.3053150000000003E-2"/>
    <x v="1"/>
    <n v="152.334"/>
    <s v="OUT027"/>
    <n v="1985"/>
    <s v="Medium"/>
    <s v="Tier 3"/>
    <x v="2"/>
  </r>
  <r>
    <s v="FDN52"/>
    <n v="9.3949999999999996"/>
    <x v="2"/>
    <n v="0.22022101099999999"/>
    <x v="11"/>
    <n v="88.119799999999998"/>
    <s v="OUT010"/>
    <n v="1998"/>
    <m/>
    <s v="Tier 3"/>
    <x v="1"/>
  </r>
  <r>
    <s v="FDC22"/>
    <m/>
    <x v="2"/>
    <n v="0.135767734"/>
    <x v="0"/>
    <n v="191.28200000000001"/>
    <s v="OUT027"/>
    <n v="1985"/>
    <s v="Medium"/>
    <s v="Tier 3"/>
    <x v="2"/>
  </r>
  <r>
    <s v="FDX15"/>
    <n v="17.2"/>
    <x v="0"/>
    <n v="0.15661583600000001"/>
    <x v="12"/>
    <n v="160.65780000000001"/>
    <s v="OUT045"/>
    <n v="2002"/>
    <m/>
    <s v="Tier 2"/>
    <x v="0"/>
  </r>
  <r>
    <s v="FDT13"/>
    <n v="14.85"/>
    <x v="0"/>
    <n v="1.8556185999999999E-2"/>
    <x v="13"/>
    <n v="187.12139999999999"/>
    <s v="OUT013"/>
    <n v="1987"/>
    <s v="High"/>
    <s v="Tier 3"/>
    <x v="0"/>
  </r>
  <r>
    <s v="FDU04"/>
    <n v="7.93"/>
    <x v="0"/>
    <n v="5.5798200000000001E-3"/>
    <x v="11"/>
    <n v="121.1414"/>
    <s v="OUT017"/>
    <n v="2007"/>
    <m/>
    <s v="Tier 2"/>
    <x v="0"/>
  </r>
  <r>
    <s v="FDU31"/>
    <m/>
    <x v="2"/>
    <n v="4.3756112999999999E-2"/>
    <x v="3"/>
    <n v="216.35079999999999"/>
    <s v="OUT019"/>
    <n v="1985"/>
    <s v="Small"/>
    <s v="Tier 1"/>
    <x v="1"/>
  </r>
  <r>
    <s v="FDW59"/>
    <m/>
    <x v="0"/>
    <n v="0"/>
    <x v="6"/>
    <n v="85.456599999999995"/>
    <s v="OUT027"/>
    <n v="1985"/>
    <s v="Medium"/>
    <s v="Tier 3"/>
    <x v="2"/>
  </r>
  <r>
    <s v="NCO29"/>
    <n v="11.15"/>
    <x v="0"/>
    <n v="3.2256190999999997E-2"/>
    <x v="5"/>
    <n v="165.15260000000001"/>
    <s v="OUT046"/>
    <n v="1997"/>
    <s v="Small"/>
    <s v="Tier 1"/>
    <x v="0"/>
  </r>
  <r>
    <s v="FDL15"/>
    <n v="17.850000000000001"/>
    <x v="0"/>
    <n v="4.6625940999999997E-2"/>
    <x v="12"/>
    <n v="152.3682"/>
    <s v="OUT035"/>
    <n v="2004"/>
    <s v="Small"/>
    <s v="Tier 2"/>
    <x v="0"/>
  </r>
  <r>
    <s v="FDI41"/>
    <n v="18.5"/>
    <x v="2"/>
    <n v="6.2353713999999998E-2"/>
    <x v="11"/>
    <n v="145.4418"/>
    <s v="OUT049"/>
    <n v="1999"/>
    <s v="Medium"/>
    <s v="Tier 1"/>
    <x v="0"/>
  </r>
  <r>
    <s v="FDQ48"/>
    <n v="14.3"/>
    <x v="2"/>
    <n v="0"/>
    <x v="4"/>
    <n v="98.772599999999997"/>
    <s v="OUT049"/>
    <n v="1999"/>
    <s v="Medium"/>
    <s v="Tier 1"/>
    <x v="0"/>
  </r>
  <r>
    <s v="DRI39"/>
    <n v="13.8"/>
    <x v="0"/>
    <n v="9.6981319999999996E-2"/>
    <x v="1"/>
    <n v="55.593000000000004"/>
    <s v="OUT013"/>
    <n v="1987"/>
    <s v="High"/>
    <s v="Tier 3"/>
    <x v="0"/>
  </r>
  <r>
    <s v="FDI08"/>
    <n v="18.2"/>
    <x v="2"/>
    <n v="6.6241884000000001E-2"/>
    <x v="3"/>
    <n v="250.9092"/>
    <s v="OUT013"/>
    <n v="1987"/>
    <s v="High"/>
    <s v="Tier 3"/>
    <x v="0"/>
  </r>
  <r>
    <s v="FDC21"/>
    <n v="14.6"/>
    <x v="2"/>
    <n v="4.3025609999999999E-2"/>
    <x v="3"/>
    <n v="110.0254"/>
    <s v="OUT049"/>
    <n v="1999"/>
    <s v="Medium"/>
    <s v="Tier 1"/>
    <x v="0"/>
  </r>
  <r>
    <s v="FDF58"/>
    <n v="13.3"/>
    <x v="0"/>
    <n v="9.5793430000000006E-3"/>
    <x v="0"/>
    <n v="62.350999999999999"/>
    <s v="OUT035"/>
    <n v="2004"/>
    <s v="Small"/>
    <s v="Tier 2"/>
    <x v="0"/>
  </r>
  <r>
    <s v="FDS08"/>
    <n v="5.7350000000000003"/>
    <x v="0"/>
    <n v="9.5341405000000004E-2"/>
    <x v="3"/>
    <n v="178.03700000000001"/>
    <s v="OUT010"/>
    <n v="1998"/>
    <m/>
    <s v="Tier 3"/>
    <x v="1"/>
  </r>
  <r>
    <s v="FDE47"/>
    <n v="14.15"/>
    <x v="0"/>
    <n v="3.7985629E-2"/>
    <x v="14"/>
    <n v="123.1046"/>
    <s v="OUT045"/>
    <n v="2002"/>
    <m/>
    <s v="Tier 2"/>
    <x v="0"/>
  </r>
  <r>
    <s v="NCP18"/>
    <m/>
    <x v="0"/>
    <n v="5.0071842999999998E-2"/>
    <x v="10"/>
    <n v="152.4708"/>
    <s v="OUT019"/>
    <n v="1985"/>
    <s v="Small"/>
    <s v="Tier 1"/>
    <x v="1"/>
  </r>
  <r>
    <s v="NCR41"/>
    <n v="17.850000000000001"/>
    <x v="0"/>
    <n v="0"/>
    <x v="5"/>
    <n v="96.809399999999997"/>
    <s v="OUT013"/>
    <n v="1987"/>
    <s v="High"/>
    <s v="Tier 3"/>
    <x v="0"/>
  </r>
  <r>
    <s v="FDA27"/>
    <n v="20.350000000000001"/>
    <x v="2"/>
    <n v="3.0901893999999999E-2"/>
    <x v="1"/>
    <n v="254.2672"/>
    <s v="OUT013"/>
    <n v="1987"/>
    <s v="High"/>
    <s v="Tier 3"/>
    <x v="0"/>
  </r>
  <r>
    <s v="FDA43"/>
    <n v="10.895"/>
    <x v="0"/>
    <n v="6.4663519000000003E-2"/>
    <x v="3"/>
    <n v="194.07939999999999"/>
    <s v="OUT035"/>
    <n v="2004"/>
    <s v="Small"/>
    <s v="Tier 2"/>
    <x v="0"/>
  </r>
  <r>
    <s v="FDA49"/>
    <n v="19.7"/>
    <x v="0"/>
    <n v="6.5053426999999997E-2"/>
    <x v="13"/>
    <n v="86.619799999999998"/>
    <s v="OUT045"/>
    <n v="2002"/>
    <m/>
    <s v="Tier 2"/>
    <x v="0"/>
  </r>
  <r>
    <s v="NCE55"/>
    <n v="8.92"/>
    <x v="0"/>
    <n v="0"/>
    <x v="10"/>
    <n v="178.137"/>
    <s v="OUT018"/>
    <n v="2009"/>
    <s v="Medium"/>
    <s v="Tier 3"/>
    <x v="3"/>
  </r>
  <r>
    <s v="DRM49"/>
    <m/>
    <x v="2"/>
    <n v="0.15121815999999999"/>
    <x v="9"/>
    <n v="45.9086"/>
    <s v="OUT027"/>
    <n v="1985"/>
    <s v="Medium"/>
    <s v="Tier 3"/>
    <x v="2"/>
  </r>
  <r>
    <s v="FDF22"/>
    <m/>
    <x v="0"/>
    <n v="5.6555477E-2"/>
    <x v="0"/>
    <n v="214.2218"/>
    <s v="OUT027"/>
    <n v="1985"/>
    <s v="Medium"/>
    <s v="Tier 3"/>
    <x v="2"/>
  </r>
  <r>
    <s v="FDQ15"/>
    <n v="20.350000000000001"/>
    <x v="2"/>
    <n v="0.15168885700000001"/>
    <x v="12"/>
    <n v="80.627600000000001"/>
    <s v="OUT018"/>
    <n v="2009"/>
    <s v="Medium"/>
    <s v="Tier 3"/>
    <x v="3"/>
  </r>
  <r>
    <s v="NCS54"/>
    <n v="13.6"/>
    <x v="0"/>
    <n v="1.0049687999999999E-2"/>
    <x v="10"/>
    <n v="174.93700000000001"/>
    <s v="OUT017"/>
    <n v="2007"/>
    <m/>
    <s v="Tier 2"/>
    <x v="0"/>
  </r>
  <r>
    <s v="NCY05"/>
    <n v="13.5"/>
    <x v="0"/>
    <n v="5.4944247000000002E-2"/>
    <x v="5"/>
    <n v="36.3874"/>
    <s v="OUT013"/>
    <n v="1987"/>
    <s v="High"/>
    <s v="Tier 3"/>
    <x v="0"/>
  </r>
  <r>
    <s v="FDR45"/>
    <n v="10.8"/>
    <x v="0"/>
    <n v="2.8943289000000001E-2"/>
    <x v="0"/>
    <n v="239.62219999999999"/>
    <s v="OUT046"/>
    <n v="1997"/>
    <s v="Small"/>
    <s v="Tier 1"/>
    <x v="0"/>
  </r>
  <r>
    <s v="FDK57"/>
    <n v="10.195"/>
    <x v="0"/>
    <n v="8.0417723999999996E-2"/>
    <x v="0"/>
    <n v="121.244"/>
    <s v="OUT049"/>
    <n v="1999"/>
    <s v="Medium"/>
    <s v="Tier 1"/>
    <x v="0"/>
  </r>
  <r>
    <s v="FDF41"/>
    <n v="12.15"/>
    <x v="0"/>
    <n v="0.21956811200000001"/>
    <x v="11"/>
    <n v="248.346"/>
    <s v="OUT010"/>
    <n v="1998"/>
    <m/>
    <s v="Tier 3"/>
    <x v="1"/>
  </r>
  <r>
    <s v="FDV21"/>
    <n v="11.5"/>
    <x v="0"/>
    <n v="0"/>
    <x v="0"/>
    <n v="125.6704"/>
    <s v="OUT046"/>
    <n v="1997"/>
    <s v="Small"/>
    <s v="Tier 1"/>
    <x v="0"/>
  </r>
  <r>
    <s v="FDD51"/>
    <n v="11.15"/>
    <x v="0"/>
    <n v="0.119952711"/>
    <x v="1"/>
    <n v="45.2744"/>
    <s v="OUT046"/>
    <n v="1997"/>
    <s v="Small"/>
    <s v="Tier 1"/>
    <x v="0"/>
  </r>
  <r>
    <s v="FDF33"/>
    <n v="7.97"/>
    <x v="0"/>
    <n v="2.1535487999999998E-2"/>
    <x v="8"/>
    <n v="109.6596"/>
    <s v="OUT046"/>
    <n v="1997"/>
    <s v="Small"/>
    <s v="Tier 1"/>
    <x v="0"/>
  </r>
  <r>
    <s v="FDA38"/>
    <n v="5.44"/>
    <x v="0"/>
    <n v="2.5479919E-2"/>
    <x v="1"/>
    <n v="238.5538"/>
    <s v="OUT046"/>
    <n v="1997"/>
    <s v="Small"/>
    <s v="Tier 1"/>
    <x v="0"/>
  </r>
  <r>
    <s v="FDR56"/>
    <n v="15.5"/>
    <x v="2"/>
    <n v="0.100970195"/>
    <x v="3"/>
    <n v="195.8768"/>
    <s v="OUT045"/>
    <n v="2002"/>
    <m/>
    <s v="Tier 2"/>
    <x v="0"/>
  </r>
  <r>
    <s v="NCN41"/>
    <n v="17"/>
    <x v="0"/>
    <n v="5.2504620000000002E-2"/>
    <x v="5"/>
    <n v="121.673"/>
    <s v="OUT017"/>
    <n v="2007"/>
    <m/>
    <s v="Tier 2"/>
    <x v="0"/>
  </r>
  <r>
    <s v="FDC60"/>
    <m/>
    <x v="2"/>
    <n v="0.113918065"/>
    <x v="4"/>
    <n v="87.951400000000007"/>
    <s v="OUT027"/>
    <n v="1985"/>
    <s v="Medium"/>
    <s v="Tier 3"/>
    <x v="2"/>
  </r>
  <r>
    <s v="FDB47"/>
    <n v="8.8000000000000007"/>
    <x v="0"/>
    <n v="7.1574250000000006E-2"/>
    <x v="0"/>
    <n v="207.96119999999999"/>
    <s v="OUT045"/>
    <n v="2002"/>
    <m/>
    <s v="Tier 2"/>
    <x v="0"/>
  </r>
  <r>
    <s v="DRH01"/>
    <n v="17.5"/>
    <x v="0"/>
    <n v="9.7822555000000005E-2"/>
    <x v="9"/>
    <n v="175.47380000000001"/>
    <s v="OUT013"/>
    <n v="1987"/>
    <s v="High"/>
    <s v="Tier 3"/>
    <x v="0"/>
  </r>
  <r>
    <s v="FDW08"/>
    <n v="12.1"/>
    <x v="0"/>
    <n v="0.14838156899999999"/>
    <x v="3"/>
    <n v="104.928"/>
    <s v="OUT046"/>
    <n v="1997"/>
    <s v="Small"/>
    <s v="Tier 1"/>
    <x v="0"/>
  </r>
  <r>
    <s v="FDF38"/>
    <m/>
    <x v="2"/>
    <n v="2.6230364999999999E-2"/>
    <x v="13"/>
    <n v="39.113799999999998"/>
    <s v="OUT027"/>
    <n v="1985"/>
    <s v="Medium"/>
    <s v="Tier 3"/>
    <x v="2"/>
  </r>
  <r>
    <s v="FDY32"/>
    <n v="7.6050000000000004"/>
    <x v="0"/>
    <n v="0.12997208199999999"/>
    <x v="3"/>
    <n v="162.92099999999999"/>
    <s v="OUT017"/>
    <n v="2007"/>
    <m/>
    <s v="Tier 2"/>
    <x v="0"/>
  </r>
  <r>
    <s v="FDG34"/>
    <n v="11.5"/>
    <x v="2"/>
    <n v="3.7628842000000003E-2"/>
    <x v="0"/>
    <n v="109.5254"/>
    <s v="OUT049"/>
    <n v="1999"/>
    <s v="Medium"/>
    <s v="Tier 1"/>
    <x v="0"/>
  </r>
  <r>
    <s v="FDG47"/>
    <m/>
    <x v="0"/>
    <n v="0.121893603"/>
    <x v="14"/>
    <n v="261.3252"/>
    <s v="OUT019"/>
    <n v="1985"/>
    <s v="Small"/>
    <s v="Tier 1"/>
    <x v="1"/>
  </r>
  <r>
    <s v="NCF18"/>
    <n v="18.350000000000001"/>
    <x v="0"/>
    <n v="8.8965770999999999E-2"/>
    <x v="10"/>
    <n v="189.85040000000001"/>
    <s v="OUT035"/>
    <n v="2004"/>
    <s v="Small"/>
    <s v="Tier 2"/>
    <x v="0"/>
  </r>
  <r>
    <s v="FDL39"/>
    <m/>
    <x v="2"/>
    <n v="0.110885027"/>
    <x v="1"/>
    <n v="181.33179999999999"/>
    <s v="OUT019"/>
    <n v="1985"/>
    <s v="Small"/>
    <s v="Tier 1"/>
    <x v="1"/>
  </r>
  <r>
    <s v="NCH55"/>
    <n v="16.350000000000001"/>
    <x v="0"/>
    <n v="3.4665759999999997E-2"/>
    <x v="10"/>
    <n v="125.902"/>
    <s v="OUT035"/>
    <n v="2004"/>
    <s v="Small"/>
    <s v="Tier 2"/>
    <x v="0"/>
  </r>
  <r>
    <s v="DRJ35"/>
    <n v="10.1"/>
    <x v="0"/>
    <n v="0"/>
    <x v="7"/>
    <n v="60.787799999999997"/>
    <s v="OUT049"/>
    <n v="1999"/>
    <s v="Medium"/>
    <s v="Tier 1"/>
    <x v="0"/>
  </r>
  <r>
    <s v="FDS44"/>
    <n v="12.65"/>
    <x v="2"/>
    <n v="0.156014453"/>
    <x v="3"/>
    <n v="238.9538"/>
    <s v="OUT035"/>
    <n v="2004"/>
    <s v="Small"/>
    <s v="Tier 2"/>
    <x v="0"/>
  </r>
  <r>
    <s v="DRE01"/>
    <n v="10.1"/>
    <x v="0"/>
    <n v="0.16783611700000001"/>
    <x v="9"/>
    <n v="241.05119999999999"/>
    <s v="OUT018"/>
    <n v="2009"/>
    <s v="Medium"/>
    <s v="Tier 3"/>
    <x v="3"/>
  </r>
  <r>
    <s v="FDY39"/>
    <n v="5.3049999999999997"/>
    <x v="2"/>
    <n v="4.6989556000000002E-2"/>
    <x v="12"/>
    <n v="184.36080000000001"/>
    <s v="OUT013"/>
    <n v="1987"/>
    <s v="High"/>
    <s v="Tier 3"/>
    <x v="0"/>
  </r>
  <r>
    <s v="FDY32"/>
    <n v="7.6050000000000004"/>
    <x v="0"/>
    <n v="0.129767515"/>
    <x v="3"/>
    <n v="161.821"/>
    <s v="OUT018"/>
    <n v="2009"/>
    <s v="Medium"/>
    <s v="Tier 3"/>
    <x v="3"/>
  </r>
  <r>
    <s v="FDR33"/>
    <m/>
    <x v="0"/>
    <n v="2.6659209999999999E-2"/>
    <x v="0"/>
    <n v="111.157"/>
    <s v="OUT027"/>
    <n v="1985"/>
    <s v="Medium"/>
    <s v="Tier 3"/>
    <x v="2"/>
  </r>
  <r>
    <s v="NCP50"/>
    <n v="17.350000000000001"/>
    <x v="0"/>
    <n v="2.0591811000000002E-2"/>
    <x v="2"/>
    <n v="81.061800000000005"/>
    <s v="OUT049"/>
    <n v="1999"/>
    <s v="Medium"/>
    <s v="Tier 1"/>
    <x v="0"/>
  </r>
  <r>
    <s v="FDZ47"/>
    <n v="20.7"/>
    <x v="2"/>
    <n v="7.9619490000000001E-2"/>
    <x v="4"/>
    <n v="98.604200000000006"/>
    <s v="OUT018"/>
    <n v="2009"/>
    <s v="Medium"/>
    <s v="Tier 3"/>
    <x v="3"/>
  </r>
  <r>
    <s v="FDU57"/>
    <n v="8.27"/>
    <x v="2"/>
    <n v="8.9693418999999996E-2"/>
    <x v="0"/>
    <n v="152.27080000000001"/>
    <s v="OUT049"/>
    <n v="1999"/>
    <s v="Medium"/>
    <s v="Tier 1"/>
    <x v="0"/>
  </r>
  <r>
    <s v="FDY44"/>
    <n v="14.15"/>
    <x v="2"/>
    <n v="2.438425E-2"/>
    <x v="3"/>
    <n v="194.411"/>
    <s v="OUT013"/>
    <n v="1987"/>
    <s v="High"/>
    <s v="Tier 3"/>
    <x v="0"/>
  </r>
  <r>
    <s v="DRH59"/>
    <n v="10.8"/>
    <x v="0"/>
    <n v="5.8671483000000003E-2"/>
    <x v="7"/>
    <n v="73.837999999999994"/>
    <s v="OUT018"/>
    <n v="2009"/>
    <s v="Medium"/>
    <s v="Tier 3"/>
    <x v="3"/>
  </r>
  <r>
    <s v="FDB03"/>
    <m/>
    <x v="2"/>
    <n v="0.15607236099999999"/>
    <x v="1"/>
    <n v="240.25380000000001"/>
    <s v="OUT027"/>
    <n v="1985"/>
    <s v="Medium"/>
    <s v="Tier 3"/>
    <x v="2"/>
  </r>
  <r>
    <s v="FDY46"/>
    <n v="18.600000000000001"/>
    <x v="0"/>
    <n v="4.7987060999999998E-2"/>
    <x v="0"/>
    <n v="186.88980000000001"/>
    <s v="OUT045"/>
    <n v="2002"/>
    <m/>
    <s v="Tier 2"/>
    <x v="0"/>
  </r>
  <r>
    <s v="FDM39"/>
    <n v="6.42"/>
    <x v="0"/>
    <n v="5.3579102000000003E-2"/>
    <x v="1"/>
    <n v="177.30019999999999"/>
    <s v="OUT045"/>
    <n v="2002"/>
    <m/>
    <s v="Tier 2"/>
    <x v="0"/>
  </r>
  <r>
    <s v="FDY36"/>
    <n v="12.3"/>
    <x v="0"/>
    <n v="9.4087479999999998E-3"/>
    <x v="4"/>
    <n v="74.837999999999994"/>
    <s v="OUT035"/>
    <n v="2004"/>
    <s v="Small"/>
    <s v="Tier 2"/>
    <x v="0"/>
  </r>
  <r>
    <s v="NCM55"/>
    <n v="15.6"/>
    <x v="0"/>
    <n v="6.6713516E-2"/>
    <x v="2"/>
    <n v="184.29239999999999"/>
    <s v="OUT035"/>
    <n v="2004"/>
    <s v="Small"/>
    <s v="Tier 2"/>
    <x v="0"/>
  </r>
  <r>
    <s v="FDJ50"/>
    <n v="8.6449999999999996"/>
    <x v="0"/>
    <n v="3.6130545E-2"/>
    <x v="13"/>
    <n v="52.6982"/>
    <s v="OUT010"/>
    <n v="1998"/>
    <m/>
    <s v="Tier 3"/>
    <x v="1"/>
  </r>
  <r>
    <s v="DRL60"/>
    <n v="8.52"/>
    <x v="0"/>
    <n v="2.7036841999999998E-2"/>
    <x v="9"/>
    <n v="150.8682"/>
    <s v="OUT013"/>
    <n v="1987"/>
    <s v="High"/>
    <s v="Tier 3"/>
    <x v="0"/>
  </r>
  <r>
    <s v="NCJ54"/>
    <n v="9.8949999999999996"/>
    <x v="0"/>
    <n v="6.0160502999999997E-2"/>
    <x v="10"/>
    <n v="232.26419999999999"/>
    <s v="OUT049"/>
    <n v="1999"/>
    <s v="Medium"/>
    <s v="Tier 1"/>
    <x v="0"/>
  </r>
  <r>
    <s v="FDX59"/>
    <n v="10.195"/>
    <x v="0"/>
    <n v="5.1953488999999999E-2"/>
    <x v="6"/>
    <n v="33.855800000000002"/>
    <s v="OUT017"/>
    <n v="2007"/>
    <m/>
    <s v="Tier 2"/>
    <x v="0"/>
  </r>
  <r>
    <s v="FDI07"/>
    <n v="12.35"/>
    <x v="2"/>
    <n v="0"/>
    <x v="12"/>
    <n v="199.04259999999999"/>
    <s v="OUT013"/>
    <n v="1987"/>
    <s v="High"/>
    <s v="Tier 3"/>
    <x v="0"/>
  </r>
  <r>
    <s v="DRF51"/>
    <n v="15.75"/>
    <x v="0"/>
    <n v="0.277579189"/>
    <x v="1"/>
    <n v="39.650599999999997"/>
    <s v="OUT010"/>
    <n v="1998"/>
    <m/>
    <s v="Tier 3"/>
    <x v="1"/>
  </r>
  <r>
    <s v="FDM14"/>
    <n v="13.8"/>
    <x v="0"/>
    <n v="1.3338994999999999E-2"/>
    <x v="13"/>
    <n v="109.72539999999999"/>
    <s v="OUT017"/>
    <n v="2007"/>
    <m/>
    <s v="Tier 2"/>
    <x v="0"/>
  </r>
  <r>
    <s v="FDP21"/>
    <n v="7.42"/>
    <x v="2"/>
    <n v="2.5793045000000001E-2"/>
    <x v="0"/>
    <n v="187.9872"/>
    <s v="OUT045"/>
    <n v="2002"/>
    <m/>
    <s v="Tier 2"/>
    <x v="0"/>
  </r>
  <r>
    <s v="FDE40"/>
    <n v="15.6"/>
    <x v="2"/>
    <n v="9.9125012999999998E-2"/>
    <x v="1"/>
    <n v="63.019399999999997"/>
    <s v="OUT035"/>
    <n v="2004"/>
    <s v="Small"/>
    <s v="Tier 2"/>
    <x v="0"/>
  </r>
  <r>
    <s v="FDE05"/>
    <n v="10.895"/>
    <x v="2"/>
    <n v="3.2447908999999997E-2"/>
    <x v="11"/>
    <n v="146.9102"/>
    <s v="OUT035"/>
    <n v="2004"/>
    <s v="Small"/>
    <s v="Tier 2"/>
    <x v="0"/>
  </r>
  <r>
    <s v="FDM13"/>
    <m/>
    <x v="0"/>
    <n v="6.2869396999999994E-2"/>
    <x v="15"/>
    <n v="132.86259999999999"/>
    <s v="OUT027"/>
    <n v="1985"/>
    <s v="Medium"/>
    <s v="Tier 3"/>
    <x v="2"/>
  </r>
  <r>
    <s v="FDC34"/>
    <m/>
    <x v="2"/>
    <n v="0.17192250000000001"/>
    <x v="0"/>
    <n v="156.7972"/>
    <s v="OUT027"/>
    <n v="1985"/>
    <s v="Medium"/>
    <s v="Tier 3"/>
    <x v="2"/>
  </r>
  <r>
    <s v="NCI55"/>
    <n v="18.600000000000001"/>
    <x v="0"/>
    <n v="1.270511E-2"/>
    <x v="10"/>
    <n v="122.84139999999999"/>
    <s v="OUT018"/>
    <n v="2009"/>
    <s v="Medium"/>
    <s v="Tier 3"/>
    <x v="3"/>
  </r>
  <r>
    <s v="NCE43"/>
    <n v="12.5"/>
    <x v="0"/>
    <n v="0.103863648"/>
    <x v="10"/>
    <n v="168.84479999999999"/>
    <s v="OUT018"/>
    <n v="2009"/>
    <s v="Medium"/>
    <s v="Tier 3"/>
    <x v="3"/>
  </r>
  <r>
    <s v="FDW58"/>
    <n v="20.75"/>
    <x v="0"/>
    <n v="7.5838609999999999E-3"/>
    <x v="0"/>
    <n v="107.0622"/>
    <s v="OUT018"/>
    <n v="2009"/>
    <s v="Medium"/>
    <s v="Tier 3"/>
    <x v="3"/>
  </r>
  <r>
    <s v="FDG60"/>
    <n v="20.350000000000001"/>
    <x v="0"/>
    <n v="6.0822826000000003E-2"/>
    <x v="4"/>
    <n v="234.66159999999999"/>
    <s v="OUT045"/>
    <n v="2002"/>
    <m/>
    <s v="Tier 2"/>
    <x v="0"/>
  </r>
  <r>
    <s v="FDV31"/>
    <n v="9.8000000000000007"/>
    <x v="0"/>
    <n v="0.10732095899999999"/>
    <x v="3"/>
    <n v="176.33699999999999"/>
    <s v="OUT017"/>
    <n v="2007"/>
    <m/>
    <s v="Tier 2"/>
    <x v="0"/>
  </r>
  <r>
    <s v="FDR47"/>
    <n v="17.850000000000001"/>
    <x v="0"/>
    <n v="8.7395867000000002E-2"/>
    <x v="6"/>
    <n v="194.27940000000001"/>
    <s v="OUT013"/>
    <n v="1987"/>
    <s v="High"/>
    <s v="Tier 3"/>
    <x v="0"/>
  </r>
  <r>
    <s v="FDM60"/>
    <m/>
    <x v="2"/>
    <n v="8.4292690000000003E-2"/>
    <x v="4"/>
    <n v="40.613799999999998"/>
    <s v="OUT019"/>
    <n v="1985"/>
    <s v="Small"/>
    <s v="Tier 1"/>
    <x v="1"/>
  </r>
  <r>
    <s v="NCF06"/>
    <n v="6.2350000000000003"/>
    <x v="0"/>
    <n v="2.0280633999999999E-2"/>
    <x v="10"/>
    <n v="258.49619999999999"/>
    <s v="OUT018"/>
    <n v="2009"/>
    <s v="Medium"/>
    <s v="Tier 3"/>
    <x v="3"/>
  </r>
  <r>
    <s v="NCN26"/>
    <m/>
    <x v="0"/>
    <n v="0"/>
    <x v="10"/>
    <n v="117.0808"/>
    <s v="OUT027"/>
    <n v="1985"/>
    <s v="Medium"/>
    <s v="Tier 3"/>
    <x v="2"/>
  </r>
  <r>
    <s v="FDQ59"/>
    <n v="9.8000000000000007"/>
    <x v="2"/>
    <n v="5.6474206999999998E-2"/>
    <x v="6"/>
    <n v="85.690799999999996"/>
    <s v="OUT049"/>
    <n v="1999"/>
    <s v="Medium"/>
    <s v="Tier 1"/>
    <x v="0"/>
  </r>
  <r>
    <s v="FDF09"/>
    <n v="6.2149999999999999"/>
    <x v="0"/>
    <n v="1.2148905E-2"/>
    <x v="3"/>
    <n v="36.584800000000001"/>
    <s v="OUT046"/>
    <n v="1997"/>
    <s v="Small"/>
    <s v="Tier 1"/>
    <x v="0"/>
  </r>
  <r>
    <s v="NCS06"/>
    <n v="7.9349999999999996"/>
    <x v="0"/>
    <n v="0"/>
    <x v="10"/>
    <n v="264.791"/>
    <s v="OUT017"/>
    <n v="2007"/>
    <m/>
    <s v="Tier 2"/>
    <x v="0"/>
  </r>
  <r>
    <s v="FDT44"/>
    <n v="16.600000000000001"/>
    <x v="0"/>
    <n v="0.102986542"/>
    <x v="3"/>
    <n v="117.9466"/>
    <s v="OUT046"/>
    <n v="1997"/>
    <s v="Small"/>
    <s v="Tier 1"/>
    <x v="0"/>
  </r>
  <r>
    <s v="FDI19"/>
    <n v="15.1"/>
    <x v="0"/>
    <n v="5.2635120000000001E-2"/>
    <x v="12"/>
    <n v="244.25120000000001"/>
    <s v="OUT017"/>
    <n v="2007"/>
    <m/>
    <s v="Tier 2"/>
    <x v="0"/>
  </r>
  <r>
    <s v="FDT22"/>
    <n v="10.395"/>
    <x v="0"/>
    <n v="0.112731284"/>
    <x v="0"/>
    <n v="59.921999999999997"/>
    <s v="OUT017"/>
    <n v="2007"/>
    <m/>
    <s v="Tier 2"/>
    <x v="0"/>
  </r>
  <r>
    <s v="NCF54"/>
    <m/>
    <x v="0"/>
    <n v="4.7147627999999997E-2"/>
    <x v="10"/>
    <n v="170.84219999999999"/>
    <s v="OUT027"/>
    <n v="1985"/>
    <s v="Medium"/>
    <s v="Tier 3"/>
    <x v="2"/>
  </r>
  <r>
    <s v="DRG25"/>
    <n v="10.5"/>
    <x v="0"/>
    <n v="1.9088324E-2"/>
    <x v="9"/>
    <n v="185.92400000000001"/>
    <s v="OUT045"/>
    <n v="2002"/>
    <m/>
    <s v="Tier 2"/>
    <x v="0"/>
  </r>
  <r>
    <s v="FDB59"/>
    <n v="18.25"/>
    <x v="0"/>
    <n v="1.5365323E-2"/>
    <x v="0"/>
    <n v="197.30840000000001"/>
    <s v="OUT017"/>
    <n v="2007"/>
    <m/>
    <s v="Tier 2"/>
    <x v="0"/>
  </r>
  <r>
    <s v="FDQ37"/>
    <n v="20.75"/>
    <x v="0"/>
    <n v="8.9765561999999993E-2"/>
    <x v="15"/>
    <n v="194.64779999999999"/>
    <s v="OUT017"/>
    <n v="2007"/>
    <m/>
    <s v="Tier 2"/>
    <x v="0"/>
  </r>
  <r>
    <s v="FDP56"/>
    <n v="8.1850000000000005"/>
    <x v="0"/>
    <n v="4.6475348E-2"/>
    <x v="3"/>
    <n v="47.969200000000001"/>
    <s v="OUT035"/>
    <n v="2004"/>
    <s v="Small"/>
    <s v="Tier 2"/>
    <x v="0"/>
  </r>
  <r>
    <s v="FDW44"/>
    <n v="9.5"/>
    <x v="2"/>
    <n v="3.5144569000000001E-2"/>
    <x v="3"/>
    <n v="171.84479999999999"/>
    <s v="OUT035"/>
    <n v="2004"/>
    <s v="Small"/>
    <s v="Tier 2"/>
    <x v="0"/>
  </r>
  <r>
    <s v="FDJ26"/>
    <n v="15.3"/>
    <x v="2"/>
    <n v="0.14187955399999999"/>
    <x v="13"/>
    <n v="215.12180000000001"/>
    <s v="OUT010"/>
    <n v="1998"/>
    <m/>
    <s v="Tier 3"/>
    <x v="1"/>
  </r>
  <r>
    <s v="FDU43"/>
    <n v="19.350000000000001"/>
    <x v="2"/>
    <n v="5.8279823000000001E-2"/>
    <x v="3"/>
    <n v="237.4564"/>
    <s v="OUT018"/>
    <n v="2009"/>
    <s v="Medium"/>
    <s v="Tier 3"/>
    <x v="3"/>
  </r>
  <r>
    <s v="FDW33"/>
    <n v="9.3949999999999996"/>
    <x v="0"/>
    <n v="9.9321607000000006E-2"/>
    <x v="0"/>
    <n v="104.928"/>
    <s v="OUT045"/>
    <n v="2002"/>
    <m/>
    <s v="Tier 2"/>
    <x v="0"/>
  </r>
  <r>
    <s v="NCX53"/>
    <m/>
    <x v="0"/>
    <n v="1.48655E-2"/>
    <x v="5"/>
    <n v="143.21539999999999"/>
    <s v="OUT027"/>
    <n v="1985"/>
    <s v="Medium"/>
    <s v="Tier 3"/>
    <x v="2"/>
  </r>
  <r>
    <s v="FDN56"/>
    <n v="5.46"/>
    <x v="2"/>
    <n v="0.17919178199999999"/>
    <x v="3"/>
    <n v="146.27860000000001"/>
    <s v="OUT010"/>
    <n v="1998"/>
    <m/>
    <s v="Tier 3"/>
    <x v="1"/>
  </r>
  <r>
    <s v="DRF15"/>
    <n v="18.350000000000001"/>
    <x v="0"/>
    <n v="3.3265628999999998E-2"/>
    <x v="1"/>
    <n v="152.334"/>
    <s v="OUT049"/>
    <n v="1999"/>
    <s v="Medium"/>
    <s v="Tier 1"/>
    <x v="0"/>
  </r>
  <r>
    <s v="FDO33"/>
    <n v="14.75"/>
    <x v="0"/>
    <n v="8.9827704999999994E-2"/>
    <x v="0"/>
    <n v="114.45180000000001"/>
    <s v="OUT017"/>
    <n v="2007"/>
    <m/>
    <s v="Tier 2"/>
    <x v="0"/>
  </r>
  <r>
    <s v="FDZ39"/>
    <n v="19.7"/>
    <x v="2"/>
    <n v="3.0169768E-2"/>
    <x v="12"/>
    <n v="103.79900000000001"/>
    <s v="OUT010"/>
    <n v="1998"/>
    <m/>
    <s v="Tier 3"/>
    <x v="1"/>
  </r>
  <r>
    <s v="NCJ19"/>
    <n v="18.600000000000001"/>
    <x v="0"/>
    <n v="0.118848485"/>
    <x v="2"/>
    <n v="55.358800000000002"/>
    <s v="OUT017"/>
    <n v="2007"/>
    <m/>
    <s v="Tier 2"/>
    <x v="0"/>
  </r>
  <r>
    <s v="FDU01"/>
    <n v="20.25"/>
    <x v="2"/>
    <n v="0"/>
    <x v="13"/>
    <n v="184.69239999999999"/>
    <s v="OUT035"/>
    <n v="2004"/>
    <s v="Small"/>
    <s v="Tier 2"/>
    <x v="0"/>
  </r>
  <r>
    <s v="FDT12"/>
    <n v="6.2149999999999999"/>
    <x v="2"/>
    <n v="4.9612318000000002E-2"/>
    <x v="4"/>
    <n v="224.1062"/>
    <s v="OUT035"/>
    <n v="2004"/>
    <s v="Small"/>
    <s v="Tier 2"/>
    <x v="0"/>
  </r>
  <r>
    <s v="NCM18"/>
    <n v="13"/>
    <x v="0"/>
    <n v="8.3179332999999994E-2"/>
    <x v="10"/>
    <n v="62.019399999999997"/>
    <s v="OUT018"/>
    <n v="2009"/>
    <s v="Medium"/>
    <s v="Tier 3"/>
    <x v="3"/>
  </r>
  <r>
    <s v="FDP19"/>
    <n v="11.5"/>
    <x v="0"/>
    <n v="0.17449754100000001"/>
    <x v="3"/>
    <n v="128.86519999999999"/>
    <s v="OUT017"/>
    <n v="2007"/>
    <m/>
    <s v="Tier 2"/>
    <x v="0"/>
  </r>
  <r>
    <s v="NCR42"/>
    <n v="9.1050000000000004"/>
    <x v="0"/>
    <n v="3.8541711999999999E-2"/>
    <x v="10"/>
    <n v="33.090000000000003"/>
    <s v="OUT049"/>
    <n v="1999"/>
    <s v="Medium"/>
    <s v="Tier 1"/>
    <x v="0"/>
  </r>
  <r>
    <s v="FDN10"/>
    <n v="11.5"/>
    <x v="0"/>
    <n v="4.6123803999999997E-2"/>
    <x v="0"/>
    <n v="118.61239999999999"/>
    <s v="OUT046"/>
    <n v="1997"/>
    <s v="Small"/>
    <s v="Tier 1"/>
    <x v="0"/>
  </r>
  <r>
    <s v="FDG44"/>
    <n v="6.13"/>
    <x v="0"/>
    <n v="0.10276898399999999"/>
    <x v="3"/>
    <n v="54.729799999999997"/>
    <s v="OUT017"/>
    <n v="2007"/>
    <m/>
    <s v="Tier 2"/>
    <x v="0"/>
  </r>
  <r>
    <s v="FDQ10"/>
    <n v="12.85"/>
    <x v="0"/>
    <n v="3.3179230999999997E-2"/>
    <x v="0"/>
    <n v="171.54220000000001"/>
    <s v="OUT046"/>
    <n v="1997"/>
    <s v="Small"/>
    <s v="Tier 1"/>
    <x v="0"/>
  </r>
  <r>
    <s v="DRH13"/>
    <n v="8.5749999999999993"/>
    <x v="0"/>
    <n v="2.3923092999999999E-2"/>
    <x v="9"/>
    <n v="105.52800000000001"/>
    <s v="OUT049"/>
    <n v="1999"/>
    <s v="Medium"/>
    <s v="Tier 1"/>
    <x v="0"/>
  </r>
  <r>
    <s v="FDT52"/>
    <n v="9.6950000000000003"/>
    <x v="2"/>
    <n v="4.7390108E-2"/>
    <x v="11"/>
    <n v="245.01439999999999"/>
    <s v="OUT013"/>
    <n v="1987"/>
    <s v="High"/>
    <s v="Tier 3"/>
    <x v="0"/>
  </r>
  <r>
    <s v="FDM56"/>
    <n v="16.7"/>
    <x v="0"/>
    <n v="7.0333938999999998E-2"/>
    <x v="3"/>
    <n v="110.7912"/>
    <s v="OUT045"/>
    <n v="2002"/>
    <m/>
    <s v="Tier 2"/>
    <x v="0"/>
  </r>
  <r>
    <s v="NCO43"/>
    <n v="5.5"/>
    <x v="0"/>
    <n v="7.8832747999999994E-2"/>
    <x v="2"/>
    <n v="101.5016"/>
    <s v="OUT010"/>
    <n v="1998"/>
    <m/>
    <s v="Tier 3"/>
    <x v="1"/>
  </r>
  <r>
    <s v="NCV29"/>
    <n v="11.8"/>
    <x v="0"/>
    <n v="0"/>
    <x v="5"/>
    <n v="177.26859999999999"/>
    <s v="OUT035"/>
    <n v="2004"/>
    <s v="Small"/>
    <s v="Tier 2"/>
    <x v="0"/>
  </r>
  <r>
    <s v="NCF06"/>
    <n v="6.2350000000000003"/>
    <x v="0"/>
    <n v="2.0181546000000002E-2"/>
    <x v="10"/>
    <n v="260.19619999999998"/>
    <s v="OUT013"/>
    <n v="1987"/>
    <s v="High"/>
    <s v="Tier 3"/>
    <x v="0"/>
  </r>
  <r>
    <s v="FDO50"/>
    <n v="16.25"/>
    <x v="0"/>
    <n v="7.8153957999999996E-2"/>
    <x v="13"/>
    <n v="91.380399999999995"/>
    <s v="OUT035"/>
    <n v="2004"/>
    <s v="Small"/>
    <s v="Tier 2"/>
    <x v="0"/>
  </r>
  <r>
    <s v="FDT59"/>
    <n v="13.65"/>
    <x v="0"/>
    <n v="1.5898190999999999E-2"/>
    <x v="6"/>
    <n v="229.76679999999999"/>
    <s v="OUT013"/>
    <n v="1987"/>
    <s v="High"/>
    <s v="Tier 3"/>
    <x v="0"/>
  </r>
  <r>
    <s v="FDX40"/>
    <m/>
    <x v="0"/>
    <n v="9.8513760000000006E-2"/>
    <x v="11"/>
    <n v="36.7164"/>
    <s v="OUT027"/>
    <n v="1985"/>
    <s v="Medium"/>
    <s v="Tier 3"/>
    <x v="2"/>
  </r>
  <r>
    <s v="FDE50"/>
    <n v="19.7"/>
    <x v="2"/>
    <n v="1.6297312000000001E-2"/>
    <x v="13"/>
    <n v="186.35560000000001"/>
    <s v="OUT017"/>
    <n v="2007"/>
    <m/>
    <s v="Tier 2"/>
    <x v="0"/>
  </r>
  <r>
    <s v="FDX51"/>
    <n v="9.5"/>
    <x v="2"/>
    <n v="2.2183497E-2"/>
    <x v="12"/>
    <n v="196.9452"/>
    <s v="OUT017"/>
    <n v="2007"/>
    <m/>
    <s v="Tier 2"/>
    <x v="0"/>
  </r>
  <r>
    <s v="NCD30"/>
    <n v="19.7"/>
    <x v="0"/>
    <n v="2.6958635000000002E-2"/>
    <x v="10"/>
    <n v="98.572599999999994"/>
    <s v="OUT018"/>
    <n v="2009"/>
    <s v="Medium"/>
    <s v="Tier 3"/>
    <x v="3"/>
  </r>
  <r>
    <s v="FDK15"/>
    <n v="10.8"/>
    <x v="0"/>
    <n v="9.8331927E-2"/>
    <x v="12"/>
    <n v="100.5042"/>
    <s v="OUT013"/>
    <n v="1987"/>
    <s v="High"/>
    <s v="Tier 3"/>
    <x v="0"/>
  </r>
  <r>
    <s v="FDL12"/>
    <n v="15.85"/>
    <x v="2"/>
    <n v="0.121879396"/>
    <x v="4"/>
    <n v="61.222000000000001"/>
    <s v="OUT045"/>
    <n v="2002"/>
    <m/>
    <s v="Tier 2"/>
    <x v="0"/>
  </r>
  <r>
    <s v="FDK46"/>
    <n v="9.6"/>
    <x v="0"/>
    <n v="5.1758514999999998E-2"/>
    <x v="0"/>
    <n v="259.46199999999999"/>
    <s v="OUT017"/>
    <n v="2007"/>
    <m/>
    <s v="Tier 2"/>
    <x v="0"/>
  </r>
  <r>
    <s v="DRH49"/>
    <n v="19.7"/>
    <x v="0"/>
    <n v="4.1268409999999998E-2"/>
    <x v="9"/>
    <n v="80.659199999999998"/>
    <s v="OUT010"/>
    <n v="1998"/>
    <m/>
    <s v="Tier 3"/>
    <x v="1"/>
  </r>
  <r>
    <s v="FDQ57"/>
    <n v="7.2750000000000004"/>
    <x v="0"/>
    <n v="2.7947642000000002E-2"/>
    <x v="0"/>
    <n v="146.876"/>
    <s v="OUT046"/>
    <n v="1997"/>
    <s v="Small"/>
    <s v="Tier 1"/>
    <x v="0"/>
  </r>
  <r>
    <s v="FDY59"/>
    <n v="8.1950000000000003"/>
    <x v="0"/>
    <n v="3.1581072000000002E-2"/>
    <x v="4"/>
    <n v="93.446200000000005"/>
    <s v="OUT017"/>
    <n v="2007"/>
    <m/>
    <s v="Tier 2"/>
    <x v="0"/>
  </r>
  <r>
    <s v="FDO09"/>
    <n v="13.5"/>
    <x v="2"/>
    <n v="0.12578499000000001"/>
    <x v="0"/>
    <n v="261.69099999999997"/>
    <s v="OUT018"/>
    <n v="2009"/>
    <s v="Medium"/>
    <s v="Tier 3"/>
    <x v="3"/>
  </r>
  <r>
    <s v="NCG30"/>
    <n v="20.2"/>
    <x v="0"/>
    <n v="0.11229997899999999"/>
    <x v="10"/>
    <n v="126.4046"/>
    <s v="OUT035"/>
    <n v="2004"/>
    <s v="Small"/>
    <s v="Tier 2"/>
    <x v="0"/>
  </r>
  <r>
    <s v="FDM09"/>
    <n v="11.15"/>
    <x v="2"/>
    <n v="8.6417608000000007E-2"/>
    <x v="0"/>
    <n v="168.679"/>
    <s v="OUT017"/>
    <n v="2007"/>
    <m/>
    <s v="Tier 2"/>
    <x v="0"/>
  </r>
  <r>
    <s v="NCN17"/>
    <m/>
    <x v="0"/>
    <n v="5.4672984000000001E-2"/>
    <x v="5"/>
    <n v="101.03579999999999"/>
    <s v="OUT027"/>
    <n v="1985"/>
    <s v="Medium"/>
    <s v="Tier 3"/>
    <x v="2"/>
  </r>
  <r>
    <s v="NCS42"/>
    <n v="8.6"/>
    <x v="0"/>
    <n v="6.9358699999999995E-2"/>
    <x v="10"/>
    <n v="89.914599999999993"/>
    <s v="OUT013"/>
    <n v="1987"/>
    <s v="High"/>
    <s v="Tier 3"/>
    <x v="0"/>
  </r>
  <r>
    <s v="FDD02"/>
    <m/>
    <x v="0"/>
    <n v="8.8053052000000007E-2"/>
    <x v="13"/>
    <n v="117.0124"/>
    <s v="OUT019"/>
    <n v="1985"/>
    <s v="Small"/>
    <s v="Tier 1"/>
    <x v="1"/>
  </r>
  <r>
    <s v="FDE34"/>
    <n v="9.1950000000000003"/>
    <x v="0"/>
    <n v="0.107801614"/>
    <x v="0"/>
    <n v="182.36340000000001"/>
    <s v="OUT013"/>
    <n v="1987"/>
    <s v="High"/>
    <s v="Tier 3"/>
    <x v="0"/>
  </r>
  <r>
    <s v="FDU38"/>
    <n v="10.8"/>
    <x v="0"/>
    <n v="8.2717310000000002E-2"/>
    <x v="1"/>
    <n v="192.65039999999999"/>
    <s v="OUT045"/>
    <n v="2002"/>
    <m/>
    <s v="Tier 2"/>
    <x v="0"/>
  </r>
  <r>
    <s v="FDB33"/>
    <n v="17.75"/>
    <x v="0"/>
    <n v="1.4580169E-2"/>
    <x v="3"/>
    <n v="157.52619999999999"/>
    <s v="OUT046"/>
    <n v="1997"/>
    <s v="Small"/>
    <s v="Tier 1"/>
    <x v="0"/>
  </r>
  <r>
    <s v="NCJ29"/>
    <n v="10.6"/>
    <x v="0"/>
    <n v="3.5391990999999998E-2"/>
    <x v="5"/>
    <n v="86.822400000000002"/>
    <s v="OUT017"/>
    <n v="2007"/>
    <m/>
    <s v="Tier 2"/>
    <x v="0"/>
  </r>
  <r>
    <s v="FDZ27"/>
    <n v="7.9349999999999996"/>
    <x v="0"/>
    <n v="1.7153017999999999E-2"/>
    <x v="1"/>
    <n v="48.134999999999998"/>
    <s v="OUT035"/>
    <n v="2004"/>
    <s v="Small"/>
    <s v="Tier 2"/>
    <x v="0"/>
  </r>
  <r>
    <s v="FDI40"/>
    <n v="11.5"/>
    <x v="2"/>
    <n v="0.125498428"/>
    <x v="11"/>
    <n v="99.735799999999998"/>
    <s v="OUT013"/>
    <n v="1987"/>
    <s v="High"/>
    <s v="Tier 3"/>
    <x v="0"/>
  </r>
  <r>
    <s v="FDG22"/>
    <n v="17.600000000000001"/>
    <x v="2"/>
    <n v="4.1346718999999997E-2"/>
    <x v="0"/>
    <n v="37.819000000000003"/>
    <s v="OUT013"/>
    <n v="1987"/>
    <s v="High"/>
    <s v="Tier 3"/>
    <x v="0"/>
  </r>
  <r>
    <s v="FDT51"/>
    <n v="11.65"/>
    <x v="2"/>
    <n v="1.0980551E-2"/>
    <x v="12"/>
    <n v="110.7544"/>
    <s v="OUT017"/>
    <n v="2007"/>
    <m/>
    <s v="Tier 2"/>
    <x v="0"/>
  </r>
  <r>
    <s v="FDF20"/>
    <n v="12.85"/>
    <x v="0"/>
    <n v="3.3355493999999999E-2"/>
    <x v="3"/>
    <n v="198.57679999999999"/>
    <s v="OUT018"/>
    <n v="2009"/>
    <s v="Medium"/>
    <s v="Tier 3"/>
    <x v="3"/>
  </r>
  <r>
    <s v="FDV50"/>
    <n v="14.3"/>
    <x v="0"/>
    <n v="0.122548032"/>
    <x v="1"/>
    <n v="122.173"/>
    <s v="OUT035"/>
    <n v="2004"/>
    <s v="Small"/>
    <s v="Tier 2"/>
    <x v="0"/>
  </r>
  <r>
    <s v="FDT02"/>
    <n v="12.6"/>
    <x v="0"/>
    <n v="2.4232347000000001E-2"/>
    <x v="1"/>
    <n v="36.187399999999997"/>
    <s v="OUT049"/>
    <n v="1999"/>
    <s v="Medium"/>
    <s v="Tier 1"/>
    <x v="0"/>
  </r>
  <r>
    <s v="DRC49"/>
    <n v="8.67"/>
    <x v="0"/>
    <n v="6.5806717000000001E-2"/>
    <x v="9"/>
    <n v="144.61279999999999"/>
    <s v="OUT017"/>
    <n v="2007"/>
    <m/>
    <s v="Tier 2"/>
    <x v="0"/>
  </r>
  <r>
    <s v="FDF26"/>
    <n v="6.8250000000000002"/>
    <x v="2"/>
    <n v="4.6707263999999998E-2"/>
    <x v="13"/>
    <n v="151.99979999999999"/>
    <s v="OUT049"/>
    <n v="1999"/>
    <s v="Medium"/>
    <s v="Tier 1"/>
    <x v="0"/>
  </r>
  <r>
    <s v="FDV52"/>
    <n v="20.7"/>
    <x v="2"/>
    <n v="0"/>
    <x v="11"/>
    <n v="118.64660000000001"/>
    <s v="OUT035"/>
    <n v="2004"/>
    <s v="Small"/>
    <s v="Tier 2"/>
    <x v="0"/>
  </r>
  <r>
    <s v="FDX59"/>
    <n v="10.195"/>
    <x v="0"/>
    <n v="5.1741591000000003E-2"/>
    <x v="6"/>
    <n v="35.255800000000001"/>
    <s v="OUT049"/>
    <n v="1999"/>
    <s v="Medium"/>
    <s v="Tier 1"/>
    <x v="0"/>
  </r>
  <r>
    <s v="FDV25"/>
    <n v="5.9050000000000002"/>
    <x v="0"/>
    <n v="4.5643611000000001E-2"/>
    <x v="13"/>
    <n v="222.04560000000001"/>
    <s v="OUT035"/>
    <n v="2004"/>
    <s v="Small"/>
    <s v="Tier 2"/>
    <x v="0"/>
  </r>
  <r>
    <s v="FDW23"/>
    <m/>
    <x v="0"/>
    <n v="8.1615145E-2"/>
    <x v="4"/>
    <n v="38.616399999999999"/>
    <s v="OUT027"/>
    <n v="1985"/>
    <s v="Medium"/>
    <s v="Tier 3"/>
    <x v="2"/>
  </r>
  <r>
    <s v="FDE53"/>
    <n v="10.895"/>
    <x v="0"/>
    <n v="2.6989658E-2"/>
    <x v="11"/>
    <n v="107.72799999999999"/>
    <s v="OUT018"/>
    <n v="2009"/>
    <s v="Medium"/>
    <s v="Tier 3"/>
    <x v="3"/>
  </r>
  <r>
    <s v="FDA19"/>
    <n v="7.52"/>
    <x v="0"/>
    <n v="5.5439322999999999E-2"/>
    <x v="3"/>
    <n v="130.0994"/>
    <s v="OUT017"/>
    <n v="2007"/>
    <m/>
    <s v="Tier 2"/>
    <x v="0"/>
  </r>
  <r>
    <s v="FDH22"/>
    <n v="6.4050000000000002"/>
    <x v="0"/>
    <n v="0.13630094600000001"/>
    <x v="0"/>
    <n v="126.06780000000001"/>
    <s v="OUT046"/>
    <n v="1997"/>
    <s v="Small"/>
    <s v="Tier 1"/>
    <x v="0"/>
  </r>
  <r>
    <s v="NCO41"/>
    <n v="12.5"/>
    <x v="0"/>
    <n v="1.8833177E-2"/>
    <x v="5"/>
    <n v="97.838399999999993"/>
    <s v="OUT013"/>
    <n v="1987"/>
    <s v="High"/>
    <s v="Tier 3"/>
    <x v="0"/>
  </r>
  <r>
    <s v="FDX12"/>
    <n v="18.2"/>
    <x v="2"/>
    <n v="2.6211917000000001E-2"/>
    <x v="4"/>
    <n v="241.31960000000001"/>
    <s v="OUT017"/>
    <n v="2007"/>
    <m/>
    <s v="Tier 2"/>
    <x v="0"/>
  </r>
  <r>
    <s v="FDF17"/>
    <n v="5.19"/>
    <x v="0"/>
    <n v="4.2585418999999999E-2"/>
    <x v="11"/>
    <n v="196.911"/>
    <s v="OUT013"/>
    <n v="1987"/>
    <s v="High"/>
    <s v="Tier 3"/>
    <x v="0"/>
  </r>
  <r>
    <s v="FDS11"/>
    <n v="7.05"/>
    <x v="2"/>
    <n v="5.5671182999999999E-2"/>
    <x v="6"/>
    <n v="222.30879999999999"/>
    <s v="OUT045"/>
    <n v="2002"/>
    <m/>
    <s v="Tier 2"/>
    <x v="0"/>
  </r>
  <r>
    <s v="FDR51"/>
    <n v="9.0350000000000001"/>
    <x v="2"/>
    <n v="0.173436917"/>
    <x v="12"/>
    <n v="150.07079999999999"/>
    <s v="OUT035"/>
    <n v="2004"/>
    <s v="Small"/>
    <s v="Tier 2"/>
    <x v="0"/>
  </r>
  <r>
    <s v="FDT49"/>
    <n v="7"/>
    <x v="0"/>
    <n v="0.253421913"/>
    <x v="13"/>
    <n v="106.22799999999999"/>
    <s v="OUT010"/>
    <n v="1998"/>
    <m/>
    <s v="Tier 3"/>
    <x v="1"/>
  </r>
  <r>
    <s v="FDC56"/>
    <n v="7.72"/>
    <x v="0"/>
    <n v="0.12141959400000001"/>
    <x v="3"/>
    <n v="120.244"/>
    <s v="OUT013"/>
    <n v="1987"/>
    <s v="High"/>
    <s v="Tier 3"/>
    <x v="0"/>
  </r>
  <r>
    <s v="FDR13"/>
    <m/>
    <x v="2"/>
    <n v="2.858175E-2"/>
    <x v="13"/>
    <n v="116.4492"/>
    <s v="OUT027"/>
    <n v="1985"/>
    <s v="Medium"/>
    <s v="Tier 3"/>
    <x v="2"/>
  </r>
  <r>
    <s v="FDQ60"/>
    <n v="6.1950000000000003"/>
    <x v="2"/>
    <n v="0.10935375999999999"/>
    <x v="4"/>
    <n v="120.4098"/>
    <s v="OUT035"/>
    <n v="2004"/>
    <s v="Small"/>
    <s v="Tier 2"/>
    <x v="0"/>
  </r>
  <r>
    <s v="FDN38"/>
    <n v="6.6150000000000002"/>
    <x v="2"/>
    <n v="9.2114847E-2"/>
    <x v="13"/>
    <n v="248.74080000000001"/>
    <s v="OUT049"/>
    <n v="1999"/>
    <s v="Medium"/>
    <s v="Tier 1"/>
    <x v="0"/>
  </r>
  <r>
    <s v="NCL29"/>
    <n v="9.6950000000000003"/>
    <x v="0"/>
    <n v="0.113844617"/>
    <x v="5"/>
    <n v="157.8604"/>
    <s v="OUT013"/>
    <n v="1987"/>
    <s v="High"/>
    <s v="Tier 3"/>
    <x v="0"/>
  </r>
  <r>
    <s v="FDO13"/>
    <m/>
    <x v="0"/>
    <n v="6.0763987999999998E-2"/>
    <x v="15"/>
    <n v="164.05260000000001"/>
    <s v="OUT027"/>
    <n v="1985"/>
    <s v="Medium"/>
    <s v="Tier 3"/>
    <x v="2"/>
  </r>
  <r>
    <s v="FDE26"/>
    <n v="9.3000000000000007"/>
    <x v="0"/>
    <n v="8.9368341000000004E-2"/>
    <x v="13"/>
    <n v="143.87860000000001"/>
    <s v="OUT018"/>
    <n v="2009"/>
    <s v="Medium"/>
    <s v="Tier 3"/>
    <x v="3"/>
  </r>
  <r>
    <s v="FDA31"/>
    <n v="7.1"/>
    <x v="0"/>
    <n v="0.18413700999999999"/>
    <x v="3"/>
    <n v="172.80799999999999"/>
    <s v="OUT010"/>
    <n v="1998"/>
    <m/>
    <s v="Tier 3"/>
    <x v="1"/>
  </r>
  <r>
    <s v="FDX14"/>
    <n v="13.1"/>
    <x v="0"/>
    <n v="7.4925859999999997E-2"/>
    <x v="1"/>
    <n v="75.335400000000007"/>
    <s v="OUT035"/>
    <n v="2004"/>
    <s v="Small"/>
    <s v="Tier 2"/>
    <x v="0"/>
  </r>
  <r>
    <s v="FDA34"/>
    <n v="11.5"/>
    <x v="0"/>
    <n v="1.4890695000000001E-2"/>
    <x v="14"/>
    <n v="174.108"/>
    <s v="OUT045"/>
    <n v="2002"/>
    <m/>
    <s v="Tier 2"/>
    <x v="0"/>
  </r>
  <r>
    <s v="FDF26"/>
    <n v="6.8250000000000002"/>
    <x v="2"/>
    <n v="4.6595950999999997E-2"/>
    <x v="13"/>
    <n v="153.09979999999999"/>
    <s v="OUT013"/>
    <n v="1987"/>
    <s v="High"/>
    <s v="Tier 3"/>
    <x v="0"/>
  </r>
  <r>
    <s v="FDE38"/>
    <n v="6.52"/>
    <x v="0"/>
    <n v="4.4697625999999997E-2"/>
    <x v="13"/>
    <n v="166.58420000000001"/>
    <s v="OUT045"/>
    <n v="2002"/>
    <m/>
    <s v="Tier 2"/>
    <x v="0"/>
  </r>
  <r>
    <s v="DRI11"/>
    <n v="8.26"/>
    <x v="0"/>
    <n v="3.4404286999999999E-2"/>
    <x v="7"/>
    <n v="113.5834"/>
    <s v="OUT046"/>
    <n v="1997"/>
    <s v="Small"/>
    <s v="Tier 1"/>
    <x v="0"/>
  </r>
  <r>
    <s v="FDQ60"/>
    <m/>
    <x v="2"/>
    <n v="0.108844791"/>
    <x v="4"/>
    <n v="118.5098"/>
    <s v="OUT027"/>
    <n v="1985"/>
    <s v="Medium"/>
    <s v="Tier 3"/>
    <x v="2"/>
  </r>
  <r>
    <s v="FDL21"/>
    <m/>
    <x v="2"/>
    <n v="7.1118079999999998E-3"/>
    <x v="0"/>
    <n v="39.347999999999999"/>
    <s v="OUT027"/>
    <n v="1985"/>
    <s v="Medium"/>
    <s v="Tier 3"/>
    <x v="2"/>
  </r>
  <r>
    <s v="DRC12"/>
    <m/>
    <x v="0"/>
    <n v="3.7643693999999998E-2"/>
    <x v="9"/>
    <n v="192.0188"/>
    <s v="OUT027"/>
    <n v="1985"/>
    <s v="Medium"/>
    <s v="Tier 3"/>
    <x v="2"/>
  </r>
  <r>
    <s v="FDC47"/>
    <n v="15"/>
    <x v="0"/>
    <n v="0.11889063599999999"/>
    <x v="0"/>
    <n v="227.96940000000001"/>
    <s v="OUT046"/>
    <n v="1997"/>
    <s v="Small"/>
    <s v="Tier 1"/>
    <x v="0"/>
  </r>
  <r>
    <s v="FDE57"/>
    <n v="9.6"/>
    <x v="0"/>
    <n v="3.6358713000000001E-2"/>
    <x v="3"/>
    <n v="140.0154"/>
    <s v="OUT045"/>
    <n v="2002"/>
    <m/>
    <s v="Tier 2"/>
    <x v="0"/>
  </r>
  <r>
    <s v="FDT14"/>
    <n v="10.695"/>
    <x v="2"/>
    <n v="0.127986136"/>
    <x v="1"/>
    <n v="120.34399999999999"/>
    <s v="OUT045"/>
    <n v="2002"/>
    <m/>
    <s v="Tier 2"/>
    <x v="0"/>
  </r>
  <r>
    <s v="NCZ53"/>
    <n v="9.6"/>
    <x v="0"/>
    <n v="2.4477166000000002E-2"/>
    <x v="5"/>
    <n v="189.62139999999999"/>
    <s v="OUT046"/>
    <n v="1997"/>
    <s v="Small"/>
    <s v="Tier 1"/>
    <x v="0"/>
  </r>
  <r>
    <s v="FDE28"/>
    <n v="9.5"/>
    <x v="2"/>
    <n v="0.13308693299999999"/>
    <x v="11"/>
    <n v="230.16679999999999"/>
    <s v="OUT018"/>
    <n v="2009"/>
    <s v="Medium"/>
    <s v="Tier 3"/>
    <x v="3"/>
  </r>
  <r>
    <s v="FDR19"/>
    <n v="13.5"/>
    <x v="2"/>
    <n v="0.159690469"/>
    <x v="3"/>
    <n v="144.21019999999999"/>
    <s v="OUT035"/>
    <n v="2004"/>
    <s v="Small"/>
    <s v="Tier 2"/>
    <x v="0"/>
  </r>
  <r>
    <s v="NCF54"/>
    <m/>
    <x v="0"/>
    <n v="8.2951104999999997E-2"/>
    <x v="10"/>
    <n v="173.7422"/>
    <s v="OUT019"/>
    <n v="1985"/>
    <s v="Small"/>
    <s v="Tier 1"/>
    <x v="1"/>
  </r>
  <r>
    <s v="FDZ08"/>
    <n v="12.5"/>
    <x v="2"/>
    <n v="0.109992376"/>
    <x v="3"/>
    <n v="81.159199999999998"/>
    <s v="OUT046"/>
    <n v="1997"/>
    <s v="Small"/>
    <s v="Tier 1"/>
    <x v="0"/>
  </r>
  <r>
    <s v="NCJ05"/>
    <n v="18.7"/>
    <x v="0"/>
    <n v="4.6276017000000003E-2"/>
    <x v="5"/>
    <n v="154.26820000000001"/>
    <s v="OUT018"/>
    <n v="2009"/>
    <s v="Medium"/>
    <s v="Tier 3"/>
    <x v="3"/>
  </r>
  <r>
    <s v="FDF59"/>
    <n v="12.5"/>
    <x v="0"/>
    <n v="7.1244008999999997E-2"/>
    <x v="14"/>
    <n v="127.102"/>
    <s v="OUT046"/>
    <n v="1997"/>
    <s v="Small"/>
    <s v="Tier 1"/>
    <x v="0"/>
  </r>
  <r>
    <s v="NCO05"/>
    <n v="7.27"/>
    <x v="0"/>
    <n v="4.6550645000000002E-2"/>
    <x v="5"/>
    <n v="100.4384"/>
    <s v="OUT035"/>
    <n v="2004"/>
    <s v="Small"/>
    <s v="Tier 2"/>
    <x v="0"/>
  </r>
  <r>
    <s v="FDW24"/>
    <n v="6.8"/>
    <x v="0"/>
    <n v="3.7649796999999999E-2"/>
    <x v="4"/>
    <n v="49.503399999999999"/>
    <s v="OUT018"/>
    <n v="2009"/>
    <s v="Medium"/>
    <s v="Tier 3"/>
    <x v="3"/>
  </r>
  <r>
    <s v="NCX42"/>
    <n v="6.36"/>
    <x v="0"/>
    <n v="6.00295E-3"/>
    <x v="10"/>
    <n v="166.15260000000001"/>
    <s v="OUT018"/>
    <n v="2009"/>
    <s v="Medium"/>
    <s v="Tier 3"/>
    <x v="3"/>
  </r>
  <r>
    <s v="NCA53"/>
    <n v="11.395"/>
    <x v="0"/>
    <n v="9.8765910000000005E-3"/>
    <x v="5"/>
    <n v="48.203400000000002"/>
    <s v="OUT035"/>
    <n v="2004"/>
    <s v="Small"/>
    <s v="Tier 2"/>
    <x v="0"/>
  </r>
  <r>
    <s v="FDI45"/>
    <m/>
    <x v="0"/>
    <n v="6.5799906000000005E-2"/>
    <x v="3"/>
    <n v="177.00540000000001"/>
    <s v="OUT019"/>
    <n v="1985"/>
    <s v="Small"/>
    <s v="Tier 1"/>
    <x v="1"/>
  </r>
  <r>
    <s v="FDG46"/>
    <n v="8.6300000000000008"/>
    <x v="2"/>
    <n v="3.2909657000000002E-2"/>
    <x v="0"/>
    <n v="112.95180000000001"/>
    <s v="OUT046"/>
    <n v="1997"/>
    <s v="Small"/>
    <s v="Tier 1"/>
    <x v="0"/>
  </r>
  <r>
    <s v="FDM20"/>
    <n v="10"/>
    <x v="0"/>
    <n v="6.4752101000000006E-2"/>
    <x v="3"/>
    <n v="243.31440000000001"/>
    <s v="OUT010"/>
    <n v="1998"/>
    <m/>
    <s v="Tier 3"/>
    <x v="1"/>
  </r>
  <r>
    <s v="FDW11"/>
    <n v="12.6"/>
    <x v="0"/>
    <n v="8.1651205000000004E-2"/>
    <x v="6"/>
    <n v="61.619399999999999"/>
    <s v="OUT010"/>
    <n v="1998"/>
    <m/>
    <s v="Tier 3"/>
    <x v="1"/>
  </r>
  <r>
    <s v="FDX08"/>
    <n v="12.85"/>
    <x v="0"/>
    <n v="2.2599777000000001E-2"/>
    <x v="3"/>
    <n v="179.23179999999999"/>
    <s v="OUT035"/>
    <n v="2004"/>
    <s v="Small"/>
    <s v="Tier 2"/>
    <x v="0"/>
  </r>
  <r>
    <s v="NCK17"/>
    <n v="11"/>
    <x v="0"/>
    <n v="3.788768E-2"/>
    <x v="5"/>
    <n v="40.648000000000003"/>
    <s v="OUT035"/>
    <n v="2004"/>
    <s v="Small"/>
    <s v="Tier 2"/>
    <x v="0"/>
  </r>
  <r>
    <s v="FDK32"/>
    <n v="16.25"/>
    <x v="2"/>
    <n v="4.9175078999999997E-2"/>
    <x v="3"/>
    <n v="151.56819999999999"/>
    <s v="OUT018"/>
    <n v="2009"/>
    <s v="Medium"/>
    <s v="Tier 3"/>
    <x v="3"/>
  </r>
  <r>
    <s v="NCA42"/>
    <n v="6.9649999999999999"/>
    <x v="0"/>
    <n v="2.8543184999999999E-2"/>
    <x v="10"/>
    <n v="159.46039999999999"/>
    <s v="OUT035"/>
    <n v="2004"/>
    <s v="Small"/>
    <s v="Tier 2"/>
    <x v="0"/>
  </r>
  <r>
    <s v="DRI01"/>
    <n v="7.97"/>
    <x v="0"/>
    <n v="3.4446433999999998E-2"/>
    <x v="9"/>
    <n v="170.7422"/>
    <s v="OUT035"/>
    <n v="2004"/>
    <s v="Small"/>
    <s v="Tier 2"/>
    <x v="0"/>
  </r>
  <r>
    <s v="NCL55"/>
    <n v="12.15"/>
    <x v="0"/>
    <n v="0"/>
    <x v="2"/>
    <n v="254.00399999999999"/>
    <s v="OUT049"/>
    <n v="1999"/>
    <s v="Medium"/>
    <s v="Tier 1"/>
    <x v="0"/>
  </r>
  <r>
    <s v="DRE25"/>
    <n v="15.35"/>
    <x v="0"/>
    <n v="7.3581718000000004E-2"/>
    <x v="9"/>
    <n v="94.412000000000006"/>
    <s v="OUT018"/>
    <n v="2009"/>
    <s v="Medium"/>
    <s v="Tier 3"/>
    <x v="3"/>
  </r>
  <r>
    <s v="FDD14"/>
    <n v="20.7"/>
    <x v="0"/>
    <n v="0.170768961"/>
    <x v="13"/>
    <n v="183.5266"/>
    <s v="OUT017"/>
    <n v="2007"/>
    <m/>
    <s v="Tier 2"/>
    <x v="0"/>
  </r>
  <r>
    <s v="FDB10"/>
    <n v="10"/>
    <x v="0"/>
    <n v="6.7208122999999995E-2"/>
    <x v="0"/>
    <n v="235.559"/>
    <s v="OUT046"/>
    <n v="1997"/>
    <s v="Small"/>
    <s v="Tier 1"/>
    <x v="0"/>
  </r>
  <r>
    <s v="DRN11"/>
    <n v="7.85"/>
    <x v="0"/>
    <n v="0.16294945899999999"/>
    <x v="7"/>
    <n v="145.0444"/>
    <s v="OUT035"/>
    <n v="2004"/>
    <s v="Small"/>
    <s v="Tier 2"/>
    <x v="0"/>
  </r>
  <r>
    <s v="FDP38"/>
    <n v="10.1"/>
    <x v="0"/>
    <n v="3.2232864E-2"/>
    <x v="13"/>
    <n v="50.900799999999997"/>
    <s v="OUT018"/>
    <n v="2009"/>
    <s v="Medium"/>
    <s v="Tier 3"/>
    <x v="3"/>
  </r>
  <r>
    <s v="NCA30"/>
    <n v="19"/>
    <x v="0"/>
    <n v="0.130065297"/>
    <x v="10"/>
    <n v="188.68719999999999"/>
    <s v="OUT017"/>
    <n v="2007"/>
    <m/>
    <s v="Tier 2"/>
    <x v="0"/>
  </r>
  <r>
    <s v="FDT15"/>
    <n v="12.15"/>
    <x v="1"/>
    <n v="4.2922945999999997E-2"/>
    <x v="12"/>
    <n v="184.69499999999999"/>
    <s v="OUT017"/>
    <n v="2007"/>
    <m/>
    <s v="Tier 2"/>
    <x v="0"/>
  </r>
  <r>
    <s v="NCP55"/>
    <n v="14.65"/>
    <x v="0"/>
    <n v="1.1235607999999999E-2"/>
    <x v="2"/>
    <n v="57.061399999999999"/>
    <s v="OUT018"/>
    <n v="2009"/>
    <s v="Medium"/>
    <s v="Tier 3"/>
    <x v="3"/>
  </r>
  <r>
    <s v="FDF12"/>
    <n v="8.2349999999999994"/>
    <x v="0"/>
    <n v="8.2412267999999997E-2"/>
    <x v="4"/>
    <n v="148.5076"/>
    <s v="OUT035"/>
    <n v="2004"/>
    <s v="Small"/>
    <s v="Tier 2"/>
    <x v="0"/>
  </r>
  <r>
    <s v="FDM21"/>
    <n v="20.2"/>
    <x v="0"/>
    <n v="6.462627E-2"/>
    <x v="0"/>
    <n v="256.26459999999997"/>
    <s v="OUT018"/>
    <n v="2009"/>
    <s v="Medium"/>
    <s v="Tier 3"/>
    <x v="3"/>
  </r>
  <r>
    <s v="FDX56"/>
    <n v="17.100000000000001"/>
    <x v="2"/>
    <n v="7.4045470000000002E-2"/>
    <x v="3"/>
    <n v="205.8638"/>
    <s v="OUT035"/>
    <n v="2004"/>
    <s v="Small"/>
    <s v="Tier 2"/>
    <x v="0"/>
  </r>
  <r>
    <s v="FDF10"/>
    <n v="15.5"/>
    <x v="2"/>
    <n v="0.157816029"/>
    <x v="0"/>
    <n v="145.4418"/>
    <s v="OUT017"/>
    <n v="2007"/>
    <m/>
    <s v="Tier 2"/>
    <x v="0"/>
  </r>
  <r>
    <s v="FDT32"/>
    <n v="19"/>
    <x v="2"/>
    <n v="6.5767040999999998E-2"/>
    <x v="3"/>
    <n v="189.62139999999999"/>
    <s v="OUT045"/>
    <n v="2002"/>
    <m/>
    <s v="Tier 2"/>
    <x v="0"/>
  </r>
  <r>
    <s v="FDM51"/>
    <n v="11.8"/>
    <x v="2"/>
    <n v="2.6031835E-2"/>
    <x v="12"/>
    <n v="101.26739999999999"/>
    <s v="OUT018"/>
    <n v="2009"/>
    <s v="Medium"/>
    <s v="Tier 3"/>
    <x v="3"/>
  </r>
  <r>
    <s v="NCR50"/>
    <n v="20.2"/>
    <x v="0"/>
    <n v="1.1868237E-2"/>
    <x v="10"/>
    <n v="154.434"/>
    <s v="OUT018"/>
    <n v="2009"/>
    <s v="Medium"/>
    <s v="Tier 3"/>
    <x v="3"/>
  </r>
  <r>
    <s v="FDI19"/>
    <n v="15.1"/>
    <x v="0"/>
    <n v="5.2420441999999998E-2"/>
    <x v="12"/>
    <n v="242.4512"/>
    <s v="OUT049"/>
    <n v="1999"/>
    <s v="Medium"/>
    <s v="Tier 1"/>
    <x v="0"/>
  </r>
  <r>
    <s v="FDX21"/>
    <n v="7.05"/>
    <x v="0"/>
    <n v="8.5446622999999999E-2"/>
    <x v="0"/>
    <n v="107.8912"/>
    <s v="OUT017"/>
    <n v="2007"/>
    <m/>
    <s v="Tier 2"/>
    <x v="0"/>
  </r>
  <r>
    <s v="FDR31"/>
    <n v="6.46"/>
    <x v="2"/>
    <n v="4.9153587999999998E-2"/>
    <x v="3"/>
    <n v="145.31020000000001"/>
    <s v="OUT035"/>
    <n v="2004"/>
    <s v="Small"/>
    <s v="Tier 2"/>
    <x v="0"/>
  </r>
  <r>
    <s v="FDY02"/>
    <n v="8.9450000000000003"/>
    <x v="2"/>
    <n v="8.7572990000000003E-2"/>
    <x v="1"/>
    <n v="261.19099999999997"/>
    <s v="OUT013"/>
    <n v="1987"/>
    <s v="High"/>
    <s v="Tier 3"/>
    <x v="0"/>
  </r>
  <r>
    <s v="NCA29"/>
    <n v="10.5"/>
    <x v="0"/>
    <n v="0"/>
    <x v="10"/>
    <n v="170.61060000000001"/>
    <s v="OUT045"/>
    <n v="2002"/>
    <m/>
    <s v="Tier 2"/>
    <x v="0"/>
  </r>
  <r>
    <s v="NCX17"/>
    <n v="21.25"/>
    <x v="0"/>
    <n v="0.113603432"/>
    <x v="5"/>
    <n v="231.73"/>
    <s v="OUT046"/>
    <n v="1997"/>
    <s v="Small"/>
    <s v="Tier 1"/>
    <x v="0"/>
  </r>
  <r>
    <s v="FDM12"/>
    <n v="16.7"/>
    <x v="2"/>
    <n v="7.0058786999999997E-2"/>
    <x v="4"/>
    <n v="190.32140000000001"/>
    <s v="OUT045"/>
    <n v="2002"/>
    <m/>
    <s v="Tier 2"/>
    <x v="0"/>
  </r>
  <r>
    <s v="FDI53"/>
    <m/>
    <x v="2"/>
    <n v="0.136978402"/>
    <x v="11"/>
    <n v="160.42359999999999"/>
    <s v="OUT027"/>
    <n v="1985"/>
    <s v="Medium"/>
    <s v="Tier 3"/>
    <x v="2"/>
  </r>
  <r>
    <s v="NCU30"/>
    <n v="5.1100000000000003"/>
    <x v="0"/>
    <n v="0"/>
    <x v="10"/>
    <n v="164.12100000000001"/>
    <s v="OUT049"/>
    <n v="1999"/>
    <s v="Medium"/>
    <s v="Tier 1"/>
    <x v="0"/>
  </r>
  <r>
    <s v="FDC56"/>
    <m/>
    <x v="0"/>
    <n v="0.120932251"/>
    <x v="3"/>
    <n v="121.044"/>
    <s v="OUT027"/>
    <n v="1985"/>
    <s v="Medium"/>
    <s v="Tier 3"/>
    <x v="2"/>
  </r>
  <r>
    <s v="FDK27"/>
    <n v="11"/>
    <x v="0"/>
    <n v="8.9829799999999998E-3"/>
    <x v="12"/>
    <n v="123.07559999999999"/>
    <s v="OUT018"/>
    <n v="2009"/>
    <s v="Medium"/>
    <s v="Tier 3"/>
    <x v="3"/>
  </r>
  <r>
    <s v="NCK18"/>
    <n v="9.6"/>
    <x v="0"/>
    <n v="6.7359899999999999E-3"/>
    <x v="10"/>
    <n v="166.41839999999999"/>
    <s v="OUT017"/>
    <n v="2007"/>
    <m/>
    <s v="Tier 2"/>
    <x v="0"/>
  </r>
  <r>
    <s v="FDB52"/>
    <m/>
    <x v="0"/>
    <n v="5.3288808999999999E-2"/>
    <x v="1"/>
    <n v="257.56720000000001"/>
    <s v="OUT019"/>
    <n v="1985"/>
    <s v="Small"/>
    <s v="Tier 1"/>
    <x v="1"/>
  </r>
  <r>
    <s v="DRG25"/>
    <m/>
    <x v="0"/>
    <n v="1.8957442000000001E-2"/>
    <x v="9"/>
    <n v="188.32400000000001"/>
    <s v="OUT027"/>
    <n v="1985"/>
    <s v="Medium"/>
    <s v="Tier 3"/>
    <x v="2"/>
  </r>
  <r>
    <s v="FDZ13"/>
    <n v="7.84"/>
    <x v="1"/>
    <n v="0.15373362300000001"/>
    <x v="13"/>
    <n v="51.935000000000002"/>
    <s v="OUT049"/>
    <n v="1999"/>
    <s v="Medium"/>
    <s v="Tier 1"/>
    <x v="0"/>
  </r>
  <r>
    <s v="FDB57"/>
    <m/>
    <x v="2"/>
    <n v="3.2925310999999999E-2"/>
    <x v="3"/>
    <n v="223.5772"/>
    <s v="OUT019"/>
    <n v="1985"/>
    <s v="Small"/>
    <s v="Tier 1"/>
    <x v="1"/>
  </r>
  <r>
    <s v="FDR40"/>
    <n v="9.1"/>
    <x v="2"/>
    <n v="8.0343870000000005E-3"/>
    <x v="11"/>
    <n v="82.561800000000005"/>
    <s v="OUT046"/>
    <n v="1997"/>
    <s v="Small"/>
    <s v="Tier 1"/>
    <x v="0"/>
  </r>
  <r>
    <s v="NCO14"/>
    <m/>
    <x v="0"/>
    <n v="5.1902594000000003E-2"/>
    <x v="10"/>
    <n v="44.708599999999997"/>
    <s v="OUT019"/>
    <n v="1985"/>
    <s v="Small"/>
    <s v="Tier 1"/>
    <x v="1"/>
  </r>
  <r>
    <s v="NCN19"/>
    <n v="13.1"/>
    <x v="0"/>
    <n v="1.2124085999999999E-2"/>
    <x v="2"/>
    <n v="190.75299999999999"/>
    <s v="OUT045"/>
    <n v="2002"/>
    <m/>
    <s v="Tier 2"/>
    <x v="0"/>
  </r>
  <r>
    <s v="FDQ28"/>
    <m/>
    <x v="2"/>
    <n v="0.105799985"/>
    <x v="11"/>
    <n v="155.06559999999999"/>
    <s v="OUT019"/>
    <n v="1985"/>
    <s v="Small"/>
    <s v="Tier 1"/>
    <x v="1"/>
  </r>
  <r>
    <s v="FDO13"/>
    <n v="7.8650000000000002"/>
    <x v="0"/>
    <n v="6.1308403999999997E-2"/>
    <x v="15"/>
    <n v="164.8526"/>
    <s v="OUT018"/>
    <n v="2009"/>
    <s v="Medium"/>
    <s v="Tier 3"/>
    <x v="3"/>
  </r>
  <r>
    <s v="FDK48"/>
    <n v="7.4450000000000003"/>
    <x v="0"/>
    <n v="0"/>
    <x v="4"/>
    <n v="77.235399999999998"/>
    <s v="OUT013"/>
    <n v="1987"/>
    <s v="High"/>
    <s v="Tier 3"/>
    <x v="0"/>
  </r>
  <r>
    <s v="FDU07"/>
    <n v="11.1"/>
    <x v="0"/>
    <n v="6.0090767000000003E-2"/>
    <x v="3"/>
    <n v="152.53659999999999"/>
    <s v="OUT018"/>
    <n v="2009"/>
    <s v="Medium"/>
    <s v="Tier 3"/>
    <x v="3"/>
  </r>
  <r>
    <s v="FDW20"/>
    <n v="20.75"/>
    <x v="0"/>
    <n v="0"/>
    <x v="3"/>
    <n v="123.373"/>
    <s v="OUT046"/>
    <n v="1997"/>
    <s v="Small"/>
    <s v="Tier 1"/>
    <x v="0"/>
  </r>
  <r>
    <s v="FDV12"/>
    <n v="16.7"/>
    <x v="2"/>
    <n v="0.101891731"/>
    <x v="4"/>
    <n v="98.738399999999999"/>
    <s v="OUT010"/>
    <n v="1998"/>
    <m/>
    <s v="Tier 3"/>
    <x v="1"/>
  </r>
  <r>
    <s v="FDH24"/>
    <n v="20.7"/>
    <x v="0"/>
    <n v="2.1413299E-2"/>
    <x v="4"/>
    <n v="158.22880000000001"/>
    <s v="OUT013"/>
    <n v="1987"/>
    <s v="High"/>
    <s v="Tier 3"/>
    <x v="0"/>
  </r>
  <r>
    <s v="FDV59"/>
    <n v="13.35"/>
    <x v="0"/>
    <n v="4.8101712999999997E-2"/>
    <x v="6"/>
    <n v="216.01660000000001"/>
    <s v="OUT049"/>
    <n v="1999"/>
    <s v="Medium"/>
    <s v="Tier 1"/>
    <x v="0"/>
  </r>
  <r>
    <s v="FDK57"/>
    <n v="10.195"/>
    <x v="0"/>
    <n v="8.0455726000000005E-2"/>
    <x v="0"/>
    <n v="120.14400000000001"/>
    <s v="OUT045"/>
    <n v="2002"/>
    <m/>
    <s v="Tier 2"/>
    <x v="0"/>
  </r>
  <r>
    <s v="FDL16"/>
    <m/>
    <x v="0"/>
    <n v="0.16763712"/>
    <x v="11"/>
    <n v="45.506"/>
    <s v="OUT027"/>
    <n v="1985"/>
    <s v="Medium"/>
    <s v="Tier 3"/>
    <x v="2"/>
  </r>
  <r>
    <s v="NCQ17"/>
    <n v="10.3"/>
    <x v="0"/>
    <n v="0.11693255499999999"/>
    <x v="5"/>
    <n v="155.46299999999999"/>
    <s v="OUT046"/>
    <n v="1997"/>
    <s v="Small"/>
    <s v="Tier 1"/>
    <x v="0"/>
  </r>
  <r>
    <s v="FDJ15"/>
    <n v="11.35"/>
    <x v="2"/>
    <n v="2.3417482999999999E-2"/>
    <x v="1"/>
    <n v="185.16079999999999"/>
    <s v="OUT018"/>
    <n v="2009"/>
    <s v="Medium"/>
    <s v="Tier 3"/>
    <x v="3"/>
  </r>
  <r>
    <s v="FDX24"/>
    <n v="8.3550000000000004"/>
    <x v="0"/>
    <n v="0"/>
    <x v="4"/>
    <n v="93.546199999999999"/>
    <s v="OUT049"/>
    <n v="1999"/>
    <s v="Medium"/>
    <s v="Tier 1"/>
    <x v="0"/>
  </r>
  <r>
    <s v="FDT47"/>
    <n v="5.26"/>
    <x v="2"/>
    <n v="0"/>
    <x v="6"/>
    <n v="96.306799999999996"/>
    <s v="OUT046"/>
    <n v="1997"/>
    <s v="Small"/>
    <s v="Tier 1"/>
    <x v="0"/>
  </r>
  <r>
    <s v="FDT10"/>
    <n v="16.7"/>
    <x v="2"/>
    <n v="6.2140967999999998E-2"/>
    <x v="0"/>
    <n v="60.856200000000001"/>
    <s v="OUT049"/>
    <n v="1999"/>
    <s v="Medium"/>
    <s v="Tier 1"/>
    <x v="0"/>
  </r>
  <r>
    <s v="FDZ37"/>
    <n v="8.1"/>
    <x v="2"/>
    <n v="1.9849031999999999E-2"/>
    <x v="13"/>
    <n v="87.719800000000006"/>
    <s v="OUT018"/>
    <n v="2009"/>
    <s v="Medium"/>
    <s v="Tier 3"/>
    <x v="3"/>
  </r>
  <r>
    <s v="FDW43"/>
    <m/>
    <x v="2"/>
    <n v="2.2316641000000002E-2"/>
    <x v="3"/>
    <n v="229.50360000000001"/>
    <s v="OUT027"/>
    <n v="1985"/>
    <s v="Medium"/>
    <s v="Tier 3"/>
    <x v="2"/>
  </r>
  <r>
    <s v="DRN36"/>
    <n v="15.2"/>
    <x v="0"/>
    <n v="5.0461669000000001E-2"/>
    <x v="9"/>
    <n v="95.575199999999995"/>
    <s v="OUT017"/>
    <n v="2007"/>
    <m/>
    <s v="Tier 2"/>
    <x v="0"/>
  </r>
  <r>
    <s v="FDJ14"/>
    <n v="10.3"/>
    <x v="2"/>
    <n v="5.0172019999999998E-2"/>
    <x v="13"/>
    <n v="80.596000000000004"/>
    <s v="OUT045"/>
    <n v="2002"/>
    <m/>
    <s v="Tier 2"/>
    <x v="0"/>
  </r>
  <r>
    <s v="FDA32"/>
    <n v="14"/>
    <x v="0"/>
    <n v="3.0069149E-2"/>
    <x v="3"/>
    <n v="217.41919999999999"/>
    <s v="OUT013"/>
    <n v="1987"/>
    <s v="High"/>
    <s v="Tier 3"/>
    <x v="0"/>
  </r>
  <r>
    <s v="FDJ38"/>
    <m/>
    <x v="2"/>
    <n v="7.0394702000000003E-2"/>
    <x v="13"/>
    <n v="190.053"/>
    <s v="OUT019"/>
    <n v="1985"/>
    <s v="Small"/>
    <s v="Tier 1"/>
    <x v="1"/>
  </r>
  <r>
    <s v="FDQ57"/>
    <n v="7.2750000000000004"/>
    <x v="0"/>
    <n v="0"/>
    <x v="0"/>
    <n v="146.77600000000001"/>
    <s v="OUT017"/>
    <n v="2007"/>
    <m/>
    <s v="Tier 2"/>
    <x v="0"/>
  </r>
  <r>
    <s v="NCQ41"/>
    <m/>
    <x v="0"/>
    <n v="0"/>
    <x v="5"/>
    <n v="193.57939999999999"/>
    <s v="OUT019"/>
    <n v="1985"/>
    <s v="Small"/>
    <s v="Tier 1"/>
    <x v="1"/>
  </r>
  <r>
    <s v="FDG56"/>
    <n v="13.3"/>
    <x v="2"/>
    <n v="7.1563651000000006E-2"/>
    <x v="3"/>
    <n v="59.953600000000002"/>
    <s v="OUT049"/>
    <n v="1999"/>
    <s v="Medium"/>
    <s v="Tier 1"/>
    <x v="0"/>
  </r>
  <r>
    <s v="DRC13"/>
    <m/>
    <x v="2"/>
    <n v="3.2284472000000002E-2"/>
    <x v="9"/>
    <n v="123.973"/>
    <s v="OUT027"/>
    <n v="1985"/>
    <s v="Medium"/>
    <s v="Tier 3"/>
    <x v="2"/>
  </r>
  <r>
    <s v="FDV55"/>
    <n v="17.75"/>
    <x v="0"/>
    <n v="5.5063015999999999E-2"/>
    <x v="3"/>
    <n v="144.5444"/>
    <s v="OUT035"/>
    <n v="2004"/>
    <s v="Small"/>
    <s v="Tier 2"/>
    <x v="0"/>
  </r>
  <r>
    <s v="FDQ49"/>
    <n v="20.2"/>
    <x v="2"/>
    <n v="0"/>
    <x v="15"/>
    <n v="157.363"/>
    <s v="OUT045"/>
    <n v="2002"/>
    <m/>
    <s v="Tier 2"/>
    <x v="0"/>
  </r>
  <r>
    <s v="FDE29"/>
    <n v="8.9049999999999994"/>
    <x v="0"/>
    <n v="0.23956881099999999"/>
    <x v="11"/>
    <n v="60.4878"/>
    <s v="OUT010"/>
    <n v="1998"/>
    <m/>
    <s v="Tier 3"/>
    <x v="1"/>
  </r>
  <r>
    <s v="FDR03"/>
    <n v="15.7"/>
    <x v="2"/>
    <n v="0"/>
    <x v="12"/>
    <n v="205.798"/>
    <s v="OUT013"/>
    <n v="1987"/>
    <s v="High"/>
    <s v="Tier 3"/>
    <x v="0"/>
  </r>
  <r>
    <s v="FDD45"/>
    <n v="8.6150000000000002"/>
    <x v="0"/>
    <n v="0"/>
    <x v="3"/>
    <n v="92.943600000000004"/>
    <s v="OUT049"/>
    <n v="1999"/>
    <s v="Medium"/>
    <s v="Tier 1"/>
    <x v="0"/>
  </r>
  <r>
    <s v="FDN38"/>
    <n v="6.6150000000000002"/>
    <x v="2"/>
    <n v="0.15394203100000001"/>
    <x v="13"/>
    <n v="249.74080000000001"/>
    <s v="OUT010"/>
    <n v="1998"/>
    <m/>
    <s v="Tier 3"/>
    <x v="1"/>
  </r>
  <r>
    <s v="FDT56"/>
    <n v="16"/>
    <x v="2"/>
    <n v="0.11559240899999999"/>
    <x v="3"/>
    <n v="58.124600000000001"/>
    <s v="OUT046"/>
    <n v="1997"/>
    <s v="Small"/>
    <s v="Tier 1"/>
    <x v="0"/>
  </r>
  <r>
    <s v="FDT48"/>
    <n v="4.92"/>
    <x v="0"/>
    <n v="4.6048229000000003E-2"/>
    <x v="4"/>
    <n v="200.00839999999999"/>
    <s v="OUT045"/>
    <n v="2002"/>
    <m/>
    <s v="Tier 2"/>
    <x v="0"/>
  </r>
  <r>
    <s v="FDU03"/>
    <n v="18.7"/>
    <x v="2"/>
    <n v="9.1720302000000004E-2"/>
    <x v="12"/>
    <n v="180.82919999999999"/>
    <s v="OUT049"/>
    <n v="1999"/>
    <s v="Medium"/>
    <s v="Tier 1"/>
    <x v="0"/>
  </r>
  <r>
    <s v="FDC56"/>
    <n v="7.72"/>
    <x v="0"/>
    <n v="0.20340077300000001"/>
    <x v="3"/>
    <n v="118.944"/>
    <s v="OUT010"/>
    <n v="1998"/>
    <m/>
    <s v="Tier 3"/>
    <x v="1"/>
  </r>
  <r>
    <s v="NCO43"/>
    <m/>
    <x v="0"/>
    <n v="4.6870135E-2"/>
    <x v="2"/>
    <n v="99.301599999999993"/>
    <s v="OUT027"/>
    <n v="1985"/>
    <s v="Medium"/>
    <s v="Tier 3"/>
    <x v="2"/>
  </r>
  <r>
    <s v="FDQ27"/>
    <n v="5.19"/>
    <x v="2"/>
    <n v="4.4502932000000002E-2"/>
    <x v="12"/>
    <n v="101.699"/>
    <s v="OUT017"/>
    <n v="2007"/>
    <m/>
    <s v="Tier 2"/>
    <x v="0"/>
  </r>
  <r>
    <s v="FDR03"/>
    <n v="15.7"/>
    <x v="2"/>
    <n v="8.7359359999999997E-3"/>
    <x v="12"/>
    <n v="205.99799999999999"/>
    <s v="OUT046"/>
    <n v="1997"/>
    <s v="Small"/>
    <s v="Tier 1"/>
    <x v="0"/>
  </r>
  <r>
    <s v="DRH23"/>
    <n v="14.65"/>
    <x v="0"/>
    <n v="0.285077835"/>
    <x v="7"/>
    <n v="54.1614"/>
    <s v="OUT010"/>
    <n v="1998"/>
    <m/>
    <s v="Tier 3"/>
    <x v="1"/>
  </r>
  <r>
    <s v="FDG22"/>
    <n v="17.600000000000001"/>
    <x v="2"/>
    <n v="4.1465078000000002E-2"/>
    <x v="0"/>
    <n v="38.119"/>
    <s v="OUT045"/>
    <n v="2002"/>
    <m/>
    <s v="Tier 2"/>
    <x v="0"/>
  </r>
  <r>
    <s v="NCJ42"/>
    <n v="19.75"/>
    <x v="0"/>
    <n v="1.4289425E-2"/>
    <x v="10"/>
    <n v="103.83320000000001"/>
    <s v="OUT013"/>
    <n v="1987"/>
    <s v="High"/>
    <s v="Tier 3"/>
    <x v="0"/>
  </r>
  <r>
    <s v="FDR24"/>
    <n v="17.350000000000001"/>
    <x v="2"/>
    <n v="6.2851683000000005E-2"/>
    <x v="4"/>
    <n v="90.582999999999998"/>
    <s v="OUT046"/>
    <n v="1997"/>
    <s v="Small"/>
    <s v="Tier 1"/>
    <x v="0"/>
  </r>
  <r>
    <s v="FDW60"/>
    <n v="5.44"/>
    <x v="2"/>
    <n v="1.7058723000000001E-2"/>
    <x v="4"/>
    <n v="176.03700000000001"/>
    <s v="OUT035"/>
    <n v="2004"/>
    <s v="Small"/>
    <s v="Tier 2"/>
    <x v="0"/>
  </r>
  <r>
    <s v="FDJ08"/>
    <n v="11.1"/>
    <x v="0"/>
    <n v="0.11058000599999999"/>
    <x v="3"/>
    <n v="190.08459999999999"/>
    <s v="OUT013"/>
    <n v="1987"/>
    <s v="High"/>
    <s v="Tier 3"/>
    <x v="0"/>
  </r>
  <r>
    <s v="DRL59"/>
    <n v="16.75"/>
    <x v="0"/>
    <n v="2.1310584E-2"/>
    <x v="7"/>
    <n v="52.229799999999997"/>
    <s v="OUT018"/>
    <n v="2009"/>
    <s v="Medium"/>
    <s v="Tier 3"/>
    <x v="3"/>
  </r>
  <r>
    <s v="FDG60"/>
    <n v="20.350000000000001"/>
    <x v="0"/>
    <n v="0.10159889599999999"/>
    <x v="4"/>
    <n v="232.76159999999999"/>
    <s v="OUT010"/>
    <n v="1998"/>
    <m/>
    <s v="Tier 3"/>
    <x v="1"/>
  </r>
  <r>
    <s v="FDW27"/>
    <n v="5.86"/>
    <x v="2"/>
    <n v="0"/>
    <x v="12"/>
    <n v="155.9314"/>
    <s v="OUT017"/>
    <n v="2007"/>
    <m/>
    <s v="Tier 2"/>
    <x v="0"/>
  </r>
  <r>
    <s v="FDX14"/>
    <n v="13.1"/>
    <x v="0"/>
    <n v="7.5245303999999999E-2"/>
    <x v="1"/>
    <n v="77.135400000000004"/>
    <s v="OUT018"/>
    <n v="2009"/>
    <s v="Medium"/>
    <s v="Tier 3"/>
    <x v="3"/>
  </r>
  <r>
    <s v="FDC20"/>
    <n v="10.65"/>
    <x v="0"/>
    <n v="2.3951515E-2"/>
    <x v="3"/>
    <n v="56.027200000000001"/>
    <s v="OUT013"/>
    <n v="1987"/>
    <s v="High"/>
    <s v="Tier 3"/>
    <x v="0"/>
  </r>
  <r>
    <s v="NCS29"/>
    <n v="9"/>
    <x v="0"/>
    <n v="6.9828759000000004E-2"/>
    <x v="5"/>
    <n v="263.6884"/>
    <s v="OUT018"/>
    <n v="2009"/>
    <s v="Medium"/>
    <s v="Tier 3"/>
    <x v="3"/>
  </r>
  <r>
    <s v="FDJ56"/>
    <n v="8.9849999999999994"/>
    <x v="0"/>
    <n v="0.183403018"/>
    <x v="3"/>
    <n v="100.47"/>
    <s v="OUT046"/>
    <n v="1997"/>
    <s v="Small"/>
    <s v="Tier 1"/>
    <x v="0"/>
  </r>
  <r>
    <s v="FDB20"/>
    <m/>
    <x v="0"/>
    <n v="9.1011438E-2"/>
    <x v="3"/>
    <n v="77.098600000000005"/>
    <s v="OUT019"/>
    <n v="1985"/>
    <s v="Small"/>
    <s v="Tier 1"/>
    <x v="1"/>
  </r>
  <r>
    <s v="FDL28"/>
    <m/>
    <x v="2"/>
    <n v="6.2868627999999996E-2"/>
    <x v="11"/>
    <n v="228.66679999999999"/>
    <s v="OUT027"/>
    <n v="1985"/>
    <s v="Medium"/>
    <s v="Tier 3"/>
    <x v="2"/>
  </r>
  <r>
    <s v="FDW01"/>
    <n v="14.5"/>
    <x v="0"/>
    <n v="6.4321473000000004E-2"/>
    <x v="13"/>
    <n v="151.76820000000001"/>
    <s v="OUT018"/>
    <n v="2009"/>
    <s v="Medium"/>
    <s v="Tier 3"/>
    <x v="3"/>
  </r>
  <r>
    <s v="FDL03"/>
    <n v="19.25"/>
    <x v="2"/>
    <n v="2.7080601999999999E-2"/>
    <x v="12"/>
    <n v="197.61099999999999"/>
    <s v="OUT046"/>
    <n v="1997"/>
    <s v="Small"/>
    <s v="Tier 1"/>
    <x v="0"/>
  </r>
  <r>
    <s v="FDX22"/>
    <n v="6.7850000000000001"/>
    <x v="2"/>
    <n v="2.3010532E-2"/>
    <x v="0"/>
    <n v="209.19280000000001"/>
    <s v="OUT049"/>
    <n v="1999"/>
    <s v="Medium"/>
    <s v="Tier 1"/>
    <x v="0"/>
  </r>
  <r>
    <s v="FDJ21"/>
    <n v="16.7"/>
    <x v="2"/>
    <n v="3.8520943000000002E-2"/>
    <x v="0"/>
    <n v="144.61019999999999"/>
    <s v="OUT035"/>
    <n v="2004"/>
    <s v="Small"/>
    <s v="Tier 2"/>
    <x v="0"/>
  </r>
  <r>
    <s v="FDR31"/>
    <n v="6.46"/>
    <x v="2"/>
    <n v="4.9262588000000003E-2"/>
    <x v="3"/>
    <n v="147.61019999999999"/>
    <s v="OUT045"/>
    <n v="2002"/>
    <m/>
    <s v="Tier 2"/>
    <x v="0"/>
  </r>
  <r>
    <s v="FDG21"/>
    <n v="17.350000000000001"/>
    <x v="2"/>
    <n v="0.146272238"/>
    <x v="8"/>
    <n v="151.505"/>
    <s v="OUT035"/>
    <n v="2004"/>
    <s v="Small"/>
    <s v="Tier 2"/>
    <x v="0"/>
  </r>
  <r>
    <s v="FDS22"/>
    <m/>
    <x v="2"/>
    <n v="2.3042272999999999E-2"/>
    <x v="0"/>
    <n v="42.642800000000001"/>
    <s v="OUT027"/>
    <n v="1985"/>
    <s v="Medium"/>
    <s v="Tier 3"/>
    <x v="2"/>
  </r>
  <r>
    <s v="FDK08"/>
    <n v="9.1950000000000003"/>
    <x v="2"/>
    <n v="0.122281599"/>
    <x v="3"/>
    <n v="99.401600000000002"/>
    <s v="OUT035"/>
    <n v="2004"/>
    <s v="Small"/>
    <s v="Tier 2"/>
    <x v="0"/>
  </r>
  <r>
    <s v="FDE17"/>
    <n v="20.100000000000001"/>
    <x v="2"/>
    <n v="5.4677323999999999E-2"/>
    <x v="11"/>
    <n v="151.73660000000001"/>
    <s v="OUT018"/>
    <n v="2009"/>
    <s v="Medium"/>
    <s v="Tier 3"/>
    <x v="3"/>
  </r>
  <r>
    <s v="NCN30"/>
    <n v="16.350000000000001"/>
    <x v="0"/>
    <n v="1.7089324999999999E-2"/>
    <x v="10"/>
    <n v="95.840999999999994"/>
    <s v="OUT017"/>
    <n v="2007"/>
    <m/>
    <s v="Tier 2"/>
    <x v="0"/>
  </r>
  <r>
    <s v="FDT50"/>
    <n v="6.75"/>
    <x v="2"/>
    <n v="0.108238986"/>
    <x v="1"/>
    <n v="97.275199999999998"/>
    <s v="OUT046"/>
    <n v="1997"/>
    <s v="Small"/>
    <s v="Tier 1"/>
    <x v="0"/>
  </r>
  <r>
    <s v="NCX42"/>
    <n v="6.36"/>
    <x v="0"/>
    <n v="5.9878910000000004E-3"/>
    <x v="10"/>
    <n v="163.65260000000001"/>
    <s v="OUT049"/>
    <n v="1999"/>
    <s v="Medium"/>
    <s v="Tier 1"/>
    <x v="0"/>
  </r>
  <r>
    <s v="FDJ12"/>
    <n v="8.8949999999999996"/>
    <x v="2"/>
    <n v="3.9033732000000002E-2"/>
    <x v="4"/>
    <n v="207.8296"/>
    <s v="OUT035"/>
    <n v="2004"/>
    <s v="Small"/>
    <s v="Tier 2"/>
    <x v="0"/>
  </r>
  <r>
    <s v="NCA18"/>
    <m/>
    <x v="0"/>
    <n v="5.5806016E-2"/>
    <x v="10"/>
    <n v="117.4492"/>
    <s v="OUT027"/>
    <n v="1985"/>
    <s v="Medium"/>
    <s v="Tier 3"/>
    <x v="2"/>
  </r>
  <r>
    <s v="FDP23"/>
    <m/>
    <x v="0"/>
    <n v="6.2307996999999997E-2"/>
    <x v="6"/>
    <n v="217.41659999999999"/>
    <s v="OUT019"/>
    <n v="1985"/>
    <s v="Small"/>
    <s v="Tier 1"/>
    <x v="1"/>
  </r>
  <r>
    <s v="FDX12"/>
    <n v="18.2"/>
    <x v="1"/>
    <n v="0"/>
    <x v="4"/>
    <n v="241.4196"/>
    <s v="OUT013"/>
    <n v="1987"/>
    <s v="High"/>
    <s v="Tier 3"/>
    <x v="0"/>
  </r>
  <r>
    <s v="FDN40"/>
    <n v="5.88"/>
    <x v="0"/>
    <n v="8.6808976999999996E-2"/>
    <x v="11"/>
    <n v="152.7998"/>
    <s v="OUT018"/>
    <n v="2009"/>
    <s v="Medium"/>
    <s v="Tier 3"/>
    <x v="3"/>
  </r>
  <r>
    <s v="FDV48"/>
    <n v="9.1950000000000003"/>
    <x v="2"/>
    <n v="5.1607097999999997E-2"/>
    <x v="4"/>
    <n v="77.864400000000003"/>
    <s v="OUT035"/>
    <n v="2004"/>
    <s v="Small"/>
    <s v="Tier 2"/>
    <x v="0"/>
  </r>
  <r>
    <s v="NCY54"/>
    <n v="8.43"/>
    <x v="0"/>
    <n v="0.177546973"/>
    <x v="10"/>
    <n v="171.94220000000001"/>
    <s v="OUT013"/>
    <n v="1987"/>
    <s v="High"/>
    <s v="Tier 3"/>
    <x v="0"/>
  </r>
  <r>
    <s v="FDL16"/>
    <n v="12.85"/>
    <x v="0"/>
    <n v="0.281955554"/>
    <x v="11"/>
    <n v="46.006"/>
    <s v="OUT010"/>
    <n v="1998"/>
    <m/>
    <s v="Tier 3"/>
    <x v="1"/>
  </r>
  <r>
    <s v="FDR45"/>
    <n v="10.8"/>
    <x v="0"/>
    <n v="2.9061192E-2"/>
    <x v="0"/>
    <n v="240.0222"/>
    <s v="OUT018"/>
    <n v="2009"/>
    <s v="Medium"/>
    <s v="Tier 3"/>
    <x v="3"/>
  </r>
  <r>
    <s v="FDJ52"/>
    <n v="7.1449999999999996"/>
    <x v="0"/>
    <n v="1.7786863999999999E-2"/>
    <x v="11"/>
    <n v="161.05779999999999"/>
    <s v="OUT046"/>
    <n v="1997"/>
    <s v="Small"/>
    <s v="Tier 1"/>
    <x v="0"/>
  </r>
  <r>
    <s v="DRG01"/>
    <n v="14.8"/>
    <x v="0"/>
    <n v="4.5132129999999999E-2"/>
    <x v="9"/>
    <n v="77.167000000000002"/>
    <s v="OUT017"/>
    <n v="2007"/>
    <m/>
    <s v="Tier 2"/>
    <x v="0"/>
  </r>
  <r>
    <s v="FDP52"/>
    <n v="18.7"/>
    <x v="2"/>
    <n v="7.0632901999999997E-2"/>
    <x v="11"/>
    <n v="231.20099999999999"/>
    <s v="OUT013"/>
    <n v="1987"/>
    <s v="High"/>
    <s v="Tier 3"/>
    <x v="0"/>
  </r>
  <r>
    <s v="FDU58"/>
    <n v="6.61"/>
    <x v="2"/>
    <n v="2.9175827000000001E-2"/>
    <x v="0"/>
    <n v="186.5898"/>
    <s v="OUT017"/>
    <n v="2007"/>
    <m/>
    <s v="Tier 2"/>
    <x v="0"/>
  </r>
  <r>
    <s v="FDL02"/>
    <n v="20"/>
    <x v="2"/>
    <n v="0.10429446000000001"/>
    <x v="13"/>
    <n v="105.5622"/>
    <s v="OUT045"/>
    <n v="2002"/>
    <m/>
    <s v="Tier 2"/>
    <x v="0"/>
  </r>
  <r>
    <s v="FDG28"/>
    <n v="9.2850000000000001"/>
    <x v="2"/>
    <n v="4.9239282000000002E-2"/>
    <x v="11"/>
    <n v="244.11439999999999"/>
    <s v="OUT013"/>
    <n v="1987"/>
    <s v="High"/>
    <s v="Tier 3"/>
    <x v="0"/>
  </r>
  <r>
    <s v="FDA19"/>
    <n v="7.52"/>
    <x v="0"/>
    <n v="5.5117075000000001E-2"/>
    <x v="3"/>
    <n v="128.79939999999999"/>
    <s v="OUT035"/>
    <n v="2004"/>
    <s v="Small"/>
    <s v="Tier 2"/>
    <x v="0"/>
  </r>
  <r>
    <s v="FDW46"/>
    <m/>
    <x v="2"/>
    <n v="6.9961219000000005E-2"/>
    <x v="0"/>
    <n v="66.448400000000007"/>
    <s v="OUT027"/>
    <n v="1985"/>
    <s v="Medium"/>
    <s v="Tier 3"/>
    <x v="2"/>
  </r>
  <r>
    <s v="NCD43"/>
    <n v="8.85"/>
    <x v="0"/>
    <n v="1.6044863999999999E-2"/>
    <x v="10"/>
    <n v="103.1964"/>
    <s v="OUT049"/>
    <n v="1999"/>
    <s v="Medium"/>
    <s v="Tier 1"/>
    <x v="0"/>
  </r>
  <r>
    <s v="DRG39"/>
    <n v="14.15"/>
    <x v="0"/>
    <n v="4.2145892999999997E-2"/>
    <x v="1"/>
    <n v="51.798200000000001"/>
    <s v="OUT013"/>
    <n v="1987"/>
    <s v="High"/>
    <s v="Tier 3"/>
    <x v="0"/>
  </r>
  <r>
    <s v="NCF55"/>
    <n v="6.6749999999999998"/>
    <x v="0"/>
    <n v="2.1700021E-2"/>
    <x v="10"/>
    <n v="35.587400000000002"/>
    <s v="OUT049"/>
    <n v="1999"/>
    <s v="Medium"/>
    <s v="Tier 1"/>
    <x v="0"/>
  </r>
  <r>
    <s v="FDJ07"/>
    <n v="7.26"/>
    <x v="0"/>
    <n v="1.4423523000000001E-2"/>
    <x v="12"/>
    <n v="118.015"/>
    <s v="OUT046"/>
    <n v="1997"/>
    <s v="Small"/>
    <s v="Tier 1"/>
    <x v="0"/>
  </r>
  <r>
    <s v="FDE08"/>
    <n v="18.2"/>
    <x v="0"/>
    <n v="4.9319685000000002E-2"/>
    <x v="3"/>
    <n v="150.07339999999999"/>
    <s v="OUT046"/>
    <n v="1997"/>
    <s v="Small"/>
    <s v="Tier 1"/>
    <x v="0"/>
  </r>
  <r>
    <s v="FDP56"/>
    <m/>
    <x v="0"/>
    <n v="8.1387724999999994E-2"/>
    <x v="3"/>
    <n v="49.669199999999996"/>
    <s v="OUT019"/>
    <n v="1985"/>
    <s v="Small"/>
    <s v="Tier 1"/>
    <x v="1"/>
  </r>
  <r>
    <s v="FDT45"/>
    <n v="15.85"/>
    <x v="0"/>
    <n v="5.7429675999999999E-2"/>
    <x v="0"/>
    <n v="53.2956"/>
    <s v="OUT045"/>
    <n v="2002"/>
    <m/>
    <s v="Tier 2"/>
    <x v="0"/>
  </r>
  <r>
    <s v="FDF17"/>
    <n v="5.19"/>
    <x v="0"/>
    <n v="4.2794507000000002E-2"/>
    <x v="11"/>
    <n v="195.011"/>
    <s v="OUT018"/>
    <n v="2009"/>
    <s v="Medium"/>
    <s v="Tier 3"/>
    <x v="3"/>
  </r>
  <r>
    <s v="FDX44"/>
    <n v="9.3000000000000007"/>
    <x v="0"/>
    <n v="4.2966544000000002E-2"/>
    <x v="3"/>
    <n v="87.717200000000005"/>
    <s v="OUT046"/>
    <n v="1997"/>
    <s v="Small"/>
    <s v="Tier 1"/>
    <x v="0"/>
  </r>
  <r>
    <s v="FDM28"/>
    <m/>
    <x v="0"/>
    <n v="4.4984953000000001E-2"/>
    <x v="11"/>
    <n v="179.86600000000001"/>
    <s v="OUT027"/>
    <n v="1985"/>
    <s v="Medium"/>
    <s v="Tier 3"/>
    <x v="2"/>
  </r>
  <r>
    <s v="FDI36"/>
    <n v="12.5"/>
    <x v="2"/>
    <n v="6.2440359000000001E-2"/>
    <x v="4"/>
    <n v="197.9426"/>
    <s v="OUT049"/>
    <n v="1999"/>
    <s v="Medium"/>
    <s v="Tier 1"/>
    <x v="0"/>
  </r>
  <r>
    <s v="FDS07"/>
    <n v="12.35"/>
    <x v="0"/>
    <n v="9.9960144000000001E-2"/>
    <x v="3"/>
    <n v="115.2518"/>
    <s v="OUT045"/>
    <n v="2002"/>
    <m/>
    <s v="Tier 2"/>
    <x v="0"/>
  </r>
  <r>
    <s v="FDD36"/>
    <n v="13.3"/>
    <x v="0"/>
    <n v="2.1316703999999999E-2"/>
    <x v="4"/>
    <n v="117.7124"/>
    <s v="OUT045"/>
    <n v="2002"/>
    <m/>
    <s v="Tier 2"/>
    <x v="0"/>
  </r>
  <r>
    <s v="FDW11"/>
    <n v="12.6"/>
    <x v="0"/>
    <n v="4.8782081999999997E-2"/>
    <x v="6"/>
    <n v="60.519399999999997"/>
    <s v="OUT046"/>
    <n v="1997"/>
    <s v="Small"/>
    <s v="Tier 1"/>
    <x v="0"/>
  </r>
  <r>
    <s v="FDN40"/>
    <n v="5.88"/>
    <x v="0"/>
    <n v="8.6591206000000004E-2"/>
    <x v="11"/>
    <n v="154.49979999999999"/>
    <s v="OUT049"/>
    <n v="1999"/>
    <s v="Medium"/>
    <s v="Tier 1"/>
    <x v="0"/>
  </r>
  <r>
    <s v="NCQ18"/>
    <n v="15.75"/>
    <x v="0"/>
    <n v="0.13528280300000001"/>
    <x v="10"/>
    <n v="97.87"/>
    <s v="OUT049"/>
    <n v="1999"/>
    <s v="Medium"/>
    <s v="Tier 1"/>
    <x v="0"/>
  </r>
  <r>
    <s v="NCQ54"/>
    <n v="17.7"/>
    <x v="0"/>
    <n v="1.2613320000000001E-2"/>
    <x v="10"/>
    <n v="166.54740000000001"/>
    <s v="OUT017"/>
    <n v="2007"/>
    <m/>
    <s v="Tier 2"/>
    <x v="0"/>
  </r>
  <r>
    <s v="NCS42"/>
    <n v="8.6"/>
    <x v="0"/>
    <n v="6.9557245000000004E-2"/>
    <x v="10"/>
    <n v="91.514600000000002"/>
    <s v="OUT045"/>
    <n v="2002"/>
    <m/>
    <s v="Tier 2"/>
    <x v="0"/>
  </r>
  <r>
    <s v="DRH39"/>
    <n v="20.7"/>
    <x v="0"/>
    <n v="0.15514439999999999"/>
    <x v="1"/>
    <n v="75.867000000000004"/>
    <s v="OUT010"/>
    <n v="1998"/>
    <m/>
    <s v="Tier 3"/>
    <x v="1"/>
  </r>
  <r>
    <s v="FDC09"/>
    <m/>
    <x v="2"/>
    <n v="2.6174636000000001E-2"/>
    <x v="3"/>
    <n v="103.7332"/>
    <s v="OUT027"/>
    <n v="1985"/>
    <s v="Medium"/>
    <s v="Tier 3"/>
    <x v="2"/>
  </r>
  <r>
    <s v="FDT08"/>
    <n v="13.65"/>
    <x v="0"/>
    <n v="8.2381676000000001E-2"/>
    <x v="3"/>
    <n v="150.80500000000001"/>
    <s v="OUT010"/>
    <n v="1998"/>
    <m/>
    <s v="Tier 3"/>
    <x v="1"/>
  </r>
  <r>
    <s v="FDC08"/>
    <n v="19"/>
    <x v="2"/>
    <n v="0"/>
    <x v="3"/>
    <n v="225.27199999999999"/>
    <s v="OUT035"/>
    <n v="2004"/>
    <s v="Small"/>
    <s v="Tier 2"/>
    <x v="0"/>
  </r>
  <r>
    <s v="FDT20"/>
    <n v="10.5"/>
    <x v="0"/>
    <n v="4.1629594999999998E-2"/>
    <x v="3"/>
    <n v="37.316400000000002"/>
    <s v="OUT017"/>
    <n v="2007"/>
    <m/>
    <s v="Tier 2"/>
    <x v="0"/>
  </r>
  <r>
    <s v="FDS35"/>
    <n v="9.3000000000000007"/>
    <x v="0"/>
    <n v="0.111199491"/>
    <x v="6"/>
    <n v="64.082599999999999"/>
    <s v="OUT035"/>
    <n v="2004"/>
    <s v="Small"/>
    <s v="Tier 2"/>
    <x v="0"/>
  </r>
  <r>
    <s v="FDX58"/>
    <n v="13.15"/>
    <x v="0"/>
    <n v="4.3941954999999998E-2"/>
    <x v="0"/>
    <n v="182.29499999999999"/>
    <s v="OUT018"/>
    <n v="2009"/>
    <s v="Medium"/>
    <s v="Tier 3"/>
    <x v="3"/>
  </r>
  <r>
    <s v="FDW58"/>
    <n v="20.75"/>
    <x v="0"/>
    <n v="0"/>
    <x v="0"/>
    <n v="105.9622"/>
    <s v="OUT046"/>
    <n v="1997"/>
    <s v="Small"/>
    <s v="Tier 1"/>
    <x v="0"/>
  </r>
  <r>
    <s v="DRD27"/>
    <n v="18.75"/>
    <x v="0"/>
    <n v="0"/>
    <x v="1"/>
    <n v="99.304199999999994"/>
    <s v="OUT046"/>
    <n v="1997"/>
    <s v="Small"/>
    <s v="Tier 1"/>
    <x v="0"/>
  </r>
  <r>
    <s v="FDH32"/>
    <m/>
    <x v="0"/>
    <n v="0.13317130699999999"/>
    <x v="3"/>
    <n v="97.641000000000005"/>
    <s v="OUT019"/>
    <n v="1985"/>
    <s v="Small"/>
    <s v="Tier 1"/>
    <x v="1"/>
  </r>
  <r>
    <s v="FDS26"/>
    <n v="20.350000000000001"/>
    <x v="0"/>
    <n v="8.9452301999999997E-2"/>
    <x v="1"/>
    <n v="262.75940000000003"/>
    <s v="OUT035"/>
    <n v="2004"/>
    <s v="Small"/>
    <s v="Tier 2"/>
    <x v="0"/>
  </r>
  <r>
    <s v="FDQ31"/>
    <n v="5.7850000000000001"/>
    <x v="2"/>
    <n v="5.3847216000000003E-2"/>
    <x v="3"/>
    <n v="86.885599999999997"/>
    <s v="OUT046"/>
    <n v="1997"/>
    <s v="Small"/>
    <s v="Tier 1"/>
    <x v="0"/>
  </r>
  <r>
    <s v="FDP11"/>
    <n v="15.85"/>
    <x v="0"/>
    <n v="6.9382033999999995E-2"/>
    <x v="6"/>
    <n v="219.61660000000001"/>
    <s v="OUT018"/>
    <n v="2009"/>
    <s v="Medium"/>
    <s v="Tier 3"/>
    <x v="3"/>
  </r>
  <r>
    <s v="FDD58"/>
    <n v="7.76"/>
    <x v="0"/>
    <n v="5.9687961999999997E-2"/>
    <x v="0"/>
    <n v="99.47"/>
    <s v="OUT017"/>
    <n v="2007"/>
    <m/>
    <s v="Tier 2"/>
    <x v="0"/>
  </r>
  <r>
    <s v="FDM33"/>
    <n v="15.6"/>
    <x v="0"/>
    <n v="8.7897589999999998E-2"/>
    <x v="0"/>
    <n v="218.37979999999999"/>
    <s v="OUT045"/>
    <n v="2002"/>
    <m/>
    <s v="Tier 2"/>
    <x v="0"/>
  </r>
  <r>
    <s v="FDZ16"/>
    <n v="16.850000000000001"/>
    <x v="2"/>
    <n v="0.16010437799999999"/>
    <x v="11"/>
    <n v="195.74780000000001"/>
    <s v="OUT049"/>
    <n v="1999"/>
    <s v="Medium"/>
    <s v="Tier 1"/>
    <x v="0"/>
  </r>
  <r>
    <s v="NCS29"/>
    <n v="9"/>
    <x v="0"/>
    <n v="0.11640484299999999"/>
    <x v="5"/>
    <n v="264.6884"/>
    <s v="OUT010"/>
    <n v="1998"/>
    <m/>
    <s v="Tier 3"/>
    <x v="1"/>
  </r>
  <r>
    <s v="NCM18"/>
    <m/>
    <x v="0"/>
    <n v="0.14504542100000001"/>
    <x v="10"/>
    <n v="60.019399999999997"/>
    <s v="OUT019"/>
    <n v="1985"/>
    <s v="Small"/>
    <s v="Tier 1"/>
    <x v="1"/>
  </r>
  <r>
    <s v="FDP11"/>
    <n v="15.85"/>
    <x v="0"/>
    <n v="6.9207981000000002E-2"/>
    <x v="6"/>
    <n v="219.51660000000001"/>
    <s v="OUT049"/>
    <n v="1999"/>
    <s v="Medium"/>
    <s v="Tier 1"/>
    <x v="0"/>
  </r>
  <r>
    <s v="NCC42"/>
    <n v="15"/>
    <x v="0"/>
    <n v="4.5162424E-2"/>
    <x v="5"/>
    <n v="141.38380000000001"/>
    <s v="OUT017"/>
    <n v="2007"/>
    <m/>
    <s v="Tier 2"/>
    <x v="0"/>
  </r>
  <r>
    <s v="DRM23"/>
    <n v="16.600000000000001"/>
    <x v="0"/>
    <n v="0.13573321799999999"/>
    <x v="7"/>
    <n v="172.7422"/>
    <s v="OUT046"/>
    <n v="1997"/>
    <s v="Small"/>
    <s v="Tier 1"/>
    <x v="0"/>
  </r>
  <r>
    <s v="NCN55"/>
    <m/>
    <x v="0"/>
    <n v="5.9202418999999999E-2"/>
    <x v="2"/>
    <n v="239.35380000000001"/>
    <s v="OUT027"/>
    <n v="1985"/>
    <s v="Medium"/>
    <s v="Tier 3"/>
    <x v="2"/>
  </r>
  <r>
    <s v="FDK46"/>
    <n v="9.6"/>
    <x v="0"/>
    <n v="5.1424564999999998E-2"/>
    <x v="0"/>
    <n v="258.16199999999998"/>
    <s v="OUT013"/>
    <n v="1987"/>
    <s v="High"/>
    <s v="Tier 3"/>
    <x v="0"/>
  </r>
  <r>
    <s v="FDR01"/>
    <n v="5.4050000000000002"/>
    <x v="2"/>
    <n v="5.3621282999999999E-2"/>
    <x v="13"/>
    <n v="198.77420000000001"/>
    <s v="OUT046"/>
    <n v="1997"/>
    <s v="Small"/>
    <s v="Tier 1"/>
    <x v="0"/>
  </r>
  <r>
    <s v="NCA05"/>
    <n v="20.75"/>
    <x v="0"/>
    <n v="2.5181597E-2"/>
    <x v="5"/>
    <n v="150.27340000000001"/>
    <s v="OUT045"/>
    <n v="2002"/>
    <m/>
    <s v="Tier 2"/>
    <x v="0"/>
  </r>
  <r>
    <s v="NCP43"/>
    <n v="17.75"/>
    <x v="0"/>
    <n v="3.067961E-2"/>
    <x v="2"/>
    <n v="178.066"/>
    <s v="OUT017"/>
    <n v="2007"/>
    <m/>
    <s v="Tier 2"/>
    <x v="0"/>
  </r>
  <r>
    <s v="FDR12"/>
    <n v="12.6"/>
    <x v="2"/>
    <n v="5.2782711000000003E-2"/>
    <x v="4"/>
    <n v="170.37639999999999"/>
    <s v="OUT010"/>
    <n v="1998"/>
    <m/>
    <s v="Tier 3"/>
    <x v="1"/>
  </r>
  <r>
    <s v="FDQ01"/>
    <n v="19.7"/>
    <x v="2"/>
    <n v="0.16056791000000001"/>
    <x v="13"/>
    <n v="256.40140000000002"/>
    <s v="OUT013"/>
    <n v="1987"/>
    <s v="High"/>
    <s v="Tier 3"/>
    <x v="0"/>
  </r>
  <r>
    <s v="FDM13"/>
    <n v="6.4249999999999998"/>
    <x v="0"/>
    <n v="6.3175326000000004E-2"/>
    <x v="15"/>
    <n v="131.26259999999999"/>
    <s v="OUT046"/>
    <n v="1997"/>
    <s v="Small"/>
    <s v="Tier 1"/>
    <x v="0"/>
  </r>
  <r>
    <s v="FDQ19"/>
    <n v="7.35"/>
    <x v="2"/>
    <n v="1.4446383E-2"/>
    <x v="3"/>
    <n v="242.9512"/>
    <s v="OUT017"/>
    <n v="2007"/>
    <m/>
    <s v="Tier 2"/>
    <x v="0"/>
  </r>
  <r>
    <s v="FDK56"/>
    <m/>
    <x v="0"/>
    <n v="0.22760973800000001"/>
    <x v="3"/>
    <n v="186.0898"/>
    <s v="OUT019"/>
    <n v="1985"/>
    <s v="Small"/>
    <s v="Tier 1"/>
    <x v="1"/>
  </r>
  <r>
    <s v="NCX06"/>
    <n v="17.600000000000001"/>
    <x v="0"/>
    <n v="2.6256897000000001E-2"/>
    <x v="10"/>
    <n v="182.69759999999999"/>
    <s v="OUT010"/>
    <n v="1998"/>
    <m/>
    <s v="Tier 3"/>
    <x v="1"/>
  </r>
  <r>
    <s v="FDO56"/>
    <m/>
    <x v="2"/>
    <n v="4.4764725999999998E-2"/>
    <x v="3"/>
    <n v="118.88079999999999"/>
    <s v="OUT027"/>
    <n v="1985"/>
    <s v="Medium"/>
    <s v="Tier 3"/>
    <x v="2"/>
  </r>
  <r>
    <s v="FDU45"/>
    <n v="15.6"/>
    <x v="2"/>
    <n v="3.5578149000000003E-2"/>
    <x v="0"/>
    <n v="112.65179999999999"/>
    <s v="OUT045"/>
    <n v="2002"/>
    <m/>
    <s v="Tier 2"/>
    <x v="0"/>
  </r>
  <r>
    <s v="FDI16"/>
    <m/>
    <x v="2"/>
    <n v="0.237725726"/>
    <x v="11"/>
    <n v="54.963999999999999"/>
    <s v="OUT019"/>
    <n v="1985"/>
    <s v="Small"/>
    <s v="Tier 1"/>
    <x v="1"/>
  </r>
  <r>
    <s v="FDL32"/>
    <n v="15.7"/>
    <x v="2"/>
    <n v="0.122466933"/>
    <x v="3"/>
    <n v="113.0544"/>
    <s v="OUT046"/>
    <n v="1997"/>
    <s v="Small"/>
    <s v="Tier 1"/>
    <x v="0"/>
  </r>
  <r>
    <s v="FDA07"/>
    <n v="7.55"/>
    <x v="2"/>
    <n v="3.0944625E-2"/>
    <x v="3"/>
    <n v="123.5072"/>
    <s v="OUT046"/>
    <n v="1997"/>
    <s v="Small"/>
    <s v="Tier 1"/>
    <x v="0"/>
  </r>
  <r>
    <s v="FDA14"/>
    <n v="16.100000000000001"/>
    <x v="0"/>
    <n v="6.5315420999999999E-2"/>
    <x v="1"/>
    <n v="147.17599999999999"/>
    <s v="OUT045"/>
    <n v="2002"/>
    <m/>
    <s v="Tier 2"/>
    <x v="0"/>
  </r>
  <r>
    <s v="FDV46"/>
    <m/>
    <x v="0"/>
    <n v="1.2546821999999999E-2"/>
    <x v="0"/>
    <n v="139.91800000000001"/>
    <s v="OUT027"/>
    <n v="1985"/>
    <s v="Medium"/>
    <s v="Tier 3"/>
    <x v="2"/>
  </r>
  <r>
    <s v="NCO07"/>
    <n v="9.06"/>
    <x v="0"/>
    <n v="9.7744189999999995E-3"/>
    <x v="2"/>
    <n v="212.85599999999999"/>
    <s v="OUT035"/>
    <n v="2004"/>
    <s v="Small"/>
    <s v="Tier 2"/>
    <x v="0"/>
  </r>
  <r>
    <s v="NCP41"/>
    <n v="16.600000000000001"/>
    <x v="0"/>
    <n v="1.6210705999999998E-2"/>
    <x v="5"/>
    <n v="105.8596"/>
    <s v="OUT046"/>
    <n v="1997"/>
    <s v="Small"/>
    <s v="Tier 1"/>
    <x v="0"/>
  </r>
  <r>
    <s v="FDY60"/>
    <n v="10.5"/>
    <x v="2"/>
    <n v="2.6478366999999999E-2"/>
    <x v="4"/>
    <n v="141.9128"/>
    <s v="OUT018"/>
    <n v="2009"/>
    <s v="Medium"/>
    <s v="Tier 3"/>
    <x v="3"/>
  </r>
  <r>
    <s v="FDN38"/>
    <n v="6.6150000000000002"/>
    <x v="1"/>
    <n v="9.2492086000000001E-2"/>
    <x v="13"/>
    <n v="251.04079999999999"/>
    <s v="OUT017"/>
    <n v="2007"/>
    <m/>
    <s v="Tier 2"/>
    <x v="0"/>
  </r>
  <r>
    <s v="FDO15"/>
    <n v="16.75"/>
    <x v="2"/>
    <n v="8.5665450000000001E-3"/>
    <x v="12"/>
    <n v="74.903800000000004"/>
    <s v="OUT046"/>
    <n v="1997"/>
    <s v="Small"/>
    <s v="Tier 1"/>
    <x v="0"/>
  </r>
  <r>
    <s v="FDT60"/>
    <n v="12"/>
    <x v="0"/>
    <n v="7.5485441E-2"/>
    <x v="4"/>
    <n v="122.33880000000001"/>
    <s v="OUT013"/>
    <n v="1987"/>
    <s v="High"/>
    <s v="Tier 3"/>
    <x v="0"/>
  </r>
  <r>
    <s v="FDA55"/>
    <n v="17.2"/>
    <x v="2"/>
    <n v="5.6978251000000001E-2"/>
    <x v="3"/>
    <n v="224.40880000000001"/>
    <s v="OUT035"/>
    <n v="2004"/>
    <s v="Small"/>
    <s v="Tier 2"/>
    <x v="0"/>
  </r>
  <r>
    <s v="FDE02"/>
    <n v="8.7100000000000009"/>
    <x v="0"/>
    <n v="0.20294826799999999"/>
    <x v="13"/>
    <n v="94.777799999999999"/>
    <s v="OUT010"/>
    <n v="1998"/>
    <m/>
    <s v="Tier 3"/>
    <x v="1"/>
  </r>
  <r>
    <s v="DRJ39"/>
    <n v="20.25"/>
    <x v="0"/>
    <n v="3.6382540999999997E-2"/>
    <x v="1"/>
    <n v="221.04820000000001"/>
    <s v="OUT049"/>
    <n v="1999"/>
    <s v="Medium"/>
    <s v="Tier 1"/>
    <x v="0"/>
  </r>
  <r>
    <s v="FDV34"/>
    <n v="10.695"/>
    <x v="2"/>
    <n v="1.1423298E-2"/>
    <x v="0"/>
    <n v="74.603800000000007"/>
    <s v="OUT035"/>
    <n v="2004"/>
    <s v="Small"/>
    <s v="Tier 2"/>
    <x v="0"/>
  </r>
  <r>
    <s v="FDS20"/>
    <m/>
    <x v="0"/>
    <n v="5.3606059999999997E-2"/>
    <x v="3"/>
    <n v="184.32919999999999"/>
    <s v="OUT027"/>
    <n v="1985"/>
    <s v="Medium"/>
    <s v="Tier 3"/>
    <x v="2"/>
  </r>
  <r>
    <s v="FDF02"/>
    <m/>
    <x v="0"/>
    <n v="0.102972092"/>
    <x v="13"/>
    <n v="102.899"/>
    <s v="OUT027"/>
    <n v="1985"/>
    <s v="Medium"/>
    <s v="Tier 3"/>
    <x v="2"/>
  </r>
  <r>
    <s v="FDW40"/>
    <n v="14"/>
    <x v="2"/>
    <n v="0.10574019599999999"/>
    <x v="11"/>
    <n v="143.38120000000001"/>
    <s v="OUT017"/>
    <n v="2007"/>
    <m/>
    <s v="Tier 2"/>
    <x v="0"/>
  </r>
  <r>
    <s v="NCB43"/>
    <n v="20.2"/>
    <x v="0"/>
    <n v="9.9912316000000001E-2"/>
    <x v="10"/>
    <n v="186.88980000000001"/>
    <s v="OUT046"/>
    <n v="1997"/>
    <s v="Small"/>
    <s v="Tier 1"/>
    <x v="0"/>
  </r>
  <r>
    <s v="FDR58"/>
    <n v="6.6749999999999998"/>
    <x v="0"/>
    <n v="4.2158586999999997E-2"/>
    <x v="0"/>
    <n v="90.846199999999996"/>
    <s v="OUT017"/>
    <n v="2007"/>
    <m/>
    <s v="Tier 2"/>
    <x v="0"/>
  </r>
  <r>
    <s v="DRJ59"/>
    <n v="11.65"/>
    <x v="0"/>
    <n v="1.9368590000000001E-2"/>
    <x v="7"/>
    <n v="40.016399999999997"/>
    <s v="OUT035"/>
    <n v="2004"/>
    <s v="Small"/>
    <s v="Tier 2"/>
    <x v="0"/>
  </r>
  <r>
    <s v="NCD30"/>
    <n v="19.7"/>
    <x v="0"/>
    <n v="2.7001133E-2"/>
    <x v="10"/>
    <n v="98.9726"/>
    <s v="OUT017"/>
    <n v="2007"/>
    <m/>
    <s v="Tier 2"/>
    <x v="0"/>
  </r>
  <r>
    <s v="FDE14"/>
    <n v="13.65"/>
    <x v="2"/>
    <n v="3.1623019000000002E-2"/>
    <x v="13"/>
    <n v="97.87"/>
    <s v="OUT017"/>
    <n v="2007"/>
    <m/>
    <s v="Tier 2"/>
    <x v="0"/>
  </r>
  <r>
    <s v="FDC28"/>
    <n v="7.9050000000000002"/>
    <x v="0"/>
    <n v="5.5210913E-2"/>
    <x v="11"/>
    <n v="108.0254"/>
    <s v="OUT018"/>
    <n v="2009"/>
    <s v="Medium"/>
    <s v="Tier 3"/>
    <x v="3"/>
  </r>
  <r>
    <s v="FDU16"/>
    <n v="19.25"/>
    <x v="2"/>
    <n v="5.8512491999999999E-2"/>
    <x v="11"/>
    <n v="84.290800000000004"/>
    <s v="OUT018"/>
    <n v="2009"/>
    <s v="Medium"/>
    <s v="Tier 3"/>
    <x v="3"/>
  </r>
  <r>
    <s v="NCD19"/>
    <n v="8.93"/>
    <x v="0"/>
    <n v="1.3176896E-2"/>
    <x v="10"/>
    <n v="55.961399999999998"/>
    <s v="OUT035"/>
    <n v="2004"/>
    <s v="Small"/>
    <s v="Tier 2"/>
    <x v="0"/>
  </r>
  <r>
    <s v="FDU21"/>
    <n v="11.8"/>
    <x v="2"/>
    <n v="7.6720455000000007E-2"/>
    <x v="0"/>
    <n v="35.855800000000002"/>
    <s v="OUT046"/>
    <n v="1997"/>
    <s v="Small"/>
    <s v="Tier 1"/>
    <x v="0"/>
  </r>
  <r>
    <s v="FDV59"/>
    <m/>
    <x v="0"/>
    <n v="4.7794469999999999E-2"/>
    <x v="6"/>
    <n v="217.31659999999999"/>
    <s v="OUT027"/>
    <n v="1985"/>
    <s v="Medium"/>
    <s v="Tier 3"/>
    <x v="2"/>
  </r>
  <r>
    <s v="FDU03"/>
    <n v="18.7"/>
    <x v="2"/>
    <n v="0"/>
    <x v="12"/>
    <n v="182.1292"/>
    <s v="OUT045"/>
    <n v="2002"/>
    <m/>
    <s v="Tier 2"/>
    <x v="0"/>
  </r>
  <r>
    <s v="FDC33"/>
    <n v="8.9600000000000009"/>
    <x v="2"/>
    <n v="0"/>
    <x v="3"/>
    <n v="198.57679999999999"/>
    <s v="OUT010"/>
    <n v="1998"/>
    <m/>
    <s v="Tier 3"/>
    <x v="1"/>
  </r>
  <r>
    <s v="NCR42"/>
    <n v="9.1050000000000004"/>
    <x v="0"/>
    <n v="3.8474607000000001E-2"/>
    <x v="10"/>
    <n v="34.89"/>
    <s v="OUT035"/>
    <n v="2004"/>
    <s v="Small"/>
    <s v="Tier 2"/>
    <x v="0"/>
  </r>
  <r>
    <s v="DRH59"/>
    <n v="10.8"/>
    <x v="0"/>
    <n v="5.8422400999999999E-2"/>
    <x v="7"/>
    <n v="75.238"/>
    <s v="OUT035"/>
    <n v="2004"/>
    <s v="Small"/>
    <s v="Tier 2"/>
    <x v="0"/>
  </r>
  <r>
    <s v="NCM31"/>
    <n v="6.0949999999999998"/>
    <x v="0"/>
    <n v="0"/>
    <x v="2"/>
    <n v="142.5154"/>
    <s v="OUT035"/>
    <n v="2004"/>
    <s v="Small"/>
    <s v="Tier 2"/>
    <x v="0"/>
  </r>
  <r>
    <s v="FDS50"/>
    <n v="17"/>
    <x v="0"/>
    <n v="5.5422895E-2"/>
    <x v="1"/>
    <n v="222.31139999999999"/>
    <s v="OUT035"/>
    <n v="2004"/>
    <s v="Small"/>
    <s v="Tier 2"/>
    <x v="0"/>
  </r>
  <r>
    <s v="FDP39"/>
    <n v="12.65"/>
    <x v="0"/>
    <n v="6.9424963000000006E-2"/>
    <x v="12"/>
    <n v="52.432400000000001"/>
    <s v="OUT046"/>
    <n v="1997"/>
    <s v="Small"/>
    <s v="Tier 1"/>
    <x v="0"/>
  </r>
  <r>
    <s v="FDQ55"/>
    <n v="13.65"/>
    <x v="2"/>
    <n v="1.3027225E-2"/>
    <x v="3"/>
    <n v="116.7834"/>
    <s v="OUT013"/>
    <n v="1987"/>
    <s v="High"/>
    <s v="Tier 3"/>
    <x v="0"/>
  </r>
  <r>
    <s v="FDV36"/>
    <m/>
    <x v="0"/>
    <n v="4.6051413999999999E-2"/>
    <x v="4"/>
    <n v="124.602"/>
    <s v="OUT019"/>
    <n v="1985"/>
    <s v="Small"/>
    <s v="Tier 1"/>
    <x v="1"/>
  </r>
  <r>
    <s v="FDI05"/>
    <m/>
    <x v="2"/>
    <n v="0.12625534499999999"/>
    <x v="11"/>
    <n v="76.835400000000007"/>
    <s v="OUT027"/>
    <n v="1985"/>
    <s v="Medium"/>
    <s v="Tier 3"/>
    <x v="2"/>
  </r>
  <r>
    <s v="FDS45"/>
    <m/>
    <x v="2"/>
    <n v="2.9353119E-2"/>
    <x v="0"/>
    <n v="107.26220000000001"/>
    <s v="OUT027"/>
    <n v="1985"/>
    <s v="Medium"/>
    <s v="Tier 3"/>
    <x v="2"/>
  </r>
  <r>
    <s v="FDA39"/>
    <n v="6.32"/>
    <x v="0"/>
    <n v="1.2743737999999999E-2"/>
    <x v="12"/>
    <n v="38.682200000000002"/>
    <s v="OUT045"/>
    <n v="2002"/>
    <m/>
    <s v="Tier 2"/>
    <x v="0"/>
  </r>
  <r>
    <s v="FDC37"/>
    <n v="15.5"/>
    <x v="0"/>
    <n v="5.5023254000000001E-2"/>
    <x v="4"/>
    <n v="108.2938"/>
    <s v="OUT010"/>
    <n v="1998"/>
    <m/>
    <s v="Tier 3"/>
    <x v="1"/>
  </r>
  <r>
    <s v="FDJ60"/>
    <m/>
    <x v="2"/>
    <n v="6.2225628999999998E-2"/>
    <x v="4"/>
    <n v="166.41839999999999"/>
    <s v="OUT027"/>
    <n v="1985"/>
    <s v="Medium"/>
    <s v="Tier 3"/>
    <x v="2"/>
  </r>
  <r>
    <s v="DRQ35"/>
    <n v="9.3000000000000007"/>
    <x v="0"/>
    <n v="4.2291451000000001E-2"/>
    <x v="7"/>
    <n v="122.7388"/>
    <s v="OUT046"/>
    <n v="1997"/>
    <s v="Small"/>
    <s v="Tier 1"/>
    <x v="0"/>
  </r>
  <r>
    <s v="NCJ06"/>
    <n v="20.100000000000001"/>
    <x v="0"/>
    <n v="3.4652619000000003E-2"/>
    <x v="10"/>
    <n v="119.9782"/>
    <s v="OUT046"/>
    <n v="1997"/>
    <s v="Small"/>
    <s v="Tier 1"/>
    <x v="0"/>
  </r>
  <r>
    <s v="NCY42"/>
    <n v="6.38"/>
    <x v="0"/>
    <n v="1.5224339E-2"/>
    <x v="10"/>
    <n v="144.64699999999999"/>
    <s v="OUT018"/>
    <n v="2009"/>
    <s v="Medium"/>
    <s v="Tier 3"/>
    <x v="3"/>
  </r>
  <r>
    <s v="DRM37"/>
    <n v="15.35"/>
    <x v="0"/>
    <n v="0"/>
    <x v="9"/>
    <n v="196.3768"/>
    <s v="OUT049"/>
    <n v="1999"/>
    <s v="Medium"/>
    <s v="Tier 1"/>
    <x v="0"/>
  </r>
  <r>
    <s v="FDR14"/>
    <n v="11.65"/>
    <x v="0"/>
    <n v="0.174402008"/>
    <x v="1"/>
    <n v="51.9298"/>
    <s v="OUT045"/>
    <n v="2002"/>
    <m/>
    <s v="Tier 2"/>
    <x v="0"/>
  </r>
  <r>
    <s v="FDE51"/>
    <n v="5.9249999999999998"/>
    <x v="2"/>
    <n v="9.6617311999999997E-2"/>
    <x v="1"/>
    <n v="44.108600000000003"/>
    <s v="OUT049"/>
    <n v="1999"/>
    <s v="Medium"/>
    <s v="Tier 1"/>
    <x v="0"/>
  </r>
  <r>
    <s v="FDT33"/>
    <n v="7.81"/>
    <x v="2"/>
    <n v="3.4182921999999998E-2"/>
    <x v="0"/>
    <n v="166.61580000000001"/>
    <s v="OUT017"/>
    <n v="2007"/>
    <m/>
    <s v="Tier 2"/>
    <x v="0"/>
  </r>
  <r>
    <s v="FDR08"/>
    <n v="18.7"/>
    <x v="0"/>
    <n v="3.7591645E-2"/>
    <x v="3"/>
    <n v="112.68859999999999"/>
    <s v="OUT013"/>
    <n v="1987"/>
    <s v="High"/>
    <s v="Tier 3"/>
    <x v="0"/>
  </r>
  <r>
    <s v="FDE36"/>
    <n v="5.26"/>
    <x v="2"/>
    <n v="6.991841E-2"/>
    <x v="4"/>
    <n v="162.98679999999999"/>
    <s v="OUT010"/>
    <n v="1998"/>
    <m/>
    <s v="Tier 3"/>
    <x v="1"/>
  </r>
  <r>
    <s v="FDL22"/>
    <m/>
    <x v="0"/>
    <n v="6.3714497999999994E-2"/>
    <x v="0"/>
    <n v="90.248800000000003"/>
    <s v="OUT019"/>
    <n v="1985"/>
    <s v="Small"/>
    <s v="Tier 1"/>
    <x v="1"/>
  </r>
  <r>
    <s v="FDR44"/>
    <n v="6.11"/>
    <x v="2"/>
    <n v="0.102835238"/>
    <x v="3"/>
    <n v="131.5968"/>
    <s v="OUT013"/>
    <n v="1987"/>
    <s v="High"/>
    <s v="Tier 3"/>
    <x v="0"/>
  </r>
  <r>
    <s v="FDI56"/>
    <m/>
    <x v="0"/>
    <n v="0.16350574800000001"/>
    <x v="3"/>
    <n v="89.514600000000002"/>
    <s v="OUT019"/>
    <n v="1985"/>
    <s v="Small"/>
    <s v="Tier 1"/>
    <x v="1"/>
  </r>
  <r>
    <s v="FDE47"/>
    <n v="14.15"/>
    <x v="0"/>
    <n v="6.3451473999999994E-2"/>
    <x v="14"/>
    <n v="126.5046"/>
    <s v="OUT010"/>
    <n v="1998"/>
    <m/>
    <s v="Tier 3"/>
    <x v="1"/>
  </r>
  <r>
    <s v="FDV27"/>
    <n v="7.97"/>
    <x v="2"/>
    <n v="6.6935112000000005E-2"/>
    <x v="12"/>
    <n v="89.451400000000007"/>
    <s v="OUT010"/>
    <n v="1998"/>
    <m/>
    <s v="Tier 3"/>
    <x v="1"/>
  </r>
  <r>
    <s v="FDV10"/>
    <n v="7.6449999999999996"/>
    <x v="2"/>
    <n v="6.6809760999999995E-2"/>
    <x v="0"/>
    <n v="41.711199999999998"/>
    <s v="OUT049"/>
    <n v="1999"/>
    <s v="Medium"/>
    <s v="Tier 1"/>
    <x v="0"/>
  </r>
  <r>
    <s v="FDC40"/>
    <n v="16"/>
    <x v="2"/>
    <n v="6.5195840000000005E-2"/>
    <x v="1"/>
    <n v="78.398600000000002"/>
    <s v="OUT045"/>
    <n v="2002"/>
    <m/>
    <s v="Tier 2"/>
    <x v="0"/>
  </r>
  <r>
    <s v="NCX41"/>
    <n v="19"/>
    <x v="0"/>
    <n v="1.7704531999999999E-2"/>
    <x v="5"/>
    <n v="210.8244"/>
    <s v="OUT013"/>
    <n v="1987"/>
    <s v="High"/>
    <s v="Tier 3"/>
    <x v="0"/>
  </r>
  <r>
    <s v="NCQ38"/>
    <m/>
    <x v="0"/>
    <n v="1.3301702E-2"/>
    <x v="2"/>
    <n v="105.02800000000001"/>
    <s v="OUT027"/>
    <n v="1985"/>
    <s v="Medium"/>
    <s v="Tier 3"/>
    <x v="2"/>
  </r>
  <r>
    <s v="FDV12"/>
    <m/>
    <x v="2"/>
    <n v="6.0579889999999997E-2"/>
    <x v="4"/>
    <n v="100.5384"/>
    <s v="OUT027"/>
    <n v="1985"/>
    <s v="Medium"/>
    <s v="Tier 3"/>
    <x v="2"/>
  </r>
  <r>
    <s v="FDE52"/>
    <n v="10.395"/>
    <x v="2"/>
    <n v="3.0055849999999999E-2"/>
    <x v="1"/>
    <n v="88.151399999999995"/>
    <s v="OUT017"/>
    <n v="2007"/>
    <m/>
    <s v="Tier 2"/>
    <x v="0"/>
  </r>
  <r>
    <s v="FDG20"/>
    <m/>
    <x v="2"/>
    <n v="0.12507926799999999"/>
    <x v="3"/>
    <n v="176.90280000000001"/>
    <s v="OUT027"/>
    <n v="1985"/>
    <s v="Medium"/>
    <s v="Tier 3"/>
    <x v="2"/>
  </r>
  <r>
    <s v="FDV16"/>
    <m/>
    <x v="2"/>
    <n v="8.2529103000000006E-2"/>
    <x v="11"/>
    <n v="34.155799999999999"/>
    <s v="OUT027"/>
    <n v="1985"/>
    <s v="Medium"/>
    <s v="Tier 3"/>
    <x v="2"/>
  </r>
  <r>
    <s v="FDI32"/>
    <n v="17.7"/>
    <x v="0"/>
    <n v="0.175359775"/>
    <x v="3"/>
    <n v="114.38339999999999"/>
    <s v="OUT017"/>
    <n v="2007"/>
    <m/>
    <s v="Tier 2"/>
    <x v="0"/>
  </r>
  <r>
    <s v="FDJ32"/>
    <n v="10.695"/>
    <x v="0"/>
    <n v="0"/>
    <x v="3"/>
    <n v="61.753599999999999"/>
    <s v="OUT049"/>
    <n v="1999"/>
    <s v="Medium"/>
    <s v="Tier 1"/>
    <x v="0"/>
  </r>
  <r>
    <s v="FDN39"/>
    <n v="19.350000000000001"/>
    <x v="2"/>
    <n v="6.5787290999999998E-2"/>
    <x v="12"/>
    <n v="169.7816"/>
    <s v="OUT018"/>
    <n v="2009"/>
    <s v="Medium"/>
    <s v="Tier 3"/>
    <x v="3"/>
  </r>
  <r>
    <s v="FDY34"/>
    <n v="10.5"/>
    <x v="2"/>
    <n v="1.1043976E-2"/>
    <x v="0"/>
    <n v="167.2842"/>
    <s v="OUT017"/>
    <n v="2007"/>
    <m/>
    <s v="Tier 2"/>
    <x v="0"/>
  </r>
  <r>
    <s v="FDC14"/>
    <n v="14.5"/>
    <x v="2"/>
    <n v="4.1241272000000002E-2"/>
    <x v="13"/>
    <n v="41.245399999999997"/>
    <s v="OUT035"/>
    <n v="2004"/>
    <s v="Small"/>
    <s v="Tier 2"/>
    <x v="0"/>
  </r>
  <r>
    <s v="FDA55"/>
    <n v="17.2"/>
    <x v="2"/>
    <n v="5.7311381000000002E-2"/>
    <x v="3"/>
    <n v="224.80879999999999"/>
    <s v="OUT017"/>
    <n v="2007"/>
    <m/>
    <s v="Tier 2"/>
    <x v="0"/>
  </r>
  <r>
    <s v="FDZ50"/>
    <n v="12.8"/>
    <x v="2"/>
    <n v="0.13235756600000001"/>
    <x v="1"/>
    <n v="181.96080000000001"/>
    <s v="OUT010"/>
    <n v="1998"/>
    <m/>
    <s v="Tier 3"/>
    <x v="1"/>
  </r>
  <r>
    <s v="DRG13"/>
    <n v="17.25"/>
    <x v="0"/>
    <n v="3.7243966000000003E-2"/>
    <x v="9"/>
    <n v="165.2526"/>
    <s v="OUT049"/>
    <n v="1999"/>
    <s v="Medium"/>
    <s v="Tier 1"/>
    <x v="0"/>
  </r>
  <r>
    <s v="FDP01"/>
    <n v="20.75"/>
    <x v="2"/>
    <n v="6.3273250000000003E-2"/>
    <x v="15"/>
    <n v="153.16820000000001"/>
    <s v="OUT013"/>
    <n v="1987"/>
    <s v="High"/>
    <s v="Tier 3"/>
    <x v="0"/>
  </r>
  <r>
    <s v="NCG54"/>
    <n v="12.1"/>
    <x v="0"/>
    <n v="8.0257682999999996E-2"/>
    <x v="10"/>
    <n v="172.7106"/>
    <s v="OUT017"/>
    <n v="2007"/>
    <m/>
    <s v="Tier 2"/>
    <x v="0"/>
  </r>
  <r>
    <s v="FDM13"/>
    <n v="6.4249999999999998"/>
    <x v="0"/>
    <n v="6.3303447999999998E-2"/>
    <x v="15"/>
    <n v="132.0626"/>
    <s v="OUT045"/>
    <n v="2002"/>
    <m/>
    <s v="Tier 2"/>
    <x v="0"/>
  </r>
  <r>
    <s v="NCO18"/>
    <m/>
    <x v="0"/>
    <n v="2.4531893999999999E-2"/>
    <x v="10"/>
    <n v="178.76859999999999"/>
    <s v="OUT027"/>
    <n v="1985"/>
    <s v="Medium"/>
    <s v="Tier 3"/>
    <x v="2"/>
  </r>
  <r>
    <s v="NCW41"/>
    <n v="18"/>
    <x v="0"/>
    <n v="1.5437518000000001E-2"/>
    <x v="5"/>
    <n v="156.46039999999999"/>
    <s v="OUT013"/>
    <n v="1987"/>
    <s v="High"/>
    <s v="Tier 3"/>
    <x v="0"/>
  </r>
  <r>
    <s v="FDM52"/>
    <m/>
    <x v="0"/>
    <n v="2.5867549E-2"/>
    <x v="11"/>
    <n v="148.10759999999999"/>
    <s v="OUT027"/>
    <n v="1985"/>
    <s v="Medium"/>
    <s v="Tier 3"/>
    <x v="2"/>
  </r>
  <r>
    <s v="NCF55"/>
    <n v="6.6749999999999998"/>
    <x v="0"/>
    <n v="2.1662238E-2"/>
    <x v="10"/>
    <n v="34.987400000000001"/>
    <s v="OUT035"/>
    <n v="2004"/>
    <s v="Small"/>
    <s v="Tier 2"/>
    <x v="0"/>
  </r>
  <r>
    <s v="FDT09"/>
    <n v="15.15"/>
    <x v="2"/>
    <n v="1.22633E-2"/>
    <x v="0"/>
    <n v="131.42840000000001"/>
    <s v="OUT046"/>
    <n v="1997"/>
    <s v="Small"/>
    <s v="Tier 1"/>
    <x v="0"/>
  </r>
  <r>
    <s v="NCM19"/>
    <n v="12.65"/>
    <x v="0"/>
    <n v="4.7228313000000001E-2"/>
    <x v="2"/>
    <n v="110.72020000000001"/>
    <s v="OUT035"/>
    <n v="2004"/>
    <s v="Small"/>
    <s v="Tier 2"/>
    <x v="0"/>
  </r>
  <r>
    <s v="FDW12"/>
    <n v="8.3149999999999995"/>
    <x v="2"/>
    <n v="0"/>
    <x v="4"/>
    <n v="146.9444"/>
    <s v="OUT018"/>
    <n v="2009"/>
    <s v="Medium"/>
    <s v="Tier 3"/>
    <x v="3"/>
  </r>
  <r>
    <s v="FDP15"/>
    <m/>
    <x v="0"/>
    <n v="0.14697259800000001"/>
    <x v="12"/>
    <n v="256.33300000000003"/>
    <s v="OUT019"/>
    <n v="1985"/>
    <s v="Small"/>
    <s v="Tier 1"/>
    <x v="1"/>
  </r>
  <r>
    <s v="FDK36"/>
    <n v="7.09"/>
    <x v="0"/>
    <n v="7.2299469999999996E-3"/>
    <x v="4"/>
    <n v="48.303400000000003"/>
    <s v="OUT045"/>
    <n v="2002"/>
    <m/>
    <s v="Tier 2"/>
    <x v="0"/>
  </r>
  <r>
    <s v="FDZ25"/>
    <n v="15.7"/>
    <x v="2"/>
    <n v="2.7611824E-2"/>
    <x v="13"/>
    <n v="171.779"/>
    <s v="OUT035"/>
    <n v="2004"/>
    <s v="Small"/>
    <s v="Tier 2"/>
    <x v="0"/>
  </r>
  <r>
    <s v="NCW06"/>
    <n v="16.2"/>
    <x v="0"/>
    <n v="5.0418702000000003E-2"/>
    <x v="10"/>
    <n v="193.4162"/>
    <s v="OUT049"/>
    <n v="1999"/>
    <s v="Medium"/>
    <s v="Tier 1"/>
    <x v="0"/>
  </r>
  <r>
    <s v="FDW60"/>
    <n v="5.44"/>
    <x v="2"/>
    <n v="1.7061949E-2"/>
    <x v="4"/>
    <n v="178.43700000000001"/>
    <s v="OUT046"/>
    <n v="1997"/>
    <s v="Small"/>
    <s v="Tier 1"/>
    <x v="0"/>
  </r>
  <r>
    <s v="DRC49"/>
    <n v="8.67"/>
    <x v="0"/>
    <n v="6.5382125999999999E-2"/>
    <x v="9"/>
    <n v="145.21279999999999"/>
    <s v="OUT013"/>
    <n v="1987"/>
    <s v="High"/>
    <s v="Tier 3"/>
    <x v="0"/>
  </r>
  <r>
    <s v="NCT17"/>
    <n v="10.8"/>
    <x v="0"/>
    <n v="4.1857932E-2"/>
    <x v="5"/>
    <n v="189.62139999999999"/>
    <s v="OUT035"/>
    <n v="2004"/>
    <s v="Small"/>
    <s v="Tier 2"/>
    <x v="0"/>
  </r>
  <r>
    <s v="NCN06"/>
    <n v="8.39"/>
    <x v="0"/>
    <n v="0.120988121"/>
    <x v="10"/>
    <n v="164.7868"/>
    <s v="OUT018"/>
    <n v="2009"/>
    <s v="Medium"/>
    <s v="Tier 3"/>
    <x v="3"/>
  </r>
  <r>
    <s v="FDC45"/>
    <n v="17"/>
    <x v="0"/>
    <n v="0.13562026499999999"/>
    <x v="3"/>
    <n v="170.81059999999999"/>
    <s v="OUT013"/>
    <n v="1987"/>
    <s v="High"/>
    <s v="Tier 3"/>
    <x v="0"/>
  </r>
  <r>
    <s v="DRJ47"/>
    <m/>
    <x v="0"/>
    <n v="7.7476569999999995E-2"/>
    <x v="7"/>
    <n v="171.40799999999999"/>
    <s v="OUT019"/>
    <n v="1985"/>
    <s v="Small"/>
    <s v="Tier 1"/>
    <x v="1"/>
  </r>
  <r>
    <s v="NCF06"/>
    <n v="6.2350000000000003"/>
    <x v="0"/>
    <n v="2.0239317E-2"/>
    <x v="10"/>
    <n v="258.59620000000001"/>
    <s v="OUT045"/>
    <n v="2002"/>
    <m/>
    <s v="Tier 2"/>
    <x v="0"/>
  </r>
  <r>
    <s v="FDE21"/>
    <n v="12.8"/>
    <x v="0"/>
    <n v="3.8404702999999998E-2"/>
    <x v="3"/>
    <n v="117.14919999999999"/>
    <s v="OUT010"/>
    <n v="1998"/>
    <m/>
    <s v="Tier 3"/>
    <x v="1"/>
  </r>
  <r>
    <s v="DRG27"/>
    <n v="8.8949999999999996"/>
    <x v="0"/>
    <n v="0.105023222"/>
    <x v="1"/>
    <n v="40.613799999999998"/>
    <s v="OUT013"/>
    <n v="1987"/>
    <s v="High"/>
    <s v="Tier 3"/>
    <x v="0"/>
  </r>
  <r>
    <s v="FDW40"/>
    <n v="14"/>
    <x v="2"/>
    <n v="0.105308924"/>
    <x v="11"/>
    <n v="141.68119999999999"/>
    <s v="OUT049"/>
    <n v="1999"/>
    <s v="Medium"/>
    <s v="Tier 1"/>
    <x v="0"/>
  </r>
  <r>
    <s v="NCO53"/>
    <n v="16.2"/>
    <x v="0"/>
    <n v="0.175184487"/>
    <x v="5"/>
    <n v="184.96080000000001"/>
    <s v="OUT046"/>
    <n v="1997"/>
    <s v="Small"/>
    <s v="Tier 1"/>
    <x v="0"/>
  </r>
  <r>
    <s v="FDE23"/>
    <n v="17.600000000000001"/>
    <x v="2"/>
    <n v="5.3263686999999997E-2"/>
    <x v="14"/>
    <n v="44.606000000000002"/>
    <s v="OUT049"/>
    <n v="1999"/>
    <s v="Medium"/>
    <s v="Tier 1"/>
    <x v="0"/>
  </r>
  <r>
    <s v="FDQ16"/>
    <n v="19.7"/>
    <x v="0"/>
    <n v="4.1738399000000002E-2"/>
    <x v="11"/>
    <n v="108.69119999999999"/>
    <s v="OUT046"/>
    <n v="1997"/>
    <s v="Small"/>
    <s v="Tier 1"/>
    <x v="0"/>
  </r>
  <r>
    <s v="FDS26"/>
    <n v="20.350000000000001"/>
    <x v="0"/>
    <n v="8.9650666000000004E-2"/>
    <x v="1"/>
    <n v="259.85939999999999"/>
    <s v="OUT045"/>
    <n v="2002"/>
    <m/>
    <s v="Tier 2"/>
    <x v="0"/>
  </r>
  <r>
    <s v="FDZ13"/>
    <n v="7.84"/>
    <x v="2"/>
    <n v="0.256919126"/>
    <x v="13"/>
    <n v="48.034999999999997"/>
    <s v="OUT010"/>
    <n v="1998"/>
    <m/>
    <s v="Tier 3"/>
    <x v="1"/>
  </r>
  <r>
    <s v="FDS14"/>
    <n v="7.2850000000000001"/>
    <x v="0"/>
    <n v="5.0041562999999997E-2"/>
    <x v="1"/>
    <n v="156.3288"/>
    <s v="OUT049"/>
    <n v="1999"/>
    <s v="Medium"/>
    <s v="Tier 1"/>
    <x v="0"/>
  </r>
  <r>
    <s v="FDC10"/>
    <n v="9.8000000000000007"/>
    <x v="2"/>
    <n v="7.3025470999999995E-2"/>
    <x v="0"/>
    <n v="119.0098"/>
    <s v="OUT045"/>
    <n v="2002"/>
    <m/>
    <s v="Tier 2"/>
    <x v="0"/>
  </r>
  <r>
    <s v="FDY16"/>
    <n v="18.350000000000001"/>
    <x v="2"/>
    <n v="0"/>
    <x v="11"/>
    <n v="185.0266"/>
    <s v="OUT049"/>
    <n v="1999"/>
    <s v="Medium"/>
    <s v="Tier 1"/>
    <x v="0"/>
  </r>
  <r>
    <s v="FDJ20"/>
    <n v="20.7"/>
    <x v="2"/>
    <n v="0.100155997"/>
    <x v="3"/>
    <n v="125.7388"/>
    <s v="OUT035"/>
    <n v="2004"/>
    <s v="Small"/>
    <s v="Tier 2"/>
    <x v="0"/>
  </r>
  <r>
    <s v="FDV43"/>
    <n v="16"/>
    <x v="0"/>
    <n v="7.6841094999999998E-2"/>
    <x v="3"/>
    <n v="42.608600000000003"/>
    <s v="OUT035"/>
    <n v="2004"/>
    <s v="Small"/>
    <s v="Tier 2"/>
    <x v="0"/>
  </r>
  <r>
    <s v="FDZ32"/>
    <m/>
    <x v="2"/>
    <n v="3.7948091000000003E-2"/>
    <x v="3"/>
    <n v="105.99639999999999"/>
    <s v="OUT027"/>
    <n v="1985"/>
    <s v="Medium"/>
    <s v="Tier 3"/>
    <x v="2"/>
  </r>
  <r>
    <s v="FDR23"/>
    <n v="15.85"/>
    <x v="0"/>
    <n v="8.1787519000000003E-2"/>
    <x v="6"/>
    <n v="174.93700000000001"/>
    <s v="OUT046"/>
    <n v="1997"/>
    <s v="Small"/>
    <s v="Tier 1"/>
    <x v="0"/>
  </r>
  <r>
    <s v="FDN24"/>
    <n v="14.1"/>
    <x v="0"/>
    <n v="0.11324601199999999"/>
    <x v="4"/>
    <n v="52.7956"/>
    <s v="OUT035"/>
    <n v="2004"/>
    <s v="Small"/>
    <s v="Tier 2"/>
    <x v="0"/>
  </r>
  <r>
    <s v="FDE34"/>
    <m/>
    <x v="0"/>
    <n v="0.107368929"/>
    <x v="0"/>
    <n v="183.0634"/>
    <s v="OUT027"/>
    <n v="1985"/>
    <s v="Medium"/>
    <s v="Tier 3"/>
    <x v="2"/>
  </r>
  <r>
    <s v="FDU31"/>
    <n v="10.5"/>
    <x v="2"/>
    <n v="2.4970259000000002E-2"/>
    <x v="3"/>
    <n v="218.1508"/>
    <s v="OUT013"/>
    <n v="1987"/>
    <s v="High"/>
    <s v="Tier 3"/>
    <x v="0"/>
  </r>
  <r>
    <s v="FDW33"/>
    <n v="9.3949999999999996"/>
    <x v="0"/>
    <n v="9.9524363000000005E-2"/>
    <x v="0"/>
    <n v="107.328"/>
    <s v="OUT018"/>
    <n v="2009"/>
    <s v="Medium"/>
    <s v="Tier 3"/>
    <x v="3"/>
  </r>
  <r>
    <s v="FDU26"/>
    <n v="16.7"/>
    <x v="2"/>
    <n v="4.2618956E-2"/>
    <x v="1"/>
    <n v="117.37820000000001"/>
    <s v="OUT046"/>
    <n v="1997"/>
    <s v="Small"/>
    <s v="Tier 1"/>
    <x v="0"/>
  </r>
  <r>
    <s v="FDE20"/>
    <m/>
    <x v="2"/>
    <n v="5.5037339999999997E-3"/>
    <x v="3"/>
    <n v="169.779"/>
    <s v="OUT027"/>
    <n v="1985"/>
    <s v="Medium"/>
    <s v="Tier 3"/>
    <x v="2"/>
  </r>
  <r>
    <s v="NCW05"/>
    <n v="20.25"/>
    <x v="0"/>
    <n v="0.148044603"/>
    <x v="5"/>
    <n v="105.99379999999999"/>
    <s v="OUT035"/>
    <n v="2004"/>
    <s v="Small"/>
    <s v="Tier 2"/>
    <x v="0"/>
  </r>
  <r>
    <s v="FDB22"/>
    <n v="8.02"/>
    <x v="0"/>
    <n v="0"/>
    <x v="0"/>
    <n v="151.7998"/>
    <s v="OUT018"/>
    <n v="2009"/>
    <s v="Medium"/>
    <s v="Tier 3"/>
    <x v="3"/>
  </r>
  <r>
    <s v="FDO56"/>
    <n v="10.195"/>
    <x v="2"/>
    <n v="4.4982556E-2"/>
    <x v="3"/>
    <n v="116.1808"/>
    <s v="OUT046"/>
    <n v="1997"/>
    <s v="Small"/>
    <s v="Tier 1"/>
    <x v="0"/>
  </r>
  <r>
    <s v="FDA19"/>
    <m/>
    <x v="0"/>
    <n v="5.4860541999999998E-2"/>
    <x v="3"/>
    <n v="129.79939999999999"/>
    <s v="OUT027"/>
    <n v="1985"/>
    <s v="Medium"/>
    <s v="Tier 3"/>
    <x v="2"/>
  </r>
  <r>
    <s v="DRI39"/>
    <n v="13.8"/>
    <x v="0"/>
    <n v="9.7258937000000004E-2"/>
    <x v="1"/>
    <n v="55.993000000000002"/>
    <s v="OUT045"/>
    <n v="2002"/>
    <m/>
    <s v="Tier 2"/>
    <x v="0"/>
  </r>
  <r>
    <s v="FDH52"/>
    <n v="9.42"/>
    <x v="2"/>
    <n v="4.4081943999999998E-2"/>
    <x v="11"/>
    <n v="60.119399999999999"/>
    <s v="OUT018"/>
    <n v="2009"/>
    <s v="Medium"/>
    <s v="Tier 3"/>
    <x v="3"/>
  </r>
  <r>
    <s v="FDZ50"/>
    <n v="12.8"/>
    <x v="2"/>
    <n v="7.9061378000000002E-2"/>
    <x v="1"/>
    <n v="182.86080000000001"/>
    <s v="OUT035"/>
    <n v="2004"/>
    <s v="Small"/>
    <s v="Tier 2"/>
    <x v="0"/>
  </r>
  <r>
    <s v="NCN42"/>
    <n v="20.25"/>
    <x v="0"/>
    <n v="1.4219927E-2"/>
    <x v="10"/>
    <n v="147.4418"/>
    <s v="OUT035"/>
    <n v="2004"/>
    <s v="Small"/>
    <s v="Tier 2"/>
    <x v="0"/>
  </r>
  <r>
    <s v="FDB53"/>
    <n v="13.35"/>
    <x v="0"/>
    <n v="0.13933636399999999"/>
    <x v="11"/>
    <n v="148.53919999999999"/>
    <s v="OUT013"/>
    <n v="1987"/>
    <s v="High"/>
    <s v="Tier 3"/>
    <x v="0"/>
  </r>
  <r>
    <s v="DRG11"/>
    <n v="6.3849999999999998"/>
    <x v="0"/>
    <n v="8.4312514000000005E-2"/>
    <x v="7"/>
    <n v="109.1596"/>
    <s v="OUT017"/>
    <n v="2007"/>
    <m/>
    <s v="Tier 2"/>
    <x v="0"/>
  </r>
  <r>
    <s v="DRK11"/>
    <m/>
    <x v="0"/>
    <n v="1.0712295E-2"/>
    <x v="7"/>
    <n v="148.9392"/>
    <s v="OUT027"/>
    <n v="1985"/>
    <s v="Medium"/>
    <s v="Tier 3"/>
    <x v="2"/>
  </r>
  <r>
    <s v="FDQ60"/>
    <n v="6.1950000000000003"/>
    <x v="2"/>
    <n v="0.10999310800000001"/>
    <x v="4"/>
    <n v="122.3098"/>
    <s v="OUT017"/>
    <n v="2007"/>
    <m/>
    <s v="Tier 2"/>
    <x v="0"/>
  </r>
  <r>
    <s v="FDT36"/>
    <n v="12.3"/>
    <x v="0"/>
    <n v="0.111904005"/>
    <x v="4"/>
    <n v="33.987400000000001"/>
    <s v="OUT017"/>
    <n v="2007"/>
    <m/>
    <s v="Tier 2"/>
    <x v="0"/>
  </r>
  <r>
    <s v="DRG25"/>
    <n v="10.5"/>
    <x v="0"/>
    <n v="1.9127291000000001E-2"/>
    <x v="9"/>
    <n v="185.42400000000001"/>
    <s v="OUT018"/>
    <n v="2009"/>
    <s v="Medium"/>
    <s v="Tier 3"/>
    <x v="3"/>
  </r>
  <r>
    <s v="DRJ23"/>
    <n v="18.350000000000001"/>
    <x v="0"/>
    <n v="4.1668880999999998E-2"/>
    <x v="7"/>
    <n v="190.4872"/>
    <s v="OUT046"/>
    <n v="1997"/>
    <s v="Small"/>
    <s v="Tier 1"/>
    <x v="0"/>
  </r>
  <r>
    <s v="FDG05"/>
    <n v="11"/>
    <x v="2"/>
    <n v="8.7830530000000004E-2"/>
    <x v="11"/>
    <n v="158.26300000000001"/>
    <s v="OUT035"/>
    <n v="2004"/>
    <s v="Small"/>
    <s v="Tier 2"/>
    <x v="0"/>
  </r>
  <r>
    <s v="NCK06"/>
    <n v="5.03"/>
    <x v="0"/>
    <n v="8.6817509999999997E-3"/>
    <x v="10"/>
    <n v="121.1756"/>
    <s v="OUT018"/>
    <n v="2009"/>
    <s v="Medium"/>
    <s v="Tier 3"/>
    <x v="3"/>
  </r>
  <r>
    <s v="FDU52"/>
    <n v="7.56"/>
    <x v="0"/>
    <n v="6.4131574999999996E-2"/>
    <x v="11"/>
    <n v="154.56299999999999"/>
    <s v="OUT017"/>
    <n v="2007"/>
    <m/>
    <s v="Tier 2"/>
    <x v="0"/>
  </r>
  <r>
    <s v="FDW07"/>
    <n v="18"/>
    <x v="2"/>
    <n v="0.14327010000000001"/>
    <x v="3"/>
    <n v="88.051400000000001"/>
    <s v="OUT018"/>
    <n v="2009"/>
    <s v="Medium"/>
    <s v="Tier 3"/>
    <x v="3"/>
  </r>
  <r>
    <s v="NCM17"/>
    <n v="7.93"/>
    <x v="0"/>
    <n v="7.1280134999999994E-2"/>
    <x v="5"/>
    <n v="44.808599999999998"/>
    <s v="OUT045"/>
    <n v="2002"/>
    <m/>
    <s v="Tier 2"/>
    <x v="0"/>
  </r>
  <r>
    <s v="FDA22"/>
    <n v="7.4349999999999996"/>
    <x v="0"/>
    <n v="8.4623634000000003E-2"/>
    <x v="14"/>
    <n v="168.61580000000001"/>
    <s v="OUT045"/>
    <n v="2002"/>
    <m/>
    <s v="Tier 2"/>
    <x v="0"/>
  </r>
  <r>
    <s v="NCA41"/>
    <n v="16.75"/>
    <x v="0"/>
    <n v="3.2719454000000002E-2"/>
    <x v="5"/>
    <n v="194.21619999999999"/>
    <s v="OUT018"/>
    <n v="2009"/>
    <s v="Medium"/>
    <s v="Tier 3"/>
    <x v="3"/>
  </r>
  <r>
    <s v="FDF38"/>
    <n v="11.8"/>
    <x v="2"/>
    <n v="2.6353021000000001E-2"/>
    <x v="13"/>
    <n v="41.613799999999998"/>
    <s v="OUT035"/>
    <n v="2004"/>
    <s v="Small"/>
    <s v="Tier 2"/>
    <x v="0"/>
  </r>
  <r>
    <s v="FDH52"/>
    <n v="9.42"/>
    <x v="2"/>
    <n v="4.3903101999999999E-2"/>
    <x v="11"/>
    <n v="62.119399999999999"/>
    <s v="OUT046"/>
    <n v="1997"/>
    <s v="Small"/>
    <s v="Tier 1"/>
    <x v="0"/>
  </r>
  <r>
    <s v="FDY58"/>
    <m/>
    <x v="0"/>
    <n v="6.9892282999999999E-2"/>
    <x v="0"/>
    <n v="226.36940000000001"/>
    <s v="OUT019"/>
    <n v="1985"/>
    <s v="Small"/>
    <s v="Tier 1"/>
    <x v="1"/>
  </r>
  <r>
    <s v="FDZ16"/>
    <n v="16.850000000000001"/>
    <x v="2"/>
    <n v="0.160180036"/>
    <x v="11"/>
    <n v="195.5478"/>
    <s v="OUT045"/>
    <n v="2002"/>
    <m/>
    <s v="Tier 2"/>
    <x v="0"/>
  </r>
  <r>
    <s v="NCM18"/>
    <n v="13"/>
    <x v="0"/>
    <n v="8.3310458000000004E-2"/>
    <x v="10"/>
    <n v="61.7194"/>
    <s v="OUT017"/>
    <n v="2007"/>
    <m/>
    <s v="Tier 2"/>
    <x v="0"/>
  </r>
  <r>
    <s v="FDA22"/>
    <n v="7.4349999999999996"/>
    <x v="0"/>
    <n v="8.4796386000000001E-2"/>
    <x v="14"/>
    <n v="166.7158"/>
    <s v="OUT018"/>
    <n v="2009"/>
    <s v="Medium"/>
    <s v="Tier 3"/>
    <x v="3"/>
  </r>
  <r>
    <s v="NCJ43"/>
    <n v="6.6349999999999998"/>
    <x v="0"/>
    <n v="2.7064283000000001E-2"/>
    <x v="10"/>
    <n v="176.33959999999999"/>
    <s v="OUT035"/>
    <n v="2004"/>
    <s v="Small"/>
    <s v="Tier 2"/>
    <x v="0"/>
  </r>
  <r>
    <s v="FDI34"/>
    <m/>
    <x v="2"/>
    <n v="8.4723677999999997E-2"/>
    <x v="0"/>
    <n v="230.66679999999999"/>
    <s v="OUT027"/>
    <n v="1985"/>
    <s v="Medium"/>
    <s v="Tier 3"/>
    <x v="2"/>
  </r>
  <r>
    <s v="FDG56"/>
    <n v="13.3"/>
    <x v="2"/>
    <n v="7.1452561999999997E-2"/>
    <x v="3"/>
    <n v="61.053600000000003"/>
    <s v="OUT046"/>
    <n v="1997"/>
    <s v="Small"/>
    <s v="Tier 1"/>
    <x v="0"/>
  </r>
  <r>
    <s v="FDS34"/>
    <n v="19.350000000000001"/>
    <x v="2"/>
    <n v="7.6759075999999996E-2"/>
    <x v="0"/>
    <n v="115.65179999999999"/>
    <s v="OUT046"/>
    <n v="1997"/>
    <s v="Small"/>
    <s v="Tier 1"/>
    <x v="0"/>
  </r>
  <r>
    <s v="DRC01"/>
    <n v="5.92"/>
    <x v="2"/>
    <n v="1.9196372999999999E-2"/>
    <x v="9"/>
    <n v="50.369199999999999"/>
    <s v="OUT035"/>
    <n v="2004"/>
    <s v="Small"/>
    <s v="Tier 2"/>
    <x v="0"/>
  </r>
  <r>
    <s v="FDQ04"/>
    <n v="6.4"/>
    <x v="0"/>
    <n v="8.4737580000000007E-2"/>
    <x v="11"/>
    <n v="39.379600000000003"/>
    <s v="OUT035"/>
    <n v="2004"/>
    <s v="Small"/>
    <s v="Tier 2"/>
    <x v="0"/>
  </r>
  <r>
    <s v="FDK04"/>
    <n v="7.36"/>
    <x v="0"/>
    <n v="5.2302143000000002E-2"/>
    <x v="11"/>
    <n v="57.958799999999997"/>
    <s v="OUT035"/>
    <n v="2004"/>
    <s v="Small"/>
    <s v="Tier 2"/>
    <x v="0"/>
  </r>
  <r>
    <s v="FDT51"/>
    <n v="11.65"/>
    <x v="2"/>
    <n v="1.0935766E-2"/>
    <x v="12"/>
    <n v="110.0544"/>
    <s v="OUT049"/>
    <n v="1999"/>
    <s v="Medium"/>
    <s v="Tier 1"/>
    <x v="0"/>
  </r>
  <r>
    <s v="FDV26"/>
    <n v="20.25"/>
    <x v="2"/>
    <n v="7.6591246000000002E-2"/>
    <x v="1"/>
    <n v="196.3794"/>
    <s v="OUT017"/>
    <n v="2007"/>
    <m/>
    <s v="Tier 2"/>
    <x v="0"/>
  </r>
  <r>
    <s v="FDS04"/>
    <n v="10.195"/>
    <x v="1"/>
    <n v="0.14689095999999999"/>
    <x v="11"/>
    <n v="141.28380000000001"/>
    <s v="OUT049"/>
    <n v="1999"/>
    <s v="Medium"/>
    <s v="Tier 1"/>
    <x v="0"/>
  </r>
  <r>
    <s v="FDW43"/>
    <n v="20.100000000000001"/>
    <x v="2"/>
    <n v="2.2516587000000001E-2"/>
    <x v="3"/>
    <n v="228.20359999999999"/>
    <s v="OUT018"/>
    <n v="2009"/>
    <s v="Medium"/>
    <s v="Tier 3"/>
    <x v="3"/>
  </r>
  <r>
    <s v="FDQ28"/>
    <n v="14"/>
    <x v="2"/>
    <n v="0.101142513"/>
    <x v="11"/>
    <n v="154.06559999999999"/>
    <s v="OUT010"/>
    <n v="1998"/>
    <m/>
    <s v="Tier 3"/>
    <x v="1"/>
  </r>
  <r>
    <s v="NCK06"/>
    <n v="5.03"/>
    <x v="0"/>
    <n v="8.6954370000000003E-3"/>
    <x v="10"/>
    <n v="121.1756"/>
    <s v="OUT017"/>
    <n v="2007"/>
    <m/>
    <s v="Tier 2"/>
    <x v="0"/>
  </r>
  <r>
    <s v="FDS23"/>
    <n v="4.6349999999999998"/>
    <x v="0"/>
    <n v="0.14146303399999999"/>
    <x v="6"/>
    <n v="130.0994"/>
    <s v="OUT018"/>
    <n v="2009"/>
    <s v="Medium"/>
    <s v="Tier 3"/>
    <x v="3"/>
  </r>
  <r>
    <s v="FDZ36"/>
    <m/>
    <x v="2"/>
    <n v="0.11517891199999999"/>
    <x v="4"/>
    <n v="187.82400000000001"/>
    <s v="OUT019"/>
    <n v="1985"/>
    <s v="Small"/>
    <s v="Tier 1"/>
    <x v="1"/>
  </r>
  <r>
    <s v="FDE56"/>
    <n v="17.25"/>
    <x v="2"/>
    <n v="0.159843921"/>
    <x v="3"/>
    <n v="62.2194"/>
    <s v="OUT018"/>
    <n v="2009"/>
    <s v="Medium"/>
    <s v="Tier 3"/>
    <x v="3"/>
  </r>
  <r>
    <s v="FDW10"/>
    <m/>
    <x v="0"/>
    <n v="0"/>
    <x v="0"/>
    <n v="175.03700000000001"/>
    <s v="OUT027"/>
    <n v="1985"/>
    <s v="Medium"/>
    <s v="Tier 3"/>
    <x v="2"/>
  </r>
  <r>
    <s v="NCN14"/>
    <n v="19.100000000000001"/>
    <x v="0"/>
    <n v="9.2104197999999998E-2"/>
    <x v="2"/>
    <n v="185.66079999999999"/>
    <s v="OUT045"/>
    <n v="2002"/>
    <m/>
    <s v="Tier 2"/>
    <x v="0"/>
  </r>
  <r>
    <s v="NCQ18"/>
    <n v="15.75"/>
    <x v="0"/>
    <n v="0.135346732"/>
    <x v="10"/>
    <n v="98.37"/>
    <s v="OUT045"/>
    <n v="2002"/>
    <m/>
    <s v="Tier 2"/>
    <x v="0"/>
  </r>
  <r>
    <s v="FDW08"/>
    <n v="12.1"/>
    <x v="0"/>
    <n v="0"/>
    <x v="3"/>
    <n v="106.52800000000001"/>
    <s v="OUT017"/>
    <n v="2007"/>
    <m/>
    <s v="Tier 2"/>
    <x v="0"/>
  </r>
  <r>
    <s v="FDU43"/>
    <n v="19.350000000000001"/>
    <x v="2"/>
    <n v="5.8032403000000003E-2"/>
    <x v="3"/>
    <n v="236.5564"/>
    <s v="OUT035"/>
    <n v="2004"/>
    <s v="Small"/>
    <s v="Tier 2"/>
    <x v="0"/>
  </r>
  <r>
    <s v="FDR33"/>
    <n v="7.31"/>
    <x v="0"/>
    <n v="4.4839188000000002E-2"/>
    <x v="0"/>
    <n v="108.25700000000001"/>
    <s v="OUT010"/>
    <n v="1998"/>
    <m/>
    <s v="Tier 3"/>
    <x v="1"/>
  </r>
  <r>
    <s v="FDM24"/>
    <n v="6.1349999999999998"/>
    <x v="2"/>
    <n v="0.132777749"/>
    <x v="4"/>
    <n v="150.73660000000001"/>
    <s v="OUT010"/>
    <n v="1998"/>
    <m/>
    <s v="Tier 3"/>
    <x v="1"/>
  </r>
  <r>
    <s v="NCZ05"/>
    <n v="8.4849999999999994"/>
    <x v="0"/>
    <n v="5.8132206999999998E-2"/>
    <x v="5"/>
    <n v="102.899"/>
    <s v="OUT046"/>
    <n v="1997"/>
    <s v="Small"/>
    <s v="Tier 1"/>
    <x v="0"/>
  </r>
  <r>
    <s v="NCV41"/>
    <n v="14.35"/>
    <x v="0"/>
    <n v="1.7035555000000001E-2"/>
    <x v="5"/>
    <n v="112.5228"/>
    <s v="OUT035"/>
    <n v="2004"/>
    <s v="Small"/>
    <s v="Tier 2"/>
    <x v="0"/>
  </r>
  <r>
    <s v="FDV11"/>
    <n v="9.1"/>
    <x v="2"/>
    <n v="8.2000475000000003E-2"/>
    <x v="6"/>
    <n v="173.90539999999999"/>
    <s v="OUT018"/>
    <n v="2009"/>
    <s v="Medium"/>
    <s v="Tier 3"/>
    <x v="3"/>
  </r>
  <r>
    <s v="NCY05"/>
    <n v="13.5"/>
    <x v="0"/>
    <n v="5.4979610999999998E-2"/>
    <x v="5"/>
    <n v="36.987400000000001"/>
    <s v="OUT035"/>
    <n v="2004"/>
    <s v="Small"/>
    <s v="Tier 2"/>
    <x v="0"/>
  </r>
  <r>
    <s v="FDV44"/>
    <n v="8.3650000000000002"/>
    <x v="2"/>
    <n v="4.0006738999999999E-2"/>
    <x v="3"/>
    <n v="188.61879999999999"/>
    <s v="OUT018"/>
    <n v="2009"/>
    <s v="Medium"/>
    <s v="Tier 3"/>
    <x v="3"/>
  </r>
  <r>
    <s v="FDW32"/>
    <n v="18.350000000000001"/>
    <x v="2"/>
    <n v="9.4443441000000003E-2"/>
    <x v="3"/>
    <n v="84.388199999999998"/>
    <s v="OUT049"/>
    <n v="1999"/>
    <s v="Medium"/>
    <s v="Tier 1"/>
    <x v="0"/>
  </r>
  <r>
    <s v="NCU18"/>
    <m/>
    <x v="0"/>
    <n v="5.5569647E-2"/>
    <x v="10"/>
    <n v="143.0496"/>
    <s v="OUT027"/>
    <n v="1985"/>
    <s v="Medium"/>
    <s v="Tier 3"/>
    <x v="2"/>
  </r>
  <r>
    <s v="NCC43"/>
    <n v="7.39"/>
    <x v="0"/>
    <n v="0"/>
    <x v="10"/>
    <n v="251.50659999999999"/>
    <s v="OUT035"/>
    <n v="2004"/>
    <s v="Small"/>
    <s v="Tier 2"/>
    <x v="0"/>
  </r>
  <r>
    <s v="FDW19"/>
    <n v="12.35"/>
    <x v="2"/>
    <n v="3.8468382000000002E-2"/>
    <x v="3"/>
    <n v="110.95699999999999"/>
    <s v="OUT013"/>
    <n v="1987"/>
    <s v="High"/>
    <s v="Tier 3"/>
    <x v="0"/>
  </r>
  <r>
    <s v="FDN31"/>
    <n v="11.5"/>
    <x v="0"/>
    <n v="7.2867754000000007E-2"/>
    <x v="3"/>
    <n v="191.65299999999999"/>
    <s v="OUT035"/>
    <n v="2004"/>
    <s v="Small"/>
    <s v="Tier 2"/>
    <x v="0"/>
  </r>
  <r>
    <s v="FDI48"/>
    <n v="11.85"/>
    <x v="2"/>
    <n v="5.5831397999999997E-2"/>
    <x v="4"/>
    <n v="50.566600000000001"/>
    <s v="OUT045"/>
    <n v="2002"/>
    <m/>
    <s v="Tier 2"/>
    <x v="0"/>
  </r>
  <r>
    <s v="FDS24"/>
    <n v="20.85"/>
    <x v="2"/>
    <n v="6.2576445999999994E-2"/>
    <x v="4"/>
    <n v="89.951400000000007"/>
    <s v="OUT017"/>
    <n v="2007"/>
    <m/>
    <s v="Tier 2"/>
    <x v="0"/>
  </r>
  <r>
    <s v="FDF46"/>
    <n v="7.07"/>
    <x v="0"/>
    <n v="0"/>
    <x v="0"/>
    <n v="115.18340000000001"/>
    <s v="OUT049"/>
    <n v="1999"/>
    <s v="Medium"/>
    <s v="Tier 1"/>
    <x v="0"/>
  </r>
  <r>
    <s v="DRG23"/>
    <n v="8.8800000000000008"/>
    <x v="0"/>
    <n v="8.7272074000000005E-2"/>
    <x v="7"/>
    <n v="151.9682"/>
    <s v="OUT017"/>
    <n v="2007"/>
    <m/>
    <s v="Tier 2"/>
    <x v="0"/>
  </r>
  <r>
    <s v="FDG14"/>
    <n v="9"/>
    <x v="2"/>
    <n v="5.0706432000000003E-2"/>
    <x v="13"/>
    <n v="150.9024"/>
    <s v="OUT018"/>
    <n v="2009"/>
    <s v="Medium"/>
    <s v="Tier 3"/>
    <x v="3"/>
  </r>
  <r>
    <s v="NCY30"/>
    <n v="20.25"/>
    <x v="0"/>
    <n v="2.5993608000000001E-2"/>
    <x v="10"/>
    <n v="179.39760000000001"/>
    <s v="OUT049"/>
    <n v="1999"/>
    <s v="Medium"/>
    <s v="Tier 1"/>
    <x v="0"/>
  </r>
  <r>
    <s v="FDO28"/>
    <n v="5.7649999999999997"/>
    <x v="0"/>
    <n v="0"/>
    <x v="11"/>
    <n v="122.10980000000001"/>
    <s v="OUT018"/>
    <n v="2009"/>
    <s v="Medium"/>
    <s v="Tier 3"/>
    <x v="3"/>
  </r>
  <r>
    <s v="DRD24"/>
    <n v="13.85"/>
    <x v="0"/>
    <n v="3.0789262000000001E-2"/>
    <x v="9"/>
    <n v="142.5154"/>
    <s v="OUT035"/>
    <n v="2004"/>
    <s v="Small"/>
    <s v="Tier 2"/>
    <x v="0"/>
  </r>
  <r>
    <s v="FDI33"/>
    <n v="16.5"/>
    <x v="0"/>
    <n v="2.8462999999999999E-2"/>
    <x v="0"/>
    <n v="89.914599999999993"/>
    <s v="OUT049"/>
    <n v="1999"/>
    <s v="Medium"/>
    <s v="Tier 1"/>
    <x v="0"/>
  </r>
  <r>
    <s v="FDN32"/>
    <n v="17.5"/>
    <x v="0"/>
    <n v="1.5560368E-2"/>
    <x v="3"/>
    <n v="185.6266"/>
    <s v="OUT046"/>
    <n v="1997"/>
    <s v="Small"/>
    <s v="Tier 1"/>
    <x v="0"/>
  </r>
  <r>
    <s v="FDR16"/>
    <n v="5.8449999999999998"/>
    <x v="2"/>
    <n v="0.105230981"/>
    <x v="11"/>
    <n v="213.02180000000001"/>
    <s v="OUT045"/>
    <n v="2002"/>
    <m/>
    <s v="Tier 2"/>
    <x v="0"/>
  </r>
  <r>
    <s v="FDF26"/>
    <n v="6.8250000000000002"/>
    <x v="2"/>
    <n v="4.6634758999999998E-2"/>
    <x v="13"/>
    <n v="153.59979999999999"/>
    <s v="OUT046"/>
    <n v="1997"/>
    <s v="Small"/>
    <s v="Tier 1"/>
    <x v="0"/>
  </r>
  <r>
    <s v="NCN29"/>
    <n v="15.2"/>
    <x v="0"/>
    <n v="1.2165821E-2"/>
    <x v="5"/>
    <n v="48.903399999999998"/>
    <s v="OUT018"/>
    <n v="2009"/>
    <s v="Medium"/>
    <s v="Tier 3"/>
    <x v="3"/>
  </r>
  <r>
    <s v="FDE20"/>
    <n v="11.35"/>
    <x v="2"/>
    <n v="5.5417319999999997E-3"/>
    <x v="3"/>
    <n v="168.679"/>
    <s v="OUT045"/>
    <n v="2002"/>
    <m/>
    <s v="Tier 2"/>
    <x v="0"/>
  </r>
  <r>
    <s v="FDA46"/>
    <n v="13.6"/>
    <x v="0"/>
    <n v="0.117635456"/>
    <x v="0"/>
    <n v="192.5136"/>
    <s v="OUT046"/>
    <n v="1997"/>
    <s v="Small"/>
    <s v="Tier 1"/>
    <x v="0"/>
  </r>
  <r>
    <s v="FDU28"/>
    <n v="19.2"/>
    <x v="2"/>
    <n v="9.4108818999999996E-2"/>
    <x v="11"/>
    <n v="188.12139999999999"/>
    <s v="OUT045"/>
    <n v="2002"/>
    <m/>
    <s v="Tier 2"/>
    <x v="0"/>
  </r>
  <r>
    <s v="FDQ48"/>
    <n v="14.3"/>
    <x v="2"/>
    <n v="3.4481024999999998E-2"/>
    <x v="4"/>
    <n v="99.4726"/>
    <s v="OUT045"/>
    <n v="2002"/>
    <m/>
    <s v="Tier 2"/>
    <x v="0"/>
  </r>
  <r>
    <s v="FDV36"/>
    <n v="18.7"/>
    <x v="0"/>
    <n v="0"/>
    <x v="4"/>
    <n v="128.102"/>
    <s v="OUT013"/>
    <n v="1987"/>
    <s v="High"/>
    <s v="Tier 3"/>
    <x v="0"/>
  </r>
  <r>
    <s v="FDR14"/>
    <n v="11.65"/>
    <x v="0"/>
    <n v="0.17475803400000001"/>
    <x v="1"/>
    <n v="52.729799999999997"/>
    <s v="OUT018"/>
    <n v="2009"/>
    <s v="Medium"/>
    <s v="Tier 3"/>
    <x v="3"/>
  </r>
  <r>
    <s v="FDP23"/>
    <n v="6.71"/>
    <x v="0"/>
    <n v="3.5788153000000003E-2"/>
    <x v="6"/>
    <n v="216.7166"/>
    <s v="OUT017"/>
    <n v="2007"/>
    <m/>
    <s v="Tier 2"/>
    <x v="0"/>
  </r>
  <r>
    <s v="FDP56"/>
    <n v="8.1850000000000005"/>
    <x v="0"/>
    <n v="4.6445454999999997E-2"/>
    <x v="3"/>
    <n v="51.069200000000002"/>
    <s v="OUT013"/>
    <n v="1987"/>
    <s v="High"/>
    <s v="Tier 3"/>
    <x v="0"/>
  </r>
  <r>
    <s v="FDK48"/>
    <n v="7.4450000000000003"/>
    <x v="0"/>
    <n v="6.2988626000000006E-2"/>
    <x v="4"/>
    <n v="76.135400000000004"/>
    <s v="OUT010"/>
    <n v="1998"/>
    <m/>
    <s v="Tier 3"/>
    <x v="1"/>
  </r>
  <r>
    <s v="FDR48"/>
    <n v="11.65"/>
    <x v="0"/>
    <n v="0.131504228"/>
    <x v="4"/>
    <n v="152.50239999999999"/>
    <s v="OUT046"/>
    <n v="1997"/>
    <s v="Small"/>
    <s v="Tier 1"/>
    <x v="0"/>
  </r>
  <r>
    <s v="NCY29"/>
    <n v="13.65"/>
    <x v="0"/>
    <n v="7.7354192000000002E-2"/>
    <x v="5"/>
    <n v="57.292999999999999"/>
    <s v="OUT049"/>
    <n v="1999"/>
    <s v="Medium"/>
    <s v="Tier 1"/>
    <x v="0"/>
  </r>
  <r>
    <s v="FDM22"/>
    <n v="14"/>
    <x v="2"/>
    <n v="4.2128684E-2"/>
    <x v="0"/>
    <n v="53.264000000000003"/>
    <s v="OUT018"/>
    <n v="2009"/>
    <s v="Medium"/>
    <s v="Tier 3"/>
    <x v="3"/>
  </r>
  <r>
    <s v="DRJ01"/>
    <n v="6.1349999999999998"/>
    <x v="0"/>
    <n v="0.114936679"/>
    <x v="9"/>
    <n v="162.7236"/>
    <s v="OUT013"/>
    <n v="1987"/>
    <s v="High"/>
    <s v="Tier 3"/>
    <x v="0"/>
  </r>
  <r>
    <s v="FDZ43"/>
    <n v="11"/>
    <x v="2"/>
    <n v="5.7174260999999997E-2"/>
    <x v="3"/>
    <n v="244.35120000000001"/>
    <s v="OUT045"/>
    <n v="2002"/>
    <m/>
    <s v="Tier 2"/>
    <x v="0"/>
  </r>
  <r>
    <s v="FDV03"/>
    <n v="17.600000000000001"/>
    <x v="0"/>
    <n v="5.8080284000000003E-2"/>
    <x v="12"/>
    <n v="154.53139999999999"/>
    <s v="OUT035"/>
    <n v="2004"/>
    <s v="Small"/>
    <s v="Tier 2"/>
    <x v="0"/>
  </r>
  <r>
    <s v="FDX11"/>
    <m/>
    <x v="2"/>
    <n v="0.106235129"/>
    <x v="4"/>
    <n v="181.76339999999999"/>
    <s v="OUT027"/>
    <n v="1985"/>
    <s v="Medium"/>
    <s v="Tier 3"/>
    <x v="2"/>
  </r>
  <r>
    <s v="NCA41"/>
    <m/>
    <x v="0"/>
    <n v="3.2428906E-2"/>
    <x v="5"/>
    <n v="193.9162"/>
    <s v="OUT027"/>
    <n v="1985"/>
    <s v="Medium"/>
    <s v="Tier 3"/>
    <x v="2"/>
  </r>
  <r>
    <s v="FDE38"/>
    <n v="6.52"/>
    <x v="0"/>
    <n v="4.4859477000000002E-2"/>
    <x v="13"/>
    <n v="167.08420000000001"/>
    <s v="OUT017"/>
    <n v="2007"/>
    <m/>
    <s v="Tier 2"/>
    <x v="0"/>
  </r>
  <r>
    <s v="FDI27"/>
    <n v="8.7100000000000009"/>
    <x v="2"/>
    <n v="4.6173643E-2"/>
    <x v="1"/>
    <n v="45.374400000000001"/>
    <s v="OUT018"/>
    <n v="2009"/>
    <s v="Medium"/>
    <s v="Tier 3"/>
    <x v="3"/>
  </r>
  <r>
    <s v="FDN32"/>
    <n v="17.5"/>
    <x v="0"/>
    <n v="1.5547419E-2"/>
    <x v="3"/>
    <n v="183.32660000000001"/>
    <s v="OUT013"/>
    <n v="1987"/>
    <s v="High"/>
    <s v="Tier 3"/>
    <x v="0"/>
  </r>
  <r>
    <s v="NCN43"/>
    <n v="12.15"/>
    <x v="0"/>
    <n v="6.7979779999999997E-3"/>
    <x v="2"/>
    <n v="121.373"/>
    <s v="OUT017"/>
    <n v="2007"/>
    <m/>
    <s v="Tier 2"/>
    <x v="0"/>
  </r>
  <r>
    <s v="FDB47"/>
    <m/>
    <x v="0"/>
    <n v="7.1083489E-2"/>
    <x v="0"/>
    <n v="207.46119999999999"/>
    <s v="OUT027"/>
    <n v="1985"/>
    <s v="Medium"/>
    <s v="Tier 3"/>
    <x v="2"/>
  </r>
  <r>
    <s v="FDV03"/>
    <n v="17.600000000000001"/>
    <x v="0"/>
    <n v="5.8419855999999999E-2"/>
    <x v="12"/>
    <n v="155.4314"/>
    <s v="OUT017"/>
    <n v="2007"/>
    <m/>
    <s v="Tier 2"/>
    <x v="0"/>
  </r>
  <r>
    <s v="NCN30"/>
    <n v="16.350000000000001"/>
    <x v="0"/>
    <n v="1.7027667E-2"/>
    <x v="10"/>
    <n v="98.241"/>
    <s v="OUT045"/>
    <n v="2002"/>
    <m/>
    <s v="Tier 2"/>
    <x v="0"/>
  </r>
  <r>
    <s v="NCV54"/>
    <n v="11.1"/>
    <x v="0"/>
    <n v="5.5417580000000001E-2"/>
    <x v="10"/>
    <n v="120.5124"/>
    <s v="OUT010"/>
    <n v="1998"/>
    <m/>
    <s v="Tier 3"/>
    <x v="1"/>
  </r>
  <r>
    <s v="FDV07"/>
    <n v="9.5"/>
    <x v="0"/>
    <n v="3.1256910999999998E-2"/>
    <x v="3"/>
    <n v="109.9228"/>
    <s v="OUT013"/>
    <n v="1987"/>
    <s v="High"/>
    <s v="Tier 3"/>
    <x v="0"/>
  </r>
  <r>
    <s v="FDP07"/>
    <n v="18.2"/>
    <x v="0"/>
    <n v="9.0041547999999999E-2"/>
    <x v="3"/>
    <n v="198.21100000000001"/>
    <s v="OUT049"/>
    <n v="1999"/>
    <s v="Medium"/>
    <s v="Tier 1"/>
    <x v="0"/>
  </r>
  <r>
    <s v="FDK48"/>
    <n v="7.4450000000000003"/>
    <x v="0"/>
    <n v="3.7785521000000002E-2"/>
    <x v="4"/>
    <n v="73.335400000000007"/>
    <s v="OUT018"/>
    <n v="2009"/>
    <s v="Medium"/>
    <s v="Tier 3"/>
    <x v="3"/>
  </r>
  <r>
    <s v="FDM15"/>
    <m/>
    <x v="2"/>
    <n v="0.10053777699999999"/>
    <x v="12"/>
    <n v="151.3366"/>
    <s v="OUT019"/>
    <n v="1985"/>
    <s v="Small"/>
    <s v="Tier 1"/>
    <x v="1"/>
  </r>
  <r>
    <s v="FDY19"/>
    <m/>
    <x v="0"/>
    <n v="4.1164622999999997E-2"/>
    <x v="3"/>
    <n v="117.7466"/>
    <s v="OUT027"/>
    <n v="1985"/>
    <s v="Medium"/>
    <s v="Tier 3"/>
    <x v="2"/>
  </r>
  <r>
    <s v="FDK46"/>
    <n v="9.6"/>
    <x v="0"/>
    <n v="5.1467394999999999E-2"/>
    <x v="0"/>
    <n v="259.66199999999998"/>
    <s v="OUT046"/>
    <n v="1997"/>
    <s v="Small"/>
    <s v="Tier 1"/>
    <x v="0"/>
  </r>
  <r>
    <s v="FDY11"/>
    <n v="6.71"/>
    <x v="2"/>
    <n v="2.9620400000000002E-2"/>
    <x v="4"/>
    <n v="66.114199999999997"/>
    <s v="OUT045"/>
    <n v="2002"/>
    <m/>
    <s v="Tier 2"/>
    <x v="0"/>
  </r>
  <r>
    <s v="FDH09"/>
    <n v="12.6"/>
    <x v="0"/>
    <n v="5.6077573999999998E-2"/>
    <x v="8"/>
    <n v="52.1982"/>
    <s v="OUT046"/>
    <n v="1997"/>
    <s v="Small"/>
    <s v="Tier 1"/>
    <x v="0"/>
  </r>
  <r>
    <s v="FDO08"/>
    <m/>
    <x v="2"/>
    <n v="5.3514971000000001E-2"/>
    <x v="3"/>
    <n v="165.65260000000001"/>
    <s v="OUT027"/>
    <n v="1985"/>
    <s v="Medium"/>
    <s v="Tier 3"/>
    <x v="2"/>
  </r>
  <r>
    <s v="FDU14"/>
    <n v="17.75"/>
    <x v="0"/>
    <n v="3.4723727000000003E-2"/>
    <x v="1"/>
    <n v="250.47499999999999"/>
    <s v="OUT013"/>
    <n v="1987"/>
    <s v="High"/>
    <s v="Tier 3"/>
    <x v="0"/>
  </r>
  <r>
    <s v="FDD22"/>
    <m/>
    <x v="0"/>
    <n v="9.9167136000000003E-2"/>
    <x v="0"/>
    <n v="113.1544"/>
    <s v="OUT027"/>
    <n v="1985"/>
    <s v="Medium"/>
    <s v="Tier 3"/>
    <x v="2"/>
  </r>
  <r>
    <s v="FDM27"/>
    <n v="12.35"/>
    <x v="2"/>
    <n v="0.15936572099999999"/>
    <x v="12"/>
    <n v="157.2946"/>
    <s v="OUT017"/>
    <n v="2007"/>
    <m/>
    <s v="Tier 2"/>
    <x v="0"/>
  </r>
  <r>
    <s v="FDL02"/>
    <m/>
    <x v="2"/>
    <n v="0.103579347"/>
    <x v="13"/>
    <n v="106.3622"/>
    <s v="OUT027"/>
    <n v="1985"/>
    <s v="Medium"/>
    <s v="Tier 3"/>
    <x v="2"/>
  </r>
  <r>
    <s v="NCA17"/>
    <n v="20.6"/>
    <x v="0"/>
    <n v="0"/>
    <x v="5"/>
    <n v="147.53919999999999"/>
    <s v="OUT035"/>
    <n v="2004"/>
    <s v="Small"/>
    <s v="Tier 2"/>
    <x v="0"/>
  </r>
  <r>
    <s v="FDE38"/>
    <m/>
    <x v="0"/>
    <n v="7.8101380999999998E-2"/>
    <x v="13"/>
    <n v="164.88419999999999"/>
    <s v="OUT019"/>
    <n v="1985"/>
    <s v="Small"/>
    <s v="Tier 1"/>
    <x v="1"/>
  </r>
  <r>
    <s v="NCG07"/>
    <n v="12.3"/>
    <x v="0"/>
    <n v="5.2583676000000003E-2"/>
    <x v="10"/>
    <n v="188.65299999999999"/>
    <s v="OUT049"/>
    <n v="1999"/>
    <s v="Medium"/>
    <s v="Tier 1"/>
    <x v="0"/>
  </r>
  <r>
    <s v="DRC27"/>
    <n v="13.8"/>
    <x v="0"/>
    <n v="5.8054117000000002E-2"/>
    <x v="1"/>
    <n v="247.18020000000001"/>
    <s v="OUT013"/>
    <n v="1987"/>
    <s v="High"/>
    <s v="Tier 3"/>
    <x v="0"/>
  </r>
  <r>
    <s v="FDA27"/>
    <n v="20.350000000000001"/>
    <x v="2"/>
    <n v="3.0921784000000001E-2"/>
    <x v="1"/>
    <n v="255.2672"/>
    <s v="OUT035"/>
    <n v="2004"/>
    <s v="Small"/>
    <s v="Tier 2"/>
    <x v="0"/>
  </r>
  <r>
    <s v="FDW40"/>
    <n v="14"/>
    <x v="2"/>
    <n v="0.10535868900000001"/>
    <x v="11"/>
    <n v="142.18119999999999"/>
    <s v="OUT045"/>
    <n v="2002"/>
    <m/>
    <s v="Tier 2"/>
    <x v="0"/>
  </r>
  <r>
    <s v="DRI11"/>
    <n v="8.26"/>
    <x v="0"/>
    <n v="3.4375655999999997E-2"/>
    <x v="7"/>
    <n v="115.38339999999999"/>
    <s v="OUT013"/>
    <n v="1987"/>
    <s v="High"/>
    <s v="Tier 3"/>
    <x v="0"/>
  </r>
  <r>
    <s v="FDN50"/>
    <n v="16.850000000000001"/>
    <x v="2"/>
    <n v="2.6519826E-2"/>
    <x v="13"/>
    <n v="94.712000000000003"/>
    <s v="OUT046"/>
    <n v="1997"/>
    <s v="Small"/>
    <s v="Tier 1"/>
    <x v="0"/>
  </r>
  <r>
    <s v="FDR12"/>
    <n v="12.6"/>
    <x v="2"/>
    <n v="3.1534751999999999E-2"/>
    <x v="4"/>
    <n v="171.1764"/>
    <s v="OUT046"/>
    <n v="1997"/>
    <s v="Small"/>
    <s v="Tier 1"/>
    <x v="0"/>
  </r>
  <r>
    <s v="FDT34"/>
    <m/>
    <x v="0"/>
    <n v="0.17350597600000001"/>
    <x v="0"/>
    <n v="104.79640000000001"/>
    <s v="OUT027"/>
    <n v="1985"/>
    <s v="Medium"/>
    <s v="Tier 3"/>
    <x v="2"/>
  </r>
  <r>
    <s v="FDW11"/>
    <n v="12.6"/>
    <x v="0"/>
    <n v="4.8772858000000002E-2"/>
    <x v="6"/>
    <n v="61.419400000000003"/>
    <s v="OUT035"/>
    <n v="2004"/>
    <s v="Small"/>
    <s v="Tier 2"/>
    <x v="0"/>
  </r>
  <r>
    <s v="NCO30"/>
    <m/>
    <x v="0"/>
    <n v="1.5648744999999999E-2"/>
    <x v="10"/>
    <n v="183.76079999999999"/>
    <s v="OUT027"/>
    <n v="1985"/>
    <s v="Medium"/>
    <s v="Tier 3"/>
    <x v="2"/>
  </r>
  <r>
    <s v="FDZ34"/>
    <n v="6.6950000000000003"/>
    <x v="0"/>
    <n v="7.6307718999999996E-2"/>
    <x v="14"/>
    <n v="194.28200000000001"/>
    <s v="OUT017"/>
    <n v="2007"/>
    <m/>
    <s v="Tier 2"/>
    <x v="0"/>
  </r>
  <r>
    <s v="FDU45"/>
    <n v="15.6"/>
    <x v="2"/>
    <n v="3.5706979E-2"/>
    <x v="0"/>
    <n v="112.95180000000001"/>
    <s v="OUT017"/>
    <n v="2007"/>
    <m/>
    <s v="Tier 2"/>
    <x v="0"/>
  </r>
  <r>
    <s v="NCD42"/>
    <n v="16.5"/>
    <x v="0"/>
    <n v="1.2635456E-2"/>
    <x v="5"/>
    <n v="37.150599999999997"/>
    <s v="OUT035"/>
    <n v="2004"/>
    <s v="Small"/>
    <s v="Tier 2"/>
    <x v="0"/>
  </r>
  <r>
    <s v="FDX25"/>
    <n v="16.7"/>
    <x v="0"/>
    <n v="0.102262749"/>
    <x v="13"/>
    <n v="181.6292"/>
    <s v="OUT045"/>
    <n v="2002"/>
    <m/>
    <s v="Tier 2"/>
    <x v="0"/>
  </r>
  <r>
    <s v="NCR29"/>
    <n v="7.5650000000000004"/>
    <x v="0"/>
    <n v="5.4640875999999998E-2"/>
    <x v="5"/>
    <n v="56.393000000000001"/>
    <s v="OUT046"/>
    <n v="1997"/>
    <s v="Small"/>
    <s v="Tier 1"/>
    <x v="0"/>
  </r>
  <r>
    <s v="FDX43"/>
    <m/>
    <x v="0"/>
    <n v="0"/>
    <x v="3"/>
    <n v="168.15"/>
    <s v="OUT019"/>
    <n v="1985"/>
    <s v="Small"/>
    <s v="Tier 1"/>
    <x v="1"/>
  </r>
  <r>
    <s v="FDB04"/>
    <n v="11.35"/>
    <x v="2"/>
    <n v="0.105827874"/>
    <x v="1"/>
    <n v="86.685599999999994"/>
    <s v="OUT010"/>
    <n v="1998"/>
    <m/>
    <s v="Tier 3"/>
    <x v="1"/>
  </r>
  <r>
    <s v="FDR49"/>
    <m/>
    <x v="0"/>
    <n v="0.13855419199999999"/>
    <x v="13"/>
    <n v="46.437600000000003"/>
    <s v="OUT027"/>
    <n v="1985"/>
    <s v="Medium"/>
    <s v="Tier 3"/>
    <x v="2"/>
  </r>
  <r>
    <s v="FDS39"/>
    <n v="6.8949999999999996"/>
    <x v="0"/>
    <n v="2.2552069000000001E-2"/>
    <x v="12"/>
    <n v="141.68119999999999"/>
    <s v="OUT018"/>
    <n v="2009"/>
    <s v="Medium"/>
    <s v="Tier 3"/>
    <x v="3"/>
  </r>
  <r>
    <s v="FDW58"/>
    <n v="20.75"/>
    <x v="0"/>
    <n v="7.5684109999999997E-3"/>
    <x v="0"/>
    <n v="105.8622"/>
    <s v="OUT045"/>
    <n v="2002"/>
    <m/>
    <s v="Tier 2"/>
    <x v="0"/>
  </r>
  <r>
    <s v="FDG22"/>
    <m/>
    <x v="1"/>
    <n v="7.2453061999999999E-2"/>
    <x v="0"/>
    <n v="37.719000000000001"/>
    <s v="OUT019"/>
    <n v="1985"/>
    <s v="Small"/>
    <s v="Tier 1"/>
    <x v="1"/>
  </r>
  <r>
    <s v="FDG31"/>
    <n v="12.15"/>
    <x v="0"/>
    <n v="3.8110748E-2"/>
    <x v="12"/>
    <n v="62.682600000000001"/>
    <s v="OUT017"/>
    <n v="2007"/>
    <m/>
    <s v="Tier 2"/>
    <x v="0"/>
  </r>
  <r>
    <s v="NCV53"/>
    <m/>
    <x v="0"/>
    <n v="0"/>
    <x v="5"/>
    <n v="240.28800000000001"/>
    <s v="OUT027"/>
    <n v="1985"/>
    <s v="Medium"/>
    <s v="Tier 3"/>
    <x v="2"/>
  </r>
  <r>
    <s v="DRJ37"/>
    <n v="10.8"/>
    <x v="0"/>
    <n v="6.1089828999999998E-2"/>
    <x v="9"/>
    <n v="150.4024"/>
    <s v="OUT035"/>
    <n v="2004"/>
    <s v="Small"/>
    <s v="Tier 2"/>
    <x v="0"/>
  </r>
  <r>
    <s v="FDV07"/>
    <n v="9.5"/>
    <x v="0"/>
    <n v="3.1277028999999998E-2"/>
    <x v="3"/>
    <n v="110.1228"/>
    <s v="OUT035"/>
    <n v="2004"/>
    <s v="Small"/>
    <s v="Tier 2"/>
    <x v="0"/>
  </r>
  <r>
    <s v="FDW52"/>
    <n v="14"/>
    <x v="2"/>
    <n v="3.7675391000000003E-2"/>
    <x v="11"/>
    <n v="166.05260000000001"/>
    <s v="OUT018"/>
    <n v="2009"/>
    <s v="Medium"/>
    <s v="Tier 3"/>
    <x v="3"/>
  </r>
  <r>
    <s v="FDT15"/>
    <n v="12.15"/>
    <x v="2"/>
    <n v="4.2768080999999999E-2"/>
    <x v="12"/>
    <n v="184.79499999999999"/>
    <s v="OUT045"/>
    <n v="2002"/>
    <m/>
    <s v="Tier 2"/>
    <x v="0"/>
  </r>
  <r>
    <s v="FDD02"/>
    <n v="16.600000000000001"/>
    <x v="0"/>
    <n v="5.0495866E-2"/>
    <x v="13"/>
    <n v="118.7124"/>
    <s v="OUT018"/>
    <n v="2009"/>
    <s v="Medium"/>
    <s v="Tier 3"/>
    <x v="3"/>
  </r>
  <r>
    <s v="FDM16"/>
    <n v="8.1549999999999994"/>
    <x v="2"/>
    <n v="3.3549054000000002E-2"/>
    <x v="11"/>
    <n v="73.735399999999998"/>
    <s v="OUT035"/>
    <n v="2004"/>
    <s v="Small"/>
    <s v="Tier 2"/>
    <x v="0"/>
  </r>
  <r>
    <s v="NCE55"/>
    <n v="8.92"/>
    <x v="0"/>
    <n v="0.12992849400000001"/>
    <x v="10"/>
    <n v="175.73699999999999"/>
    <s v="OUT046"/>
    <n v="1997"/>
    <s v="Small"/>
    <s v="Tier 1"/>
    <x v="0"/>
  </r>
  <r>
    <s v="FDB57"/>
    <n v="20.25"/>
    <x v="2"/>
    <n v="1.8881709E-2"/>
    <x v="3"/>
    <n v="222.0772"/>
    <s v="OUT018"/>
    <n v="2009"/>
    <s v="Medium"/>
    <s v="Tier 3"/>
    <x v="3"/>
  </r>
  <r>
    <s v="FDQ04"/>
    <n v="6.4"/>
    <x v="0"/>
    <n v="8.4683075999999996E-2"/>
    <x v="11"/>
    <n v="42.979599999999998"/>
    <s v="OUT013"/>
    <n v="1987"/>
    <s v="High"/>
    <s v="Tier 3"/>
    <x v="0"/>
  </r>
  <r>
    <s v="FDQ47"/>
    <m/>
    <x v="2"/>
    <n v="0.29447263400000001"/>
    <x v="6"/>
    <n v="34.187399999999997"/>
    <s v="OUT019"/>
    <n v="1985"/>
    <s v="Small"/>
    <s v="Tier 1"/>
    <x v="1"/>
  </r>
  <r>
    <s v="FDY14"/>
    <m/>
    <x v="0"/>
    <n v="0.12263133900000001"/>
    <x v="1"/>
    <n v="263.92259999999999"/>
    <s v="OUT019"/>
    <n v="1985"/>
    <s v="Small"/>
    <s v="Tier 1"/>
    <x v="1"/>
  </r>
  <r>
    <s v="DRK37"/>
    <n v="5"/>
    <x v="0"/>
    <n v="4.4253582999999999E-2"/>
    <x v="9"/>
    <n v="188.553"/>
    <s v="OUT017"/>
    <n v="2007"/>
    <m/>
    <s v="Tier 2"/>
    <x v="0"/>
  </r>
  <r>
    <s v="FDO25"/>
    <n v="6.3"/>
    <x v="0"/>
    <n v="0.12816993500000001"/>
    <x v="13"/>
    <n v="209.827"/>
    <s v="OUT017"/>
    <n v="2007"/>
    <m/>
    <s v="Tier 2"/>
    <x v="0"/>
  </r>
  <r>
    <s v="FDL57"/>
    <n v="15.1"/>
    <x v="2"/>
    <n v="6.7076811E-2"/>
    <x v="0"/>
    <n v="260.03039999999999"/>
    <s v="OUT046"/>
    <n v="1997"/>
    <s v="Small"/>
    <s v="Tier 1"/>
    <x v="0"/>
  </r>
  <r>
    <s v="NCK29"/>
    <n v="5.6150000000000002"/>
    <x v="0"/>
    <n v="0.12628135099999999"/>
    <x v="5"/>
    <n v="123.373"/>
    <s v="OUT018"/>
    <n v="2009"/>
    <s v="Medium"/>
    <s v="Tier 3"/>
    <x v="3"/>
  </r>
  <r>
    <s v="FDK46"/>
    <m/>
    <x v="0"/>
    <n v="0"/>
    <x v="0"/>
    <n v="260.762"/>
    <s v="OUT027"/>
    <n v="1985"/>
    <s v="Medium"/>
    <s v="Tier 3"/>
    <x v="2"/>
  </r>
  <r>
    <s v="NCB43"/>
    <n v="20.2"/>
    <x v="0"/>
    <n v="0.16723273399999999"/>
    <x v="10"/>
    <n v="185.88980000000001"/>
    <s v="OUT010"/>
    <n v="1998"/>
    <m/>
    <s v="Tier 3"/>
    <x v="1"/>
  </r>
  <r>
    <s v="DRE01"/>
    <m/>
    <x v="0"/>
    <n v="0.16634574099999999"/>
    <x v="9"/>
    <n v="241.55119999999999"/>
    <s v="OUT027"/>
    <n v="1985"/>
    <s v="Medium"/>
    <s v="Tier 3"/>
    <x v="2"/>
  </r>
  <r>
    <s v="FDC46"/>
    <n v="17.7"/>
    <x v="0"/>
    <n v="0.117017229"/>
    <x v="0"/>
    <n v="185.1266"/>
    <s v="OUT018"/>
    <n v="2009"/>
    <s v="Medium"/>
    <s v="Tier 3"/>
    <x v="3"/>
  </r>
  <r>
    <s v="FDQ23"/>
    <n v="6.55"/>
    <x v="0"/>
    <n v="2.4575567E-2"/>
    <x v="6"/>
    <n v="104.33320000000001"/>
    <s v="OUT045"/>
    <n v="2002"/>
    <m/>
    <s v="Tier 2"/>
    <x v="0"/>
  </r>
  <r>
    <s v="FDX38"/>
    <n v="10.5"/>
    <x v="2"/>
    <n v="4.8281966000000003E-2"/>
    <x v="1"/>
    <n v="49.637599999999999"/>
    <s v="OUT049"/>
    <n v="1999"/>
    <s v="Medium"/>
    <s v="Tier 1"/>
    <x v="0"/>
  </r>
  <r>
    <s v="FDG60"/>
    <n v="20.350000000000001"/>
    <x v="0"/>
    <n v="6.0946989999999999E-2"/>
    <x v="4"/>
    <n v="236.26159999999999"/>
    <s v="OUT018"/>
    <n v="2009"/>
    <s v="Medium"/>
    <s v="Tier 3"/>
    <x v="3"/>
  </r>
  <r>
    <s v="FDW55"/>
    <n v="12.6"/>
    <x v="2"/>
    <n v="2.2094165999999998E-2"/>
    <x v="3"/>
    <n v="247.4092"/>
    <s v="OUT017"/>
    <n v="2007"/>
    <m/>
    <s v="Tier 2"/>
    <x v="0"/>
  </r>
  <r>
    <s v="FDP39"/>
    <n v="12.65"/>
    <x v="0"/>
    <n v="6.9367189999999995E-2"/>
    <x v="12"/>
    <n v="50.032400000000003"/>
    <s v="OUT013"/>
    <n v="1987"/>
    <s v="High"/>
    <s v="Tier 3"/>
    <x v="0"/>
  </r>
  <r>
    <s v="FDB20"/>
    <n v="7.72"/>
    <x v="0"/>
    <n v="5.2192413999999999E-2"/>
    <x v="3"/>
    <n v="78.798599999999993"/>
    <s v="OUT018"/>
    <n v="2009"/>
    <s v="Medium"/>
    <s v="Tier 3"/>
    <x v="3"/>
  </r>
  <r>
    <s v="FDV21"/>
    <n v="11.5"/>
    <x v="0"/>
    <n v="0.17205065999999999"/>
    <x v="0"/>
    <n v="125.7704"/>
    <s v="OUT017"/>
    <n v="2007"/>
    <m/>
    <s v="Tier 2"/>
    <x v="0"/>
  </r>
  <r>
    <s v="FDZ02"/>
    <n v="6.9050000000000002"/>
    <x v="2"/>
    <n v="3.8115680999999998E-2"/>
    <x v="1"/>
    <n v="96.772599999999997"/>
    <s v="OUT013"/>
    <n v="1987"/>
    <s v="High"/>
    <s v="Tier 3"/>
    <x v="0"/>
  </r>
  <r>
    <s v="FDP19"/>
    <m/>
    <x v="0"/>
    <n v="0.17267580399999999"/>
    <x v="3"/>
    <n v="128.96520000000001"/>
    <s v="OUT027"/>
    <n v="1985"/>
    <s v="Medium"/>
    <s v="Tier 3"/>
    <x v="2"/>
  </r>
  <r>
    <s v="FDA38"/>
    <n v="5.44"/>
    <x v="0"/>
    <n v="2.5475101E-2"/>
    <x v="1"/>
    <n v="242.35380000000001"/>
    <s v="OUT035"/>
    <n v="2004"/>
    <s v="Small"/>
    <s v="Tier 2"/>
    <x v="0"/>
  </r>
  <r>
    <s v="FDH22"/>
    <n v="6.4050000000000002"/>
    <x v="0"/>
    <n v="0.136577368"/>
    <x v="0"/>
    <n v="126.76779999999999"/>
    <s v="OUT045"/>
    <n v="2002"/>
    <m/>
    <s v="Tier 2"/>
    <x v="0"/>
  </r>
  <r>
    <s v="DRM11"/>
    <n v="6.57"/>
    <x v="0"/>
    <n v="6.6203569000000004E-2"/>
    <x v="7"/>
    <n v="261.7278"/>
    <s v="OUT045"/>
    <n v="2002"/>
    <m/>
    <s v="Tier 2"/>
    <x v="0"/>
  </r>
  <r>
    <s v="FDO12"/>
    <m/>
    <x v="0"/>
    <n v="0"/>
    <x v="4"/>
    <n v="194.9452"/>
    <s v="OUT027"/>
    <n v="1985"/>
    <s v="Medium"/>
    <s v="Tier 3"/>
    <x v="2"/>
  </r>
  <r>
    <s v="FDT14"/>
    <n v="10.695"/>
    <x v="2"/>
    <n v="0.12792568400000001"/>
    <x v="1"/>
    <n v="120.14400000000001"/>
    <s v="OUT049"/>
    <n v="1999"/>
    <s v="Medium"/>
    <s v="Tier 1"/>
    <x v="0"/>
  </r>
  <r>
    <s v="FDW34"/>
    <n v="9.6"/>
    <x v="0"/>
    <n v="5.9552177999999997E-2"/>
    <x v="0"/>
    <n v="243.417"/>
    <s v="OUT010"/>
    <n v="1998"/>
    <m/>
    <s v="Tier 3"/>
    <x v="1"/>
  </r>
  <r>
    <s v="FDG04"/>
    <m/>
    <x v="0"/>
    <n v="6.033353E-3"/>
    <x v="11"/>
    <n v="188.38980000000001"/>
    <s v="OUT027"/>
    <n v="1985"/>
    <s v="Medium"/>
    <s v="Tier 3"/>
    <x v="2"/>
  </r>
  <r>
    <s v="FDW59"/>
    <n v="13.15"/>
    <x v="0"/>
    <n v="2.0800301E-2"/>
    <x v="6"/>
    <n v="84.956599999999995"/>
    <s v="OUT018"/>
    <n v="2009"/>
    <s v="Medium"/>
    <s v="Tier 3"/>
    <x v="3"/>
  </r>
  <r>
    <s v="FDR33"/>
    <n v="7.31"/>
    <x v="0"/>
    <n v="2.6898063999999999E-2"/>
    <x v="0"/>
    <n v="109.057"/>
    <s v="OUT018"/>
    <n v="2009"/>
    <s v="Medium"/>
    <s v="Tier 3"/>
    <x v="3"/>
  </r>
  <r>
    <s v="FDP32"/>
    <n v="6.65"/>
    <x v="0"/>
    <n v="0"/>
    <x v="3"/>
    <n v="128.86779999999999"/>
    <s v="OUT013"/>
    <n v="1987"/>
    <s v="High"/>
    <s v="Tier 3"/>
    <x v="0"/>
  </r>
  <r>
    <s v="FDL13"/>
    <m/>
    <x v="2"/>
    <n v="5.6045842999999998E-2"/>
    <x v="15"/>
    <n v="232.83"/>
    <s v="OUT027"/>
    <n v="1985"/>
    <s v="Medium"/>
    <s v="Tier 3"/>
    <x v="2"/>
  </r>
  <r>
    <s v="FDD22"/>
    <n v="10"/>
    <x v="0"/>
    <n v="9.9566768E-2"/>
    <x v="0"/>
    <n v="113.5544"/>
    <s v="OUT013"/>
    <n v="1987"/>
    <s v="High"/>
    <s v="Tier 3"/>
    <x v="0"/>
  </r>
  <r>
    <s v="FDV40"/>
    <m/>
    <x v="0"/>
    <n v="0"/>
    <x v="11"/>
    <n v="71.903800000000004"/>
    <s v="OUT027"/>
    <n v="1985"/>
    <s v="Medium"/>
    <s v="Tier 3"/>
    <x v="2"/>
  </r>
  <r>
    <s v="NCD55"/>
    <n v="14"/>
    <x v="0"/>
    <n v="2.4331179000000001E-2"/>
    <x v="10"/>
    <n v="41.545400000000001"/>
    <s v="OUT046"/>
    <n v="1997"/>
    <s v="Small"/>
    <s v="Tier 1"/>
    <x v="0"/>
  </r>
  <r>
    <s v="FDQ20"/>
    <n v="8.3249999999999993"/>
    <x v="0"/>
    <n v="4.9853714E-2"/>
    <x v="3"/>
    <n v="41.613799999999998"/>
    <s v="OUT010"/>
    <n v="1998"/>
    <m/>
    <s v="Tier 3"/>
    <x v="1"/>
  </r>
  <r>
    <s v="FDD28"/>
    <n v="10.695"/>
    <x v="0"/>
    <n v="5.3404954999999997E-2"/>
    <x v="11"/>
    <n v="57.990400000000001"/>
    <s v="OUT045"/>
    <n v="2002"/>
    <m/>
    <s v="Tier 2"/>
    <x v="0"/>
  </r>
  <r>
    <s v="FDC39"/>
    <n v="7.4050000000000002"/>
    <x v="0"/>
    <n v="0.15951827900000001"/>
    <x v="1"/>
    <n v="208.8296"/>
    <s v="OUT045"/>
    <n v="2002"/>
    <m/>
    <s v="Tier 2"/>
    <x v="0"/>
  </r>
  <r>
    <s v="NCR17"/>
    <n v="9.8000000000000007"/>
    <x v="0"/>
    <n v="2.4421227E-2"/>
    <x v="5"/>
    <n v="117.3492"/>
    <s v="OUT049"/>
    <n v="1999"/>
    <s v="Medium"/>
    <s v="Tier 1"/>
    <x v="0"/>
  </r>
  <r>
    <s v="DRO35"/>
    <n v="13.85"/>
    <x v="0"/>
    <n v="3.4711182E-2"/>
    <x v="7"/>
    <n v="116.3492"/>
    <s v="OUT018"/>
    <n v="2009"/>
    <s v="Medium"/>
    <s v="Tier 3"/>
    <x v="3"/>
  </r>
  <r>
    <s v="FDF40"/>
    <n v="20.25"/>
    <x v="2"/>
    <n v="2.2547134E-2"/>
    <x v="1"/>
    <n v="249.50919999999999"/>
    <s v="OUT049"/>
    <n v="1999"/>
    <s v="Medium"/>
    <s v="Tier 1"/>
    <x v="0"/>
  </r>
  <r>
    <s v="FDR31"/>
    <n v="6.46"/>
    <x v="2"/>
    <n v="4.9363153E-2"/>
    <x v="3"/>
    <n v="144.61019999999999"/>
    <s v="OUT018"/>
    <n v="2009"/>
    <s v="Medium"/>
    <s v="Tier 3"/>
    <x v="3"/>
  </r>
  <r>
    <s v="NCQ41"/>
    <n v="14.8"/>
    <x v="0"/>
    <n v="0"/>
    <x v="5"/>
    <n v="195.57939999999999"/>
    <s v="OUT017"/>
    <n v="2007"/>
    <m/>
    <s v="Tier 2"/>
    <x v="0"/>
  </r>
  <r>
    <s v="FDP38"/>
    <n v="10.1"/>
    <x v="0"/>
    <n v="3.2102093999999998E-2"/>
    <x v="13"/>
    <n v="49.900799999999997"/>
    <s v="OUT046"/>
    <n v="1997"/>
    <s v="Small"/>
    <s v="Tier 1"/>
    <x v="0"/>
  </r>
  <r>
    <s v="NCU54"/>
    <m/>
    <x v="0"/>
    <n v="9.8144795000000007E-2"/>
    <x v="10"/>
    <n v="209.62700000000001"/>
    <s v="OUT027"/>
    <n v="1985"/>
    <s v="Medium"/>
    <s v="Tier 3"/>
    <x v="2"/>
  </r>
  <r>
    <s v="FDG22"/>
    <n v="17.600000000000001"/>
    <x v="2"/>
    <n v="4.1549725000000003E-2"/>
    <x v="0"/>
    <n v="34.918999999999997"/>
    <s v="OUT018"/>
    <n v="2009"/>
    <s v="Medium"/>
    <s v="Tier 3"/>
    <x v="3"/>
  </r>
  <r>
    <s v="DRK59"/>
    <n v="8.8949999999999996"/>
    <x v="0"/>
    <n v="7.5387039000000003E-2"/>
    <x v="7"/>
    <n v="234.4616"/>
    <s v="OUT013"/>
    <n v="1987"/>
    <s v="High"/>
    <s v="Tier 3"/>
    <x v="0"/>
  </r>
  <r>
    <s v="FDC37"/>
    <n v="15.5"/>
    <x v="0"/>
    <n v="3.2873353000000001E-2"/>
    <x v="4"/>
    <n v="106.2938"/>
    <s v="OUT046"/>
    <n v="1997"/>
    <s v="Small"/>
    <s v="Tier 1"/>
    <x v="0"/>
  </r>
  <r>
    <s v="NCO42"/>
    <n v="21.25"/>
    <x v="0"/>
    <n v="2.4635076999999998E-2"/>
    <x v="10"/>
    <n v="146.11019999999999"/>
    <s v="OUT013"/>
    <n v="1987"/>
    <s v="High"/>
    <s v="Tier 3"/>
    <x v="0"/>
  </r>
  <r>
    <s v="NCT42"/>
    <n v="5.88"/>
    <x v="0"/>
    <n v="2.5028093000000001E-2"/>
    <x v="10"/>
    <n v="150.4392"/>
    <s v="OUT017"/>
    <n v="2007"/>
    <m/>
    <s v="Tier 2"/>
    <x v="0"/>
  </r>
  <r>
    <s v="FDX27"/>
    <n v="20.7"/>
    <x v="2"/>
    <n v="0"/>
    <x v="1"/>
    <n v="93.843599999999995"/>
    <s v="OUT035"/>
    <n v="2004"/>
    <s v="Small"/>
    <s v="Tier 2"/>
    <x v="0"/>
  </r>
  <r>
    <s v="FDV40"/>
    <n v="17.350000000000001"/>
    <x v="0"/>
    <n v="1.4751632000000001E-2"/>
    <x v="11"/>
    <n v="74.203800000000001"/>
    <s v="OUT018"/>
    <n v="2009"/>
    <s v="Medium"/>
    <s v="Tier 3"/>
    <x v="3"/>
  </r>
  <r>
    <s v="FDT45"/>
    <m/>
    <x v="0"/>
    <n v="5.70359E-2"/>
    <x v="0"/>
    <n v="54.595599999999997"/>
    <s v="OUT027"/>
    <n v="1985"/>
    <s v="Medium"/>
    <s v="Tier 3"/>
    <x v="2"/>
  </r>
  <r>
    <s v="FDS47"/>
    <m/>
    <x v="0"/>
    <n v="0.225662275"/>
    <x v="6"/>
    <n v="87.585599999999999"/>
    <s v="OUT019"/>
    <n v="1985"/>
    <s v="Small"/>
    <s v="Tier 1"/>
    <x v="1"/>
  </r>
  <r>
    <s v="FDR45"/>
    <n v="10.8"/>
    <x v="0"/>
    <n v="2.8937816000000002E-2"/>
    <x v="0"/>
    <n v="238.22219999999999"/>
    <s v="OUT035"/>
    <n v="2004"/>
    <s v="Small"/>
    <s v="Tier 2"/>
    <x v="0"/>
  </r>
  <r>
    <s v="FDB03"/>
    <n v="17.75"/>
    <x v="2"/>
    <n v="0.15714988499999999"/>
    <x v="1"/>
    <n v="239.5538"/>
    <s v="OUT045"/>
    <n v="2002"/>
    <m/>
    <s v="Tier 2"/>
    <x v="0"/>
  </r>
  <r>
    <s v="FDO49"/>
    <n v="10.6"/>
    <x v="2"/>
    <n v="3.3045919E-2"/>
    <x v="15"/>
    <n v="52.300800000000002"/>
    <s v="OUT035"/>
    <n v="2004"/>
    <s v="Small"/>
    <s v="Tier 2"/>
    <x v="0"/>
  </r>
  <r>
    <s v="FDU60"/>
    <m/>
    <x v="2"/>
    <n v="5.9610970999999999E-2"/>
    <x v="4"/>
    <n v="167.31319999999999"/>
    <s v="OUT027"/>
    <n v="1985"/>
    <s v="Medium"/>
    <s v="Tier 3"/>
    <x v="2"/>
  </r>
  <r>
    <s v="FDB26"/>
    <n v="14"/>
    <x v="2"/>
    <n v="3.1394866E-2"/>
    <x v="13"/>
    <n v="51.963999999999999"/>
    <s v="OUT018"/>
    <n v="2009"/>
    <s v="Medium"/>
    <s v="Tier 3"/>
    <x v="3"/>
  </r>
  <r>
    <s v="FDB46"/>
    <n v="10.5"/>
    <x v="2"/>
    <n v="9.4294233000000005E-2"/>
    <x v="0"/>
    <n v="213.7244"/>
    <s v="OUT017"/>
    <n v="2007"/>
    <m/>
    <s v="Tier 2"/>
    <x v="0"/>
  </r>
  <r>
    <s v="FDQ37"/>
    <m/>
    <x v="0"/>
    <n v="0.156283906"/>
    <x v="15"/>
    <n v="195.34780000000001"/>
    <s v="OUT019"/>
    <n v="1985"/>
    <s v="Small"/>
    <s v="Tier 1"/>
    <x v="1"/>
  </r>
  <r>
    <s v="FDN03"/>
    <n v="9.8000000000000007"/>
    <x v="2"/>
    <n v="1.5175320000000001E-2"/>
    <x v="12"/>
    <n v="249.9408"/>
    <s v="OUT017"/>
    <n v="2007"/>
    <m/>
    <s v="Tier 2"/>
    <x v="0"/>
  </r>
  <r>
    <s v="NCX30"/>
    <n v="16.7"/>
    <x v="0"/>
    <n v="2.6674613999999999E-2"/>
    <x v="10"/>
    <n v="248.8776"/>
    <s v="OUT045"/>
    <n v="2002"/>
    <m/>
    <s v="Tier 2"/>
    <x v="0"/>
  </r>
  <r>
    <s v="FDK32"/>
    <m/>
    <x v="2"/>
    <n v="8.5749906000000001E-2"/>
    <x v="3"/>
    <n v="153.4682"/>
    <s v="OUT019"/>
    <n v="1985"/>
    <s v="Small"/>
    <s v="Tier 1"/>
    <x v="1"/>
  </r>
  <r>
    <s v="DRM47"/>
    <n v="9.3000000000000007"/>
    <x v="0"/>
    <n v="4.3749257E-2"/>
    <x v="7"/>
    <n v="192.18459999999999"/>
    <s v="OUT013"/>
    <n v="1987"/>
    <s v="High"/>
    <s v="Tier 3"/>
    <x v="0"/>
  </r>
  <r>
    <s v="NCO02"/>
    <n v="11.15"/>
    <x v="0"/>
    <n v="7.3368159000000002E-2"/>
    <x v="2"/>
    <n v="67.214200000000005"/>
    <s v="OUT046"/>
    <n v="1997"/>
    <s v="Small"/>
    <s v="Tier 1"/>
    <x v="0"/>
  </r>
  <r>
    <s v="FDP04"/>
    <n v="15.35"/>
    <x v="0"/>
    <n v="1.3801277000000001E-2"/>
    <x v="11"/>
    <n v="64.316800000000001"/>
    <s v="OUT013"/>
    <n v="1987"/>
    <s v="High"/>
    <s v="Tier 3"/>
    <x v="0"/>
  </r>
  <r>
    <s v="NCO43"/>
    <n v="5.5"/>
    <x v="0"/>
    <n v="4.7171434999999998E-2"/>
    <x v="2"/>
    <n v="100.9016"/>
    <s v="OUT049"/>
    <n v="1999"/>
    <s v="Medium"/>
    <s v="Tier 1"/>
    <x v="0"/>
  </r>
  <r>
    <s v="FDD59"/>
    <n v="10.5"/>
    <x v="2"/>
    <n v="6.6125732000000007E-2"/>
    <x v="14"/>
    <n v="81.195999999999998"/>
    <s v="OUT013"/>
    <n v="1987"/>
    <s v="High"/>
    <s v="Tier 3"/>
    <x v="0"/>
  </r>
  <r>
    <s v="FDQ10"/>
    <n v="12.85"/>
    <x v="0"/>
    <n v="3.3366906000000002E-2"/>
    <x v="0"/>
    <n v="171.7422"/>
    <s v="OUT017"/>
    <n v="2007"/>
    <m/>
    <s v="Tier 2"/>
    <x v="0"/>
  </r>
  <r>
    <s v="FDW45"/>
    <n v="18"/>
    <x v="0"/>
    <n v="3.9003612999999999E-2"/>
    <x v="0"/>
    <n v="148.14179999999999"/>
    <s v="OUT035"/>
    <n v="2004"/>
    <s v="Small"/>
    <s v="Tier 2"/>
    <x v="0"/>
  </r>
  <r>
    <s v="NCK30"/>
    <n v="14.85"/>
    <x v="0"/>
    <n v="6.1073374E-2"/>
    <x v="10"/>
    <n v="255.56979999999999"/>
    <s v="OUT049"/>
    <n v="1999"/>
    <s v="Medium"/>
    <s v="Tier 1"/>
    <x v="0"/>
  </r>
  <r>
    <s v="FDU31"/>
    <n v="10.5"/>
    <x v="2"/>
    <n v="2.5092858999999999E-2"/>
    <x v="3"/>
    <n v="215.1508"/>
    <s v="OUT018"/>
    <n v="2009"/>
    <s v="Medium"/>
    <s v="Tier 3"/>
    <x v="3"/>
  </r>
  <r>
    <s v="NCQ17"/>
    <m/>
    <x v="0"/>
    <n v="0.20473380999999999"/>
    <x v="5"/>
    <n v="154.56299999999999"/>
    <s v="OUT019"/>
    <n v="1985"/>
    <s v="Small"/>
    <s v="Tier 1"/>
    <x v="1"/>
  </r>
  <r>
    <s v="FDN01"/>
    <n v="8.8949999999999996"/>
    <x v="0"/>
    <n v="7.2808290999999997E-2"/>
    <x v="15"/>
    <n v="175.637"/>
    <s v="OUT017"/>
    <n v="2007"/>
    <m/>
    <s v="Tier 2"/>
    <x v="0"/>
  </r>
  <r>
    <s v="FDZ19"/>
    <n v="6.4249999999999998"/>
    <x v="0"/>
    <n v="9.3600195999999997E-2"/>
    <x v="3"/>
    <n v="174.87119999999999"/>
    <s v="OUT049"/>
    <n v="1999"/>
    <s v="Medium"/>
    <s v="Tier 1"/>
    <x v="0"/>
  </r>
  <r>
    <s v="DRG37"/>
    <n v="16.2"/>
    <x v="0"/>
    <n v="1.9488044E-2"/>
    <x v="9"/>
    <n v="155.7972"/>
    <s v="OUT017"/>
    <n v="2007"/>
    <m/>
    <s v="Tier 2"/>
    <x v="0"/>
  </r>
  <r>
    <s v="FDE32"/>
    <n v="20.7"/>
    <x v="0"/>
    <n v="4.8857794000000003E-2"/>
    <x v="3"/>
    <n v="37.8506"/>
    <s v="OUT045"/>
    <n v="2002"/>
    <m/>
    <s v="Tier 2"/>
    <x v="0"/>
  </r>
  <r>
    <s v="FDO34"/>
    <n v="17.7"/>
    <x v="0"/>
    <n v="2.9985483E-2"/>
    <x v="0"/>
    <n v="167.7816"/>
    <s v="OUT049"/>
    <n v="1999"/>
    <s v="Medium"/>
    <s v="Tier 1"/>
    <x v="0"/>
  </r>
  <r>
    <s v="FDM04"/>
    <m/>
    <x v="2"/>
    <n v="0"/>
    <x v="11"/>
    <n v="50.666600000000003"/>
    <s v="OUT019"/>
    <n v="1985"/>
    <s v="Small"/>
    <s v="Tier 1"/>
    <x v="1"/>
  </r>
  <r>
    <s v="FDZ25"/>
    <n v="15.7"/>
    <x v="2"/>
    <n v="2.7659983999999999E-2"/>
    <x v="13"/>
    <n v="170.679"/>
    <s v="OUT049"/>
    <n v="1999"/>
    <s v="Medium"/>
    <s v="Tier 1"/>
    <x v="0"/>
  </r>
  <r>
    <s v="FDU08"/>
    <n v="10.3"/>
    <x v="0"/>
    <n v="2.7357884999999998E-2"/>
    <x v="3"/>
    <n v="99.104200000000006"/>
    <s v="OUT049"/>
    <n v="1999"/>
    <s v="Medium"/>
    <s v="Tier 1"/>
    <x v="0"/>
  </r>
  <r>
    <s v="NCW30"/>
    <n v="5.21"/>
    <x v="0"/>
    <n v="1.1032225E-2"/>
    <x v="10"/>
    <n v="258.7962"/>
    <s v="OUT045"/>
    <n v="2002"/>
    <m/>
    <s v="Tier 2"/>
    <x v="0"/>
  </r>
  <r>
    <s v="NCM18"/>
    <n v="13"/>
    <x v="0"/>
    <n v="8.2772930999999994E-2"/>
    <x v="10"/>
    <n v="61.019399999999997"/>
    <s v="OUT013"/>
    <n v="1987"/>
    <s v="High"/>
    <s v="Tier 3"/>
    <x v="0"/>
  </r>
  <r>
    <s v="FDS22"/>
    <n v="16.850000000000001"/>
    <x v="2"/>
    <n v="2.3150021E-2"/>
    <x v="0"/>
    <n v="42.142800000000001"/>
    <s v="OUT035"/>
    <n v="2004"/>
    <s v="Small"/>
    <s v="Tier 2"/>
    <x v="0"/>
  </r>
  <r>
    <s v="NCH18"/>
    <n v="9.3000000000000007"/>
    <x v="0"/>
    <n v="4.4913851999999997E-2"/>
    <x v="10"/>
    <n v="245.18020000000001"/>
    <s v="OUT017"/>
    <n v="2007"/>
    <m/>
    <s v="Tier 2"/>
    <x v="0"/>
  </r>
  <r>
    <s v="FDC23"/>
    <n v="18"/>
    <x v="0"/>
    <n v="1.7891302000000001E-2"/>
    <x v="14"/>
    <n v="178.46860000000001"/>
    <s v="OUT013"/>
    <n v="1987"/>
    <s v="High"/>
    <s v="Tier 3"/>
    <x v="0"/>
  </r>
  <r>
    <s v="FDY46"/>
    <n v="18.600000000000001"/>
    <x v="0"/>
    <n v="4.7850086E-2"/>
    <x v="0"/>
    <n v="186.38980000000001"/>
    <s v="OUT013"/>
    <n v="1987"/>
    <s v="High"/>
    <s v="Tier 3"/>
    <x v="0"/>
  </r>
  <r>
    <s v="NCU06"/>
    <n v="17.600000000000001"/>
    <x v="0"/>
    <n v="7.4407061999999996E-2"/>
    <x v="10"/>
    <n v="229.70099999999999"/>
    <s v="OUT046"/>
    <n v="1997"/>
    <s v="Small"/>
    <s v="Tier 1"/>
    <x v="0"/>
  </r>
  <r>
    <s v="FDX57"/>
    <n v="17.25"/>
    <x v="2"/>
    <n v="4.7362068E-2"/>
    <x v="0"/>
    <n v="98.306799999999996"/>
    <s v="OUT045"/>
    <n v="2002"/>
    <m/>
    <s v="Tier 2"/>
    <x v="0"/>
  </r>
  <r>
    <s v="FDX36"/>
    <m/>
    <x v="2"/>
    <n v="0.12766202600000001"/>
    <x v="4"/>
    <n v="224.74039999999999"/>
    <s v="OUT027"/>
    <n v="1985"/>
    <s v="Medium"/>
    <s v="Tier 3"/>
    <x v="2"/>
  </r>
  <r>
    <s v="FDL16"/>
    <n v="12.85"/>
    <x v="0"/>
    <n v="0.16879448799999999"/>
    <x v="11"/>
    <n v="46.606000000000002"/>
    <s v="OUT045"/>
    <n v="2002"/>
    <m/>
    <s v="Tier 2"/>
    <x v="0"/>
  </r>
  <r>
    <s v="FDT16"/>
    <n v="9.8949999999999996"/>
    <x v="2"/>
    <n v="8.1450809999999998E-2"/>
    <x v="11"/>
    <n v="260.82780000000002"/>
    <s v="OUT010"/>
    <n v="1998"/>
    <m/>
    <s v="Tier 3"/>
    <x v="1"/>
  </r>
  <r>
    <s v="FDN16"/>
    <n v="12.6"/>
    <x v="2"/>
    <n v="6.2955703000000002E-2"/>
    <x v="11"/>
    <n v="102.499"/>
    <s v="OUT018"/>
    <n v="2009"/>
    <s v="Medium"/>
    <s v="Tier 3"/>
    <x v="3"/>
  </r>
  <r>
    <s v="FDC03"/>
    <n v="8.5749999999999993"/>
    <x v="1"/>
    <n v="7.1846494999999996E-2"/>
    <x v="1"/>
    <n v="196.17939999999999"/>
    <s v="OUT046"/>
    <n v="1997"/>
    <s v="Small"/>
    <s v="Tier 1"/>
    <x v="0"/>
  </r>
  <r>
    <s v="DRF60"/>
    <n v="10.8"/>
    <x v="0"/>
    <n v="5.2025391999999997E-2"/>
    <x v="9"/>
    <n v="238.65639999999999"/>
    <s v="OUT013"/>
    <n v="1987"/>
    <s v="High"/>
    <s v="Tier 3"/>
    <x v="0"/>
  </r>
  <r>
    <s v="FDS27"/>
    <m/>
    <x v="2"/>
    <n v="1.2397814E-2"/>
    <x v="12"/>
    <n v="195.511"/>
    <s v="OUT027"/>
    <n v="1985"/>
    <s v="Medium"/>
    <s v="Tier 3"/>
    <x v="2"/>
  </r>
  <r>
    <s v="FDP33"/>
    <n v="18.7"/>
    <x v="0"/>
    <n v="0.14942345000000001"/>
    <x v="0"/>
    <n v="255.06720000000001"/>
    <s v="OUT010"/>
    <n v="1998"/>
    <m/>
    <s v="Tier 3"/>
    <x v="1"/>
  </r>
  <r>
    <s v="FDJ36"/>
    <n v="14.5"/>
    <x v="1"/>
    <n v="0.128782548"/>
    <x v="4"/>
    <n v="100.6332"/>
    <s v="OUT018"/>
    <n v="2009"/>
    <s v="Medium"/>
    <s v="Tier 3"/>
    <x v="3"/>
  </r>
  <r>
    <s v="NCR42"/>
    <n v="9.1050000000000004"/>
    <x v="0"/>
    <n v="3.8449860000000002E-2"/>
    <x v="10"/>
    <n v="31.99"/>
    <s v="OUT013"/>
    <n v="1987"/>
    <s v="High"/>
    <s v="Tier 3"/>
    <x v="0"/>
  </r>
  <r>
    <s v="FDV14"/>
    <n v="19.850000000000001"/>
    <x v="0"/>
    <n v="4.4749173000000003E-2"/>
    <x v="1"/>
    <n v="86.285600000000002"/>
    <s v="OUT017"/>
    <n v="2007"/>
    <m/>
    <s v="Tier 2"/>
    <x v="0"/>
  </r>
  <r>
    <s v="NCP42"/>
    <n v="8.51"/>
    <x v="0"/>
    <n v="1.6107670000000001E-2"/>
    <x v="10"/>
    <n v="195.34780000000001"/>
    <s v="OUT035"/>
    <n v="2004"/>
    <s v="Small"/>
    <s v="Tier 2"/>
    <x v="0"/>
  </r>
  <r>
    <s v="FDB50"/>
    <m/>
    <x v="0"/>
    <n v="0.152874661"/>
    <x v="13"/>
    <n v="78.798599999999993"/>
    <s v="OUT027"/>
    <n v="1985"/>
    <s v="Medium"/>
    <s v="Tier 3"/>
    <x v="2"/>
  </r>
  <r>
    <s v="NCC30"/>
    <m/>
    <x v="0"/>
    <n v="2.7445644000000002E-2"/>
    <x v="10"/>
    <n v="177.03440000000001"/>
    <s v="OUT027"/>
    <n v="1985"/>
    <s v="Medium"/>
    <s v="Tier 3"/>
    <x v="2"/>
  </r>
  <r>
    <s v="FDA23"/>
    <n v="9.8000000000000007"/>
    <x v="0"/>
    <n v="4.7379258E-2"/>
    <x v="4"/>
    <n v="101.30159999999999"/>
    <s v="OUT018"/>
    <n v="2009"/>
    <s v="Medium"/>
    <s v="Tier 3"/>
    <x v="3"/>
  </r>
  <r>
    <s v="FDW16"/>
    <n v="17.350000000000001"/>
    <x v="2"/>
    <n v="4.1708826999999997E-2"/>
    <x v="11"/>
    <n v="91.180400000000006"/>
    <s v="OUT017"/>
    <n v="2007"/>
    <m/>
    <s v="Tier 2"/>
    <x v="0"/>
  </r>
  <r>
    <s v="FDQ52"/>
    <n v="17"/>
    <x v="0"/>
    <n v="0.19982598700000001"/>
    <x v="11"/>
    <n v="247.8434"/>
    <s v="OUT010"/>
    <n v="1998"/>
    <m/>
    <s v="Tier 3"/>
    <x v="1"/>
  </r>
  <r>
    <s v="FDB58"/>
    <n v="10.5"/>
    <x v="2"/>
    <n v="1.351745E-2"/>
    <x v="0"/>
    <n v="143.5154"/>
    <s v="OUT049"/>
    <n v="1999"/>
    <s v="Medium"/>
    <s v="Tier 1"/>
    <x v="0"/>
  </r>
  <r>
    <s v="NCP29"/>
    <n v="8.42"/>
    <x v="0"/>
    <n v="0.112445562"/>
    <x v="5"/>
    <n v="64.816800000000001"/>
    <s v="OUT049"/>
    <n v="1999"/>
    <s v="Medium"/>
    <s v="Tier 1"/>
    <x v="0"/>
  </r>
  <r>
    <s v="NCM05"/>
    <n v="6.8250000000000002"/>
    <x v="0"/>
    <n v="5.9968346999999998E-2"/>
    <x v="5"/>
    <n v="264.2226"/>
    <s v="OUT045"/>
    <n v="2002"/>
    <m/>
    <s v="Tier 2"/>
    <x v="0"/>
  </r>
  <r>
    <s v="FDO25"/>
    <n v="6.3"/>
    <x v="0"/>
    <n v="0.127342972"/>
    <x v="13"/>
    <n v="210.92699999999999"/>
    <s v="OUT013"/>
    <n v="1987"/>
    <s v="High"/>
    <s v="Tier 3"/>
    <x v="0"/>
  </r>
  <r>
    <s v="NCM54"/>
    <n v="17.7"/>
    <x v="0"/>
    <n v="0"/>
    <x v="10"/>
    <n v="127.9678"/>
    <s v="OUT046"/>
    <n v="1997"/>
    <s v="Small"/>
    <s v="Tier 1"/>
    <x v="0"/>
  </r>
  <r>
    <s v="NCL54"/>
    <n v="12.6"/>
    <x v="0"/>
    <n v="0"/>
    <x v="10"/>
    <n v="173.2054"/>
    <s v="OUT046"/>
    <n v="1997"/>
    <s v="Small"/>
    <s v="Tier 1"/>
    <x v="0"/>
  </r>
  <r>
    <s v="FDL39"/>
    <n v="16.100000000000001"/>
    <x v="2"/>
    <n v="0.106003704"/>
    <x v="1"/>
    <n v="181.23179999999999"/>
    <s v="OUT010"/>
    <n v="1998"/>
    <m/>
    <s v="Tier 3"/>
    <x v="1"/>
  </r>
  <r>
    <s v="FDF53"/>
    <n v="20.75"/>
    <x v="2"/>
    <n v="8.3947142000000002E-2"/>
    <x v="11"/>
    <n v="180.23179999999999"/>
    <s v="OUT018"/>
    <n v="2009"/>
    <s v="Medium"/>
    <s v="Tier 3"/>
    <x v="3"/>
  </r>
  <r>
    <s v="NCQ42"/>
    <n v="20.350000000000001"/>
    <x v="0"/>
    <n v="3.9260780000000002E-2"/>
    <x v="10"/>
    <n v="127.9678"/>
    <s v="OUT035"/>
    <n v="2004"/>
    <s v="Small"/>
    <s v="Tier 2"/>
    <x v="0"/>
  </r>
  <r>
    <s v="FDF58"/>
    <n v="13.3"/>
    <x v="0"/>
    <n v="9.5731819999999995E-3"/>
    <x v="0"/>
    <n v="62.551000000000002"/>
    <s v="OUT013"/>
    <n v="1987"/>
    <s v="High"/>
    <s v="Tier 3"/>
    <x v="0"/>
  </r>
  <r>
    <s v="FDZ04"/>
    <n v="9.31"/>
    <x v="0"/>
    <n v="3.7947916999999998E-2"/>
    <x v="11"/>
    <n v="63.750999999999998"/>
    <s v="OUT035"/>
    <n v="2004"/>
    <s v="Small"/>
    <s v="Tier 2"/>
    <x v="0"/>
  </r>
  <r>
    <s v="FDE26"/>
    <m/>
    <x v="0"/>
    <n v="0.15583761199999999"/>
    <x v="13"/>
    <n v="143.07859999999999"/>
    <s v="OUT019"/>
    <n v="1985"/>
    <s v="Small"/>
    <s v="Tier 1"/>
    <x v="1"/>
  </r>
  <r>
    <s v="FDS60"/>
    <n v="20.85"/>
    <x v="0"/>
    <n v="3.2632065000000002E-2"/>
    <x v="4"/>
    <n v="179.566"/>
    <s v="OUT017"/>
    <n v="2007"/>
    <m/>
    <s v="Tier 2"/>
    <x v="0"/>
  </r>
  <r>
    <s v="FDV58"/>
    <n v="20.85"/>
    <x v="0"/>
    <n v="0.121936216"/>
    <x v="0"/>
    <n v="197.54519999999999"/>
    <s v="OUT017"/>
    <n v="2007"/>
    <m/>
    <s v="Tier 2"/>
    <x v="0"/>
  </r>
  <r>
    <s v="FDM04"/>
    <n v="9.1950000000000003"/>
    <x v="2"/>
    <n v="4.7216172000000001E-2"/>
    <x v="11"/>
    <n v="51.4666"/>
    <s v="OUT045"/>
    <n v="2002"/>
    <m/>
    <s v="Tier 2"/>
    <x v="0"/>
  </r>
  <r>
    <s v="FDE08"/>
    <n v="18.2"/>
    <x v="0"/>
    <n v="4.9310359999999998E-2"/>
    <x v="3"/>
    <n v="146.57339999999999"/>
    <s v="OUT035"/>
    <n v="2004"/>
    <s v="Small"/>
    <s v="Tier 2"/>
    <x v="0"/>
  </r>
  <r>
    <s v="NCB43"/>
    <n v="20.2"/>
    <x v="0"/>
    <n v="0.10006765400000001"/>
    <x v="10"/>
    <n v="186.88980000000001"/>
    <s v="OUT049"/>
    <n v="1999"/>
    <s v="Medium"/>
    <s v="Tier 1"/>
    <x v="0"/>
  </r>
  <r>
    <s v="FDU11"/>
    <n v="4.7850000000000001"/>
    <x v="0"/>
    <n v="0.15498279100000001"/>
    <x v="6"/>
    <n v="120.7098"/>
    <s v="OUT010"/>
    <n v="1998"/>
    <m/>
    <s v="Tier 3"/>
    <x v="1"/>
  </r>
  <r>
    <s v="FDF22"/>
    <m/>
    <x v="0"/>
    <n v="9.9503188000000006E-2"/>
    <x v="0"/>
    <n v="212.52180000000001"/>
    <s v="OUT019"/>
    <n v="1985"/>
    <s v="Small"/>
    <s v="Tier 1"/>
    <x v="1"/>
  </r>
  <r>
    <s v="FDE24"/>
    <n v="14.85"/>
    <x v="0"/>
    <n v="9.3384845999999994E-2"/>
    <x v="4"/>
    <n v="141.38120000000001"/>
    <s v="OUT013"/>
    <n v="1987"/>
    <s v="High"/>
    <s v="Tier 3"/>
    <x v="0"/>
  </r>
  <r>
    <s v="DRJ49"/>
    <n v="6.8650000000000002"/>
    <x v="0"/>
    <n v="1.3993247E-2"/>
    <x v="9"/>
    <n v="131.0652"/>
    <s v="OUT046"/>
    <n v="1997"/>
    <s v="Small"/>
    <s v="Tier 1"/>
    <x v="0"/>
  </r>
  <r>
    <s v="NCQ53"/>
    <n v="17.600000000000001"/>
    <x v="0"/>
    <n v="1.8901751000000001E-2"/>
    <x v="5"/>
    <n v="235.75899999999999"/>
    <s v="OUT035"/>
    <n v="2004"/>
    <s v="Small"/>
    <s v="Tier 2"/>
    <x v="0"/>
  </r>
  <r>
    <s v="NCL41"/>
    <n v="12.35"/>
    <x v="0"/>
    <n v="4.1702893999999997E-2"/>
    <x v="5"/>
    <n v="35.421599999999998"/>
    <s v="OUT013"/>
    <n v="1987"/>
    <s v="High"/>
    <s v="Tier 3"/>
    <x v="0"/>
  </r>
  <r>
    <s v="FDR22"/>
    <n v="19.350000000000001"/>
    <x v="2"/>
    <n v="1.8547157000000002E-2"/>
    <x v="0"/>
    <n v="110.8544"/>
    <s v="OUT013"/>
    <n v="1987"/>
    <s v="High"/>
    <s v="Tier 3"/>
    <x v="0"/>
  </r>
  <r>
    <s v="FDH04"/>
    <n v="6.1150000000000002"/>
    <x v="2"/>
    <n v="1.1370821999999999E-2"/>
    <x v="11"/>
    <n v="92.0488"/>
    <s v="OUT035"/>
    <n v="2004"/>
    <s v="Small"/>
    <s v="Tier 2"/>
    <x v="0"/>
  </r>
  <r>
    <s v="DRH15"/>
    <n v="8.7750000000000004"/>
    <x v="0"/>
    <n v="0.110134175"/>
    <x v="1"/>
    <n v="43.442799999999998"/>
    <s v="OUT045"/>
    <n v="2002"/>
    <m/>
    <s v="Tier 2"/>
    <x v="0"/>
  </r>
  <r>
    <s v="FDY40"/>
    <n v="15.5"/>
    <x v="2"/>
    <n v="0"/>
    <x v="11"/>
    <n v="48.869199999999999"/>
    <s v="OUT049"/>
    <n v="1999"/>
    <s v="Medium"/>
    <s v="Tier 1"/>
    <x v="0"/>
  </r>
  <r>
    <s v="NCI17"/>
    <n v="8.6449999999999996"/>
    <x v="0"/>
    <n v="0.143395524"/>
    <x v="5"/>
    <n v="98.040999999999997"/>
    <s v="OUT035"/>
    <n v="2004"/>
    <s v="Small"/>
    <s v="Tier 2"/>
    <x v="0"/>
  </r>
  <r>
    <s v="NCC18"/>
    <n v="19.100000000000001"/>
    <x v="0"/>
    <n v="0"/>
    <x v="10"/>
    <n v="173.84219999999999"/>
    <s v="OUT013"/>
    <n v="1987"/>
    <s v="High"/>
    <s v="Tier 3"/>
    <x v="0"/>
  </r>
  <r>
    <s v="FDY28"/>
    <m/>
    <x v="2"/>
    <n v="0.15141417300000001"/>
    <x v="11"/>
    <n v="211.7218"/>
    <s v="OUT027"/>
    <n v="1985"/>
    <s v="Medium"/>
    <s v="Tier 3"/>
    <x v="2"/>
  </r>
  <r>
    <s v="FDB45"/>
    <m/>
    <x v="0"/>
    <n v="2.1226502000000001E-2"/>
    <x v="3"/>
    <n v="104.03060000000001"/>
    <s v="OUT027"/>
    <n v="1985"/>
    <s v="Medium"/>
    <s v="Tier 3"/>
    <x v="2"/>
  </r>
  <r>
    <s v="NCL30"/>
    <n v="18.100000000000001"/>
    <x v="0"/>
    <n v="4.9139791000000002E-2"/>
    <x v="10"/>
    <n v="126.9336"/>
    <s v="OUT018"/>
    <n v="2009"/>
    <s v="Medium"/>
    <s v="Tier 3"/>
    <x v="3"/>
  </r>
  <r>
    <s v="FDM10"/>
    <n v="18.25"/>
    <x v="0"/>
    <n v="7.6401321999999994E-2"/>
    <x v="0"/>
    <n v="212.7218"/>
    <s v="OUT017"/>
    <n v="2007"/>
    <m/>
    <s v="Tier 2"/>
    <x v="0"/>
  </r>
  <r>
    <s v="FDH22"/>
    <m/>
    <x v="0"/>
    <n v="0.13564090300000001"/>
    <x v="0"/>
    <n v="127.9678"/>
    <s v="OUT027"/>
    <n v="1985"/>
    <s v="Medium"/>
    <s v="Tier 3"/>
    <x v="2"/>
  </r>
  <r>
    <s v="NCZ53"/>
    <n v="9.6"/>
    <x v="0"/>
    <n v="2.4615618999999998E-2"/>
    <x v="5"/>
    <n v="190.0214"/>
    <s v="OUT017"/>
    <n v="2007"/>
    <m/>
    <s v="Tier 2"/>
    <x v="0"/>
  </r>
  <r>
    <s v="NCI18"/>
    <n v="18.350000000000001"/>
    <x v="0"/>
    <n v="1.4012358000000001E-2"/>
    <x v="10"/>
    <n v="222.5746"/>
    <s v="OUT013"/>
    <n v="1987"/>
    <s v="High"/>
    <s v="Tier 3"/>
    <x v="0"/>
  </r>
  <r>
    <s v="FDH14"/>
    <m/>
    <x v="2"/>
    <n v="4.6581880999999999E-2"/>
    <x v="13"/>
    <n v="142.18379999999999"/>
    <s v="OUT027"/>
    <n v="1985"/>
    <s v="Medium"/>
    <s v="Tier 3"/>
    <x v="2"/>
  </r>
  <r>
    <s v="FDR36"/>
    <m/>
    <x v="2"/>
    <n v="0.120997589"/>
    <x v="4"/>
    <n v="43.645400000000002"/>
    <s v="OUT027"/>
    <n v="1985"/>
    <s v="Medium"/>
    <s v="Tier 3"/>
    <x v="2"/>
  </r>
  <r>
    <s v="FDW01"/>
    <n v="14.5"/>
    <x v="0"/>
    <n v="6.4190434000000005E-2"/>
    <x v="13"/>
    <n v="151.66820000000001"/>
    <s v="OUT045"/>
    <n v="2002"/>
    <m/>
    <s v="Tier 2"/>
    <x v="0"/>
  </r>
  <r>
    <s v="FDK02"/>
    <m/>
    <x v="0"/>
    <n v="0.111681212"/>
    <x v="13"/>
    <n v="119.84399999999999"/>
    <s v="OUT027"/>
    <n v="1985"/>
    <s v="Medium"/>
    <s v="Tier 3"/>
    <x v="2"/>
  </r>
  <r>
    <s v="FDJ02"/>
    <n v="17.2"/>
    <x v="2"/>
    <n v="2.5269300000000001E-2"/>
    <x v="13"/>
    <n v="146.9418"/>
    <s v="OUT018"/>
    <n v="2009"/>
    <s v="Medium"/>
    <s v="Tier 3"/>
    <x v="3"/>
  </r>
  <r>
    <s v="FDU55"/>
    <n v="16.2"/>
    <x v="0"/>
    <n v="3.5881389999999999E-2"/>
    <x v="3"/>
    <n v="260.42779999999999"/>
    <s v="OUT013"/>
    <n v="1987"/>
    <s v="High"/>
    <s v="Tier 3"/>
    <x v="0"/>
  </r>
  <r>
    <s v="NCV18"/>
    <m/>
    <x v="0"/>
    <n v="0.104736208"/>
    <x v="10"/>
    <n v="84.825000000000003"/>
    <s v="OUT027"/>
    <n v="1985"/>
    <s v="Medium"/>
    <s v="Tier 3"/>
    <x v="2"/>
  </r>
  <r>
    <s v="FDH14"/>
    <n v="17.100000000000001"/>
    <x v="2"/>
    <n v="4.6999232000000002E-2"/>
    <x v="13"/>
    <n v="138.68379999999999"/>
    <s v="OUT018"/>
    <n v="2009"/>
    <s v="Medium"/>
    <s v="Tier 3"/>
    <x v="3"/>
  </r>
  <r>
    <s v="FDZ37"/>
    <n v="8.1"/>
    <x v="2"/>
    <n v="1.9808593999999999E-2"/>
    <x v="13"/>
    <n v="88.719800000000006"/>
    <s v="OUT045"/>
    <n v="2002"/>
    <m/>
    <s v="Tier 2"/>
    <x v="0"/>
  </r>
  <r>
    <s v="FDX49"/>
    <n v="4.6150000000000002"/>
    <x v="2"/>
    <n v="0.101990097"/>
    <x v="13"/>
    <n v="232.53"/>
    <s v="OUT049"/>
    <n v="1999"/>
    <s v="Medium"/>
    <s v="Tier 1"/>
    <x v="0"/>
  </r>
  <r>
    <s v="NCD43"/>
    <n v="8.85"/>
    <x v="0"/>
    <n v="1.6019957000000001E-2"/>
    <x v="10"/>
    <n v="104.5964"/>
    <s v="OUT046"/>
    <n v="1997"/>
    <s v="Small"/>
    <s v="Tier 1"/>
    <x v="0"/>
  </r>
  <r>
    <s v="FDZ07"/>
    <n v="15.1"/>
    <x v="2"/>
    <n v="9.3813180999999995E-2"/>
    <x v="3"/>
    <n v="61.319400000000002"/>
    <s v="OUT013"/>
    <n v="1987"/>
    <s v="High"/>
    <s v="Tier 3"/>
    <x v="0"/>
  </r>
  <r>
    <s v="FDK43"/>
    <n v="9.8000000000000007"/>
    <x v="0"/>
    <n v="2.6835690999999998E-2"/>
    <x v="12"/>
    <n v="126.30200000000001"/>
    <s v="OUT035"/>
    <n v="2004"/>
    <s v="Small"/>
    <s v="Tier 2"/>
    <x v="0"/>
  </r>
  <r>
    <s v="FDR32"/>
    <n v="6.78"/>
    <x v="2"/>
    <n v="8.6157501999999997E-2"/>
    <x v="3"/>
    <n v="229.1694"/>
    <s v="OUT018"/>
    <n v="2009"/>
    <s v="Medium"/>
    <s v="Tier 3"/>
    <x v="3"/>
  </r>
  <r>
    <s v="FDT39"/>
    <n v="6.26"/>
    <x v="2"/>
    <n v="9.8597029999999992E-3"/>
    <x v="12"/>
    <n v="151.8366"/>
    <s v="OUT013"/>
    <n v="1987"/>
    <s v="High"/>
    <s v="Tier 3"/>
    <x v="0"/>
  </r>
  <r>
    <s v="NCV54"/>
    <n v="11.1"/>
    <x v="0"/>
    <n v="3.3296219000000002E-2"/>
    <x v="10"/>
    <n v="120.2124"/>
    <s v="OUT017"/>
    <n v="2007"/>
    <m/>
    <s v="Tier 2"/>
    <x v="0"/>
  </r>
  <r>
    <s v="FDF38"/>
    <n v="11.8"/>
    <x v="2"/>
    <n v="2.6465375999999999E-2"/>
    <x v="13"/>
    <n v="41.713799999999999"/>
    <s v="OUT018"/>
    <n v="2009"/>
    <s v="Medium"/>
    <s v="Tier 3"/>
    <x v="3"/>
  </r>
  <r>
    <s v="FDV60"/>
    <n v="20.2"/>
    <x v="2"/>
    <n v="0.117361247"/>
    <x v="4"/>
    <n v="197.511"/>
    <s v="OUT046"/>
    <n v="1997"/>
    <s v="Small"/>
    <s v="Tier 1"/>
    <x v="0"/>
  </r>
  <r>
    <s v="FDH44"/>
    <m/>
    <x v="2"/>
    <n v="2.5746866E-2"/>
    <x v="3"/>
    <n v="145.14179999999999"/>
    <s v="OUT027"/>
    <n v="1985"/>
    <s v="Medium"/>
    <s v="Tier 3"/>
    <x v="2"/>
  </r>
  <r>
    <s v="FDS21"/>
    <n v="19.850000000000001"/>
    <x v="2"/>
    <n v="2.0876150999999999E-2"/>
    <x v="0"/>
    <n v="61.2194"/>
    <s v="OUT046"/>
    <n v="1997"/>
    <s v="Small"/>
    <s v="Tier 1"/>
    <x v="0"/>
  </r>
  <r>
    <s v="NCL41"/>
    <n v="12.35"/>
    <x v="0"/>
    <n v="4.1822272000000001E-2"/>
    <x v="5"/>
    <n v="35.621600000000001"/>
    <s v="OUT045"/>
    <n v="2002"/>
    <m/>
    <s v="Tier 2"/>
    <x v="0"/>
  </r>
  <r>
    <s v="FDM46"/>
    <n v="7.3650000000000002"/>
    <x v="0"/>
    <n v="0.16087268800000001"/>
    <x v="0"/>
    <n v="94.012"/>
    <s v="OUT017"/>
    <n v="2007"/>
    <m/>
    <s v="Tier 2"/>
    <x v="0"/>
  </r>
  <r>
    <s v="FDU27"/>
    <n v="18.600000000000001"/>
    <x v="2"/>
    <n v="0.171824638"/>
    <x v="12"/>
    <n v="49.837600000000002"/>
    <s v="OUT045"/>
    <n v="2002"/>
    <m/>
    <s v="Tier 2"/>
    <x v="0"/>
  </r>
  <r>
    <s v="NCJ54"/>
    <n v="9.8949999999999996"/>
    <x v="0"/>
    <n v="6.0406878999999997E-2"/>
    <x v="10"/>
    <n v="233.0642"/>
    <s v="OUT017"/>
    <n v="2007"/>
    <m/>
    <s v="Tier 2"/>
    <x v="0"/>
  </r>
  <r>
    <s v="DRG51"/>
    <n v="12.1"/>
    <x v="0"/>
    <n v="1.1586628999999999E-2"/>
    <x v="1"/>
    <n v="165.95259999999999"/>
    <s v="OUT018"/>
    <n v="2009"/>
    <s v="Medium"/>
    <s v="Tier 3"/>
    <x v="3"/>
  </r>
  <r>
    <s v="NCA29"/>
    <m/>
    <x v="0"/>
    <n v="4.7757473000000002E-2"/>
    <x v="10"/>
    <n v="170.41059999999999"/>
    <s v="OUT019"/>
    <n v="1985"/>
    <s v="Small"/>
    <s v="Tier 1"/>
    <x v="1"/>
  </r>
  <r>
    <s v="FDR47"/>
    <n v="17.850000000000001"/>
    <x v="0"/>
    <n v="8.7646045000000006E-2"/>
    <x v="6"/>
    <n v="194.3794"/>
    <s v="OUT045"/>
    <n v="2002"/>
    <m/>
    <s v="Tier 2"/>
    <x v="0"/>
  </r>
  <r>
    <s v="NCL19"/>
    <m/>
    <x v="0"/>
    <n v="1.5600318E-2"/>
    <x v="2"/>
    <n v="141.947"/>
    <s v="OUT027"/>
    <n v="1985"/>
    <s v="Medium"/>
    <s v="Tier 3"/>
    <x v="2"/>
  </r>
  <r>
    <s v="DRG01"/>
    <n v="14.8"/>
    <x v="0"/>
    <n v="0"/>
    <x v="9"/>
    <n v="76.266999999999996"/>
    <s v="OUT049"/>
    <n v="1999"/>
    <s v="Medium"/>
    <s v="Tier 1"/>
    <x v="0"/>
  </r>
  <r>
    <s v="FDG10"/>
    <n v="6.63"/>
    <x v="2"/>
    <n v="1.0939298E-2"/>
    <x v="0"/>
    <n v="57.958799999999997"/>
    <s v="OUT046"/>
    <n v="1997"/>
    <s v="Small"/>
    <s v="Tier 1"/>
    <x v="0"/>
  </r>
  <r>
    <s v="NCV05"/>
    <n v="10.1"/>
    <x v="0"/>
    <n v="3.0255476E-2"/>
    <x v="5"/>
    <n v="152.66560000000001"/>
    <s v="OUT049"/>
    <n v="1999"/>
    <s v="Medium"/>
    <s v="Tier 1"/>
    <x v="0"/>
  </r>
  <r>
    <s v="NCH18"/>
    <m/>
    <x v="0"/>
    <n v="7.8196049000000004E-2"/>
    <x v="10"/>
    <n v="243.9802"/>
    <s v="OUT019"/>
    <n v="1985"/>
    <s v="Small"/>
    <s v="Tier 1"/>
    <x v="1"/>
  </r>
  <r>
    <s v="FDV14"/>
    <n v="19.850000000000001"/>
    <x v="0"/>
    <n v="4.4678741000000001E-2"/>
    <x v="1"/>
    <n v="86.485600000000005"/>
    <s v="OUT018"/>
    <n v="2009"/>
    <s v="Medium"/>
    <s v="Tier 3"/>
    <x v="3"/>
  </r>
  <r>
    <s v="DRJ23"/>
    <n v="18.350000000000001"/>
    <x v="0"/>
    <n v="4.1661002000000003E-2"/>
    <x v="7"/>
    <n v="190.28720000000001"/>
    <s v="OUT035"/>
    <n v="2004"/>
    <s v="Small"/>
    <s v="Tier 2"/>
    <x v="0"/>
  </r>
  <r>
    <s v="DRJ11"/>
    <n v="9.5"/>
    <x v="0"/>
    <n v="8.5091153000000003E-2"/>
    <x v="7"/>
    <n v="187.18719999999999"/>
    <s v="OUT046"/>
    <n v="1997"/>
    <s v="Small"/>
    <s v="Tier 1"/>
    <x v="0"/>
  </r>
  <r>
    <s v="FDZ03"/>
    <n v="13.65"/>
    <x v="2"/>
    <n v="7.9232324000000007E-2"/>
    <x v="1"/>
    <n v="185.82400000000001"/>
    <s v="OUT017"/>
    <n v="2007"/>
    <m/>
    <s v="Tier 2"/>
    <x v="0"/>
  </r>
  <r>
    <s v="FDI27"/>
    <n v="8.7100000000000009"/>
    <x v="2"/>
    <n v="7.6971661999999996E-2"/>
    <x v="1"/>
    <n v="45.7744"/>
    <s v="OUT010"/>
    <n v="1998"/>
    <m/>
    <s v="Tier 3"/>
    <x v="1"/>
  </r>
  <r>
    <s v="FDJ14"/>
    <n v="10.3"/>
    <x v="2"/>
    <n v="5.0274442000000003E-2"/>
    <x v="13"/>
    <n v="81.796000000000006"/>
    <s v="OUT018"/>
    <n v="2009"/>
    <s v="Medium"/>
    <s v="Tier 3"/>
    <x v="3"/>
  </r>
  <r>
    <s v="FDU32"/>
    <n v="8.7850000000000001"/>
    <x v="0"/>
    <n v="2.6114508000000002E-2"/>
    <x v="3"/>
    <n v="120.5414"/>
    <s v="OUT017"/>
    <n v="2007"/>
    <m/>
    <s v="Tier 2"/>
    <x v="0"/>
  </r>
  <r>
    <s v="FDD47"/>
    <m/>
    <x v="2"/>
    <n v="0.14172114499999999"/>
    <x v="14"/>
    <n v="171.34479999999999"/>
    <s v="OUT027"/>
    <n v="1985"/>
    <s v="Medium"/>
    <s v="Tier 3"/>
    <x v="2"/>
  </r>
  <r>
    <s v="DRF36"/>
    <n v="16.100000000000001"/>
    <x v="0"/>
    <n v="2.3572840000000001E-2"/>
    <x v="9"/>
    <n v="190.38460000000001"/>
    <s v="OUT035"/>
    <n v="2004"/>
    <s v="Small"/>
    <s v="Tier 2"/>
    <x v="0"/>
  </r>
  <r>
    <s v="FDM21"/>
    <n v="20.2"/>
    <x v="0"/>
    <n v="6.4364078000000005E-2"/>
    <x v="0"/>
    <n v="258.3646"/>
    <s v="OUT046"/>
    <n v="1997"/>
    <s v="Small"/>
    <s v="Tier 1"/>
    <x v="0"/>
  </r>
  <r>
    <s v="FDV10"/>
    <n v="7.6449999999999996"/>
    <x v="2"/>
    <n v="6.6977782999999999E-2"/>
    <x v="0"/>
    <n v="43.011200000000002"/>
    <s v="OUT018"/>
    <n v="2009"/>
    <s v="Medium"/>
    <s v="Tier 3"/>
    <x v="3"/>
  </r>
  <r>
    <s v="FDH60"/>
    <n v="19.7"/>
    <x v="2"/>
    <n v="8.1065919E-2"/>
    <x v="4"/>
    <n v="194.71100000000001"/>
    <s v="OUT018"/>
    <n v="2009"/>
    <s v="Medium"/>
    <s v="Tier 3"/>
    <x v="3"/>
  </r>
  <r>
    <s v="FDX47"/>
    <n v="6.55"/>
    <x v="2"/>
    <n v="5.7920576000000001E-2"/>
    <x v="6"/>
    <n v="156.22880000000001"/>
    <s v="OUT010"/>
    <n v="1998"/>
    <m/>
    <s v="Tier 3"/>
    <x v="1"/>
  </r>
  <r>
    <s v="FDT19"/>
    <m/>
    <x v="1"/>
    <n v="0.25394782300000002"/>
    <x v="3"/>
    <n v="174.608"/>
    <s v="OUT019"/>
    <n v="1985"/>
    <s v="Small"/>
    <s v="Tier 1"/>
    <x v="1"/>
  </r>
  <r>
    <s v="FDO11"/>
    <n v="8"/>
    <x v="2"/>
    <n v="3.0326275E-2"/>
    <x v="6"/>
    <n v="251.00919999999999"/>
    <s v="OUT045"/>
    <n v="2002"/>
    <m/>
    <s v="Tier 2"/>
    <x v="0"/>
  </r>
  <r>
    <s v="FDH24"/>
    <m/>
    <x v="0"/>
    <n v="2.1327353E-2"/>
    <x v="4"/>
    <n v="157.8288"/>
    <s v="OUT027"/>
    <n v="1985"/>
    <s v="Medium"/>
    <s v="Tier 3"/>
    <x v="2"/>
  </r>
  <r>
    <s v="FDL02"/>
    <n v="20"/>
    <x v="2"/>
    <n v="0.104507367"/>
    <x v="13"/>
    <n v="107.6622"/>
    <s v="OUT018"/>
    <n v="2009"/>
    <s v="Medium"/>
    <s v="Tier 3"/>
    <x v="3"/>
  </r>
  <r>
    <s v="FDB02"/>
    <n v="9.6950000000000003"/>
    <x v="2"/>
    <n v="2.9209619999999999E-2"/>
    <x v="13"/>
    <n v="176.03700000000001"/>
    <s v="OUT049"/>
    <n v="1999"/>
    <s v="Medium"/>
    <s v="Tier 1"/>
    <x v="0"/>
  </r>
  <r>
    <s v="FDA43"/>
    <n v="10.895"/>
    <x v="0"/>
    <n v="6.4675749000000005E-2"/>
    <x v="3"/>
    <n v="195.57939999999999"/>
    <s v="OUT046"/>
    <n v="1997"/>
    <s v="Small"/>
    <s v="Tier 1"/>
    <x v="0"/>
  </r>
  <r>
    <s v="FDG52"/>
    <n v="13.65"/>
    <x v="0"/>
    <n v="6.5763945000000004E-2"/>
    <x v="11"/>
    <n v="46.440199999999997"/>
    <s v="OUT045"/>
    <n v="2002"/>
    <m/>
    <s v="Tier 2"/>
    <x v="0"/>
  </r>
  <r>
    <s v="DRC12"/>
    <n v="17.850000000000001"/>
    <x v="0"/>
    <n v="3.7795394000000003E-2"/>
    <x v="9"/>
    <n v="189.5188"/>
    <s v="OUT013"/>
    <n v="1987"/>
    <s v="High"/>
    <s v="Tier 3"/>
    <x v="0"/>
  </r>
  <r>
    <s v="FDY37"/>
    <n v="17"/>
    <x v="2"/>
    <n v="2.6677105E-2"/>
    <x v="13"/>
    <n v="142.047"/>
    <s v="OUT018"/>
    <n v="2009"/>
    <s v="Medium"/>
    <s v="Tier 3"/>
    <x v="3"/>
  </r>
  <r>
    <s v="NCU18"/>
    <n v="15.1"/>
    <x v="0"/>
    <n v="5.5953299999999997E-2"/>
    <x v="10"/>
    <n v="141.5496"/>
    <s v="OUT045"/>
    <n v="2002"/>
    <m/>
    <s v="Tier 2"/>
    <x v="0"/>
  </r>
  <r>
    <s v="FDU09"/>
    <n v="7.71"/>
    <x v="2"/>
    <n v="6.6584546999999994E-2"/>
    <x v="0"/>
    <n v="56.095599999999997"/>
    <s v="OUT035"/>
    <n v="2004"/>
    <s v="Small"/>
    <s v="Tier 2"/>
    <x v="0"/>
  </r>
  <r>
    <s v="DRJ25"/>
    <m/>
    <x v="0"/>
    <n v="0.14983838299999999"/>
    <x v="9"/>
    <n v="49.369199999999999"/>
    <s v="OUT027"/>
    <n v="1985"/>
    <s v="Medium"/>
    <s v="Tier 3"/>
    <x v="2"/>
  </r>
  <r>
    <s v="DRE12"/>
    <n v="4.59"/>
    <x v="0"/>
    <n v="7.1068887999999997E-2"/>
    <x v="9"/>
    <n v="113.086"/>
    <s v="OUT018"/>
    <n v="2009"/>
    <s v="Medium"/>
    <s v="Tier 3"/>
    <x v="3"/>
  </r>
  <r>
    <s v="DRL47"/>
    <n v="19.7"/>
    <x v="0"/>
    <n v="3.8955891999999999E-2"/>
    <x v="7"/>
    <n v="125.1362"/>
    <s v="OUT017"/>
    <n v="2007"/>
    <m/>
    <s v="Tier 2"/>
    <x v="0"/>
  </r>
  <r>
    <s v="DRK01"/>
    <n v="7.63"/>
    <x v="0"/>
    <n v="6.1064306999999998E-2"/>
    <x v="9"/>
    <n v="95.943600000000004"/>
    <s v="OUT046"/>
    <n v="1997"/>
    <s v="Small"/>
    <s v="Tier 1"/>
    <x v="0"/>
  </r>
  <r>
    <s v="FDC22"/>
    <m/>
    <x v="2"/>
    <n v="0.23886850900000001"/>
    <x v="0"/>
    <n v="191.38200000000001"/>
    <s v="OUT019"/>
    <n v="1985"/>
    <s v="Small"/>
    <s v="Tier 1"/>
    <x v="1"/>
  </r>
  <r>
    <s v="FDG44"/>
    <n v="6.13"/>
    <x v="0"/>
    <n v="0.10210590999999999"/>
    <x v="3"/>
    <n v="52.9298"/>
    <s v="OUT013"/>
    <n v="1987"/>
    <s v="High"/>
    <s v="Tier 3"/>
    <x v="0"/>
  </r>
  <r>
    <s v="FDW04"/>
    <n v="8.9849999999999994"/>
    <x v="2"/>
    <n v="5.7816167000000002E-2"/>
    <x v="11"/>
    <n v="130.33099999999999"/>
    <s v="OUT035"/>
    <n v="2004"/>
    <s v="Small"/>
    <s v="Tier 2"/>
    <x v="0"/>
  </r>
  <r>
    <s v="FDK09"/>
    <n v="15.2"/>
    <x v="0"/>
    <n v="9.1905970000000003E-2"/>
    <x v="0"/>
    <n v="227.93520000000001"/>
    <s v="OUT049"/>
    <n v="1999"/>
    <s v="Medium"/>
    <s v="Tier 1"/>
    <x v="0"/>
  </r>
  <r>
    <s v="NCN43"/>
    <n v="12.15"/>
    <x v="0"/>
    <n v="6.7584639999999996E-3"/>
    <x v="2"/>
    <n v="121.973"/>
    <s v="OUT035"/>
    <n v="2004"/>
    <s v="Small"/>
    <s v="Tier 2"/>
    <x v="0"/>
  </r>
  <r>
    <s v="FDG04"/>
    <n v="13.1"/>
    <x v="0"/>
    <n v="6.0721380000000004E-3"/>
    <x v="11"/>
    <n v="187.38980000000001"/>
    <s v="OUT049"/>
    <n v="1999"/>
    <s v="Medium"/>
    <s v="Tier 1"/>
    <x v="0"/>
  </r>
  <r>
    <s v="FDH32"/>
    <n v="12.8"/>
    <x v="0"/>
    <n v="0.127308909"/>
    <x v="3"/>
    <n v="94.741"/>
    <s v="OUT010"/>
    <n v="1998"/>
    <m/>
    <s v="Tier 3"/>
    <x v="1"/>
  </r>
  <r>
    <s v="DRI47"/>
    <n v="14.7"/>
    <x v="0"/>
    <n v="2.1038511999999999E-2"/>
    <x v="7"/>
    <n v="145.71279999999999"/>
    <s v="OUT017"/>
    <n v="2007"/>
    <m/>
    <s v="Tier 2"/>
    <x v="0"/>
  </r>
  <r>
    <s v="DRE15"/>
    <n v="13.35"/>
    <x v="0"/>
    <n v="1.7770596E-2"/>
    <x v="1"/>
    <n v="75.301199999999994"/>
    <s v="OUT013"/>
    <n v="1987"/>
    <s v="High"/>
    <s v="Tier 3"/>
    <x v="0"/>
  </r>
  <r>
    <s v="FDY11"/>
    <n v="6.71"/>
    <x v="2"/>
    <n v="2.9554862000000001E-2"/>
    <x v="4"/>
    <n v="67.8142"/>
    <s v="OUT035"/>
    <n v="2004"/>
    <s v="Small"/>
    <s v="Tier 2"/>
    <x v="0"/>
  </r>
  <r>
    <s v="FDO60"/>
    <n v="20"/>
    <x v="0"/>
    <n v="3.4422963000000001E-2"/>
    <x v="4"/>
    <n v="44.4086"/>
    <s v="OUT049"/>
    <n v="1999"/>
    <s v="Medium"/>
    <s v="Tier 1"/>
    <x v="0"/>
  </r>
  <r>
    <s v="FDQ20"/>
    <n v="8.3249999999999993"/>
    <x v="0"/>
    <n v="2.9906169E-2"/>
    <x v="3"/>
    <n v="41.113799999999998"/>
    <s v="OUT018"/>
    <n v="2009"/>
    <s v="Medium"/>
    <s v="Tier 3"/>
    <x v="3"/>
  </r>
  <r>
    <s v="FDO57"/>
    <m/>
    <x v="0"/>
    <n v="0.10818372800000001"/>
    <x v="0"/>
    <n v="161.2578"/>
    <s v="OUT027"/>
    <n v="1985"/>
    <s v="Medium"/>
    <s v="Tier 3"/>
    <x v="2"/>
  </r>
  <r>
    <s v="FDT14"/>
    <m/>
    <x v="2"/>
    <n v="0.22363366800000001"/>
    <x v="1"/>
    <n v="119.944"/>
    <s v="OUT019"/>
    <n v="1985"/>
    <s v="Small"/>
    <s v="Tier 1"/>
    <x v="1"/>
  </r>
  <r>
    <s v="FDA57"/>
    <n v="18.850000000000001"/>
    <x v="0"/>
    <n v="3.9705235999999998E-2"/>
    <x v="0"/>
    <n v="40.347999999999999"/>
    <s v="OUT049"/>
    <n v="1999"/>
    <s v="Medium"/>
    <s v="Tier 1"/>
    <x v="0"/>
  </r>
  <r>
    <s v="DRN35"/>
    <n v="8.01"/>
    <x v="0"/>
    <n v="7.0644938000000004E-2"/>
    <x v="7"/>
    <n v="35.853200000000001"/>
    <s v="OUT017"/>
    <n v="2007"/>
    <m/>
    <s v="Tier 2"/>
    <x v="0"/>
  </r>
  <r>
    <s v="FDJ03"/>
    <n v="12.35"/>
    <x v="2"/>
    <n v="7.2394912000000006E-2"/>
    <x v="1"/>
    <n v="50.369199999999999"/>
    <s v="OUT046"/>
    <n v="1997"/>
    <s v="Small"/>
    <s v="Tier 1"/>
    <x v="0"/>
  </r>
  <r>
    <s v="FDX28"/>
    <n v="6.3250000000000002"/>
    <x v="0"/>
    <n v="0.12588617999999999"/>
    <x v="11"/>
    <n v="101.2042"/>
    <s v="OUT017"/>
    <n v="2007"/>
    <m/>
    <s v="Tier 2"/>
    <x v="0"/>
  </r>
  <r>
    <s v="DRE25"/>
    <n v="15.35"/>
    <x v="0"/>
    <n v="7.3431812999999999E-2"/>
    <x v="9"/>
    <n v="91.311999999999998"/>
    <s v="OUT045"/>
    <n v="2002"/>
    <m/>
    <s v="Tier 2"/>
    <x v="0"/>
  </r>
  <r>
    <s v="FDR09"/>
    <n v="18.25"/>
    <x v="0"/>
    <n v="7.7724599000000005E-2"/>
    <x v="0"/>
    <n v="260.2962"/>
    <s v="OUT046"/>
    <n v="1997"/>
    <s v="Small"/>
    <s v="Tier 1"/>
    <x v="0"/>
  </r>
  <r>
    <s v="FDB23"/>
    <n v="19.2"/>
    <x v="2"/>
    <n v="5.5875450000000002E-3"/>
    <x v="14"/>
    <n v="226.30619999999999"/>
    <s v="OUT035"/>
    <n v="2004"/>
    <s v="Small"/>
    <s v="Tier 2"/>
    <x v="0"/>
  </r>
  <r>
    <s v="FDO08"/>
    <n v="11.1"/>
    <x v="2"/>
    <n v="5.3884438999999999E-2"/>
    <x v="3"/>
    <n v="163.8526"/>
    <s v="OUT045"/>
    <n v="2002"/>
    <m/>
    <s v="Tier 2"/>
    <x v="0"/>
  </r>
  <r>
    <s v="FDQ23"/>
    <n v="6.55"/>
    <x v="0"/>
    <n v="2.4563959E-2"/>
    <x v="6"/>
    <n v="100.9332"/>
    <s v="OUT049"/>
    <n v="1999"/>
    <s v="Medium"/>
    <s v="Tier 1"/>
    <x v="0"/>
  </r>
  <r>
    <s v="FDW04"/>
    <n v="8.9849999999999994"/>
    <x v="2"/>
    <n v="5.7778979000000001E-2"/>
    <x v="11"/>
    <n v="130.33099999999999"/>
    <s v="OUT013"/>
    <n v="1987"/>
    <s v="High"/>
    <s v="Tier 3"/>
    <x v="0"/>
  </r>
  <r>
    <s v="DRK13"/>
    <n v="11.8"/>
    <x v="0"/>
    <n v="0.19276691700000001"/>
    <x v="9"/>
    <n v="198.10839999999999"/>
    <s v="OUT010"/>
    <n v="1998"/>
    <m/>
    <s v="Tier 3"/>
    <x v="1"/>
  </r>
  <r>
    <s v="NCL17"/>
    <m/>
    <x v="0"/>
    <n v="6.7451486000000005E-2"/>
    <x v="5"/>
    <n v="142.0812"/>
    <s v="OUT027"/>
    <n v="1985"/>
    <s v="Medium"/>
    <s v="Tier 3"/>
    <x v="2"/>
  </r>
  <r>
    <s v="FDY21"/>
    <n v="15.1"/>
    <x v="0"/>
    <n v="0.173448501"/>
    <x v="0"/>
    <n v="194.61099999999999"/>
    <s v="OUT035"/>
    <n v="2004"/>
    <s v="Small"/>
    <s v="Tier 2"/>
    <x v="0"/>
  </r>
  <r>
    <s v="FDJ38"/>
    <m/>
    <x v="2"/>
    <n v="0"/>
    <x v="13"/>
    <n v="189.053"/>
    <s v="OUT027"/>
    <n v="1985"/>
    <s v="Medium"/>
    <s v="Tier 3"/>
    <x v="2"/>
  </r>
  <r>
    <s v="FDA37"/>
    <m/>
    <x v="2"/>
    <n v="9.6694919000000004E-2"/>
    <x v="13"/>
    <n v="126.5046"/>
    <s v="OUT019"/>
    <n v="1985"/>
    <s v="Small"/>
    <s v="Tier 1"/>
    <x v="1"/>
  </r>
  <r>
    <s v="FDV43"/>
    <n v="16"/>
    <x v="0"/>
    <n v="7.6791671000000006E-2"/>
    <x v="3"/>
    <n v="44.508600000000001"/>
    <s v="OUT013"/>
    <n v="1987"/>
    <s v="High"/>
    <s v="Tier 3"/>
    <x v="0"/>
  </r>
  <r>
    <s v="FDL36"/>
    <n v="15.1"/>
    <x v="0"/>
    <n v="7.6075484999999998E-2"/>
    <x v="4"/>
    <n v="91.683000000000007"/>
    <s v="OUT046"/>
    <n v="1997"/>
    <s v="Small"/>
    <s v="Tier 1"/>
    <x v="0"/>
  </r>
  <r>
    <s v="FDD53"/>
    <n v="16.2"/>
    <x v="0"/>
    <n v="4.4312180999999999E-2"/>
    <x v="11"/>
    <n v="40.945399999999999"/>
    <s v="OUT045"/>
    <n v="2002"/>
    <m/>
    <s v="Tier 2"/>
    <x v="0"/>
  </r>
  <r>
    <s v="FDZ19"/>
    <n v="6.4249999999999998"/>
    <x v="0"/>
    <n v="0.15642434099999999"/>
    <x v="3"/>
    <n v="176.37119999999999"/>
    <s v="OUT010"/>
    <n v="1998"/>
    <m/>
    <s v="Tier 3"/>
    <x v="1"/>
  </r>
  <r>
    <s v="FDV21"/>
    <n v="11.5"/>
    <x v="0"/>
    <n v="0.17142990599999999"/>
    <x v="0"/>
    <n v="125.8704"/>
    <s v="OUT045"/>
    <n v="2002"/>
    <m/>
    <s v="Tier 2"/>
    <x v="0"/>
  </r>
  <r>
    <s v="NCL54"/>
    <n v="12.6"/>
    <x v="0"/>
    <n v="0"/>
    <x v="10"/>
    <n v="173.2054"/>
    <s v="OUT018"/>
    <n v="2009"/>
    <s v="Medium"/>
    <s v="Tier 3"/>
    <x v="3"/>
  </r>
  <r>
    <s v="DRI47"/>
    <m/>
    <x v="0"/>
    <n v="2.0818871999999999E-2"/>
    <x v="7"/>
    <n v="144.4128"/>
    <s v="OUT027"/>
    <n v="1985"/>
    <s v="Medium"/>
    <s v="Tier 3"/>
    <x v="2"/>
  </r>
  <r>
    <s v="DRG03"/>
    <n v="14.5"/>
    <x v="0"/>
    <n v="6.2082946999999999E-2"/>
    <x v="1"/>
    <n v="155.7998"/>
    <s v="OUT049"/>
    <n v="1999"/>
    <s v="Medium"/>
    <s v="Tier 1"/>
    <x v="0"/>
  </r>
  <r>
    <s v="FDG21"/>
    <n v="17.350000000000001"/>
    <x v="2"/>
    <n v="0.146178155"/>
    <x v="8"/>
    <n v="149.905"/>
    <s v="OUT013"/>
    <n v="1987"/>
    <s v="High"/>
    <s v="Tier 3"/>
    <x v="0"/>
  </r>
  <r>
    <s v="FDW03"/>
    <n v="5.63"/>
    <x v="2"/>
    <n v="2.4641247000000002E-2"/>
    <x v="12"/>
    <n v="104.6306"/>
    <s v="OUT018"/>
    <n v="2009"/>
    <s v="Medium"/>
    <s v="Tier 3"/>
    <x v="3"/>
  </r>
  <r>
    <s v="NCI55"/>
    <n v="18.600000000000001"/>
    <x v="0"/>
    <n v="1.2653565E-2"/>
    <x v="10"/>
    <n v="121.2414"/>
    <s v="OUT046"/>
    <n v="1997"/>
    <s v="Small"/>
    <s v="Tier 1"/>
    <x v="0"/>
  </r>
  <r>
    <s v="DRC36"/>
    <m/>
    <x v="2"/>
    <n v="7.8762707000000001E-2"/>
    <x v="9"/>
    <n v="175.6054"/>
    <s v="OUT019"/>
    <n v="1985"/>
    <s v="Small"/>
    <s v="Tier 1"/>
    <x v="1"/>
  </r>
  <r>
    <s v="FDH22"/>
    <n v="6.4050000000000002"/>
    <x v="0"/>
    <n v="0.13707192000000001"/>
    <x v="0"/>
    <n v="128.56780000000001"/>
    <s v="OUT017"/>
    <n v="2007"/>
    <m/>
    <s v="Tier 2"/>
    <x v="0"/>
  </r>
  <r>
    <s v="FDV20"/>
    <n v="20.2"/>
    <x v="2"/>
    <n v="5.9922681999999998E-2"/>
    <x v="3"/>
    <n v="127.8678"/>
    <s v="OUT045"/>
    <n v="2002"/>
    <m/>
    <s v="Tier 2"/>
    <x v="0"/>
  </r>
  <r>
    <s v="NCU41"/>
    <m/>
    <x v="0"/>
    <n v="5.1802740999999999E-2"/>
    <x v="5"/>
    <n v="192.88460000000001"/>
    <s v="OUT027"/>
    <n v="1985"/>
    <s v="Medium"/>
    <s v="Tier 3"/>
    <x v="2"/>
  </r>
  <r>
    <s v="FDN46"/>
    <m/>
    <x v="2"/>
    <n v="0.14393109400000001"/>
    <x v="0"/>
    <n v="104.33320000000001"/>
    <s v="OUT027"/>
    <n v="1985"/>
    <s v="Medium"/>
    <s v="Tier 3"/>
    <x v="2"/>
  </r>
  <r>
    <s v="FDK50"/>
    <n v="7.96"/>
    <x v="0"/>
    <n v="2.8420724000000001E-2"/>
    <x v="13"/>
    <n v="161.88939999999999"/>
    <s v="OUT045"/>
    <n v="2002"/>
    <m/>
    <s v="Tier 2"/>
    <x v="0"/>
  </r>
  <r>
    <s v="NCA05"/>
    <m/>
    <x v="0"/>
    <n v="2.5008935999999999E-2"/>
    <x v="5"/>
    <n v="147.67339999999999"/>
    <s v="OUT027"/>
    <n v="1985"/>
    <s v="Medium"/>
    <s v="Tier 3"/>
    <x v="2"/>
  </r>
  <r>
    <s v="DRH01"/>
    <n v="17.5"/>
    <x v="0"/>
    <n v="9.8302847999999998E-2"/>
    <x v="9"/>
    <n v="173.47380000000001"/>
    <s v="OUT018"/>
    <n v="2009"/>
    <s v="Medium"/>
    <s v="Tier 3"/>
    <x v="3"/>
  </r>
  <r>
    <s v="FDT08"/>
    <n v="13.65"/>
    <x v="0"/>
    <n v="4.9418994000000001E-2"/>
    <x v="3"/>
    <n v="149.505"/>
    <s v="OUT018"/>
    <n v="2009"/>
    <s v="Medium"/>
    <s v="Tier 3"/>
    <x v="3"/>
  </r>
  <r>
    <s v="FDM08"/>
    <n v="10.1"/>
    <x v="2"/>
    <n v="5.3802487000000003E-2"/>
    <x v="3"/>
    <n v="224.2088"/>
    <s v="OUT018"/>
    <n v="2009"/>
    <s v="Medium"/>
    <s v="Tier 3"/>
    <x v="3"/>
  </r>
  <r>
    <s v="FDZ07"/>
    <n v="15.1"/>
    <x v="2"/>
    <n v="9.3873560999999994E-2"/>
    <x v="3"/>
    <n v="60.519399999999997"/>
    <s v="OUT035"/>
    <n v="2004"/>
    <s v="Small"/>
    <s v="Tier 2"/>
    <x v="0"/>
  </r>
  <r>
    <s v="FDS22"/>
    <n v="16.850000000000001"/>
    <x v="2"/>
    <n v="2.328537E-2"/>
    <x v="0"/>
    <n v="45.442799999999998"/>
    <s v="OUT017"/>
    <n v="2007"/>
    <m/>
    <s v="Tier 2"/>
    <x v="0"/>
  </r>
  <r>
    <s v="FDV35"/>
    <m/>
    <x v="0"/>
    <n v="0.127585158"/>
    <x v="6"/>
    <n v="156.53139999999999"/>
    <s v="OUT027"/>
    <n v="1985"/>
    <s v="Medium"/>
    <s v="Tier 3"/>
    <x v="2"/>
  </r>
  <r>
    <s v="FDI28"/>
    <n v="14.3"/>
    <x v="0"/>
    <n v="4.4057130999999999E-2"/>
    <x v="11"/>
    <n v="77.930199999999999"/>
    <s v="OUT010"/>
    <n v="1998"/>
    <m/>
    <s v="Tier 3"/>
    <x v="1"/>
  </r>
  <r>
    <s v="FDW58"/>
    <m/>
    <x v="0"/>
    <n v="7.5165170000000003E-3"/>
    <x v="0"/>
    <n v="107.6622"/>
    <s v="OUT027"/>
    <n v="1985"/>
    <s v="Medium"/>
    <s v="Tier 3"/>
    <x v="2"/>
  </r>
  <r>
    <s v="FDT52"/>
    <n v="9.6950000000000003"/>
    <x v="2"/>
    <n v="4.7525765999999997E-2"/>
    <x v="11"/>
    <n v="245.21440000000001"/>
    <s v="OUT045"/>
    <n v="2002"/>
    <m/>
    <s v="Tier 2"/>
    <x v="0"/>
  </r>
  <r>
    <s v="FDY34"/>
    <n v="10.5"/>
    <x v="2"/>
    <n v="1.0981858000000001E-2"/>
    <x v="0"/>
    <n v="164.1842"/>
    <s v="OUT046"/>
    <n v="1997"/>
    <s v="Small"/>
    <s v="Tier 1"/>
    <x v="0"/>
  </r>
  <r>
    <s v="FDR10"/>
    <n v="17.600000000000001"/>
    <x v="0"/>
    <n v="1.0039894000000001E-2"/>
    <x v="0"/>
    <n v="160.65520000000001"/>
    <s v="OUT046"/>
    <n v="1997"/>
    <s v="Small"/>
    <s v="Tier 1"/>
    <x v="0"/>
  </r>
  <r>
    <s v="FDK57"/>
    <n v="10.195"/>
    <x v="0"/>
    <n v="8.0747058999999996E-2"/>
    <x v="0"/>
    <n v="120.544"/>
    <s v="OUT017"/>
    <n v="2007"/>
    <m/>
    <s v="Tier 2"/>
    <x v="0"/>
  </r>
  <r>
    <s v="FDR02"/>
    <m/>
    <x v="0"/>
    <n v="2.1958821999999999E-2"/>
    <x v="1"/>
    <n v="109.2886"/>
    <s v="OUT027"/>
    <n v="1985"/>
    <s v="Medium"/>
    <s v="Tier 3"/>
    <x v="2"/>
  </r>
  <r>
    <s v="FDX49"/>
    <n v="4.6150000000000002"/>
    <x v="2"/>
    <n v="0.101831776"/>
    <x v="13"/>
    <n v="234.03"/>
    <s v="OUT046"/>
    <n v="1997"/>
    <s v="Small"/>
    <s v="Tier 1"/>
    <x v="0"/>
  </r>
  <r>
    <s v="FDQ20"/>
    <n v="8.3249999999999993"/>
    <x v="0"/>
    <n v="2.9784839E-2"/>
    <x v="3"/>
    <n v="40.413800000000002"/>
    <s v="OUT046"/>
    <n v="1997"/>
    <s v="Small"/>
    <s v="Tier 1"/>
    <x v="0"/>
  </r>
  <r>
    <s v="DRK23"/>
    <n v="8.3949999999999996"/>
    <x v="0"/>
    <n v="7.2122617999999999E-2"/>
    <x v="7"/>
    <n v="252.10400000000001"/>
    <s v="OUT045"/>
    <n v="2002"/>
    <m/>
    <s v="Tier 2"/>
    <x v="0"/>
  </r>
  <r>
    <s v="NCW06"/>
    <n v="16.2"/>
    <x v="0"/>
    <n v="5.0340436000000002E-2"/>
    <x v="10"/>
    <n v="191.61619999999999"/>
    <s v="OUT046"/>
    <n v="1997"/>
    <s v="Small"/>
    <s v="Tier 1"/>
    <x v="0"/>
  </r>
  <r>
    <s v="FDR31"/>
    <n v="6.46"/>
    <x v="2"/>
    <n v="4.9440970000000001E-2"/>
    <x v="3"/>
    <n v="146.4102"/>
    <s v="OUT017"/>
    <n v="2007"/>
    <m/>
    <s v="Tier 2"/>
    <x v="0"/>
  </r>
  <r>
    <s v="NCE43"/>
    <n v="12.5"/>
    <x v="0"/>
    <n v="0.103356186"/>
    <x v="10"/>
    <n v="168.94479999999999"/>
    <s v="OUT013"/>
    <n v="1987"/>
    <s v="High"/>
    <s v="Tier 3"/>
    <x v="0"/>
  </r>
  <r>
    <s v="DRO59"/>
    <m/>
    <x v="0"/>
    <n v="5.3892007999999998E-2"/>
    <x v="7"/>
    <n v="76.601200000000006"/>
    <s v="OUT027"/>
    <n v="1985"/>
    <s v="Medium"/>
    <s v="Tier 3"/>
    <x v="2"/>
  </r>
  <r>
    <s v="FDN09"/>
    <n v="14.15"/>
    <x v="0"/>
    <n v="3.4928910000000001E-2"/>
    <x v="0"/>
    <n v="244.4828"/>
    <s v="OUT049"/>
    <n v="1999"/>
    <s v="Medium"/>
    <s v="Tier 1"/>
    <x v="0"/>
  </r>
  <r>
    <s v="FDR11"/>
    <n v="10.5"/>
    <x v="2"/>
    <n v="0.14253822399999999"/>
    <x v="6"/>
    <n v="161.15780000000001"/>
    <s v="OUT046"/>
    <n v="1997"/>
    <s v="Small"/>
    <s v="Tier 1"/>
    <x v="0"/>
  </r>
  <r>
    <s v="FDO57"/>
    <n v="20.75"/>
    <x v="0"/>
    <n v="0.108619696"/>
    <x v="0"/>
    <n v="161.95779999999999"/>
    <s v="OUT013"/>
    <n v="1987"/>
    <s v="High"/>
    <s v="Tier 3"/>
    <x v="0"/>
  </r>
  <r>
    <s v="NCX18"/>
    <n v="14.15"/>
    <x v="0"/>
    <n v="8.8437259999999997E-3"/>
    <x v="10"/>
    <n v="196.71100000000001"/>
    <s v="OUT017"/>
    <n v="2007"/>
    <m/>
    <s v="Tier 2"/>
    <x v="0"/>
  </r>
  <r>
    <s v="FDB05"/>
    <n v="5.1550000000000002"/>
    <x v="0"/>
    <n v="8.3537256000000004E-2"/>
    <x v="11"/>
    <n v="248.8776"/>
    <s v="OUT018"/>
    <n v="2009"/>
    <s v="Medium"/>
    <s v="Tier 3"/>
    <x v="3"/>
  </r>
  <r>
    <s v="FDQ08"/>
    <n v="15.7"/>
    <x v="2"/>
    <n v="1.9007466000000001E-2"/>
    <x v="3"/>
    <n v="60.3536"/>
    <s v="OUT018"/>
    <n v="2009"/>
    <s v="Medium"/>
    <s v="Tier 3"/>
    <x v="3"/>
  </r>
  <r>
    <s v="NCG43"/>
    <n v="20.2"/>
    <x v="0"/>
    <n v="7.4225409000000006E-2"/>
    <x v="10"/>
    <n v="94.046199999999999"/>
    <s v="OUT035"/>
    <n v="2004"/>
    <s v="Small"/>
    <s v="Tier 2"/>
    <x v="0"/>
  </r>
  <r>
    <s v="FDJ56"/>
    <n v="8.9849999999999994"/>
    <x v="0"/>
    <n v="0.18325039500000001"/>
    <x v="3"/>
    <n v="101.87"/>
    <s v="OUT013"/>
    <n v="1987"/>
    <s v="High"/>
    <s v="Tier 3"/>
    <x v="0"/>
  </r>
  <r>
    <s v="FDA13"/>
    <n v="15.85"/>
    <x v="0"/>
    <n v="0.131484879"/>
    <x v="13"/>
    <n v="35.950600000000001"/>
    <s v="OUT010"/>
    <n v="1998"/>
    <m/>
    <s v="Tier 3"/>
    <x v="1"/>
  </r>
  <r>
    <s v="FDO56"/>
    <n v="10.195"/>
    <x v="2"/>
    <n v="4.5236996000000002E-2"/>
    <x v="3"/>
    <n v="116.38079999999999"/>
    <s v="OUT017"/>
    <n v="2007"/>
    <m/>
    <s v="Tier 2"/>
    <x v="0"/>
  </r>
  <r>
    <s v="FDB37"/>
    <n v="20.25"/>
    <x v="2"/>
    <n v="0"/>
    <x v="4"/>
    <n v="240.4538"/>
    <s v="OUT018"/>
    <n v="2009"/>
    <s v="Medium"/>
    <s v="Tier 3"/>
    <x v="3"/>
  </r>
  <r>
    <s v="FDZ02"/>
    <n v="6.9050000000000002"/>
    <x v="2"/>
    <n v="3.8302823E-2"/>
    <x v="1"/>
    <n v="96.672600000000003"/>
    <s v="OUT018"/>
    <n v="2009"/>
    <s v="Medium"/>
    <s v="Tier 3"/>
    <x v="3"/>
  </r>
  <r>
    <s v="FDQ24"/>
    <n v="15.7"/>
    <x v="0"/>
    <n v="7.3666699000000002E-2"/>
    <x v="4"/>
    <n v="249.97239999999999"/>
    <s v="OUT046"/>
    <n v="1997"/>
    <s v="Small"/>
    <s v="Tier 1"/>
    <x v="0"/>
  </r>
  <r>
    <s v="FDM16"/>
    <n v="8.1549999999999994"/>
    <x v="2"/>
    <n v="3.3527475000000001E-2"/>
    <x v="11"/>
    <n v="74.035399999999996"/>
    <s v="OUT013"/>
    <n v="1987"/>
    <s v="High"/>
    <s v="Tier 3"/>
    <x v="0"/>
  </r>
  <r>
    <s v="FDU35"/>
    <n v="6.44"/>
    <x v="0"/>
    <n v="7.9338524999999993E-2"/>
    <x v="6"/>
    <n v="99.47"/>
    <s v="OUT049"/>
    <n v="1999"/>
    <s v="Medium"/>
    <s v="Tier 1"/>
    <x v="0"/>
  </r>
  <r>
    <s v="FDT35"/>
    <n v="19.850000000000001"/>
    <x v="2"/>
    <n v="8.1439976999999997E-2"/>
    <x v="6"/>
    <n v="168.98159999999999"/>
    <s v="OUT035"/>
    <n v="2004"/>
    <s v="Small"/>
    <s v="Tier 2"/>
    <x v="0"/>
  </r>
  <r>
    <s v="NCX30"/>
    <n v="16.7"/>
    <x v="0"/>
    <n v="2.6662015000000001E-2"/>
    <x v="10"/>
    <n v="247.57759999999999"/>
    <s v="OUT049"/>
    <n v="1999"/>
    <s v="Medium"/>
    <s v="Tier 1"/>
    <x v="0"/>
  </r>
  <r>
    <s v="FDG04"/>
    <n v="13.1"/>
    <x v="0"/>
    <n v="6.097005E-3"/>
    <x v="11"/>
    <n v="187.28980000000001"/>
    <s v="OUT017"/>
    <n v="2007"/>
    <m/>
    <s v="Tier 2"/>
    <x v="0"/>
  </r>
  <r>
    <s v="FDI12"/>
    <n v="9.3949999999999996"/>
    <x v="2"/>
    <n v="0.10037995600000001"/>
    <x v="4"/>
    <n v="86.285600000000002"/>
    <s v="OUT035"/>
    <n v="2004"/>
    <s v="Small"/>
    <s v="Tier 2"/>
    <x v="0"/>
  </r>
  <r>
    <s v="FDE35"/>
    <n v="7.06"/>
    <x v="2"/>
    <n v="4.3892096999999998E-2"/>
    <x v="14"/>
    <n v="60.090400000000002"/>
    <s v="OUT035"/>
    <n v="2004"/>
    <s v="Small"/>
    <s v="Tier 2"/>
    <x v="0"/>
  </r>
  <r>
    <s v="NCP14"/>
    <m/>
    <x v="0"/>
    <n v="0.109755674"/>
    <x v="10"/>
    <n v="106.03060000000001"/>
    <s v="OUT027"/>
    <n v="1985"/>
    <s v="Medium"/>
    <s v="Tier 3"/>
    <x v="2"/>
  </r>
  <r>
    <s v="NCY53"/>
    <n v="20"/>
    <x v="0"/>
    <n v="5.8599942000000002E-2"/>
    <x v="5"/>
    <n v="110.1544"/>
    <s v="OUT045"/>
    <n v="2002"/>
    <m/>
    <s v="Tier 2"/>
    <x v="0"/>
  </r>
  <r>
    <s v="FDP49"/>
    <n v="9"/>
    <x v="2"/>
    <n v="6.9479757000000003E-2"/>
    <x v="15"/>
    <n v="55.1614"/>
    <s v="OUT017"/>
    <n v="2007"/>
    <m/>
    <s v="Tier 2"/>
    <x v="0"/>
  </r>
  <r>
    <s v="FDQ04"/>
    <n v="6.4"/>
    <x v="0"/>
    <n v="8.5233007E-2"/>
    <x v="11"/>
    <n v="42.279600000000002"/>
    <s v="OUT017"/>
    <n v="2007"/>
    <m/>
    <s v="Tier 2"/>
    <x v="0"/>
  </r>
  <r>
    <s v="FDM39"/>
    <n v="6.42"/>
    <x v="0"/>
    <n v="5.3460551000000002E-2"/>
    <x v="1"/>
    <n v="178.90020000000001"/>
    <s v="OUT035"/>
    <n v="2004"/>
    <s v="Small"/>
    <s v="Tier 2"/>
    <x v="0"/>
  </r>
  <r>
    <s v="FDO58"/>
    <m/>
    <x v="0"/>
    <n v="6.9294519999999998E-2"/>
    <x v="0"/>
    <n v="162.55260000000001"/>
    <s v="OUT019"/>
    <n v="1985"/>
    <s v="Small"/>
    <s v="Tier 1"/>
    <x v="1"/>
  </r>
  <r>
    <s v="FDC56"/>
    <n v="7.72"/>
    <x v="0"/>
    <n v="0.122208091"/>
    <x v="3"/>
    <n v="119.34399999999999"/>
    <s v="OUT017"/>
    <n v="2007"/>
    <m/>
    <s v="Tier 2"/>
    <x v="0"/>
  </r>
  <r>
    <s v="NCQ54"/>
    <n v="17.7"/>
    <x v="0"/>
    <n v="1.2542375E-2"/>
    <x v="10"/>
    <n v="167.44739999999999"/>
    <s v="OUT046"/>
    <n v="1997"/>
    <s v="Small"/>
    <s v="Tier 1"/>
    <x v="0"/>
  </r>
  <r>
    <s v="FDV10"/>
    <m/>
    <x v="2"/>
    <n v="6.6383023999999999E-2"/>
    <x v="0"/>
    <n v="42.611199999999997"/>
    <s v="OUT027"/>
    <n v="1985"/>
    <s v="Medium"/>
    <s v="Tier 3"/>
    <x v="2"/>
  </r>
  <r>
    <s v="NCK17"/>
    <n v="11"/>
    <x v="0"/>
    <n v="3.7894845000000003E-2"/>
    <x v="5"/>
    <n v="40.347999999999999"/>
    <s v="OUT046"/>
    <n v="1997"/>
    <s v="Small"/>
    <s v="Tier 1"/>
    <x v="0"/>
  </r>
  <r>
    <s v="NCF55"/>
    <m/>
    <x v="0"/>
    <n v="2.1561415E-2"/>
    <x v="10"/>
    <n v="36.487400000000001"/>
    <s v="OUT027"/>
    <n v="1985"/>
    <s v="Medium"/>
    <s v="Tier 3"/>
    <x v="2"/>
  </r>
  <r>
    <s v="FDV33"/>
    <n v="9.6"/>
    <x v="2"/>
    <n v="2.7320856000000001E-2"/>
    <x v="0"/>
    <n v="259.8304"/>
    <s v="OUT013"/>
    <n v="1987"/>
    <s v="High"/>
    <s v="Tier 3"/>
    <x v="0"/>
  </r>
  <r>
    <s v="NCH29"/>
    <m/>
    <x v="0"/>
    <n v="6.0359180999999998E-2"/>
    <x v="5"/>
    <n v="96.272599999999997"/>
    <s v="OUT019"/>
    <n v="1985"/>
    <s v="Small"/>
    <s v="Tier 1"/>
    <x v="1"/>
  </r>
  <r>
    <s v="FDA37"/>
    <m/>
    <x v="2"/>
    <n v="5.4959317000000001E-2"/>
    <x v="13"/>
    <n v="125.5046"/>
    <s v="OUT027"/>
    <n v="1985"/>
    <s v="Medium"/>
    <s v="Tier 3"/>
    <x v="2"/>
  </r>
  <r>
    <s v="FDH46"/>
    <n v="6.9349999999999996"/>
    <x v="2"/>
    <n v="4.1450452999999998E-2"/>
    <x v="0"/>
    <n v="101.9332"/>
    <s v="OUT018"/>
    <n v="2009"/>
    <s v="Medium"/>
    <s v="Tier 3"/>
    <x v="3"/>
  </r>
  <r>
    <s v="FDS25"/>
    <n v="6.8849999999999998"/>
    <x v="2"/>
    <n v="0.13998208000000001"/>
    <x v="13"/>
    <n v="110.6228"/>
    <s v="OUT035"/>
    <n v="2004"/>
    <s v="Small"/>
    <s v="Tier 2"/>
    <x v="0"/>
  </r>
  <r>
    <s v="FDH04"/>
    <m/>
    <x v="2"/>
    <n v="1.1317898E-2"/>
    <x v="11"/>
    <n v="89.748800000000003"/>
    <s v="OUT027"/>
    <n v="1985"/>
    <s v="Medium"/>
    <s v="Tier 3"/>
    <x v="2"/>
  </r>
  <r>
    <s v="FDX52"/>
    <n v="11.5"/>
    <x v="2"/>
    <n v="4.2002565999999998E-2"/>
    <x v="11"/>
    <n v="191.38200000000001"/>
    <s v="OUT046"/>
    <n v="1997"/>
    <s v="Small"/>
    <s v="Tier 1"/>
    <x v="0"/>
  </r>
  <r>
    <s v="NCD42"/>
    <n v="16.5"/>
    <x v="0"/>
    <n v="1.2709331000000001E-2"/>
    <x v="5"/>
    <n v="37.150599999999997"/>
    <s v="OUT017"/>
    <n v="2007"/>
    <m/>
    <s v="Tier 2"/>
    <x v="0"/>
  </r>
  <r>
    <s v="FDW47"/>
    <n v="15"/>
    <x v="0"/>
    <n v="4.6637544000000003E-2"/>
    <x v="6"/>
    <n v="121.9414"/>
    <s v="OUT017"/>
    <n v="2007"/>
    <m/>
    <s v="Tier 2"/>
    <x v="0"/>
  </r>
  <r>
    <s v="FDL25"/>
    <m/>
    <x v="2"/>
    <n v="0.13029090400000001"/>
    <x v="15"/>
    <n v="92.980400000000003"/>
    <s v="OUT027"/>
    <n v="1985"/>
    <s v="Medium"/>
    <s v="Tier 3"/>
    <x v="2"/>
  </r>
  <r>
    <s v="NCJ06"/>
    <n v="20.100000000000001"/>
    <x v="0"/>
    <n v="5.8001379999999998E-2"/>
    <x v="10"/>
    <n v="120.37820000000001"/>
    <s v="OUT010"/>
    <n v="1998"/>
    <m/>
    <s v="Tier 3"/>
    <x v="1"/>
  </r>
  <r>
    <s v="FDY09"/>
    <n v="15.6"/>
    <x v="0"/>
    <n v="2.5179178E-2"/>
    <x v="0"/>
    <n v="173.7054"/>
    <s v="OUT013"/>
    <n v="1987"/>
    <s v="High"/>
    <s v="Tier 3"/>
    <x v="0"/>
  </r>
  <r>
    <s v="FDS40"/>
    <n v="15.35"/>
    <x v="0"/>
    <n v="0"/>
    <x v="11"/>
    <n v="37.219000000000001"/>
    <s v="OUT046"/>
    <n v="1997"/>
    <s v="Small"/>
    <s v="Tier 1"/>
    <x v="0"/>
  </r>
  <r>
    <s v="FDH41"/>
    <n v="9"/>
    <x v="0"/>
    <n v="8.2475410999999998E-2"/>
    <x v="11"/>
    <n v="215.1534"/>
    <s v="OUT017"/>
    <n v="2007"/>
    <m/>
    <s v="Tier 2"/>
    <x v="0"/>
  </r>
  <r>
    <s v="FDG38"/>
    <n v="8.9749999999999996"/>
    <x v="2"/>
    <n v="5.2719170000000003E-2"/>
    <x v="13"/>
    <n v="84.922399999999996"/>
    <s v="OUT035"/>
    <n v="2004"/>
    <s v="Small"/>
    <s v="Tier 2"/>
    <x v="0"/>
  </r>
  <r>
    <s v="FDU03"/>
    <m/>
    <x v="2"/>
    <n v="9.1134452000000005E-2"/>
    <x v="12"/>
    <n v="180.6292"/>
    <s v="OUT027"/>
    <n v="1985"/>
    <s v="Medium"/>
    <s v="Tier 3"/>
    <x v="2"/>
  </r>
  <r>
    <s v="FDV20"/>
    <n v="20.2"/>
    <x v="2"/>
    <n v="5.9801403000000003E-2"/>
    <x v="3"/>
    <n v="127.9678"/>
    <s v="OUT046"/>
    <n v="1997"/>
    <s v="Small"/>
    <s v="Tier 1"/>
    <x v="0"/>
  </r>
  <r>
    <s v="DRB13"/>
    <n v="6.1150000000000002"/>
    <x v="2"/>
    <n v="7.0586260000000001E-3"/>
    <x v="9"/>
    <n v="190.65299999999999"/>
    <s v="OUT045"/>
    <n v="2002"/>
    <m/>
    <s v="Tier 2"/>
    <x v="0"/>
  </r>
  <r>
    <s v="NCQ30"/>
    <n v="7.7249999999999996"/>
    <x v="0"/>
    <n v="2.9048088999999999E-2"/>
    <x v="10"/>
    <n v="120.2414"/>
    <s v="OUT013"/>
    <n v="1987"/>
    <s v="High"/>
    <s v="Tier 3"/>
    <x v="0"/>
  </r>
  <r>
    <s v="NCH06"/>
    <n v="12.3"/>
    <x v="0"/>
    <n v="7.6490678000000006E-2"/>
    <x v="10"/>
    <n v="245.14599999999999"/>
    <s v="OUT013"/>
    <n v="1987"/>
    <s v="High"/>
    <s v="Tier 3"/>
    <x v="0"/>
  </r>
  <r>
    <s v="FDU50"/>
    <n v="5.75"/>
    <x v="2"/>
    <n v="0"/>
    <x v="1"/>
    <n v="112.8176"/>
    <s v="OUT018"/>
    <n v="2009"/>
    <s v="Medium"/>
    <s v="Tier 3"/>
    <x v="3"/>
  </r>
  <r>
    <s v="NCO42"/>
    <m/>
    <x v="0"/>
    <n v="4.3168762999999999E-2"/>
    <x v="10"/>
    <n v="145.21019999999999"/>
    <s v="OUT019"/>
    <n v="1985"/>
    <s v="Small"/>
    <s v="Tier 1"/>
    <x v="1"/>
  </r>
  <r>
    <s v="FDW09"/>
    <n v="13.65"/>
    <x v="2"/>
    <n v="2.6026405999999998E-2"/>
    <x v="0"/>
    <n v="80.030199999999994"/>
    <s v="OUT018"/>
    <n v="2009"/>
    <s v="Medium"/>
    <s v="Tier 3"/>
    <x v="3"/>
  </r>
  <r>
    <s v="FDH04"/>
    <n v="6.1150000000000002"/>
    <x v="2"/>
    <n v="1.1363508E-2"/>
    <x v="11"/>
    <n v="90.648799999999994"/>
    <s v="OUT013"/>
    <n v="1987"/>
    <s v="High"/>
    <s v="Tier 3"/>
    <x v="0"/>
  </r>
  <r>
    <s v="FDC21"/>
    <n v="14.6"/>
    <x v="2"/>
    <n v="4.3045941999999997E-2"/>
    <x v="3"/>
    <n v="107.72539999999999"/>
    <s v="OUT045"/>
    <n v="2002"/>
    <m/>
    <s v="Tier 2"/>
    <x v="0"/>
  </r>
  <r>
    <s v="FDL21"/>
    <n v="15.85"/>
    <x v="2"/>
    <n v="7.157526E-3"/>
    <x v="0"/>
    <n v="40.448"/>
    <s v="OUT049"/>
    <n v="1999"/>
    <s v="Medium"/>
    <s v="Tier 1"/>
    <x v="0"/>
  </r>
  <r>
    <s v="FDM46"/>
    <n v="7.3650000000000002"/>
    <x v="0"/>
    <n v="0.26775337700000001"/>
    <x v="0"/>
    <n v="93.611999999999995"/>
    <s v="OUT010"/>
    <n v="1998"/>
    <m/>
    <s v="Tier 3"/>
    <x v="1"/>
  </r>
  <r>
    <s v="FDT22"/>
    <m/>
    <x v="0"/>
    <n v="0.19626775499999999"/>
    <x v="0"/>
    <n v="60.421999999999997"/>
    <s v="OUT019"/>
    <n v="1985"/>
    <s v="Small"/>
    <s v="Tier 1"/>
    <x v="1"/>
  </r>
  <r>
    <s v="FDB28"/>
    <n v="6.6150000000000002"/>
    <x v="0"/>
    <n v="9.3367723E-2"/>
    <x v="1"/>
    <n v="198.4426"/>
    <s v="OUT035"/>
    <n v="2004"/>
    <s v="Small"/>
    <s v="Tier 2"/>
    <x v="0"/>
  </r>
  <r>
    <s v="FDI12"/>
    <n v="9.3949999999999996"/>
    <x v="2"/>
    <n v="0.10080792299999999"/>
    <x v="4"/>
    <n v="88.485600000000005"/>
    <s v="OUT018"/>
    <n v="2009"/>
    <s v="Medium"/>
    <s v="Tier 3"/>
    <x v="3"/>
  </r>
  <r>
    <s v="FDA28"/>
    <n v="16.100000000000001"/>
    <x v="2"/>
    <n v="4.7898826999999998E-2"/>
    <x v="11"/>
    <n v="126.2362"/>
    <s v="OUT045"/>
    <n v="2002"/>
    <m/>
    <s v="Tier 2"/>
    <x v="0"/>
  </r>
  <r>
    <s v="FDF59"/>
    <n v="12.5"/>
    <x v="0"/>
    <n v="7.1184721000000006E-2"/>
    <x v="14"/>
    <n v="127.902"/>
    <s v="OUT013"/>
    <n v="1987"/>
    <s v="High"/>
    <s v="Tier 3"/>
    <x v="0"/>
  </r>
  <r>
    <s v="FDM45"/>
    <m/>
    <x v="2"/>
    <n v="8.7767643000000006E-2"/>
    <x v="0"/>
    <n v="122.2756"/>
    <s v="OUT027"/>
    <n v="1985"/>
    <s v="Medium"/>
    <s v="Tier 3"/>
    <x v="2"/>
  </r>
  <r>
    <s v="FDQ56"/>
    <n v="6.59"/>
    <x v="0"/>
    <n v="0.10619461700000001"/>
    <x v="3"/>
    <n v="83.190799999999996"/>
    <s v="OUT017"/>
    <n v="2007"/>
    <m/>
    <s v="Tier 2"/>
    <x v="0"/>
  </r>
  <r>
    <s v="FDR46"/>
    <n v="16.850000000000001"/>
    <x v="0"/>
    <n v="0.13963441100000001"/>
    <x v="0"/>
    <n v="146.07599999999999"/>
    <s v="OUT049"/>
    <n v="1999"/>
    <s v="Medium"/>
    <s v="Tier 1"/>
    <x v="0"/>
  </r>
  <r>
    <s v="FDT01"/>
    <n v="13.65"/>
    <x v="2"/>
    <n v="0.18401445299999999"/>
    <x v="13"/>
    <n v="212.49019999999999"/>
    <s v="OUT013"/>
    <n v="1987"/>
    <s v="High"/>
    <s v="Tier 3"/>
    <x v="0"/>
  </r>
  <r>
    <s v="FDD16"/>
    <m/>
    <x v="0"/>
    <n v="3.6177056999999999E-2"/>
    <x v="11"/>
    <n v="74.769599999999997"/>
    <s v="OUT027"/>
    <n v="1985"/>
    <s v="Medium"/>
    <s v="Tier 3"/>
    <x v="2"/>
  </r>
  <r>
    <s v="NCU30"/>
    <n v="5.1100000000000003"/>
    <x v="0"/>
    <n v="5.8373080000000001E-2"/>
    <x v="10"/>
    <n v="161.221"/>
    <s v="OUT010"/>
    <n v="1998"/>
    <m/>
    <s v="Tier 3"/>
    <x v="1"/>
  </r>
  <r>
    <s v="FDM40"/>
    <n v="10.195"/>
    <x v="0"/>
    <n v="0.26770166200000001"/>
    <x v="11"/>
    <n v="143.71539999999999"/>
    <s v="OUT010"/>
    <n v="1998"/>
    <m/>
    <s v="Tier 3"/>
    <x v="1"/>
  </r>
  <r>
    <s v="FDI56"/>
    <n v="7.3250000000000002"/>
    <x v="0"/>
    <n v="9.3367723E-2"/>
    <x v="3"/>
    <n v="93.114599999999996"/>
    <s v="OUT035"/>
    <n v="2004"/>
    <s v="Small"/>
    <s v="Tier 2"/>
    <x v="0"/>
  </r>
  <r>
    <s v="NCS30"/>
    <n v="5.9450000000000003"/>
    <x v="0"/>
    <n v="9.2948793000000002E-2"/>
    <x v="10"/>
    <n v="127.5652"/>
    <s v="OUT013"/>
    <n v="1987"/>
    <s v="High"/>
    <s v="Tier 3"/>
    <x v="0"/>
  </r>
  <r>
    <s v="FDU08"/>
    <n v="10.3"/>
    <x v="0"/>
    <n v="2.7469924E-2"/>
    <x v="3"/>
    <n v="98.904200000000003"/>
    <s v="OUT017"/>
    <n v="2007"/>
    <m/>
    <s v="Tier 2"/>
    <x v="0"/>
  </r>
  <r>
    <s v="FDX51"/>
    <m/>
    <x v="2"/>
    <n v="2.1951904000000001E-2"/>
    <x v="12"/>
    <n v="195.14519999999999"/>
    <s v="OUT027"/>
    <n v="1985"/>
    <s v="Medium"/>
    <s v="Tier 3"/>
    <x v="2"/>
  </r>
  <r>
    <s v="FDA43"/>
    <n v="10.895"/>
    <x v="0"/>
    <n v="6.4806912999999994E-2"/>
    <x v="3"/>
    <n v="196.67939999999999"/>
    <s v="OUT045"/>
    <n v="2002"/>
    <m/>
    <s v="Tier 2"/>
    <x v="0"/>
  </r>
  <r>
    <s v="FDX59"/>
    <n v="10.195"/>
    <x v="0"/>
    <n v="8.6470378000000001E-2"/>
    <x v="6"/>
    <n v="33.655799999999999"/>
    <s v="OUT010"/>
    <n v="1998"/>
    <m/>
    <s v="Tier 3"/>
    <x v="1"/>
  </r>
  <r>
    <s v="FDC37"/>
    <n v="15.5"/>
    <x v="0"/>
    <n v="3.3007266E-2"/>
    <x v="4"/>
    <n v="106.0938"/>
    <s v="OUT018"/>
    <n v="2009"/>
    <s v="Medium"/>
    <s v="Tier 3"/>
    <x v="3"/>
  </r>
  <r>
    <s v="FDP58"/>
    <n v="11.1"/>
    <x v="0"/>
    <n v="0.135029856"/>
    <x v="0"/>
    <n v="218.94820000000001"/>
    <s v="OUT013"/>
    <n v="1987"/>
    <s v="High"/>
    <s v="Tier 3"/>
    <x v="0"/>
  </r>
  <r>
    <s v="NCY42"/>
    <n v="6.38"/>
    <x v="0"/>
    <n v="1.5159706E-2"/>
    <x v="10"/>
    <n v="142.447"/>
    <s v="OUT035"/>
    <n v="2004"/>
    <s v="Small"/>
    <s v="Tier 2"/>
    <x v="0"/>
  </r>
  <r>
    <s v="FDF21"/>
    <n v="10.3"/>
    <x v="2"/>
    <n v="5.9067020999999997E-2"/>
    <x v="3"/>
    <n v="189.65299999999999"/>
    <s v="OUT018"/>
    <n v="2009"/>
    <s v="Medium"/>
    <s v="Tier 3"/>
    <x v="3"/>
  </r>
  <r>
    <s v="FDU10"/>
    <m/>
    <x v="2"/>
    <n v="4.5470757000000001E-2"/>
    <x v="0"/>
    <n v="38.184800000000003"/>
    <s v="OUT027"/>
    <n v="1985"/>
    <s v="Medium"/>
    <s v="Tier 3"/>
    <x v="2"/>
  </r>
  <r>
    <s v="DRL47"/>
    <n v="19.7"/>
    <x v="0"/>
    <n v="3.8894578999999999E-2"/>
    <x v="7"/>
    <n v="124.7362"/>
    <s v="OUT018"/>
    <n v="2009"/>
    <s v="Medium"/>
    <s v="Tier 3"/>
    <x v="3"/>
  </r>
  <r>
    <s v="FDA58"/>
    <n v="9.3949999999999996"/>
    <x v="0"/>
    <n v="0"/>
    <x v="0"/>
    <n v="237.69319999999999"/>
    <s v="OUT018"/>
    <n v="2009"/>
    <s v="Medium"/>
    <s v="Tier 3"/>
    <x v="3"/>
  </r>
  <r>
    <s v="FDJ22"/>
    <n v="18.75"/>
    <x v="0"/>
    <n v="5.2892349999999998E-2"/>
    <x v="0"/>
    <n v="192.75040000000001"/>
    <s v="OUT049"/>
    <n v="1999"/>
    <s v="Medium"/>
    <s v="Tier 1"/>
    <x v="0"/>
  </r>
  <r>
    <s v="FDK50"/>
    <n v="7.96"/>
    <x v="0"/>
    <n v="2.8363203E-2"/>
    <x v="13"/>
    <n v="160.48939999999999"/>
    <s v="OUT046"/>
    <n v="1997"/>
    <s v="Small"/>
    <s v="Tier 1"/>
    <x v="0"/>
  </r>
  <r>
    <s v="FDO38"/>
    <n v="17.25"/>
    <x v="0"/>
    <n v="7.2825279000000007E-2"/>
    <x v="13"/>
    <n v="78.198599999999999"/>
    <s v="OUT035"/>
    <n v="2004"/>
    <s v="Small"/>
    <s v="Tier 2"/>
    <x v="0"/>
  </r>
  <r>
    <s v="DRF60"/>
    <n v="10.8"/>
    <x v="0"/>
    <n v="5.2058877000000003E-2"/>
    <x v="9"/>
    <n v="239.75640000000001"/>
    <s v="OUT035"/>
    <n v="2004"/>
    <s v="Small"/>
    <s v="Tier 2"/>
    <x v="0"/>
  </r>
  <r>
    <s v="NCZ42"/>
    <m/>
    <x v="0"/>
    <n v="1.9763706999999998E-2"/>
    <x v="10"/>
    <n v="236.32480000000001"/>
    <s v="OUT019"/>
    <n v="1985"/>
    <s v="Small"/>
    <s v="Tier 1"/>
    <x v="1"/>
  </r>
  <r>
    <s v="FDD35"/>
    <n v="12.15"/>
    <x v="0"/>
    <n v="2.5904640999999999E-2"/>
    <x v="14"/>
    <n v="118.84399999999999"/>
    <s v="OUT049"/>
    <n v="1999"/>
    <s v="Medium"/>
    <s v="Tier 1"/>
    <x v="0"/>
  </r>
  <r>
    <s v="FDL25"/>
    <n v="6.92"/>
    <x v="2"/>
    <n v="0.131190433"/>
    <x v="15"/>
    <n v="92.7804"/>
    <s v="OUT045"/>
    <n v="2002"/>
    <m/>
    <s v="Tier 2"/>
    <x v="0"/>
  </r>
  <r>
    <s v="FDJ16"/>
    <n v="9.1950000000000003"/>
    <x v="0"/>
    <n v="0.11479004199999999"/>
    <x v="11"/>
    <n v="57.324599999999997"/>
    <s v="OUT013"/>
    <n v="1987"/>
    <s v="High"/>
    <s v="Tier 3"/>
    <x v="0"/>
  </r>
  <r>
    <s v="DRK59"/>
    <n v="8.8949999999999996"/>
    <x v="0"/>
    <n v="7.5567130999999996E-2"/>
    <x v="7"/>
    <n v="234.86160000000001"/>
    <s v="OUT049"/>
    <n v="1999"/>
    <s v="Medium"/>
    <s v="Tier 1"/>
    <x v="0"/>
  </r>
  <r>
    <s v="FDI50"/>
    <n v="8.42"/>
    <x v="2"/>
    <n v="3.0842666000000001E-2"/>
    <x v="13"/>
    <n v="231.0352"/>
    <s v="OUT046"/>
    <n v="1997"/>
    <s v="Small"/>
    <s v="Tier 1"/>
    <x v="0"/>
  </r>
  <r>
    <s v="NCB19"/>
    <n v="6.5250000000000004"/>
    <x v="0"/>
    <n v="9.0478829999999996E-2"/>
    <x v="10"/>
    <n v="87.188199999999995"/>
    <s v="OUT045"/>
    <n v="2002"/>
    <m/>
    <s v="Tier 2"/>
    <x v="0"/>
  </r>
  <r>
    <s v="DRI37"/>
    <n v="15.85"/>
    <x v="0"/>
    <n v="0.107577534"/>
    <x v="9"/>
    <n v="59.8904"/>
    <s v="OUT035"/>
    <n v="2004"/>
    <s v="Small"/>
    <s v="Tier 2"/>
    <x v="0"/>
  </r>
  <r>
    <s v="FDA14"/>
    <m/>
    <x v="0"/>
    <n v="6.4867574999999997E-2"/>
    <x v="1"/>
    <n v="147.876"/>
    <s v="OUT027"/>
    <n v="1985"/>
    <s v="Medium"/>
    <s v="Tier 3"/>
    <x v="2"/>
  </r>
  <r>
    <s v="FDC08"/>
    <n v="19"/>
    <x v="2"/>
    <n v="0.103871404"/>
    <x v="3"/>
    <n v="227.77199999999999"/>
    <s v="OUT018"/>
    <n v="2009"/>
    <s v="Medium"/>
    <s v="Tier 3"/>
    <x v="3"/>
  </r>
  <r>
    <s v="FDS45"/>
    <n v="5.1749999999999998"/>
    <x v="2"/>
    <n v="2.9495954000000001E-2"/>
    <x v="0"/>
    <n v="104.5622"/>
    <s v="OUT046"/>
    <n v="1997"/>
    <s v="Small"/>
    <s v="Tier 1"/>
    <x v="0"/>
  </r>
  <r>
    <s v="FDI21"/>
    <n v="5.59"/>
    <x v="2"/>
    <n v="5.6690821000000002E-2"/>
    <x v="0"/>
    <n v="63.416800000000002"/>
    <s v="OUT049"/>
    <n v="1999"/>
    <s v="Medium"/>
    <s v="Tier 1"/>
    <x v="0"/>
  </r>
  <r>
    <s v="DRJ47"/>
    <n v="18.25"/>
    <x v="0"/>
    <n v="4.4241936000000003E-2"/>
    <x v="7"/>
    <n v="174.30799999999999"/>
    <s v="OUT035"/>
    <n v="2004"/>
    <s v="Small"/>
    <s v="Tier 2"/>
    <x v="0"/>
  </r>
  <r>
    <s v="DRE37"/>
    <m/>
    <x v="0"/>
    <n v="9.3763330000000006E-2"/>
    <x v="9"/>
    <n v="188.88720000000001"/>
    <s v="OUT027"/>
    <n v="1985"/>
    <s v="Medium"/>
    <s v="Tier 3"/>
    <x v="2"/>
  </r>
  <r>
    <s v="FDT55"/>
    <n v="13.6"/>
    <x v="2"/>
    <n v="4.3832988000000003E-2"/>
    <x v="3"/>
    <n v="158.09460000000001"/>
    <s v="OUT018"/>
    <n v="2009"/>
    <s v="Medium"/>
    <s v="Tier 3"/>
    <x v="3"/>
  </r>
  <r>
    <s v="NCG42"/>
    <m/>
    <x v="0"/>
    <n v="4.1028183000000003E-2"/>
    <x v="10"/>
    <n v="129.131"/>
    <s v="OUT027"/>
    <n v="1985"/>
    <s v="Medium"/>
    <s v="Tier 3"/>
    <x v="2"/>
  </r>
  <r>
    <s v="FDA31"/>
    <n v="7.1"/>
    <x v="0"/>
    <n v="0.11018272599999999"/>
    <x v="3"/>
    <n v="171.208"/>
    <s v="OUT049"/>
    <n v="1999"/>
    <s v="Medium"/>
    <s v="Tier 1"/>
    <x v="0"/>
  </r>
  <r>
    <s v="NCW42"/>
    <n v="18.2"/>
    <x v="0"/>
    <n v="0"/>
    <x v="10"/>
    <n v="222.04560000000001"/>
    <s v="OUT046"/>
    <n v="1997"/>
    <s v="Small"/>
    <s v="Tier 1"/>
    <x v="0"/>
  </r>
  <r>
    <s v="FDF50"/>
    <n v="4.9050000000000002"/>
    <x v="0"/>
    <n v="0.11799401900000001"/>
    <x v="13"/>
    <n v="195.27680000000001"/>
    <s v="OUT017"/>
    <n v="2007"/>
    <m/>
    <s v="Tier 2"/>
    <x v="0"/>
  </r>
  <r>
    <s v="FDK56"/>
    <n v="9.6950000000000003"/>
    <x v="0"/>
    <n v="0.130200124"/>
    <x v="3"/>
    <n v="186.78980000000001"/>
    <s v="OUT049"/>
    <n v="1999"/>
    <s v="Medium"/>
    <s v="Tier 1"/>
    <x v="0"/>
  </r>
  <r>
    <s v="FDX10"/>
    <n v="6.3849999999999998"/>
    <x v="2"/>
    <n v="0.123687134"/>
    <x v="0"/>
    <n v="36.8874"/>
    <s v="OUT035"/>
    <n v="2004"/>
    <s v="Small"/>
    <s v="Tier 2"/>
    <x v="0"/>
  </r>
  <r>
    <s v="NCK07"/>
    <m/>
    <x v="0"/>
    <n v="4.8450921000000001E-2"/>
    <x v="2"/>
    <n v="163.3526"/>
    <s v="OUT027"/>
    <n v="1985"/>
    <s v="Medium"/>
    <s v="Tier 3"/>
    <x v="2"/>
  </r>
  <r>
    <s v="FDZ49"/>
    <n v="11"/>
    <x v="2"/>
    <n v="0.13389874299999999"/>
    <x v="13"/>
    <n v="222.07980000000001"/>
    <s v="OUT017"/>
    <n v="2007"/>
    <m/>
    <s v="Tier 2"/>
    <x v="0"/>
  </r>
  <r>
    <s v="FDR33"/>
    <n v="7.31"/>
    <x v="0"/>
    <n v="2.6766643999999999E-2"/>
    <x v="0"/>
    <n v="108.657"/>
    <s v="OUT013"/>
    <n v="1987"/>
    <s v="High"/>
    <s v="Tier 3"/>
    <x v="0"/>
  </r>
  <r>
    <s v="FDO44"/>
    <n v="12.6"/>
    <x v="0"/>
    <n v="0"/>
    <x v="3"/>
    <n v="110.8228"/>
    <s v="OUT018"/>
    <n v="2009"/>
    <s v="Medium"/>
    <s v="Tier 3"/>
    <x v="3"/>
  </r>
  <r>
    <s v="FDA20"/>
    <n v="6.78"/>
    <x v="0"/>
    <n v="6.6621084999999997E-2"/>
    <x v="3"/>
    <n v="186.624"/>
    <s v="OUT046"/>
    <n v="1997"/>
    <s v="Small"/>
    <s v="Tier 1"/>
    <x v="0"/>
  </r>
  <r>
    <s v="NCL30"/>
    <n v="18.100000000000001"/>
    <x v="0"/>
    <n v="4.9039681000000002E-2"/>
    <x v="10"/>
    <n v="127.8336"/>
    <s v="OUT045"/>
    <n v="2002"/>
    <m/>
    <s v="Tier 2"/>
    <x v="0"/>
  </r>
  <r>
    <s v="FDI05"/>
    <m/>
    <x v="2"/>
    <n v="0.22213249800000001"/>
    <x v="11"/>
    <n v="74.435400000000001"/>
    <s v="OUT019"/>
    <n v="1985"/>
    <s v="Small"/>
    <s v="Tier 1"/>
    <x v="1"/>
  </r>
  <r>
    <s v="FDQ12"/>
    <n v="12.65"/>
    <x v="0"/>
    <n v="3.5554995999999998E-2"/>
    <x v="4"/>
    <n v="228.501"/>
    <s v="OUT018"/>
    <n v="2009"/>
    <s v="Medium"/>
    <s v="Tier 3"/>
    <x v="3"/>
  </r>
  <r>
    <s v="FDH47"/>
    <n v="13.5"/>
    <x v="2"/>
    <n v="0"/>
    <x v="14"/>
    <n v="95.806799999999996"/>
    <s v="OUT017"/>
    <n v="2007"/>
    <m/>
    <s v="Tier 2"/>
    <x v="0"/>
  </r>
  <r>
    <s v="FDH34"/>
    <n v="8.6300000000000008"/>
    <x v="0"/>
    <n v="3.1221914999999999E-2"/>
    <x v="0"/>
    <n v="185.85820000000001"/>
    <s v="OUT018"/>
    <n v="2009"/>
    <s v="Medium"/>
    <s v="Tier 3"/>
    <x v="3"/>
  </r>
  <r>
    <s v="FDF29"/>
    <n v="15.1"/>
    <x v="2"/>
    <n v="1.9934186999999999E-2"/>
    <x v="11"/>
    <n v="131.43100000000001"/>
    <s v="OUT046"/>
    <n v="1997"/>
    <s v="Small"/>
    <s v="Tier 1"/>
    <x v="0"/>
  </r>
  <r>
    <s v="FDG40"/>
    <n v="13.65"/>
    <x v="0"/>
    <n v="3.9986573999999997E-2"/>
    <x v="11"/>
    <n v="34.355800000000002"/>
    <s v="OUT018"/>
    <n v="2009"/>
    <s v="Medium"/>
    <s v="Tier 3"/>
    <x v="3"/>
  </r>
  <r>
    <s v="NCE18"/>
    <n v="10"/>
    <x v="0"/>
    <n v="2.1546531000000001E-2"/>
    <x v="10"/>
    <n v="249.17500000000001"/>
    <s v="OUT017"/>
    <n v="2007"/>
    <m/>
    <s v="Tier 2"/>
    <x v="0"/>
  </r>
  <r>
    <s v="FDP21"/>
    <n v="7.42"/>
    <x v="2"/>
    <n v="4.3084892999999999E-2"/>
    <x v="0"/>
    <n v="189.18719999999999"/>
    <s v="OUT010"/>
    <n v="1998"/>
    <m/>
    <s v="Tier 3"/>
    <x v="1"/>
  </r>
  <r>
    <s v="FDY50"/>
    <n v="5.8"/>
    <x v="0"/>
    <n v="0.130846833"/>
    <x v="1"/>
    <n v="88.617199999999997"/>
    <s v="OUT013"/>
    <n v="1987"/>
    <s v="High"/>
    <s v="Tier 3"/>
    <x v="0"/>
  </r>
  <r>
    <s v="FDB36"/>
    <n v="5.4649999999999999"/>
    <x v="2"/>
    <n v="0"/>
    <x v="4"/>
    <n v="129.26259999999999"/>
    <s v="OUT049"/>
    <n v="1999"/>
    <s v="Medium"/>
    <s v="Tier 1"/>
    <x v="0"/>
  </r>
  <r>
    <s v="NCZ29"/>
    <n v="15"/>
    <x v="0"/>
    <n v="7.1482421000000004E-2"/>
    <x v="5"/>
    <n v="127.2362"/>
    <s v="OUT049"/>
    <n v="1999"/>
    <s v="Medium"/>
    <s v="Tier 1"/>
    <x v="0"/>
  </r>
  <r>
    <s v="FDU20"/>
    <n v="19.350000000000001"/>
    <x v="2"/>
    <n v="2.1544959999999998E-2"/>
    <x v="3"/>
    <n v="119.0098"/>
    <s v="OUT018"/>
    <n v="2009"/>
    <s v="Medium"/>
    <s v="Tier 3"/>
    <x v="3"/>
  </r>
  <r>
    <s v="FDO56"/>
    <n v="10.195"/>
    <x v="2"/>
    <n v="4.4945122999999997E-2"/>
    <x v="3"/>
    <n v="117.7808"/>
    <s v="OUT013"/>
    <n v="1987"/>
    <s v="High"/>
    <s v="Tier 3"/>
    <x v="0"/>
  </r>
  <r>
    <s v="FDW31"/>
    <n v="11.35"/>
    <x v="2"/>
    <n v="4.3225202999999997E-2"/>
    <x v="3"/>
    <n v="197.77420000000001"/>
    <s v="OUT049"/>
    <n v="1999"/>
    <s v="Medium"/>
    <s v="Tier 1"/>
    <x v="0"/>
  </r>
  <r>
    <s v="DRH59"/>
    <n v="10.8"/>
    <x v="0"/>
    <n v="5.8384823000000002E-2"/>
    <x v="7"/>
    <n v="74.837999999999994"/>
    <s v="OUT013"/>
    <n v="1987"/>
    <s v="High"/>
    <s v="Tier 3"/>
    <x v="0"/>
  </r>
  <r>
    <s v="NCB30"/>
    <n v="14.6"/>
    <x v="0"/>
    <n v="2.5848380000000001E-2"/>
    <x v="10"/>
    <n v="197.50839999999999"/>
    <s v="OUT017"/>
    <n v="2007"/>
    <m/>
    <s v="Tier 2"/>
    <x v="0"/>
  </r>
  <r>
    <s v="FDK43"/>
    <m/>
    <x v="0"/>
    <n v="2.6710787999999999E-2"/>
    <x v="12"/>
    <n v="127.902"/>
    <s v="OUT027"/>
    <n v="1985"/>
    <s v="Medium"/>
    <s v="Tier 3"/>
    <x v="2"/>
  </r>
  <r>
    <s v="FDW43"/>
    <n v="20.100000000000001"/>
    <x v="2"/>
    <n v="2.2470714999999999E-2"/>
    <x v="3"/>
    <n v="229.30359999999999"/>
    <s v="OUT045"/>
    <n v="2002"/>
    <m/>
    <s v="Tier 2"/>
    <x v="0"/>
  </r>
  <r>
    <s v="NCL19"/>
    <n v="15.35"/>
    <x v="0"/>
    <n v="1.5764902000000001E-2"/>
    <x v="2"/>
    <n v="141.14699999999999"/>
    <s v="OUT017"/>
    <n v="2007"/>
    <m/>
    <s v="Tier 2"/>
    <x v="0"/>
  </r>
  <r>
    <s v="FDJ27"/>
    <n v="17.7"/>
    <x v="2"/>
    <n v="0.12187603299999999"/>
    <x v="12"/>
    <n v="100.3674"/>
    <s v="OUT046"/>
    <n v="1997"/>
    <s v="Small"/>
    <s v="Tier 1"/>
    <x v="0"/>
  </r>
  <r>
    <s v="FDC45"/>
    <n v="17"/>
    <x v="0"/>
    <n v="0.13573321799999999"/>
    <x v="3"/>
    <n v="169.91059999999999"/>
    <s v="OUT046"/>
    <n v="1997"/>
    <s v="Small"/>
    <s v="Tier 1"/>
    <x v="0"/>
  </r>
  <r>
    <s v="FDY40"/>
    <n v="15.5"/>
    <x v="2"/>
    <n v="8.5818760999999993E-2"/>
    <x v="11"/>
    <n v="51.269199999999998"/>
    <s v="OUT035"/>
    <n v="2004"/>
    <s v="Small"/>
    <s v="Tier 2"/>
    <x v="0"/>
  </r>
  <r>
    <s v="NCM41"/>
    <n v="16.5"/>
    <x v="0"/>
    <n v="3.5649249000000001E-2"/>
    <x v="5"/>
    <n v="91.912000000000006"/>
    <s v="OUT035"/>
    <n v="2004"/>
    <s v="Small"/>
    <s v="Tier 2"/>
    <x v="0"/>
  </r>
  <r>
    <s v="NCK18"/>
    <m/>
    <x v="0"/>
    <n v="1.1727514E-2"/>
    <x v="10"/>
    <n v="164.51840000000001"/>
    <s v="OUT019"/>
    <n v="1985"/>
    <s v="Small"/>
    <s v="Tier 1"/>
    <x v="1"/>
  </r>
  <r>
    <s v="FDP37"/>
    <n v="15.6"/>
    <x v="0"/>
    <n v="0.143328443"/>
    <x v="15"/>
    <n v="129.79939999999999"/>
    <s v="OUT049"/>
    <n v="1999"/>
    <s v="Medium"/>
    <s v="Tier 1"/>
    <x v="0"/>
  </r>
  <r>
    <s v="FDA27"/>
    <m/>
    <x v="2"/>
    <n v="3.0777862999999999E-2"/>
    <x v="1"/>
    <n v="255.56720000000001"/>
    <s v="OUT027"/>
    <n v="1985"/>
    <s v="Medium"/>
    <s v="Tier 3"/>
    <x v="2"/>
  </r>
  <r>
    <s v="NCX30"/>
    <n v="16.7"/>
    <x v="0"/>
    <n v="2.6615593E-2"/>
    <x v="10"/>
    <n v="247.4776"/>
    <s v="OUT035"/>
    <n v="2004"/>
    <s v="Small"/>
    <s v="Tier 2"/>
    <x v="0"/>
  </r>
  <r>
    <s v="FDR09"/>
    <n v="18.25"/>
    <x v="0"/>
    <n v="7.8164240999999995E-2"/>
    <x v="0"/>
    <n v="256.99619999999999"/>
    <s v="OUT017"/>
    <n v="2007"/>
    <m/>
    <s v="Tier 2"/>
    <x v="0"/>
  </r>
  <r>
    <s v="FDG08"/>
    <m/>
    <x v="2"/>
    <n v="0.16455856499999999"/>
    <x v="3"/>
    <n v="172.6764"/>
    <s v="OUT027"/>
    <n v="1985"/>
    <s v="Medium"/>
    <s v="Tier 3"/>
    <x v="2"/>
  </r>
  <r>
    <s v="NCU30"/>
    <n v="5.1100000000000003"/>
    <x v="0"/>
    <n v="3.4845668000000003E-2"/>
    <x v="10"/>
    <n v="164.62100000000001"/>
    <s v="OUT013"/>
    <n v="1987"/>
    <s v="High"/>
    <s v="Tier 3"/>
    <x v="0"/>
  </r>
  <r>
    <s v="FDB16"/>
    <n v="8.2100000000000009"/>
    <x v="0"/>
    <n v="4.5179902000000001E-2"/>
    <x v="1"/>
    <n v="87.819800000000001"/>
    <s v="OUT017"/>
    <n v="2007"/>
    <m/>
    <s v="Tier 2"/>
    <x v="0"/>
  </r>
  <r>
    <s v="FDM16"/>
    <n v="8.1549999999999994"/>
    <x v="2"/>
    <n v="3.3745202000000002E-2"/>
    <x v="11"/>
    <n v="73.635400000000004"/>
    <s v="OUT017"/>
    <n v="2007"/>
    <m/>
    <s v="Tier 2"/>
    <x v="0"/>
  </r>
  <r>
    <s v="FDC48"/>
    <n v="9.1950000000000003"/>
    <x v="0"/>
    <n v="1.5846096E-2"/>
    <x v="4"/>
    <n v="81.559200000000004"/>
    <s v="OUT013"/>
    <n v="1987"/>
    <s v="High"/>
    <s v="Tier 3"/>
    <x v="0"/>
  </r>
  <r>
    <s v="NCF18"/>
    <n v="18.350000000000001"/>
    <x v="0"/>
    <n v="8.8982595999999997E-2"/>
    <x v="10"/>
    <n v="189.9504"/>
    <s v="OUT046"/>
    <n v="1997"/>
    <s v="Small"/>
    <s v="Tier 1"/>
    <x v="0"/>
  </r>
  <r>
    <s v="FDU46"/>
    <n v="10.3"/>
    <x v="1"/>
    <n v="1.1171624E-2"/>
    <x v="0"/>
    <n v="86.953999999999994"/>
    <s v="OUT018"/>
    <n v="2009"/>
    <s v="Medium"/>
    <s v="Tier 3"/>
    <x v="3"/>
  </r>
  <r>
    <s v="FDH41"/>
    <n v="9"/>
    <x v="0"/>
    <n v="8.2345601000000004E-2"/>
    <x v="11"/>
    <n v="214.55340000000001"/>
    <s v="OUT018"/>
    <n v="2009"/>
    <s v="Medium"/>
    <s v="Tier 3"/>
    <x v="3"/>
  </r>
  <r>
    <s v="NCN42"/>
    <n v="20.25"/>
    <x v="0"/>
    <n v="2.3805745E-2"/>
    <x v="10"/>
    <n v="145.54179999999999"/>
    <s v="OUT010"/>
    <n v="1998"/>
    <m/>
    <s v="Tier 3"/>
    <x v="1"/>
  </r>
  <r>
    <s v="FDU49"/>
    <n v="19.5"/>
    <x v="2"/>
    <n v="3.0694361E-2"/>
    <x v="13"/>
    <n v="88.254000000000005"/>
    <s v="OUT046"/>
    <n v="1997"/>
    <s v="Small"/>
    <s v="Tier 1"/>
    <x v="0"/>
  </r>
  <r>
    <s v="FDB20"/>
    <m/>
    <x v="0"/>
    <n v="5.1728947999999997E-2"/>
    <x v="3"/>
    <n v="77.998599999999996"/>
    <s v="OUT027"/>
    <n v="1985"/>
    <s v="Medium"/>
    <s v="Tier 3"/>
    <x v="2"/>
  </r>
  <r>
    <s v="FDG50"/>
    <m/>
    <x v="0"/>
    <n v="2.6738937000000001E-2"/>
    <x v="13"/>
    <n v="89.614599999999996"/>
    <s v="OUT019"/>
    <n v="1985"/>
    <s v="Small"/>
    <s v="Tier 1"/>
    <x v="1"/>
  </r>
  <r>
    <s v="FDW20"/>
    <n v="20.75"/>
    <x v="0"/>
    <n v="2.4198404E-2"/>
    <x v="3"/>
    <n v="122.07299999999999"/>
    <s v="OUT045"/>
    <n v="2002"/>
    <m/>
    <s v="Tier 2"/>
    <x v="0"/>
  </r>
  <r>
    <s v="NCO55"/>
    <n v="12.8"/>
    <x v="0"/>
    <n v="9.1178767999999993E-2"/>
    <x v="2"/>
    <n v="109.1938"/>
    <s v="OUT049"/>
    <n v="1999"/>
    <s v="Medium"/>
    <s v="Tier 1"/>
    <x v="0"/>
  </r>
  <r>
    <s v="FDX48"/>
    <n v="17.75"/>
    <x v="2"/>
    <n v="3.7887893999999998E-2"/>
    <x v="4"/>
    <n v="154.66560000000001"/>
    <s v="OUT046"/>
    <n v="1997"/>
    <s v="Small"/>
    <s v="Tier 1"/>
    <x v="0"/>
  </r>
  <r>
    <s v="FDU48"/>
    <n v="18.850000000000001"/>
    <x v="0"/>
    <n v="5.5358452000000002E-2"/>
    <x v="4"/>
    <n v="132.72839999999999"/>
    <s v="OUT046"/>
    <n v="1997"/>
    <s v="Small"/>
    <s v="Tier 1"/>
    <x v="0"/>
  </r>
  <r>
    <s v="FDR48"/>
    <m/>
    <x v="0"/>
    <n v="0.23024692799999999"/>
    <x v="4"/>
    <n v="152.10239999999999"/>
    <s v="OUT019"/>
    <n v="1985"/>
    <s v="Small"/>
    <s v="Tier 1"/>
    <x v="1"/>
  </r>
  <r>
    <s v="FDK27"/>
    <n v="11"/>
    <x v="0"/>
    <n v="8.9390909999999997E-3"/>
    <x v="12"/>
    <n v="122.7756"/>
    <s v="OUT013"/>
    <n v="1987"/>
    <s v="High"/>
    <s v="Tier 3"/>
    <x v="0"/>
  </r>
  <r>
    <s v="FDT35"/>
    <n v="19.850000000000001"/>
    <x v="2"/>
    <n v="8.1387593999999994E-2"/>
    <x v="6"/>
    <n v="166.08160000000001"/>
    <s v="OUT013"/>
    <n v="1987"/>
    <s v="High"/>
    <s v="Tier 3"/>
    <x v="0"/>
  </r>
  <r>
    <s v="FDN12"/>
    <n v="15.6"/>
    <x v="0"/>
    <n v="8.1230023999999998E-2"/>
    <x v="4"/>
    <n v="109.8544"/>
    <s v="OUT049"/>
    <n v="1999"/>
    <s v="Medium"/>
    <s v="Tier 1"/>
    <x v="0"/>
  </r>
  <r>
    <s v="NCE31"/>
    <m/>
    <x v="0"/>
    <n v="0.32363724500000002"/>
    <x v="10"/>
    <n v="35.521599999999999"/>
    <s v="OUT019"/>
    <n v="1985"/>
    <s v="Small"/>
    <s v="Tier 1"/>
    <x v="1"/>
  </r>
  <r>
    <s v="FDL21"/>
    <n v="15.85"/>
    <x v="2"/>
    <n v="7.1868380000000001E-3"/>
    <x v="0"/>
    <n v="41.148000000000003"/>
    <s v="OUT017"/>
    <n v="2007"/>
    <m/>
    <s v="Tier 2"/>
    <x v="0"/>
  </r>
  <r>
    <s v="FDV56"/>
    <n v="16.100000000000001"/>
    <x v="2"/>
    <n v="1.3672625000000001E-2"/>
    <x v="3"/>
    <n v="106.8596"/>
    <s v="OUT017"/>
    <n v="2007"/>
    <m/>
    <s v="Tier 2"/>
    <x v="0"/>
  </r>
  <r>
    <s v="FDR16"/>
    <n v="5.8449999999999998"/>
    <x v="2"/>
    <n v="0.105612027"/>
    <x v="11"/>
    <n v="214.8218"/>
    <s v="OUT017"/>
    <n v="2007"/>
    <m/>
    <s v="Tier 2"/>
    <x v="0"/>
  </r>
  <r>
    <s v="NCP41"/>
    <n v="16.600000000000001"/>
    <x v="0"/>
    <n v="1.6235909E-2"/>
    <x v="5"/>
    <n v="108.95959999999999"/>
    <s v="OUT049"/>
    <n v="1999"/>
    <s v="Medium"/>
    <s v="Tier 1"/>
    <x v="0"/>
  </r>
  <r>
    <s v="FDJ27"/>
    <n v="17.7"/>
    <x v="2"/>
    <n v="0.121774611"/>
    <x v="12"/>
    <n v="101.8674"/>
    <s v="OUT013"/>
    <n v="1987"/>
    <s v="High"/>
    <s v="Tier 3"/>
    <x v="0"/>
  </r>
  <r>
    <s v="FDA07"/>
    <n v="7.55"/>
    <x v="2"/>
    <n v="3.111966E-2"/>
    <x v="3"/>
    <n v="122.60720000000001"/>
    <s v="OUT017"/>
    <n v="2007"/>
    <m/>
    <s v="Tier 2"/>
    <x v="0"/>
  </r>
  <r>
    <s v="FDK55"/>
    <n v="18.5"/>
    <x v="0"/>
    <n v="2.5801749999999998E-2"/>
    <x v="12"/>
    <n v="89.017200000000003"/>
    <s v="OUT049"/>
    <n v="1999"/>
    <s v="Medium"/>
    <s v="Tier 1"/>
    <x v="0"/>
  </r>
  <r>
    <s v="FDM33"/>
    <n v="15.6"/>
    <x v="0"/>
    <n v="8.7856073000000007E-2"/>
    <x v="0"/>
    <n v="220.77979999999999"/>
    <s v="OUT049"/>
    <n v="1999"/>
    <s v="Medium"/>
    <s v="Tier 1"/>
    <x v="0"/>
  </r>
  <r>
    <s v="FDY46"/>
    <n v="18.600000000000001"/>
    <x v="0"/>
    <n v="4.7889938999999999E-2"/>
    <x v="0"/>
    <n v="186.9898"/>
    <s v="OUT046"/>
    <n v="1997"/>
    <s v="Small"/>
    <s v="Tier 1"/>
    <x v="0"/>
  </r>
  <r>
    <s v="FDD36"/>
    <n v="13.3"/>
    <x v="0"/>
    <n v="2.1273561E-2"/>
    <x v="4"/>
    <n v="117.8124"/>
    <s v="OUT046"/>
    <n v="1997"/>
    <s v="Small"/>
    <s v="Tier 1"/>
    <x v="0"/>
  </r>
  <r>
    <s v="FDB12"/>
    <m/>
    <x v="2"/>
    <n v="0.10479770200000001"/>
    <x v="4"/>
    <n v="101.8648"/>
    <s v="OUT027"/>
    <n v="1985"/>
    <s v="Medium"/>
    <s v="Tier 3"/>
    <x v="2"/>
  </r>
  <r>
    <s v="FDF28"/>
    <m/>
    <x v="2"/>
    <n v="6.6296239000000007E-2"/>
    <x v="11"/>
    <n v="125.9046"/>
    <s v="OUT019"/>
    <n v="1985"/>
    <s v="Small"/>
    <s v="Tier 1"/>
    <x v="1"/>
  </r>
  <r>
    <s v="NCE07"/>
    <m/>
    <x v="0"/>
    <n v="2.2988989000000001E-2"/>
    <x v="10"/>
    <n v="143.31540000000001"/>
    <s v="OUT019"/>
    <n v="1985"/>
    <s v="Small"/>
    <s v="Tier 1"/>
    <x v="1"/>
  </r>
  <r>
    <s v="FDW50"/>
    <m/>
    <x v="0"/>
    <n v="7.5212057999999998E-2"/>
    <x v="1"/>
    <n v="165.11580000000001"/>
    <s v="OUT027"/>
    <n v="1985"/>
    <s v="Medium"/>
    <s v="Tier 3"/>
    <x v="2"/>
  </r>
  <r>
    <s v="NCW18"/>
    <n v="15.1"/>
    <x v="0"/>
    <n v="5.9660386000000003E-2"/>
    <x v="10"/>
    <n v="236.72479999999999"/>
    <s v="OUT017"/>
    <n v="2007"/>
    <m/>
    <s v="Tier 2"/>
    <x v="0"/>
  </r>
  <r>
    <s v="NCJ17"/>
    <m/>
    <x v="0"/>
    <n v="0.26710672200000002"/>
    <x v="5"/>
    <n v="85.422399999999996"/>
    <s v="OUT019"/>
    <n v="1985"/>
    <s v="Small"/>
    <s v="Tier 1"/>
    <x v="1"/>
  </r>
  <r>
    <s v="DRZ24"/>
    <n v="7.5350000000000001"/>
    <x v="0"/>
    <n v="0.13689554000000001"/>
    <x v="9"/>
    <n v="120.244"/>
    <s v="OUT010"/>
    <n v="1998"/>
    <m/>
    <s v="Tier 3"/>
    <x v="1"/>
  </r>
  <r>
    <s v="FDS07"/>
    <n v="12.35"/>
    <x v="0"/>
    <n v="0"/>
    <x v="3"/>
    <n v="115.0518"/>
    <s v="OUT035"/>
    <n v="2004"/>
    <s v="Small"/>
    <s v="Tier 2"/>
    <x v="0"/>
  </r>
  <r>
    <s v="NCW05"/>
    <n v="20.25"/>
    <x v="0"/>
    <n v="0.247843179"/>
    <x v="5"/>
    <n v="107.6938"/>
    <s v="OUT010"/>
    <n v="1998"/>
    <m/>
    <s v="Tier 3"/>
    <x v="1"/>
  </r>
  <r>
    <s v="FDZ22"/>
    <n v="9.3949999999999996"/>
    <x v="0"/>
    <n v="4.5454306E-2"/>
    <x v="0"/>
    <n v="83.125"/>
    <s v="OUT018"/>
    <n v="2009"/>
    <s v="Medium"/>
    <s v="Tier 3"/>
    <x v="3"/>
  </r>
  <r>
    <s v="FDK02"/>
    <n v="12.5"/>
    <x v="0"/>
    <n v="0"/>
    <x v="13"/>
    <n v="118.14400000000001"/>
    <s v="OUT046"/>
    <n v="1997"/>
    <s v="Small"/>
    <s v="Tier 1"/>
    <x v="0"/>
  </r>
  <r>
    <s v="FDZ45"/>
    <m/>
    <x v="0"/>
    <n v="0"/>
    <x v="0"/>
    <n v="196.60839999999999"/>
    <s v="OUT027"/>
    <n v="1985"/>
    <s v="Medium"/>
    <s v="Tier 3"/>
    <x v="2"/>
  </r>
  <r>
    <s v="FDL25"/>
    <n v="6.92"/>
    <x v="2"/>
    <n v="0.130924914"/>
    <x v="15"/>
    <n v="91.180400000000006"/>
    <s v="OUT046"/>
    <n v="1997"/>
    <s v="Small"/>
    <s v="Tier 1"/>
    <x v="0"/>
  </r>
  <r>
    <s v="FDS08"/>
    <n v="5.7350000000000003"/>
    <x v="0"/>
    <n v="5.7076739000000001E-2"/>
    <x v="3"/>
    <n v="175.73699999999999"/>
    <s v="OUT045"/>
    <n v="2002"/>
    <m/>
    <s v="Tier 2"/>
    <x v="0"/>
  </r>
  <r>
    <s v="NCZ42"/>
    <m/>
    <x v="0"/>
    <n v="1.1233267E-2"/>
    <x v="10"/>
    <n v="235.5248"/>
    <s v="OUT027"/>
    <n v="1985"/>
    <s v="Medium"/>
    <s v="Tier 3"/>
    <x v="2"/>
  </r>
  <r>
    <s v="FDX57"/>
    <n v="17.25"/>
    <x v="2"/>
    <n v="4.7257274000000002E-2"/>
    <x v="0"/>
    <n v="97.006799999999998"/>
    <s v="OUT035"/>
    <n v="2004"/>
    <s v="Small"/>
    <s v="Tier 2"/>
    <x v="0"/>
  </r>
  <r>
    <s v="FDF21"/>
    <n v="10.3"/>
    <x v="2"/>
    <n v="5.8827382999999997E-2"/>
    <x v="3"/>
    <n v="189.85300000000001"/>
    <s v="OUT046"/>
    <n v="1997"/>
    <s v="Small"/>
    <s v="Tier 1"/>
    <x v="0"/>
  </r>
  <r>
    <s v="FDJ56"/>
    <n v="8.9849999999999994"/>
    <x v="0"/>
    <n v="0.184150125"/>
    <x v="3"/>
    <n v="98.47"/>
    <s v="OUT018"/>
    <n v="2009"/>
    <s v="Medium"/>
    <s v="Tier 3"/>
    <x v="3"/>
  </r>
  <r>
    <s v="FDX10"/>
    <n v="6.3849999999999998"/>
    <x v="2"/>
    <n v="0.123607578"/>
    <x v="0"/>
    <n v="36.487400000000001"/>
    <s v="OUT013"/>
    <n v="1987"/>
    <s v="High"/>
    <s v="Tier 3"/>
    <x v="0"/>
  </r>
  <r>
    <s v="DRG48"/>
    <n v="5.78"/>
    <x v="0"/>
    <n v="1.4552313000000001E-2"/>
    <x v="9"/>
    <n v="145.11019999999999"/>
    <s v="OUT035"/>
    <n v="2004"/>
    <s v="Small"/>
    <s v="Tier 2"/>
    <x v="0"/>
  </r>
  <r>
    <s v="DRN37"/>
    <n v="9.6"/>
    <x v="0"/>
    <n v="9.6297398000000006E-2"/>
    <x v="9"/>
    <n v="167.3158"/>
    <s v="OUT046"/>
    <n v="1997"/>
    <s v="Small"/>
    <s v="Tier 1"/>
    <x v="0"/>
  </r>
  <r>
    <s v="NCY41"/>
    <n v="16.75"/>
    <x v="0"/>
    <n v="7.6044135999999998E-2"/>
    <x v="5"/>
    <n v="34.953200000000002"/>
    <s v="OUT018"/>
    <n v="2009"/>
    <s v="Medium"/>
    <s v="Tier 3"/>
    <x v="3"/>
  </r>
  <r>
    <s v="FDN28"/>
    <n v="5.88"/>
    <x v="2"/>
    <n v="3.0309247000000001E-2"/>
    <x v="11"/>
    <n v="103.499"/>
    <s v="OUT045"/>
    <n v="2002"/>
    <m/>
    <s v="Tier 2"/>
    <x v="0"/>
  </r>
  <r>
    <s v="FDE34"/>
    <n v="9.1950000000000003"/>
    <x v="0"/>
    <n v="0.108110205"/>
    <x v="0"/>
    <n v="181.5634"/>
    <s v="OUT045"/>
    <n v="2002"/>
    <m/>
    <s v="Tier 2"/>
    <x v="0"/>
  </r>
  <r>
    <s v="FDR10"/>
    <n v="17.600000000000001"/>
    <x v="0"/>
    <n v="1.0060255000000001E-2"/>
    <x v="0"/>
    <n v="163.8552"/>
    <s v="OUT045"/>
    <n v="2002"/>
    <m/>
    <s v="Tier 2"/>
    <x v="0"/>
  </r>
  <r>
    <s v="FDC32"/>
    <n v="18.350000000000001"/>
    <x v="0"/>
    <n v="9.9669601999999996E-2"/>
    <x v="3"/>
    <n v="92.946200000000005"/>
    <s v="OUT017"/>
    <n v="2007"/>
    <m/>
    <s v="Tier 2"/>
    <x v="0"/>
  </r>
  <r>
    <s v="DRG13"/>
    <n v="17.25"/>
    <x v="0"/>
    <n v="3.7186151000000001E-2"/>
    <x v="9"/>
    <n v="164.3526"/>
    <s v="OUT046"/>
    <n v="1997"/>
    <s v="Small"/>
    <s v="Tier 1"/>
    <x v="0"/>
  </r>
  <r>
    <s v="FDP59"/>
    <n v="20.85"/>
    <x v="2"/>
    <n v="5.6553502999999998E-2"/>
    <x v="6"/>
    <n v="104.9648"/>
    <s v="OUT049"/>
    <n v="1999"/>
    <s v="Medium"/>
    <s v="Tier 1"/>
    <x v="0"/>
  </r>
  <r>
    <s v="NCT53"/>
    <n v="5.4"/>
    <x v="0"/>
    <n v="8.0536751000000004E-2"/>
    <x v="5"/>
    <n v="165.8526"/>
    <s v="OUT010"/>
    <n v="1998"/>
    <m/>
    <s v="Tier 3"/>
    <x v="1"/>
  </r>
  <r>
    <s v="FDL57"/>
    <m/>
    <x v="2"/>
    <n v="6.6751988999999998E-2"/>
    <x v="0"/>
    <n v="257.43040000000002"/>
    <s v="OUT027"/>
    <n v="1985"/>
    <s v="Medium"/>
    <s v="Tier 3"/>
    <x v="2"/>
  </r>
  <r>
    <s v="FDN32"/>
    <n v="17.5"/>
    <x v="0"/>
    <n v="2.6044866E-2"/>
    <x v="3"/>
    <n v="185.22659999999999"/>
    <s v="OUT010"/>
    <n v="1998"/>
    <m/>
    <s v="Tier 3"/>
    <x v="1"/>
  </r>
  <r>
    <s v="FDK09"/>
    <n v="15.2"/>
    <x v="0"/>
    <n v="9.2137106999999996E-2"/>
    <x v="0"/>
    <n v="227.43520000000001"/>
    <s v="OUT018"/>
    <n v="2009"/>
    <s v="Medium"/>
    <s v="Tier 3"/>
    <x v="3"/>
  </r>
  <r>
    <s v="FDA52"/>
    <n v="16.2"/>
    <x v="2"/>
    <n v="0.21495256600000001"/>
    <x v="11"/>
    <n v="178.43700000000001"/>
    <s v="OUT010"/>
    <n v="1998"/>
    <m/>
    <s v="Tier 3"/>
    <x v="1"/>
  </r>
  <r>
    <s v="FDC57"/>
    <n v="20.100000000000001"/>
    <x v="2"/>
    <n v="5.4679410999999997E-2"/>
    <x v="3"/>
    <n v="193.28200000000001"/>
    <s v="OUT049"/>
    <n v="1999"/>
    <s v="Medium"/>
    <s v="Tier 1"/>
    <x v="0"/>
  </r>
  <r>
    <s v="FDI09"/>
    <n v="20.75"/>
    <x v="2"/>
    <n v="0.12931313799999999"/>
    <x v="8"/>
    <n v="239.488"/>
    <s v="OUT035"/>
    <n v="2004"/>
    <s v="Small"/>
    <s v="Tier 2"/>
    <x v="0"/>
  </r>
  <r>
    <s v="NCB07"/>
    <n v="19.2"/>
    <x v="0"/>
    <n v="7.7507548999999995E-2"/>
    <x v="10"/>
    <n v="197.911"/>
    <s v="OUT046"/>
    <n v="1997"/>
    <s v="Small"/>
    <s v="Tier 1"/>
    <x v="0"/>
  </r>
  <r>
    <s v="FDP26"/>
    <n v="7.7850000000000001"/>
    <x v="0"/>
    <n v="0.139526439"/>
    <x v="1"/>
    <n v="103.1306"/>
    <s v="OUT035"/>
    <n v="2004"/>
    <s v="Small"/>
    <s v="Tier 2"/>
    <x v="0"/>
  </r>
  <r>
    <s v="FDP40"/>
    <m/>
    <x v="2"/>
    <n v="3.4190792999999997E-2"/>
    <x v="11"/>
    <n v="112.0544"/>
    <s v="OUT027"/>
    <n v="1985"/>
    <s v="Medium"/>
    <s v="Tier 3"/>
    <x v="2"/>
  </r>
  <r>
    <s v="FDL15"/>
    <n v="17.850000000000001"/>
    <x v="0"/>
    <n v="4.6595950999999997E-2"/>
    <x v="12"/>
    <n v="151.56819999999999"/>
    <s v="OUT013"/>
    <n v="1987"/>
    <s v="High"/>
    <s v="Tier 3"/>
    <x v="0"/>
  </r>
  <r>
    <s v="FDV07"/>
    <n v="9.5"/>
    <x v="0"/>
    <n v="0"/>
    <x v="3"/>
    <n v="111.3228"/>
    <s v="OUT046"/>
    <n v="1997"/>
    <s v="Small"/>
    <s v="Tier 1"/>
    <x v="0"/>
  </r>
  <r>
    <s v="FDS03"/>
    <n v="7.8250000000000002"/>
    <x v="0"/>
    <n v="8.0079022E-2"/>
    <x v="12"/>
    <n v="65.182599999999994"/>
    <s v="OUT017"/>
    <n v="2007"/>
    <m/>
    <s v="Tier 2"/>
    <x v="0"/>
  </r>
  <r>
    <s v="FDE50"/>
    <n v="19.7"/>
    <x v="2"/>
    <n v="1.6230841999999999E-2"/>
    <x v="13"/>
    <n v="185.9556"/>
    <s v="OUT049"/>
    <n v="1999"/>
    <s v="Medium"/>
    <s v="Tier 1"/>
    <x v="0"/>
  </r>
  <r>
    <s v="FDQ15"/>
    <n v="20.350000000000001"/>
    <x v="2"/>
    <n v="0.15192797999999999"/>
    <x v="12"/>
    <n v="79.427599999999998"/>
    <s v="OUT017"/>
    <n v="2007"/>
    <m/>
    <s v="Tier 2"/>
    <x v="0"/>
  </r>
  <r>
    <s v="FDQ33"/>
    <n v="13.35"/>
    <x v="0"/>
    <n v="0.15266209"/>
    <x v="0"/>
    <n v="150.3708"/>
    <s v="OUT010"/>
    <n v="1998"/>
    <m/>
    <s v="Tier 3"/>
    <x v="1"/>
  </r>
  <r>
    <s v="FDT22"/>
    <n v="10.395"/>
    <x v="0"/>
    <n v="0.112003932"/>
    <x v="0"/>
    <n v="58.021999999999998"/>
    <s v="OUT013"/>
    <n v="1987"/>
    <s v="High"/>
    <s v="Tier 3"/>
    <x v="0"/>
  </r>
  <r>
    <s v="DRO35"/>
    <n v="13.85"/>
    <x v="0"/>
    <n v="3.4563820000000002E-2"/>
    <x v="7"/>
    <n v="117.2492"/>
    <s v="OUT035"/>
    <n v="2004"/>
    <s v="Small"/>
    <s v="Tier 2"/>
    <x v="0"/>
  </r>
  <r>
    <s v="FDJ41"/>
    <n v="6.85"/>
    <x v="0"/>
    <n v="2.2918858E-2"/>
    <x v="11"/>
    <n v="261.55939999999998"/>
    <s v="OUT049"/>
    <n v="1999"/>
    <s v="Medium"/>
    <s v="Tier 1"/>
    <x v="0"/>
  </r>
  <r>
    <s v="FDQ27"/>
    <n v="5.19"/>
    <x v="2"/>
    <n v="4.4244252999999997E-2"/>
    <x v="12"/>
    <n v="104.899"/>
    <s v="OUT035"/>
    <n v="2004"/>
    <s v="Small"/>
    <s v="Tier 2"/>
    <x v="0"/>
  </r>
  <r>
    <s v="FDC26"/>
    <n v="10.195"/>
    <x v="0"/>
    <n v="0.12709796800000001"/>
    <x v="13"/>
    <n v="112.3886"/>
    <s v="OUT017"/>
    <n v="2007"/>
    <m/>
    <s v="Tier 2"/>
    <x v="0"/>
  </r>
  <r>
    <s v="NCF43"/>
    <m/>
    <x v="0"/>
    <n v="0"/>
    <x v="10"/>
    <n v="142.947"/>
    <s v="OUT027"/>
    <n v="1985"/>
    <s v="Medium"/>
    <s v="Tier 3"/>
    <x v="2"/>
  </r>
  <r>
    <s v="NCR50"/>
    <n v="20.2"/>
    <x v="0"/>
    <n v="1.1817852E-2"/>
    <x v="10"/>
    <n v="153.13399999999999"/>
    <s v="OUT035"/>
    <n v="2004"/>
    <s v="Small"/>
    <s v="Tier 2"/>
    <x v="0"/>
  </r>
  <r>
    <s v="FDE39"/>
    <n v="7.89"/>
    <x v="0"/>
    <n v="3.6281701E-2"/>
    <x v="1"/>
    <n v="119.6782"/>
    <s v="OUT018"/>
    <n v="2009"/>
    <s v="Medium"/>
    <s v="Tier 3"/>
    <x v="3"/>
  </r>
  <r>
    <s v="FDN49"/>
    <m/>
    <x v="2"/>
    <n v="0.124618061"/>
    <x v="15"/>
    <n v="40.548000000000002"/>
    <s v="OUT027"/>
    <n v="1985"/>
    <s v="Medium"/>
    <s v="Tier 3"/>
    <x v="2"/>
  </r>
  <r>
    <s v="DRG11"/>
    <n v="6.3849999999999998"/>
    <x v="0"/>
    <n v="8.3822437E-2"/>
    <x v="7"/>
    <n v="107.3596"/>
    <s v="OUT035"/>
    <n v="2004"/>
    <s v="Small"/>
    <s v="Tier 2"/>
    <x v="0"/>
  </r>
  <r>
    <s v="NCA18"/>
    <n v="10.1"/>
    <x v="0"/>
    <n v="5.6164760000000001E-2"/>
    <x v="10"/>
    <n v="117.0492"/>
    <s v="OUT049"/>
    <n v="1999"/>
    <s v="Medium"/>
    <s v="Tier 1"/>
    <x v="0"/>
  </r>
  <r>
    <s v="FDM36"/>
    <n v="11.65"/>
    <x v="2"/>
    <n v="5.8970074999999997E-2"/>
    <x v="4"/>
    <n v="171.94220000000001"/>
    <s v="OUT018"/>
    <n v="2009"/>
    <s v="Medium"/>
    <s v="Tier 3"/>
    <x v="3"/>
  </r>
  <r>
    <s v="FDW32"/>
    <n v="18.350000000000001"/>
    <x v="2"/>
    <n v="9.4830215999999995E-2"/>
    <x v="3"/>
    <n v="85.688199999999995"/>
    <s v="OUT017"/>
    <n v="2007"/>
    <m/>
    <s v="Tier 2"/>
    <x v="0"/>
  </r>
  <r>
    <s v="NCQ18"/>
    <n v="15.75"/>
    <x v="0"/>
    <n v="0.226084177"/>
    <x v="10"/>
    <n v="98.67"/>
    <s v="OUT010"/>
    <n v="1998"/>
    <m/>
    <s v="Tier 3"/>
    <x v="1"/>
  </r>
  <r>
    <s v="FDX14"/>
    <m/>
    <x v="0"/>
    <n v="7.4577130000000005E-2"/>
    <x v="1"/>
    <n v="76.235399999999998"/>
    <s v="OUT027"/>
    <n v="1985"/>
    <s v="Medium"/>
    <s v="Tier 3"/>
    <x v="2"/>
  </r>
  <r>
    <s v="FDD46"/>
    <n v="6.0350000000000001"/>
    <x v="0"/>
    <n v="0.14205501100000001"/>
    <x v="0"/>
    <n v="152.3998"/>
    <s v="OUT017"/>
    <n v="2007"/>
    <m/>
    <s v="Tier 2"/>
    <x v="0"/>
  </r>
  <r>
    <s v="FDI34"/>
    <m/>
    <x v="2"/>
    <n v="0.14906206399999999"/>
    <x v="0"/>
    <n v="232.16679999999999"/>
    <s v="OUT019"/>
    <n v="1985"/>
    <s v="Small"/>
    <s v="Tier 1"/>
    <x v="1"/>
  </r>
  <r>
    <s v="NCJ17"/>
    <n v="7.68"/>
    <x v="0"/>
    <n v="0.15252764399999999"/>
    <x v="5"/>
    <n v="85.222399999999993"/>
    <s v="OUT035"/>
    <n v="2004"/>
    <s v="Small"/>
    <s v="Tier 2"/>
    <x v="0"/>
  </r>
  <r>
    <s v="FDB52"/>
    <n v="17.75"/>
    <x v="0"/>
    <n v="3.0429846E-2"/>
    <x v="1"/>
    <n v="257.2672"/>
    <s v="OUT035"/>
    <n v="2004"/>
    <s v="Small"/>
    <s v="Tier 2"/>
    <x v="0"/>
  </r>
  <r>
    <s v="FDV55"/>
    <n v="17.75"/>
    <x v="0"/>
    <n v="5.5297776E-2"/>
    <x v="3"/>
    <n v="143.74440000000001"/>
    <s v="OUT018"/>
    <n v="2009"/>
    <s v="Medium"/>
    <s v="Tier 3"/>
    <x v="3"/>
  </r>
  <r>
    <s v="FDC57"/>
    <n v="20.100000000000001"/>
    <x v="2"/>
    <n v="5.4594531000000002E-2"/>
    <x v="3"/>
    <n v="191.68199999999999"/>
    <s v="OUT046"/>
    <n v="1997"/>
    <s v="Small"/>
    <s v="Tier 1"/>
    <x v="0"/>
  </r>
  <r>
    <s v="FDB29"/>
    <n v="16.7"/>
    <x v="2"/>
    <n v="5.2411675999999997E-2"/>
    <x v="11"/>
    <n v="115.2176"/>
    <s v="OUT046"/>
    <n v="1997"/>
    <s v="Small"/>
    <s v="Tier 1"/>
    <x v="0"/>
  </r>
  <r>
    <s v="NCO43"/>
    <n v="5.5"/>
    <x v="0"/>
    <n v="4.7089303999999998E-2"/>
    <x v="2"/>
    <n v="100.1016"/>
    <s v="OUT035"/>
    <n v="2004"/>
    <s v="Small"/>
    <s v="Tier 2"/>
    <x v="0"/>
  </r>
  <r>
    <s v="FDG44"/>
    <n v="6.13"/>
    <x v="0"/>
    <n v="0.102398197"/>
    <x v="3"/>
    <n v="52.729799999999997"/>
    <s v="OUT045"/>
    <n v="2002"/>
    <m/>
    <s v="Tier 2"/>
    <x v="0"/>
  </r>
  <r>
    <s v="FDJ34"/>
    <n v="11.8"/>
    <x v="2"/>
    <n v="9.3845663999999995E-2"/>
    <x v="0"/>
    <n v="126.4704"/>
    <s v="OUT045"/>
    <n v="2002"/>
    <m/>
    <s v="Tier 2"/>
    <x v="0"/>
  </r>
  <r>
    <s v="FDH40"/>
    <n v="11.6"/>
    <x v="2"/>
    <n v="7.9052285999999999E-2"/>
    <x v="11"/>
    <n v="82.327600000000004"/>
    <s v="OUT049"/>
    <n v="1999"/>
    <s v="Medium"/>
    <s v="Tier 1"/>
    <x v="0"/>
  </r>
  <r>
    <s v="NCD07"/>
    <m/>
    <x v="0"/>
    <n v="5.5160326000000003E-2"/>
    <x v="10"/>
    <n v="111.95180000000001"/>
    <s v="OUT027"/>
    <n v="1985"/>
    <s v="Medium"/>
    <s v="Tier 3"/>
    <x v="2"/>
  </r>
  <r>
    <s v="FDB41"/>
    <n v="19"/>
    <x v="2"/>
    <n v="9.7863570999999996E-2"/>
    <x v="11"/>
    <n v="46.071800000000003"/>
    <s v="OUT017"/>
    <n v="2007"/>
    <m/>
    <s v="Tier 2"/>
    <x v="0"/>
  </r>
  <r>
    <s v="FDH47"/>
    <n v="13.5"/>
    <x v="2"/>
    <n v="0.12934095500000001"/>
    <x v="14"/>
    <n v="95.706800000000001"/>
    <s v="OUT018"/>
    <n v="2009"/>
    <s v="Medium"/>
    <s v="Tier 3"/>
    <x v="3"/>
  </r>
  <r>
    <s v="DRK37"/>
    <n v="5"/>
    <x v="0"/>
    <n v="4.3996354000000001E-2"/>
    <x v="9"/>
    <n v="189.35300000000001"/>
    <s v="OUT035"/>
    <n v="2004"/>
    <s v="Small"/>
    <s v="Tier 2"/>
    <x v="0"/>
  </r>
  <r>
    <s v="FDM25"/>
    <m/>
    <x v="2"/>
    <n v="0.106217878"/>
    <x v="15"/>
    <n v="176.77119999999999"/>
    <s v="OUT019"/>
    <n v="1985"/>
    <s v="Small"/>
    <s v="Tier 1"/>
    <x v="1"/>
  </r>
  <r>
    <s v="NCX06"/>
    <n v="17.600000000000001"/>
    <x v="0"/>
    <n v="1.5718857999999999E-2"/>
    <x v="10"/>
    <n v="182.39760000000001"/>
    <s v="OUT045"/>
    <n v="2002"/>
    <m/>
    <s v="Tier 2"/>
    <x v="0"/>
  </r>
  <r>
    <s v="NCS05"/>
    <n v="11.5"/>
    <x v="0"/>
    <n v="2.1096732E-2"/>
    <x v="5"/>
    <n v="132.89420000000001"/>
    <s v="OUT017"/>
    <n v="2007"/>
    <m/>
    <s v="Tier 2"/>
    <x v="0"/>
  </r>
  <r>
    <s v="FDS39"/>
    <n v="6.8949999999999996"/>
    <x v="0"/>
    <n v="2.2506124999999998E-2"/>
    <x v="12"/>
    <n v="142.28120000000001"/>
    <s v="OUT045"/>
    <n v="2002"/>
    <m/>
    <s v="Tier 2"/>
    <x v="0"/>
  </r>
  <r>
    <s v="FDC47"/>
    <m/>
    <x v="0"/>
    <n v="0.118314903"/>
    <x v="0"/>
    <n v="226.5694"/>
    <s v="OUT027"/>
    <n v="1985"/>
    <s v="Medium"/>
    <s v="Tier 3"/>
    <x v="2"/>
  </r>
  <r>
    <s v="FDG20"/>
    <n v="15.5"/>
    <x v="2"/>
    <n v="0.125583323"/>
    <x v="3"/>
    <n v="178.30279999999999"/>
    <s v="OUT013"/>
    <n v="1987"/>
    <s v="High"/>
    <s v="Tier 3"/>
    <x v="0"/>
  </r>
  <r>
    <s v="DRL23"/>
    <n v="18.350000000000001"/>
    <x v="0"/>
    <n v="1.5390879E-2"/>
    <x v="7"/>
    <n v="106.1938"/>
    <s v="OUT017"/>
    <n v="2007"/>
    <m/>
    <s v="Tier 2"/>
    <x v="0"/>
  </r>
  <r>
    <s v="FDY33"/>
    <n v="14.5"/>
    <x v="2"/>
    <n v="9.7120239999999997E-2"/>
    <x v="0"/>
    <n v="158.3262"/>
    <s v="OUT013"/>
    <n v="1987"/>
    <s v="High"/>
    <s v="Tier 3"/>
    <x v="0"/>
  </r>
  <r>
    <s v="NCH18"/>
    <n v="9.3000000000000007"/>
    <x v="0"/>
    <n v="4.4751803999999999E-2"/>
    <x v="10"/>
    <n v="243.8802"/>
    <s v="OUT045"/>
    <n v="2002"/>
    <m/>
    <s v="Tier 2"/>
    <x v="0"/>
  </r>
  <r>
    <s v="FDX47"/>
    <n v="6.55"/>
    <x v="2"/>
    <n v="3.4597799999999998E-2"/>
    <x v="6"/>
    <n v="155.4288"/>
    <s v="OUT035"/>
    <n v="2004"/>
    <s v="Small"/>
    <s v="Tier 2"/>
    <x v="0"/>
  </r>
  <r>
    <s v="NCB06"/>
    <n v="17.600000000000001"/>
    <x v="0"/>
    <n v="8.2499046000000006E-2"/>
    <x v="5"/>
    <n v="159.19200000000001"/>
    <s v="OUT045"/>
    <n v="2002"/>
    <m/>
    <s v="Tier 2"/>
    <x v="0"/>
  </r>
  <r>
    <s v="FDP36"/>
    <n v="10.395"/>
    <x v="2"/>
    <n v="0"/>
    <x v="4"/>
    <n v="49.6008"/>
    <s v="OUT049"/>
    <n v="1999"/>
    <s v="Medium"/>
    <s v="Tier 1"/>
    <x v="0"/>
  </r>
  <r>
    <s v="FDW44"/>
    <n v="9.5"/>
    <x v="2"/>
    <n v="3.5294406E-2"/>
    <x v="3"/>
    <n v="172.1448"/>
    <s v="OUT018"/>
    <n v="2009"/>
    <s v="Medium"/>
    <s v="Tier 3"/>
    <x v="3"/>
  </r>
  <r>
    <s v="NCU41"/>
    <n v="18.850000000000001"/>
    <x v="0"/>
    <n v="5.2266868000000001E-2"/>
    <x v="5"/>
    <n v="191.88460000000001"/>
    <s v="OUT018"/>
    <n v="2009"/>
    <s v="Medium"/>
    <s v="Tier 3"/>
    <x v="3"/>
  </r>
  <r>
    <s v="NCS17"/>
    <n v="18.600000000000001"/>
    <x v="0"/>
    <n v="8.0501443000000006E-2"/>
    <x v="5"/>
    <n v="96.243600000000001"/>
    <s v="OUT046"/>
    <n v="1997"/>
    <s v="Small"/>
    <s v="Tier 1"/>
    <x v="0"/>
  </r>
  <r>
    <s v="FDD46"/>
    <n v="6.0350000000000001"/>
    <x v="0"/>
    <n v="0.1412293"/>
    <x v="0"/>
    <n v="155.59979999999999"/>
    <s v="OUT035"/>
    <n v="2004"/>
    <s v="Small"/>
    <s v="Tier 2"/>
    <x v="0"/>
  </r>
  <r>
    <s v="FDE45"/>
    <n v="12.1"/>
    <x v="0"/>
    <n v="4.0585593000000003E-2"/>
    <x v="3"/>
    <n v="177.50020000000001"/>
    <s v="OUT017"/>
    <n v="2007"/>
    <m/>
    <s v="Tier 2"/>
    <x v="0"/>
  </r>
  <r>
    <s v="FDI09"/>
    <n v="20.75"/>
    <x v="2"/>
    <n v="0.13006918100000001"/>
    <x v="8"/>
    <n v="238.988"/>
    <s v="OUT017"/>
    <n v="2007"/>
    <m/>
    <s v="Tier 2"/>
    <x v="0"/>
  </r>
  <r>
    <s v="NCJ54"/>
    <n v="9.8949999999999996"/>
    <x v="0"/>
    <n v="0.100540036"/>
    <x v="10"/>
    <n v="234.0642"/>
    <s v="OUT010"/>
    <n v="1998"/>
    <m/>
    <s v="Tier 3"/>
    <x v="1"/>
  </r>
  <r>
    <s v="NCA29"/>
    <n v="10.5"/>
    <x v="0"/>
    <n v="2.7387523E-2"/>
    <x v="10"/>
    <n v="172.11060000000001"/>
    <s v="OUT018"/>
    <n v="2009"/>
    <s v="Medium"/>
    <s v="Tier 3"/>
    <x v="3"/>
  </r>
  <r>
    <s v="NCN41"/>
    <m/>
    <x v="0"/>
    <n v="5.1956477000000001E-2"/>
    <x v="5"/>
    <n v="122.773"/>
    <s v="OUT027"/>
    <n v="1985"/>
    <s v="Medium"/>
    <s v="Tier 3"/>
    <x v="2"/>
  </r>
  <r>
    <s v="FDY34"/>
    <n v="10.5"/>
    <x v="2"/>
    <n v="1.0979782E-2"/>
    <x v="0"/>
    <n v="164.2842"/>
    <s v="OUT035"/>
    <n v="2004"/>
    <s v="Small"/>
    <s v="Tier 2"/>
    <x v="0"/>
  </r>
  <r>
    <s v="NCG55"/>
    <n v="16.25"/>
    <x v="0"/>
    <n v="3.9138761000000001E-2"/>
    <x v="10"/>
    <n v="116.1176"/>
    <s v="OUT035"/>
    <n v="2004"/>
    <s v="Small"/>
    <s v="Tier 2"/>
    <x v="0"/>
  </r>
  <r>
    <s v="DRM49"/>
    <n v="6.11"/>
    <x v="2"/>
    <n v="0.151954004"/>
    <x v="9"/>
    <n v="44.4086"/>
    <s v="OUT046"/>
    <n v="1997"/>
    <s v="Small"/>
    <s v="Tier 1"/>
    <x v="0"/>
  </r>
  <r>
    <s v="NCB42"/>
    <n v="11.8"/>
    <x v="0"/>
    <n v="8.5744870000000004E-3"/>
    <x v="5"/>
    <n v="115.4492"/>
    <s v="OUT049"/>
    <n v="1999"/>
    <s v="Medium"/>
    <s v="Tier 1"/>
    <x v="0"/>
  </r>
  <r>
    <s v="FDE58"/>
    <n v="18.5"/>
    <x v="0"/>
    <n v="5.2174318999999997E-2"/>
    <x v="0"/>
    <n v="116.8124"/>
    <s v="OUT045"/>
    <n v="2002"/>
    <m/>
    <s v="Tier 2"/>
    <x v="0"/>
  </r>
  <r>
    <s v="DRJ25"/>
    <n v="14.6"/>
    <x v="0"/>
    <n v="0.15044221499999999"/>
    <x v="9"/>
    <n v="50.669199999999996"/>
    <s v="OUT013"/>
    <n v="1987"/>
    <s v="High"/>
    <s v="Tier 3"/>
    <x v="0"/>
  </r>
  <r>
    <s v="FDS47"/>
    <n v="16.75"/>
    <x v="0"/>
    <n v="0.21572828799999999"/>
    <x v="6"/>
    <n v="86.985600000000005"/>
    <s v="OUT010"/>
    <n v="1998"/>
    <m/>
    <s v="Tier 3"/>
    <x v="1"/>
  </r>
  <r>
    <s v="FDY21"/>
    <n v="15.1"/>
    <x v="0"/>
    <n v="0.173751022"/>
    <x v="0"/>
    <n v="198.21100000000001"/>
    <s v="OUT049"/>
    <n v="1999"/>
    <s v="Medium"/>
    <s v="Tier 1"/>
    <x v="0"/>
  </r>
  <r>
    <s v="NCI54"/>
    <n v="15.2"/>
    <x v="0"/>
    <n v="3.3571080000000003E-2"/>
    <x v="10"/>
    <n v="111.19119999999999"/>
    <s v="OUT013"/>
    <n v="1987"/>
    <s v="High"/>
    <s v="Tier 3"/>
    <x v="0"/>
  </r>
  <r>
    <s v="FDO24"/>
    <n v="11.1"/>
    <x v="0"/>
    <n v="0.17721241300000001"/>
    <x v="4"/>
    <n v="158.16040000000001"/>
    <s v="OUT017"/>
    <n v="2007"/>
    <m/>
    <s v="Tier 2"/>
    <x v="0"/>
  </r>
  <r>
    <s v="FDY43"/>
    <n v="14.85"/>
    <x v="0"/>
    <n v="9.8383631999999999E-2"/>
    <x v="3"/>
    <n v="168.94739999999999"/>
    <s v="OUT035"/>
    <n v="2004"/>
    <s v="Small"/>
    <s v="Tier 2"/>
    <x v="0"/>
  </r>
  <r>
    <s v="FDF35"/>
    <n v="15"/>
    <x v="0"/>
    <n v="0.15461661400000001"/>
    <x v="14"/>
    <n v="106.8938"/>
    <s v="OUT018"/>
    <n v="2009"/>
    <s v="Medium"/>
    <s v="Tier 3"/>
    <x v="3"/>
  </r>
  <r>
    <s v="NCP29"/>
    <m/>
    <x v="0"/>
    <n v="0.196572047"/>
    <x v="5"/>
    <n v="63.716799999999999"/>
    <s v="OUT019"/>
    <n v="1985"/>
    <s v="Small"/>
    <s v="Tier 1"/>
    <x v="1"/>
  </r>
  <r>
    <s v="FDN28"/>
    <m/>
    <x v="2"/>
    <n v="3.0101427E-2"/>
    <x v="11"/>
    <n v="101.79900000000001"/>
    <s v="OUT027"/>
    <n v="1985"/>
    <s v="Medium"/>
    <s v="Tier 3"/>
    <x v="2"/>
  </r>
  <r>
    <s v="FDJ50"/>
    <n v="8.6449999999999996"/>
    <x v="0"/>
    <n v="2.1673936000000001E-2"/>
    <x v="13"/>
    <n v="51.998199999999997"/>
    <s v="OUT018"/>
    <n v="2009"/>
    <s v="Medium"/>
    <s v="Tier 3"/>
    <x v="3"/>
  </r>
  <r>
    <s v="FDQ14"/>
    <m/>
    <x v="0"/>
    <n v="6.1488082999999999E-2"/>
    <x v="1"/>
    <n v="150.80500000000001"/>
    <s v="OUT027"/>
    <n v="1985"/>
    <s v="Medium"/>
    <s v="Tier 3"/>
    <x v="2"/>
  </r>
  <r>
    <s v="FDC37"/>
    <n v="15.5"/>
    <x v="0"/>
    <n v="3.2867136999999998E-2"/>
    <x v="4"/>
    <n v="108.0938"/>
    <s v="OUT035"/>
    <n v="2004"/>
    <s v="Small"/>
    <s v="Tier 2"/>
    <x v="0"/>
  </r>
  <r>
    <s v="FDN08"/>
    <n v="7.72"/>
    <x v="2"/>
    <n v="8.8364661999999997E-2"/>
    <x v="3"/>
    <n v="118.7466"/>
    <s v="OUT046"/>
    <n v="1997"/>
    <s v="Small"/>
    <s v="Tier 1"/>
    <x v="0"/>
  </r>
  <r>
    <s v="FDD04"/>
    <n v="16"/>
    <x v="0"/>
    <n v="0"/>
    <x v="1"/>
    <n v="141.91540000000001"/>
    <s v="OUT035"/>
    <n v="2004"/>
    <s v="Small"/>
    <s v="Tier 2"/>
    <x v="0"/>
  </r>
  <r>
    <s v="FDW34"/>
    <n v="9.6"/>
    <x v="0"/>
    <n v="3.5724068999999997E-2"/>
    <x v="0"/>
    <n v="243.61699999999999"/>
    <s v="OUT018"/>
    <n v="2009"/>
    <s v="Medium"/>
    <s v="Tier 3"/>
    <x v="3"/>
  </r>
  <r>
    <s v="FDP04"/>
    <n v="15.35"/>
    <x v="0"/>
    <n v="1.3890902E-2"/>
    <x v="11"/>
    <n v="65.216800000000006"/>
    <s v="OUT017"/>
    <n v="2007"/>
    <m/>
    <s v="Tier 2"/>
    <x v="0"/>
  </r>
  <r>
    <s v="NCG07"/>
    <n v="12.3"/>
    <x v="0"/>
    <n v="5.2799022000000001E-2"/>
    <x v="10"/>
    <n v="187.75299999999999"/>
    <s v="OUT017"/>
    <n v="2007"/>
    <m/>
    <s v="Tier 2"/>
    <x v="0"/>
  </r>
  <r>
    <s v="NCN14"/>
    <n v="19.100000000000001"/>
    <x v="0"/>
    <n v="9.2292219999999994E-2"/>
    <x v="2"/>
    <n v="184.26079999999999"/>
    <s v="OUT018"/>
    <n v="2009"/>
    <s v="Medium"/>
    <s v="Tier 3"/>
    <x v="3"/>
  </r>
  <r>
    <s v="FDJ16"/>
    <n v="9.1950000000000003"/>
    <x v="0"/>
    <n v="0.115118638"/>
    <x v="11"/>
    <n v="58.124600000000001"/>
    <s v="OUT045"/>
    <n v="2002"/>
    <m/>
    <s v="Tier 2"/>
    <x v="0"/>
  </r>
  <r>
    <s v="NCM42"/>
    <n v="6.13"/>
    <x v="0"/>
    <n v="2.8378929000000001E-2"/>
    <x v="10"/>
    <n v="108.8912"/>
    <s v="OUT045"/>
    <n v="2002"/>
    <m/>
    <s v="Tier 2"/>
    <x v="0"/>
  </r>
  <r>
    <s v="NCF19"/>
    <n v="13"/>
    <x v="0"/>
    <n v="3.5108731999999997E-2"/>
    <x v="10"/>
    <n v="49.603400000000001"/>
    <s v="OUT046"/>
    <n v="1997"/>
    <s v="Small"/>
    <s v="Tier 1"/>
    <x v="0"/>
  </r>
  <r>
    <s v="FDY21"/>
    <n v="15.1"/>
    <x v="0"/>
    <n v="0.17418799400000001"/>
    <x v="0"/>
    <n v="196.911"/>
    <s v="OUT018"/>
    <n v="2009"/>
    <s v="Medium"/>
    <s v="Tier 3"/>
    <x v="3"/>
  </r>
  <r>
    <s v="FDY19"/>
    <n v="19.75"/>
    <x v="0"/>
    <n v="4.1357113000000001E-2"/>
    <x v="3"/>
    <n v="116.14660000000001"/>
    <s v="OUT035"/>
    <n v="2004"/>
    <s v="Small"/>
    <s v="Tier 2"/>
    <x v="0"/>
  </r>
  <r>
    <s v="FDV09"/>
    <n v="12.1"/>
    <x v="0"/>
    <n v="2.0610288000000001E-2"/>
    <x v="0"/>
    <n v="149.8734"/>
    <s v="OUT045"/>
    <n v="2002"/>
    <m/>
    <s v="Tier 2"/>
    <x v="0"/>
  </r>
  <r>
    <s v="FDA28"/>
    <n v="16.100000000000001"/>
    <x v="2"/>
    <n v="0"/>
    <x v="11"/>
    <n v="126.1362"/>
    <s v="OUT013"/>
    <n v="1987"/>
    <s v="High"/>
    <s v="Tier 3"/>
    <x v="0"/>
  </r>
  <r>
    <s v="FDC38"/>
    <n v="15.7"/>
    <x v="0"/>
    <n v="0.122992956"/>
    <x v="13"/>
    <n v="133.39420000000001"/>
    <s v="OUT018"/>
    <n v="2009"/>
    <s v="Medium"/>
    <s v="Tier 3"/>
    <x v="3"/>
  </r>
  <r>
    <s v="FDL28"/>
    <n v="10"/>
    <x v="2"/>
    <n v="6.3302674000000003E-2"/>
    <x v="11"/>
    <n v="230.36680000000001"/>
    <s v="OUT045"/>
    <n v="2002"/>
    <m/>
    <s v="Tier 2"/>
    <x v="0"/>
  </r>
  <r>
    <s v="NCH43"/>
    <n v="8.42"/>
    <x v="0"/>
    <n v="7.0678631000000006E-2"/>
    <x v="10"/>
    <n v="217.01920000000001"/>
    <s v="OUT049"/>
    <n v="1999"/>
    <s v="Medium"/>
    <s v="Tier 1"/>
    <x v="0"/>
  </r>
  <r>
    <s v="NCN53"/>
    <n v="5.1749999999999998"/>
    <x v="0"/>
    <n v="3.0417024000000001E-2"/>
    <x v="5"/>
    <n v="34.087400000000002"/>
    <s v="OUT045"/>
    <n v="2002"/>
    <m/>
    <s v="Tier 2"/>
    <x v="0"/>
  </r>
  <r>
    <s v="NCW05"/>
    <n v="20.25"/>
    <x v="0"/>
    <n v="0.14891016100000001"/>
    <x v="5"/>
    <n v="108.2938"/>
    <s v="OUT017"/>
    <n v="2007"/>
    <m/>
    <s v="Tier 2"/>
    <x v="0"/>
  </r>
  <r>
    <s v="NCO30"/>
    <n v="19.5"/>
    <x v="0"/>
    <n v="1.578895E-2"/>
    <x v="10"/>
    <n v="185.76079999999999"/>
    <s v="OUT018"/>
    <n v="2009"/>
    <s v="Medium"/>
    <s v="Tier 3"/>
    <x v="3"/>
  </r>
  <r>
    <s v="FDT04"/>
    <m/>
    <x v="0"/>
    <n v="0.187416266"/>
    <x v="11"/>
    <n v="37.5822"/>
    <s v="OUT019"/>
    <n v="1985"/>
    <s v="Small"/>
    <s v="Tier 1"/>
    <x v="1"/>
  </r>
  <r>
    <s v="FDB27"/>
    <n v="7.5750000000000002"/>
    <x v="0"/>
    <n v="5.5615757000000002E-2"/>
    <x v="1"/>
    <n v="196.4768"/>
    <s v="OUT018"/>
    <n v="2009"/>
    <s v="Medium"/>
    <s v="Tier 3"/>
    <x v="3"/>
  </r>
  <r>
    <s v="NCK07"/>
    <n v="10.65"/>
    <x v="0"/>
    <n v="4.8646173000000001E-2"/>
    <x v="2"/>
    <n v="166.15260000000001"/>
    <s v="OUT013"/>
    <n v="1987"/>
    <s v="High"/>
    <s v="Tier 3"/>
    <x v="0"/>
  </r>
  <r>
    <s v="NCA53"/>
    <n v="11.395"/>
    <x v="0"/>
    <n v="0"/>
    <x v="5"/>
    <n v="48.503399999999999"/>
    <s v="OUT013"/>
    <n v="1987"/>
    <s v="High"/>
    <s v="Tier 3"/>
    <x v="0"/>
  </r>
  <r>
    <s v="FDB33"/>
    <n v="17.75"/>
    <x v="0"/>
    <n v="1.4639563E-2"/>
    <x v="3"/>
    <n v="160.12620000000001"/>
    <s v="OUT018"/>
    <n v="2009"/>
    <s v="Medium"/>
    <s v="Tier 3"/>
    <x v="3"/>
  </r>
  <r>
    <s v="FDU37"/>
    <n v="9.5"/>
    <x v="2"/>
    <n v="0.105099347"/>
    <x v="13"/>
    <n v="79.296000000000006"/>
    <s v="OUT017"/>
    <n v="2007"/>
    <m/>
    <s v="Tier 2"/>
    <x v="0"/>
  </r>
  <r>
    <s v="FDR13"/>
    <n v="9.8949999999999996"/>
    <x v="2"/>
    <n v="2.8715402000000001E-2"/>
    <x v="13"/>
    <n v="115.14919999999999"/>
    <s v="OUT035"/>
    <n v="2004"/>
    <s v="Small"/>
    <s v="Tier 2"/>
    <x v="0"/>
  </r>
  <r>
    <s v="FDE45"/>
    <n v="12.1"/>
    <x v="0"/>
    <n v="4.0420060000000001E-2"/>
    <x v="3"/>
    <n v="178.00020000000001"/>
    <s v="OUT049"/>
    <n v="1999"/>
    <s v="Medium"/>
    <s v="Tier 1"/>
    <x v="0"/>
  </r>
  <r>
    <s v="FDV37"/>
    <n v="13"/>
    <x v="2"/>
    <n v="8.3986263000000005E-2"/>
    <x v="13"/>
    <n v="195.9426"/>
    <s v="OUT017"/>
    <n v="2007"/>
    <m/>
    <s v="Tier 2"/>
    <x v="0"/>
  </r>
  <r>
    <s v="FDX44"/>
    <m/>
    <x v="0"/>
    <n v="7.5228873000000002E-2"/>
    <x v="3"/>
    <n v="90.017200000000003"/>
    <s v="OUT019"/>
    <n v="1985"/>
    <s v="Small"/>
    <s v="Tier 1"/>
    <x v="1"/>
  </r>
  <r>
    <s v="NCL06"/>
    <n v="14.65"/>
    <x v="0"/>
    <n v="7.2474272000000006E-2"/>
    <x v="10"/>
    <n v="261.45940000000002"/>
    <s v="OUT017"/>
    <n v="2007"/>
    <m/>
    <s v="Tier 2"/>
    <x v="0"/>
  </r>
  <r>
    <s v="FDJ28"/>
    <n v="12.3"/>
    <x v="0"/>
    <n v="2.1905318999999999E-2"/>
    <x v="11"/>
    <n v="190.4162"/>
    <s v="OUT045"/>
    <n v="2002"/>
    <m/>
    <s v="Tier 2"/>
    <x v="0"/>
  </r>
  <r>
    <s v="FDX55"/>
    <n v="15.1"/>
    <x v="0"/>
    <n v="5.5291729999999997E-2"/>
    <x v="3"/>
    <n v="218.7166"/>
    <s v="OUT049"/>
    <n v="1999"/>
    <s v="Medium"/>
    <s v="Tier 1"/>
    <x v="0"/>
  </r>
  <r>
    <s v="NCK17"/>
    <n v="11"/>
    <x v="0"/>
    <n v="3.8049212999999998E-2"/>
    <x v="5"/>
    <n v="40.548000000000002"/>
    <s v="OUT018"/>
    <n v="2009"/>
    <s v="Medium"/>
    <s v="Tier 3"/>
    <x v="3"/>
  </r>
  <r>
    <s v="FDH52"/>
    <n v="9.42"/>
    <x v="2"/>
    <n v="4.3894799999999998E-2"/>
    <x v="11"/>
    <n v="62.2194"/>
    <s v="OUT035"/>
    <n v="2004"/>
    <s v="Small"/>
    <s v="Tier 2"/>
    <x v="0"/>
  </r>
  <r>
    <s v="FDN13"/>
    <m/>
    <x v="0"/>
    <n v="0.15132193199999999"/>
    <x v="15"/>
    <n v="100.7358"/>
    <s v="OUT027"/>
    <n v="1985"/>
    <s v="Medium"/>
    <s v="Tier 3"/>
    <x v="2"/>
  </r>
  <r>
    <s v="FDK44"/>
    <n v="16.600000000000001"/>
    <x v="0"/>
    <n v="0.12272538600000001"/>
    <x v="3"/>
    <n v="171.77379999999999"/>
    <s v="OUT018"/>
    <n v="2009"/>
    <s v="Medium"/>
    <s v="Tier 3"/>
    <x v="3"/>
  </r>
  <r>
    <s v="FDU16"/>
    <n v="19.25"/>
    <x v="2"/>
    <n v="5.8275104000000001E-2"/>
    <x v="11"/>
    <n v="82.190799999999996"/>
    <s v="OUT046"/>
    <n v="1997"/>
    <s v="Small"/>
    <s v="Tier 1"/>
    <x v="0"/>
  </r>
  <r>
    <s v="FDZ07"/>
    <n v="15.1"/>
    <x v="2"/>
    <n v="9.4422403000000002E-2"/>
    <x v="3"/>
    <n v="59.919400000000003"/>
    <s v="OUT017"/>
    <n v="2007"/>
    <m/>
    <s v="Tier 2"/>
    <x v="0"/>
  </r>
  <r>
    <s v="NCN06"/>
    <m/>
    <x v="0"/>
    <n v="0.119913753"/>
    <x v="10"/>
    <n v="164.58680000000001"/>
    <s v="OUT027"/>
    <n v="1985"/>
    <s v="Medium"/>
    <s v="Tier 3"/>
    <x v="2"/>
  </r>
  <r>
    <s v="FDH02"/>
    <n v="7.27"/>
    <x v="2"/>
    <n v="3.4783373999999999E-2"/>
    <x v="13"/>
    <n v="90.5488"/>
    <s v="OUT010"/>
    <n v="1998"/>
    <m/>
    <s v="Tier 3"/>
    <x v="1"/>
  </r>
  <r>
    <s v="NCW18"/>
    <n v="15.1"/>
    <x v="0"/>
    <n v="0"/>
    <x v="10"/>
    <n v="235.5248"/>
    <s v="OUT045"/>
    <n v="2002"/>
    <m/>
    <s v="Tier 2"/>
    <x v="0"/>
  </r>
  <r>
    <s v="FDH57"/>
    <n v="10.895"/>
    <x v="0"/>
    <n v="3.5717774000000001E-2"/>
    <x v="3"/>
    <n v="129.92840000000001"/>
    <s v="OUT013"/>
    <n v="1987"/>
    <s v="High"/>
    <s v="Tier 3"/>
    <x v="0"/>
  </r>
  <r>
    <s v="FDV35"/>
    <n v="19.5"/>
    <x v="0"/>
    <n v="0.12846600699999999"/>
    <x v="6"/>
    <n v="155.23140000000001"/>
    <s v="OUT045"/>
    <n v="2002"/>
    <m/>
    <s v="Tier 2"/>
    <x v="0"/>
  </r>
  <r>
    <s v="NCU29"/>
    <n v="7.6849999999999996"/>
    <x v="0"/>
    <n v="2.5456245999999998E-2"/>
    <x v="5"/>
    <n v="144.876"/>
    <s v="OUT013"/>
    <n v="1987"/>
    <s v="High"/>
    <s v="Tier 3"/>
    <x v="0"/>
  </r>
  <r>
    <s v="NCP02"/>
    <n v="7.1050000000000004"/>
    <x v="0"/>
    <n v="4.4808762000000002E-2"/>
    <x v="10"/>
    <n v="58.7562"/>
    <s v="OUT046"/>
    <n v="1997"/>
    <s v="Small"/>
    <s v="Tier 1"/>
    <x v="0"/>
  </r>
  <r>
    <s v="FDN44"/>
    <n v="13.15"/>
    <x v="0"/>
    <n v="2.2776641E-2"/>
    <x v="3"/>
    <n v="160.892"/>
    <s v="OUT013"/>
    <n v="1987"/>
    <s v="High"/>
    <s v="Tier 3"/>
    <x v="0"/>
  </r>
  <r>
    <s v="FDX03"/>
    <n v="15.85"/>
    <x v="2"/>
    <n v="6.1344854999999997E-2"/>
    <x v="12"/>
    <n v="44.2744"/>
    <s v="OUT018"/>
    <n v="2009"/>
    <s v="Medium"/>
    <s v="Tier 3"/>
    <x v="3"/>
  </r>
  <r>
    <s v="FDR11"/>
    <n v="10.5"/>
    <x v="2"/>
    <n v="0.238579765"/>
    <x v="6"/>
    <n v="158.55779999999999"/>
    <s v="OUT010"/>
    <n v="1998"/>
    <m/>
    <s v="Tier 3"/>
    <x v="1"/>
  </r>
  <r>
    <s v="FDA36"/>
    <n v="5.9850000000000003"/>
    <x v="0"/>
    <n v="5.666384E-3"/>
    <x v="4"/>
    <n v="184.39240000000001"/>
    <s v="OUT046"/>
    <n v="1997"/>
    <s v="Small"/>
    <s v="Tier 1"/>
    <x v="0"/>
  </r>
  <r>
    <s v="FDP58"/>
    <m/>
    <x v="0"/>
    <n v="0.134487886"/>
    <x v="0"/>
    <n v="217.34819999999999"/>
    <s v="OUT027"/>
    <n v="1985"/>
    <s v="Medium"/>
    <s v="Tier 3"/>
    <x v="2"/>
  </r>
  <r>
    <s v="FDH31"/>
    <n v="12"/>
    <x v="2"/>
    <n v="2.045255E-2"/>
    <x v="12"/>
    <n v="97.504199999999997"/>
    <s v="OUT045"/>
    <n v="2002"/>
    <m/>
    <s v="Tier 2"/>
    <x v="0"/>
  </r>
  <r>
    <s v="FDH34"/>
    <n v="8.6300000000000008"/>
    <x v="0"/>
    <n v="3.1089367E-2"/>
    <x v="0"/>
    <n v="187.15819999999999"/>
    <s v="OUT035"/>
    <n v="2004"/>
    <s v="Small"/>
    <s v="Tier 2"/>
    <x v="0"/>
  </r>
  <r>
    <s v="FDS13"/>
    <n v="6.4649999999999999"/>
    <x v="0"/>
    <n v="0.124482575"/>
    <x v="13"/>
    <n v="263.58839999999998"/>
    <s v="OUT035"/>
    <n v="2004"/>
    <s v="Small"/>
    <s v="Tier 2"/>
    <x v="0"/>
  </r>
  <r>
    <s v="FDT01"/>
    <n v="13.65"/>
    <x v="2"/>
    <n v="0"/>
    <x v="13"/>
    <n v="212.7902"/>
    <s v="OUT018"/>
    <n v="2009"/>
    <s v="Medium"/>
    <s v="Tier 3"/>
    <x v="3"/>
  </r>
  <r>
    <s v="FDY09"/>
    <n v="15.6"/>
    <x v="0"/>
    <n v="2.5239329000000001E-2"/>
    <x v="0"/>
    <n v="176.2054"/>
    <s v="OUT049"/>
    <n v="1999"/>
    <s v="Medium"/>
    <s v="Tier 1"/>
    <x v="0"/>
  </r>
  <r>
    <s v="FDV33"/>
    <m/>
    <x v="2"/>
    <n v="2.7211197999999999E-2"/>
    <x v="0"/>
    <n v="257.53039999999999"/>
    <s v="OUT027"/>
    <n v="1985"/>
    <s v="Medium"/>
    <s v="Tier 3"/>
    <x v="2"/>
  </r>
  <r>
    <s v="NCW29"/>
    <n v="14"/>
    <x v="0"/>
    <n v="4.8310672999999998E-2"/>
    <x v="5"/>
    <n v="128.43100000000001"/>
    <s v="OUT010"/>
    <n v="1998"/>
    <m/>
    <s v="Tier 3"/>
    <x v="1"/>
  </r>
  <r>
    <s v="NCN17"/>
    <n v="11"/>
    <x v="0"/>
    <n v="0"/>
    <x v="5"/>
    <n v="100.6358"/>
    <s v="OUT045"/>
    <n v="2002"/>
    <m/>
    <s v="Tier 2"/>
    <x v="0"/>
  </r>
  <r>
    <s v="FDX01"/>
    <n v="10.1"/>
    <x v="0"/>
    <n v="2.4164336000000002E-2"/>
    <x v="13"/>
    <n v="117.715"/>
    <s v="OUT046"/>
    <n v="1997"/>
    <s v="Small"/>
    <s v="Tier 1"/>
    <x v="0"/>
  </r>
  <r>
    <s v="FDL03"/>
    <n v="19.25"/>
    <x v="2"/>
    <n v="0"/>
    <x v="12"/>
    <n v="196.21100000000001"/>
    <s v="OUT049"/>
    <n v="1999"/>
    <s v="Medium"/>
    <s v="Tier 1"/>
    <x v="0"/>
  </r>
  <r>
    <s v="DRL59"/>
    <n v="16.75"/>
    <x v="0"/>
    <n v="2.1257123999999999E-2"/>
    <x v="7"/>
    <n v="54.529800000000002"/>
    <s v="OUT049"/>
    <n v="1999"/>
    <s v="Medium"/>
    <s v="Tier 1"/>
    <x v="0"/>
  </r>
  <r>
    <s v="DRM11"/>
    <m/>
    <x v="0"/>
    <n v="6.5749633000000002E-2"/>
    <x v="7"/>
    <n v="261.82780000000002"/>
    <s v="OUT027"/>
    <n v="1985"/>
    <s v="Medium"/>
    <s v="Tier 3"/>
    <x v="2"/>
  </r>
  <r>
    <s v="FDA43"/>
    <n v="10.895"/>
    <x v="0"/>
    <n v="6.4776302999999993E-2"/>
    <x v="3"/>
    <n v="196.8794"/>
    <s v="OUT049"/>
    <n v="1999"/>
    <s v="Medium"/>
    <s v="Tier 1"/>
    <x v="0"/>
  </r>
  <r>
    <s v="FDZ56"/>
    <n v="16.25"/>
    <x v="0"/>
    <n v="4.3078428000000002E-2"/>
    <x v="3"/>
    <n v="169.54740000000001"/>
    <s v="OUT010"/>
    <n v="1998"/>
    <m/>
    <s v="Tier 3"/>
    <x v="1"/>
  </r>
  <r>
    <s v="FDI44"/>
    <n v="16.100000000000001"/>
    <x v="0"/>
    <n v="0.100641176"/>
    <x v="3"/>
    <n v="77.632800000000003"/>
    <s v="OUT018"/>
    <n v="2009"/>
    <s v="Medium"/>
    <s v="Tier 3"/>
    <x v="3"/>
  </r>
  <r>
    <s v="FDB50"/>
    <n v="13"/>
    <x v="0"/>
    <n v="0.15349072799999999"/>
    <x v="13"/>
    <n v="79.198599999999999"/>
    <s v="OUT013"/>
    <n v="1987"/>
    <s v="High"/>
    <s v="Tier 3"/>
    <x v="0"/>
  </r>
  <r>
    <s v="FDU15"/>
    <m/>
    <x v="1"/>
    <n v="4.6576823000000003E-2"/>
    <x v="12"/>
    <n v="34.553199999999997"/>
    <s v="OUT019"/>
    <n v="1985"/>
    <s v="Small"/>
    <s v="Tier 1"/>
    <x v="1"/>
  </r>
  <r>
    <s v="NCJ19"/>
    <m/>
    <x v="0"/>
    <n v="0"/>
    <x v="2"/>
    <n v="56.758800000000001"/>
    <s v="OUT019"/>
    <n v="1985"/>
    <s v="Small"/>
    <s v="Tier 1"/>
    <x v="1"/>
  </r>
  <r>
    <s v="FDD48"/>
    <n v="10.395"/>
    <x v="0"/>
    <n v="3.0133592000000001E-2"/>
    <x v="4"/>
    <n v="115.1176"/>
    <s v="OUT013"/>
    <n v="1987"/>
    <s v="High"/>
    <s v="Tier 3"/>
    <x v="0"/>
  </r>
  <r>
    <s v="NCW42"/>
    <n v="18.2"/>
    <x v="0"/>
    <n v="5.8457925000000001E-2"/>
    <x v="10"/>
    <n v="221.44560000000001"/>
    <s v="OUT035"/>
    <n v="2004"/>
    <s v="Small"/>
    <s v="Tier 2"/>
    <x v="0"/>
  </r>
  <r>
    <s v="FDL24"/>
    <n v="10.3"/>
    <x v="2"/>
    <n v="2.5037414000000001E-2"/>
    <x v="4"/>
    <n v="173.6422"/>
    <s v="OUT017"/>
    <n v="2007"/>
    <m/>
    <s v="Tier 2"/>
    <x v="0"/>
  </r>
  <r>
    <s v="NCB30"/>
    <n v="14.6"/>
    <x v="0"/>
    <n v="2.5681604E-2"/>
    <x v="10"/>
    <n v="197.70840000000001"/>
    <s v="OUT013"/>
    <n v="1987"/>
    <s v="High"/>
    <s v="Tier 3"/>
    <x v="0"/>
  </r>
  <r>
    <s v="FDK25"/>
    <n v="11.6"/>
    <x v="2"/>
    <n v="0.15670131500000001"/>
    <x v="15"/>
    <n v="168.94739999999999"/>
    <s v="OUT013"/>
    <n v="1987"/>
    <s v="High"/>
    <s v="Tier 3"/>
    <x v="0"/>
  </r>
  <r>
    <s v="FDW28"/>
    <n v="18.25"/>
    <x v="0"/>
    <n v="8.8962348999999996E-2"/>
    <x v="11"/>
    <n v="195.64519999999999"/>
    <s v="OUT049"/>
    <n v="1999"/>
    <s v="Medium"/>
    <s v="Tier 1"/>
    <x v="0"/>
  </r>
  <r>
    <s v="FDD47"/>
    <n v="7.6"/>
    <x v="2"/>
    <n v="0.14321630900000001"/>
    <x v="14"/>
    <n v="171.44479999999999"/>
    <s v="OUT017"/>
    <n v="2007"/>
    <m/>
    <s v="Tier 2"/>
    <x v="0"/>
  </r>
  <r>
    <s v="FDK16"/>
    <m/>
    <x v="0"/>
    <n v="0.20192757"/>
    <x v="11"/>
    <n v="93.409400000000005"/>
    <s v="OUT019"/>
    <n v="1985"/>
    <s v="Small"/>
    <s v="Tier 1"/>
    <x v="1"/>
  </r>
  <r>
    <s v="FDW37"/>
    <n v="19.2"/>
    <x v="0"/>
    <n v="0.124050391"/>
    <x v="13"/>
    <n v="92.448800000000006"/>
    <s v="OUT046"/>
    <n v="1997"/>
    <s v="Small"/>
    <s v="Tier 1"/>
    <x v="0"/>
  </r>
  <r>
    <s v="FDA48"/>
    <n v="12.1"/>
    <x v="0"/>
    <n v="0.114852339"/>
    <x v="4"/>
    <n v="220.91139999999999"/>
    <s v="OUT035"/>
    <n v="2004"/>
    <s v="Small"/>
    <s v="Tier 2"/>
    <x v="0"/>
  </r>
  <r>
    <s v="FDA14"/>
    <n v="16.100000000000001"/>
    <x v="0"/>
    <n v="6.5551930999999994E-2"/>
    <x v="1"/>
    <n v="146.476"/>
    <s v="OUT017"/>
    <n v="2007"/>
    <m/>
    <s v="Tier 2"/>
    <x v="0"/>
  </r>
  <r>
    <s v="FDV15"/>
    <n v="10.3"/>
    <x v="0"/>
    <n v="0.146050812"/>
    <x v="12"/>
    <n v="102.06480000000001"/>
    <s v="OUT013"/>
    <n v="1987"/>
    <s v="High"/>
    <s v="Tier 3"/>
    <x v="0"/>
  </r>
  <r>
    <s v="FDN22"/>
    <n v="18.850000000000001"/>
    <x v="2"/>
    <n v="0.13852039999999999"/>
    <x v="0"/>
    <n v="252.3724"/>
    <s v="OUT049"/>
    <n v="1999"/>
    <s v="Medium"/>
    <s v="Tier 1"/>
    <x v="0"/>
  </r>
  <r>
    <s v="NCD55"/>
    <n v="14"/>
    <x v="0"/>
    <n v="2.4380523000000001E-2"/>
    <x v="10"/>
    <n v="41.445399999999999"/>
    <s v="OUT045"/>
    <n v="2002"/>
    <m/>
    <s v="Tier 2"/>
    <x v="0"/>
  </r>
  <r>
    <s v="FDY43"/>
    <n v="14.85"/>
    <x v="0"/>
    <n v="9.8320351E-2"/>
    <x v="3"/>
    <n v="167.94739999999999"/>
    <s v="OUT013"/>
    <n v="1987"/>
    <s v="High"/>
    <s v="Tier 3"/>
    <x v="0"/>
  </r>
  <r>
    <s v="NCU05"/>
    <n v="11.8"/>
    <x v="0"/>
    <n v="5.9068474000000003E-2"/>
    <x v="5"/>
    <n v="79.961799999999997"/>
    <s v="OUT017"/>
    <n v="2007"/>
    <m/>
    <s v="Tier 2"/>
    <x v="0"/>
  </r>
  <r>
    <s v="FDF10"/>
    <n v="15.5"/>
    <x v="2"/>
    <n v="0.156898705"/>
    <x v="0"/>
    <n v="147.9418"/>
    <s v="OUT035"/>
    <n v="2004"/>
    <s v="Small"/>
    <s v="Tier 2"/>
    <x v="0"/>
  </r>
  <r>
    <s v="FDR39"/>
    <n v="20.350000000000001"/>
    <x v="0"/>
    <n v="8.4140645999999999E-2"/>
    <x v="12"/>
    <n v="184.0292"/>
    <s v="OUT018"/>
    <n v="2009"/>
    <s v="Medium"/>
    <s v="Tier 3"/>
    <x v="3"/>
  </r>
  <r>
    <s v="FDG40"/>
    <n v="13.65"/>
    <x v="0"/>
    <n v="3.9791206000000003E-2"/>
    <x v="11"/>
    <n v="33.455800000000004"/>
    <s v="OUT013"/>
    <n v="1987"/>
    <s v="High"/>
    <s v="Tier 3"/>
    <x v="0"/>
  </r>
  <r>
    <s v="FDZ28"/>
    <m/>
    <x v="2"/>
    <n v="9.0156717999999997E-2"/>
    <x v="11"/>
    <n v="127.1678"/>
    <s v="OUT019"/>
    <n v="1985"/>
    <s v="Small"/>
    <s v="Tier 1"/>
    <x v="1"/>
  </r>
  <r>
    <s v="FDE02"/>
    <n v="8.7100000000000009"/>
    <x v="0"/>
    <n v="0.121496273"/>
    <x v="13"/>
    <n v="94.077799999999996"/>
    <s v="OUT045"/>
    <n v="2002"/>
    <m/>
    <s v="Tier 2"/>
    <x v="0"/>
  </r>
  <r>
    <s v="FDU60"/>
    <n v="20"/>
    <x v="2"/>
    <n v="5.9994174999999997E-2"/>
    <x v="4"/>
    <n v="168.7132"/>
    <s v="OUT049"/>
    <n v="1999"/>
    <s v="Medium"/>
    <s v="Tier 1"/>
    <x v="0"/>
  </r>
  <r>
    <s v="FDM21"/>
    <n v="20.2"/>
    <x v="0"/>
    <n v="6.4310515999999998E-2"/>
    <x v="0"/>
    <n v="257.3646"/>
    <s v="OUT013"/>
    <n v="1987"/>
    <s v="High"/>
    <s v="Tier 3"/>
    <x v="0"/>
  </r>
  <r>
    <s v="FDV52"/>
    <m/>
    <x v="2"/>
    <n v="0.21276709499999999"/>
    <x v="11"/>
    <n v="116.7466"/>
    <s v="OUT019"/>
    <n v="1985"/>
    <s v="Small"/>
    <s v="Tier 1"/>
    <x v="1"/>
  </r>
  <r>
    <s v="NCW06"/>
    <n v="16.2"/>
    <x v="0"/>
    <n v="5.0298544000000001E-2"/>
    <x v="10"/>
    <n v="191.81620000000001"/>
    <s v="OUT013"/>
    <n v="1987"/>
    <s v="High"/>
    <s v="Tier 3"/>
    <x v="0"/>
  </r>
  <r>
    <s v="FDX36"/>
    <n v="9.6950000000000003"/>
    <x v="2"/>
    <n v="0.12825898599999999"/>
    <x v="4"/>
    <n v="225.34039999999999"/>
    <s v="OUT035"/>
    <n v="2004"/>
    <s v="Small"/>
    <s v="Tier 2"/>
    <x v="0"/>
  </r>
  <r>
    <s v="FDT35"/>
    <m/>
    <x v="2"/>
    <n v="8.1060928000000004E-2"/>
    <x v="6"/>
    <n v="169.2816"/>
    <s v="OUT027"/>
    <n v="1985"/>
    <s v="Medium"/>
    <s v="Tier 3"/>
    <x v="2"/>
  </r>
  <r>
    <s v="NCL19"/>
    <n v="15.35"/>
    <x v="0"/>
    <n v="0"/>
    <x v="2"/>
    <n v="142.74700000000001"/>
    <s v="OUT010"/>
    <n v="1998"/>
    <m/>
    <s v="Tier 3"/>
    <x v="1"/>
  </r>
  <r>
    <s v="NCD31"/>
    <n v="12.1"/>
    <x v="0"/>
    <n v="1.5434464E-2"/>
    <x v="10"/>
    <n v="164.7526"/>
    <s v="OUT046"/>
    <n v="1997"/>
    <s v="Small"/>
    <s v="Tier 1"/>
    <x v="0"/>
  </r>
  <r>
    <s v="FDE53"/>
    <m/>
    <x v="0"/>
    <n v="4.7063688999999999E-2"/>
    <x v="11"/>
    <n v="107.22799999999999"/>
    <s v="OUT019"/>
    <n v="1985"/>
    <s v="Small"/>
    <s v="Tier 1"/>
    <x v="1"/>
  </r>
  <r>
    <s v="FDW58"/>
    <m/>
    <x v="0"/>
    <n v="1.3224491E-2"/>
    <x v="0"/>
    <n v="106.4622"/>
    <s v="OUT019"/>
    <n v="1985"/>
    <s v="Small"/>
    <s v="Tier 1"/>
    <x v="1"/>
  </r>
  <r>
    <s v="DRF48"/>
    <n v="5.73"/>
    <x v="0"/>
    <n v="0"/>
    <x v="9"/>
    <n v="187.38980000000001"/>
    <s v="OUT046"/>
    <n v="1997"/>
    <s v="Small"/>
    <s v="Tier 1"/>
    <x v="0"/>
  </r>
  <r>
    <s v="FDW57"/>
    <n v="8.31"/>
    <x v="2"/>
    <n v="0.11565550199999999"/>
    <x v="0"/>
    <n v="176.00280000000001"/>
    <s v="OUT035"/>
    <n v="2004"/>
    <s v="Small"/>
    <s v="Tier 2"/>
    <x v="0"/>
  </r>
  <r>
    <s v="DRH13"/>
    <n v="8.5749999999999993"/>
    <x v="0"/>
    <n v="2.4021065000000001E-2"/>
    <x v="9"/>
    <n v="106.72799999999999"/>
    <s v="OUT017"/>
    <n v="2007"/>
    <m/>
    <s v="Tier 2"/>
    <x v="0"/>
  </r>
  <r>
    <s v="FDT33"/>
    <n v="7.81"/>
    <x v="2"/>
    <n v="3.3962370999999998E-2"/>
    <x v="0"/>
    <n v="167.8158"/>
    <s v="OUT013"/>
    <n v="1987"/>
    <s v="High"/>
    <s v="Tier 3"/>
    <x v="0"/>
  </r>
  <r>
    <s v="DRK47"/>
    <m/>
    <x v="0"/>
    <n v="6.3754144999999998E-2"/>
    <x v="7"/>
    <n v="226.46940000000001"/>
    <s v="OUT027"/>
    <n v="1985"/>
    <s v="Medium"/>
    <s v="Tier 3"/>
    <x v="2"/>
  </r>
  <r>
    <s v="FDY22"/>
    <n v="16.5"/>
    <x v="2"/>
    <n v="0.26733965900000001"/>
    <x v="0"/>
    <n v="143.5128"/>
    <s v="OUT010"/>
    <n v="1998"/>
    <m/>
    <s v="Tier 3"/>
    <x v="1"/>
  </r>
  <r>
    <s v="FDC35"/>
    <m/>
    <x v="0"/>
    <n v="0.21507294499999999"/>
    <x v="14"/>
    <n v="208.56379999999999"/>
    <s v="OUT019"/>
    <n v="1985"/>
    <s v="Small"/>
    <s v="Tier 1"/>
    <x v="1"/>
  </r>
  <r>
    <s v="FDO03"/>
    <n v="10.395"/>
    <x v="2"/>
    <n v="0"/>
    <x v="12"/>
    <n v="228.0352"/>
    <s v="OUT013"/>
    <n v="1987"/>
    <s v="High"/>
    <s v="Tier 3"/>
    <x v="0"/>
  </r>
  <r>
    <s v="FDF24"/>
    <n v="15.5"/>
    <x v="2"/>
    <n v="2.5421920000000001E-2"/>
    <x v="4"/>
    <n v="81.3934"/>
    <s v="OUT045"/>
    <n v="2002"/>
    <m/>
    <s v="Tier 2"/>
    <x v="0"/>
  </r>
  <r>
    <s v="FDF56"/>
    <n v="16.7"/>
    <x v="2"/>
    <n v="0.119948864"/>
    <x v="3"/>
    <n v="180.49760000000001"/>
    <s v="OUT018"/>
    <n v="2009"/>
    <s v="Medium"/>
    <s v="Tier 3"/>
    <x v="3"/>
  </r>
  <r>
    <s v="FDD28"/>
    <n v="10.695"/>
    <x v="0"/>
    <n v="5.3252515E-2"/>
    <x v="11"/>
    <n v="57.290399999999998"/>
    <s v="OUT013"/>
    <n v="1987"/>
    <s v="High"/>
    <s v="Tier 3"/>
    <x v="0"/>
  </r>
  <r>
    <s v="FDG53"/>
    <m/>
    <x v="0"/>
    <n v="4.5634870000000001E-2"/>
    <x v="11"/>
    <n v="141.71799999999999"/>
    <s v="OUT027"/>
    <n v="1985"/>
    <s v="Medium"/>
    <s v="Tier 3"/>
    <x v="2"/>
  </r>
  <r>
    <s v="FDO27"/>
    <m/>
    <x v="2"/>
    <n v="0.31354154299999998"/>
    <x v="12"/>
    <n v="97.675200000000004"/>
    <s v="OUT019"/>
    <n v="1985"/>
    <s v="Small"/>
    <s v="Tier 1"/>
    <x v="1"/>
  </r>
  <r>
    <s v="NCF54"/>
    <n v="18"/>
    <x v="0"/>
    <n v="4.7570046999999997E-2"/>
    <x v="10"/>
    <n v="171.6422"/>
    <s v="OUT018"/>
    <n v="2009"/>
    <s v="Medium"/>
    <s v="Tier 3"/>
    <x v="3"/>
  </r>
  <r>
    <s v="FDC20"/>
    <m/>
    <x v="0"/>
    <n v="2.3855380999999998E-2"/>
    <x v="3"/>
    <n v="54.827199999999998"/>
    <s v="OUT027"/>
    <n v="1985"/>
    <s v="Medium"/>
    <s v="Tier 3"/>
    <x v="2"/>
  </r>
  <r>
    <s v="FDU10"/>
    <n v="10.1"/>
    <x v="2"/>
    <n v="4.5692022999999998E-2"/>
    <x v="0"/>
    <n v="38.384799999999998"/>
    <s v="OUT046"/>
    <n v="1997"/>
    <s v="Small"/>
    <s v="Tier 1"/>
    <x v="0"/>
  </r>
  <r>
    <s v="DRA24"/>
    <n v="19.350000000000001"/>
    <x v="2"/>
    <n v="4.0090886999999999E-2"/>
    <x v="9"/>
    <n v="163.68680000000001"/>
    <s v="OUT018"/>
    <n v="2009"/>
    <s v="Medium"/>
    <s v="Tier 3"/>
    <x v="3"/>
  </r>
  <r>
    <s v="FDA02"/>
    <n v="14"/>
    <x v="2"/>
    <n v="4.9749637999999999E-2"/>
    <x v="1"/>
    <n v="144.87860000000001"/>
    <s v="OUT010"/>
    <n v="1998"/>
    <m/>
    <s v="Tier 3"/>
    <x v="1"/>
  </r>
  <r>
    <s v="FDG10"/>
    <n v="6.63"/>
    <x v="2"/>
    <n v="1.1001175E-2"/>
    <x v="0"/>
    <n v="57.058799999999998"/>
    <s v="OUT017"/>
    <n v="2007"/>
    <m/>
    <s v="Tier 2"/>
    <x v="0"/>
  </r>
  <r>
    <s v="FDW39"/>
    <n v="6.69"/>
    <x v="2"/>
    <n v="0"/>
    <x v="12"/>
    <n v="178.23699999999999"/>
    <s v="OUT010"/>
    <n v="1998"/>
    <m/>
    <s v="Tier 3"/>
    <x v="1"/>
  </r>
  <r>
    <s v="FDP04"/>
    <m/>
    <x v="0"/>
    <n v="2.4184379999999998E-2"/>
    <x v="11"/>
    <n v="64.216800000000006"/>
    <s v="OUT019"/>
    <n v="1985"/>
    <s v="Small"/>
    <s v="Tier 1"/>
    <x v="1"/>
  </r>
  <r>
    <s v="NCM55"/>
    <n v="15.6"/>
    <x v="0"/>
    <n v="6.6670605999999993E-2"/>
    <x v="2"/>
    <n v="185.29239999999999"/>
    <s v="OUT013"/>
    <n v="1987"/>
    <s v="High"/>
    <s v="Tier 3"/>
    <x v="0"/>
  </r>
  <r>
    <s v="FDG47"/>
    <n v="12.8"/>
    <x v="0"/>
    <n v="6.9760029000000001E-2"/>
    <x v="14"/>
    <n v="260.52519999999998"/>
    <s v="OUT045"/>
    <n v="2002"/>
    <m/>
    <s v="Tier 2"/>
    <x v="0"/>
  </r>
  <r>
    <s v="NCU41"/>
    <n v="18.850000000000001"/>
    <x v="0"/>
    <n v="5.2349262000000001E-2"/>
    <x v="5"/>
    <n v="192.08459999999999"/>
    <s v="OUT017"/>
    <n v="2007"/>
    <m/>
    <s v="Tier 2"/>
    <x v="0"/>
  </r>
  <r>
    <s v="NCK31"/>
    <n v="10.895"/>
    <x v="0"/>
    <n v="2.7200767000000001E-2"/>
    <x v="2"/>
    <n v="51.666600000000003"/>
    <s v="OUT017"/>
    <n v="2007"/>
    <m/>
    <s v="Tier 2"/>
    <x v="0"/>
  </r>
  <r>
    <s v="FDZ46"/>
    <n v="7.4850000000000003"/>
    <x v="0"/>
    <n v="6.9263905000000001E-2"/>
    <x v="0"/>
    <n v="109.6228"/>
    <s v="OUT045"/>
    <n v="2002"/>
    <m/>
    <s v="Tier 2"/>
    <x v="0"/>
  </r>
  <r>
    <s v="FDU13"/>
    <m/>
    <x v="0"/>
    <n v="0.18665036800000001"/>
    <x v="13"/>
    <n v="149.14179999999999"/>
    <s v="OUT027"/>
    <n v="1985"/>
    <s v="Medium"/>
    <s v="Tier 3"/>
    <x v="2"/>
  </r>
  <r>
    <s v="NCF19"/>
    <n v="13"/>
    <x v="0"/>
    <n v="3.5179934000000003E-2"/>
    <x v="10"/>
    <n v="49.803400000000003"/>
    <s v="OUT045"/>
    <n v="2002"/>
    <m/>
    <s v="Tier 2"/>
    <x v="0"/>
  </r>
  <r>
    <s v="NCJ43"/>
    <n v="6.6349999999999998"/>
    <x v="0"/>
    <n v="2.7046875000000001E-2"/>
    <x v="10"/>
    <n v="172.53960000000001"/>
    <s v="OUT013"/>
    <n v="1987"/>
    <s v="High"/>
    <s v="Tier 3"/>
    <x v="0"/>
  </r>
  <r>
    <s v="NCJ05"/>
    <n v="18.7"/>
    <x v="0"/>
    <n v="4.6181740999999998E-2"/>
    <x v="5"/>
    <n v="153.66820000000001"/>
    <s v="OUT045"/>
    <n v="2002"/>
    <m/>
    <s v="Tier 2"/>
    <x v="0"/>
  </r>
  <r>
    <s v="FDS04"/>
    <m/>
    <x v="2"/>
    <n v="0.14595271700000001"/>
    <x v="11"/>
    <n v="138.88380000000001"/>
    <s v="OUT027"/>
    <n v="1985"/>
    <s v="Medium"/>
    <s v="Tier 3"/>
    <x v="2"/>
  </r>
  <r>
    <s v="FDX28"/>
    <n v="6.3250000000000002"/>
    <x v="0"/>
    <n v="0"/>
    <x v="11"/>
    <n v="100.4042"/>
    <s v="OUT010"/>
    <n v="1998"/>
    <m/>
    <s v="Tier 3"/>
    <x v="1"/>
  </r>
  <r>
    <s v="FDB41"/>
    <m/>
    <x v="2"/>
    <n v="9.6841885000000003E-2"/>
    <x v="11"/>
    <n v="46.171799999999998"/>
    <s v="OUT027"/>
    <n v="1985"/>
    <s v="Medium"/>
    <s v="Tier 3"/>
    <x v="2"/>
  </r>
  <r>
    <s v="FDG53"/>
    <n v="10"/>
    <x v="0"/>
    <n v="4.5856934000000002E-2"/>
    <x v="11"/>
    <n v="141.81800000000001"/>
    <s v="OUT046"/>
    <n v="1997"/>
    <s v="Small"/>
    <s v="Tier 1"/>
    <x v="0"/>
  </r>
  <r>
    <s v="FDL15"/>
    <n v="17.850000000000001"/>
    <x v="0"/>
    <n v="7.8057026000000002E-2"/>
    <x v="12"/>
    <n v="152.8682"/>
    <s v="OUT010"/>
    <n v="1998"/>
    <m/>
    <s v="Tier 3"/>
    <x v="1"/>
  </r>
  <r>
    <s v="FDQ08"/>
    <n v="15.7"/>
    <x v="1"/>
    <n v="1.8959784E-2"/>
    <x v="3"/>
    <n v="61.053600000000003"/>
    <s v="OUT049"/>
    <n v="1999"/>
    <s v="Medium"/>
    <s v="Tier 1"/>
    <x v="0"/>
  </r>
  <r>
    <s v="DRN36"/>
    <n v="15.2"/>
    <x v="0"/>
    <n v="5.0136086000000003E-2"/>
    <x v="9"/>
    <n v="97.075199999999995"/>
    <s v="OUT013"/>
    <n v="1987"/>
    <s v="High"/>
    <s v="Tier 3"/>
    <x v="0"/>
  </r>
  <r>
    <s v="FDI46"/>
    <n v="9.5"/>
    <x v="0"/>
    <n v="7.4283399999999999E-2"/>
    <x v="0"/>
    <n v="252.8724"/>
    <s v="OUT013"/>
    <n v="1987"/>
    <s v="High"/>
    <s v="Tier 3"/>
    <x v="0"/>
  </r>
  <r>
    <s v="FDG16"/>
    <m/>
    <x v="0"/>
    <n v="8.9381866000000004E-2"/>
    <x v="11"/>
    <n v="214.2192"/>
    <s v="OUT027"/>
    <n v="1985"/>
    <s v="Medium"/>
    <s v="Tier 3"/>
    <x v="2"/>
  </r>
  <r>
    <s v="FDV32"/>
    <n v="7.7850000000000001"/>
    <x v="0"/>
    <n v="8.8634566999999997E-2"/>
    <x v="3"/>
    <n v="62.651000000000003"/>
    <s v="OUT013"/>
    <n v="1987"/>
    <s v="High"/>
    <s v="Tier 3"/>
    <x v="0"/>
  </r>
  <r>
    <s v="FDF44"/>
    <n v="7.17"/>
    <x v="2"/>
    <n v="9.9972465999999996E-2"/>
    <x v="3"/>
    <n v="132.49680000000001"/>
    <s v="OUT010"/>
    <n v="1998"/>
    <m/>
    <s v="Tier 3"/>
    <x v="1"/>
  </r>
  <r>
    <s v="FDK04"/>
    <n v="7.36"/>
    <x v="0"/>
    <n v="5.2525131000000003E-2"/>
    <x v="11"/>
    <n v="56.458799999999997"/>
    <s v="OUT018"/>
    <n v="2009"/>
    <s v="Medium"/>
    <s v="Tier 3"/>
    <x v="3"/>
  </r>
  <r>
    <s v="NCA41"/>
    <n v="16.75"/>
    <x v="0"/>
    <n v="3.2559590999999999E-2"/>
    <x v="5"/>
    <n v="193.31620000000001"/>
    <s v="OUT013"/>
    <n v="1987"/>
    <s v="High"/>
    <s v="Tier 3"/>
    <x v="0"/>
  </r>
  <r>
    <s v="FDD51"/>
    <n v="11.15"/>
    <x v="0"/>
    <n v="0.120631213"/>
    <x v="1"/>
    <n v="43.974400000000003"/>
    <s v="OUT017"/>
    <n v="2007"/>
    <m/>
    <s v="Tier 2"/>
    <x v="0"/>
  </r>
  <r>
    <s v="NCZ53"/>
    <n v="9.6"/>
    <x v="0"/>
    <n v="2.4526806000000002E-2"/>
    <x v="5"/>
    <n v="188.5214"/>
    <s v="OUT045"/>
    <n v="2002"/>
    <m/>
    <s v="Tier 2"/>
    <x v="0"/>
  </r>
  <r>
    <s v="FDP01"/>
    <m/>
    <x v="2"/>
    <n v="6.3019289000000006E-2"/>
    <x v="15"/>
    <n v="151.76820000000001"/>
    <s v="OUT027"/>
    <n v="1985"/>
    <s v="Medium"/>
    <s v="Tier 3"/>
    <x v="2"/>
  </r>
  <r>
    <s v="FDY25"/>
    <n v="12"/>
    <x v="0"/>
    <n v="0"/>
    <x v="13"/>
    <n v="181.39760000000001"/>
    <s v="OUT049"/>
    <n v="1999"/>
    <s v="Medium"/>
    <s v="Tier 1"/>
    <x v="0"/>
  </r>
  <r>
    <s v="FDB17"/>
    <n v="13.15"/>
    <x v="0"/>
    <n v="3.6821494000000003E-2"/>
    <x v="11"/>
    <n v="179.89760000000001"/>
    <s v="OUT018"/>
    <n v="2009"/>
    <s v="Medium"/>
    <s v="Tier 3"/>
    <x v="3"/>
  </r>
  <r>
    <s v="NCV54"/>
    <n v="11.1"/>
    <x v="0"/>
    <n v="3.3243812999999997E-2"/>
    <x v="10"/>
    <n v="119.3124"/>
    <s v="OUT018"/>
    <n v="2009"/>
    <s v="Medium"/>
    <s v="Tier 3"/>
    <x v="3"/>
  </r>
  <r>
    <s v="FDJ32"/>
    <n v="10.695"/>
    <x v="0"/>
    <n v="5.8119240000000003E-2"/>
    <x v="3"/>
    <n v="63.053600000000003"/>
    <s v="OUT017"/>
    <n v="2007"/>
    <m/>
    <s v="Tier 2"/>
    <x v="0"/>
  </r>
  <r>
    <s v="FDA37"/>
    <n v="7.81"/>
    <x v="2"/>
    <n v="5.5312618000000001E-2"/>
    <x v="13"/>
    <n v="124.7046"/>
    <s v="OUT049"/>
    <n v="1999"/>
    <s v="Medium"/>
    <s v="Tier 1"/>
    <x v="0"/>
  </r>
  <r>
    <s v="FDG35"/>
    <n v="21.2"/>
    <x v="2"/>
    <n v="7.0396479999999999E-3"/>
    <x v="14"/>
    <n v="172.47380000000001"/>
    <s v="OUT035"/>
    <n v="2004"/>
    <s v="Small"/>
    <s v="Tier 2"/>
    <x v="0"/>
  </r>
  <r>
    <s v="NCM05"/>
    <n v="6.8250000000000002"/>
    <x v="0"/>
    <n v="6.0090767000000003E-2"/>
    <x v="5"/>
    <n v="266.32260000000002"/>
    <s v="OUT018"/>
    <n v="2009"/>
    <s v="Medium"/>
    <s v="Tier 3"/>
    <x v="3"/>
  </r>
  <r>
    <s v="FDG45"/>
    <n v="8.1"/>
    <x v="0"/>
    <n v="0"/>
    <x v="3"/>
    <n v="212.99019999999999"/>
    <s v="OUT046"/>
    <n v="1997"/>
    <s v="Small"/>
    <s v="Tier 1"/>
    <x v="0"/>
  </r>
  <r>
    <s v="FDH28"/>
    <n v="15.85"/>
    <x v="2"/>
    <n v="0.109939432"/>
    <x v="11"/>
    <n v="39.250599999999999"/>
    <s v="OUT013"/>
    <n v="1987"/>
    <s v="High"/>
    <s v="Tier 3"/>
    <x v="0"/>
  </r>
  <r>
    <s v="NCE18"/>
    <n v="10"/>
    <x v="0"/>
    <n v="0"/>
    <x v="10"/>
    <n v="248.67500000000001"/>
    <s v="OUT049"/>
    <n v="1999"/>
    <s v="Medium"/>
    <s v="Tier 1"/>
    <x v="0"/>
  </r>
  <r>
    <s v="FDH38"/>
    <n v="6.4249999999999998"/>
    <x v="0"/>
    <n v="1.0459398999999999E-2"/>
    <x v="13"/>
    <n v="117.6808"/>
    <s v="OUT045"/>
    <n v="2002"/>
    <m/>
    <s v="Tier 2"/>
    <x v="0"/>
  </r>
  <r>
    <s v="FDR56"/>
    <n v="15.5"/>
    <x v="2"/>
    <n v="0.100681984"/>
    <x v="3"/>
    <n v="198.3768"/>
    <s v="OUT013"/>
    <n v="1987"/>
    <s v="High"/>
    <s v="Tier 3"/>
    <x v="0"/>
  </r>
  <r>
    <s v="FDH17"/>
    <m/>
    <x v="2"/>
    <n v="1.6572696000000001E-2"/>
    <x v="11"/>
    <n v="96.272599999999997"/>
    <s v="OUT027"/>
    <n v="1985"/>
    <s v="Medium"/>
    <s v="Tier 3"/>
    <x v="2"/>
  </r>
  <r>
    <s v="FDD39"/>
    <n v="16.7"/>
    <x v="0"/>
    <n v="7.0263970999999995E-2"/>
    <x v="1"/>
    <n v="218.38499999999999"/>
    <s v="OUT049"/>
    <n v="1999"/>
    <s v="Medium"/>
    <s v="Tier 1"/>
    <x v="0"/>
  </r>
  <r>
    <s v="FDB41"/>
    <n v="19"/>
    <x v="2"/>
    <n v="9.7464424999999993E-2"/>
    <x v="11"/>
    <n v="47.771799999999999"/>
    <s v="OUT049"/>
    <n v="1999"/>
    <s v="Medium"/>
    <s v="Tier 1"/>
    <x v="0"/>
  </r>
  <r>
    <s v="NCR53"/>
    <n v="12.15"/>
    <x v="0"/>
    <n v="0.14504085999999999"/>
    <x v="5"/>
    <n v="224.44040000000001"/>
    <s v="OUT046"/>
    <n v="1997"/>
    <s v="Small"/>
    <s v="Tier 1"/>
    <x v="0"/>
  </r>
  <r>
    <s v="FDX46"/>
    <n v="12.3"/>
    <x v="2"/>
    <n v="5.8445490000000003E-2"/>
    <x v="0"/>
    <n v="57.856200000000001"/>
    <s v="OUT017"/>
    <n v="2007"/>
    <m/>
    <s v="Tier 2"/>
    <x v="0"/>
  </r>
  <r>
    <s v="FDV28"/>
    <n v="16.100000000000001"/>
    <x v="2"/>
    <n v="0"/>
    <x v="11"/>
    <n v="35.655799999999999"/>
    <s v="OUT049"/>
    <n v="1999"/>
    <s v="Medium"/>
    <s v="Tier 1"/>
    <x v="0"/>
  </r>
  <r>
    <s v="FDA08"/>
    <n v="11.85"/>
    <x v="2"/>
    <n v="5.0289177999999997E-2"/>
    <x v="3"/>
    <n v="165.45259999999999"/>
    <s v="OUT018"/>
    <n v="2009"/>
    <s v="Medium"/>
    <s v="Tier 3"/>
    <x v="3"/>
  </r>
  <r>
    <s v="FDH45"/>
    <n v="15.1"/>
    <x v="2"/>
    <n v="0.106264528"/>
    <x v="3"/>
    <n v="42.379600000000003"/>
    <s v="OUT017"/>
    <n v="2007"/>
    <m/>
    <s v="Tier 2"/>
    <x v="0"/>
  </r>
  <r>
    <s v="NCS38"/>
    <n v="8.6"/>
    <x v="0"/>
    <n v="0.150961966"/>
    <x v="10"/>
    <n v="114.1176"/>
    <s v="OUT010"/>
    <n v="1998"/>
    <m/>
    <s v="Tier 3"/>
    <x v="1"/>
  </r>
  <r>
    <s v="FDD40"/>
    <n v="20.25"/>
    <x v="2"/>
    <n v="2.4761045999999998E-2"/>
    <x v="1"/>
    <n v="193.5162"/>
    <s v="OUT010"/>
    <n v="1998"/>
    <m/>
    <s v="Tier 3"/>
    <x v="1"/>
  </r>
  <r>
    <s v="DRM59"/>
    <n v="5.88"/>
    <x v="0"/>
    <n v="3.5914139999999998E-3"/>
    <x v="7"/>
    <n v="153.3998"/>
    <s v="OUT035"/>
    <n v="2004"/>
    <s v="Small"/>
    <s v="Tier 2"/>
    <x v="0"/>
  </r>
  <r>
    <s v="NCJ43"/>
    <n v="6.6349999999999998"/>
    <x v="0"/>
    <n v="0"/>
    <x v="10"/>
    <n v="175.2396"/>
    <s v="OUT018"/>
    <n v="2009"/>
    <s v="Medium"/>
    <s v="Tier 3"/>
    <x v="3"/>
  </r>
  <r>
    <s v="NCN29"/>
    <n v="15.2"/>
    <x v="0"/>
    <n v="0"/>
    <x v="5"/>
    <n v="50.103400000000001"/>
    <s v="OUT013"/>
    <n v="1987"/>
    <s v="High"/>
    <s v="Tier 3"/>
    <x v="0"/>
  </r>
  <r>
    <s v="NCC19"/>
    <n v="6.57"/>
    <x v="0"/>
    <n v="9.7077050999999998E-2"/>
    <x v="10"/>
    <n v="191.68199999999999"/>
    <s v="OUT045"/>
    <n v="2002"/>
    <m/>
    <s v="Tier 2"/>
    <x v="0"/>
  </r>
  <r>
    <s v="FDR56"/>
    <n v="15.5"/>
    <x v="2"/>
    <n v="0.10074678500000001"/>
    <x v="3"/>
    <n v="196.77680000000001"/>
    <s v="OUT035"/>
    <n v="2004"/>
    <s v="Small"/>
    <s v="Tier 2"/>
    <x v="0"/>
  </r>
  <r>
    <s v="FDZ43"/>
    <n v="11"/>
    <x v="2"/>
    <n v="5.7147256E-2"/>
    <x v="3"/>
    <n v="242.25120000000001"/>
    <s v="OUT049"/>
    <n v="1999"/>
    <s v="Medium"/>
    <s v="Tier 1"/>
    <x v="0"/>
  </r>
  <r>
    <s v="FDJ32"/>
    <n v="10.695"/>
    <x v="0"/>
    <n v="9.6732532999999996E-2"/>
    <x v="3"/>
    <n v="62.453600000000002"/>
    <s v="OUT010"/>
    <n v="1998"/>
    <m/>
    <s v="Tier 3"/>
    <x v="1"/>
  </r>
  <r>
    <s v="DRH03"/>
    <n v="17.25"/>
    <x v="0"/>
    <n v="3.5262656000000003E-2"/>
    <x v="1"/>
    <n v="92.412000000000006"/>
    <s v="OUT017"/>
    <n v="2007"/>
    <m/>
    <s v="Tier 2"/>
    <x v="0"/>
  </r>
  <r>
    <s v="NCZ54"/>
    <n v="14.65"/>
    <x v="0"/>
    <n v="8.3343628000000003E-2"/>
    <x v="10"/>
    <n v="163.65520000000001"/>
    <s v="OUT035"/>
    <n v="2004"/>
    <s v="Small"/>
    <s v="Tier 2"/>
    <x v="0"/>
  </r>
  <r>
    <s v="FDE26"/>
    <n v="9.3000000000000007"/>
    <x v="0"/>
    <n v="8.9509221999999999E-2"/>
    <x v="13"/>
    <n v="145.77860000000001"/>
    <s v="OUT017"/>
    <n v="2007"/>
    <m/>
    <s v="Tier 2"/>
    <x v="0"/>
  </r>
  <r>
    <s v="FDS03"/>
    <n v="7.8250000000000002"/>
    <x v="0"/>
    <n v="7.9790099000000003E-2"/>
    <x v="12"/>
    <n v="63.782600000000002"/>
    <s v="OUT045"/>
    <n v="2002"/>
    <m/>
    <s v="Tier 2"/>
    <x v="0"/>
  </r>
  <r>
    <s v="DRZ24"/>
    <m/>
    <x v="0"/>
    <n v="0.14319938900000001"/>
    <x v="9"/>
    <n v="120.14400000000001"/>
    <s v="OUT019"/>
    <n v="1985"/>
    <s v="Small"/>
    <s v="Tier 1"/>
    <x v="1"/>
  </r>
  <r>
    <s v="FDO48"/>
    <m/>
    <x v="2"/>
    <n v="2.6710787999999999E-2"/>
    <x v="4"/>
    <n v="220.44560000000001"/>
    <s v="OUT027"/>
    <n v="1985"/>
    <s v="Medium"/>
    <s v="Tier 3"/>
    <x v="2"/>
  </r>
  <r>
    <s v="FDW39"/>
    <n v="6.69"/>
    <x v="2"/>
    <n v="3.6967783999999997E-2"/>
    <x v="12"/>
    <n v="175.03700000000001"/>
    <s v="OUT049"/>
    <n v="1999"/>
    <s v="Medium"/>
    <s v="Tier 1"/>
    <x v="0"/>
  </r>
  <r>
    <s v="NCK05"/>
    <n v="20.100000000000001"/>
    <x v="0"/>
    <n v="0"/>
    <x v="5"/>
    <n v="62.653599999999997"/>
    <s v="OUT049"/>
    <n v="1999"/>
    <s v="Medium"/>
    <s v="Tier 1"/>
    <x v="0"/>
  </r>
  <r>
    <s v="NCK30"/>
    <n v="14.85"/>
    <x v="0"/>
    <n v="6.1323488000000002E-2"/>
    <x v="10"/>
    <n v="254.46979999999999"/>
    <s v="OUT017"/>
    <n v="2007"/>
    <m/>
    <s v="Tier 2"/>
    <x v="0"/>
  </r>
  <r>
    <s v="FDT27"/>
    <n v="11.395"/>
    <x v="1"/>
    <n v="6.9870639999999998E-2"/>
    <x v="12"/>
    <n v="234.9616"/>
    <s v="OUT018"/>
    <n v="2009"/>
    <s v="Medium"/>
    <s v="Tier 3"/>
    <x v="3"/>
  </r>
  <r>
    <s v="FDS08"/>
    <m/>
    <x v="0"/>
    <n v="9.9731743999999997E-2"/>
    <x v="3"/>
    <n v="177.93700000000001"/>
    <s v="OUT019"/>
    <n v="1985"/>
    <s v="Small"/>
    <s v="Tier 1"/>
    <x v="1"/>
  </r>
  <r>
    <s v="NCJ19"/>
    <n v="18.600000000000001"/>
    <x v="0"/>
    <n v="0.118363749"/>
    <x v="2"/>
    <n v="56.158799999999999"/>
    <s v="OUT049"/>
    <n v="1999"/>
    <s v="Medium"/>
    <s v="Tier 1"/>
    <x v="0"/>
  </r>
  <r>
    <s v="FDC58"/>
    <n v="10.195"/>
    <x v="0"/>
    <n v="0"/>
    <x v="0"/>
    <n v="43.0428"/>
    <s v="OUT045"/>
    <n v="2002"/>
    <m/>
    <s v="Tier 2"/>
    <x v="0"/>
  </r>
  <r>
    <s v="DRE37"/>
    <n v="13.5"/>
    <x v="0"/>
    <n v="9.4141186000000002E-2"/>
    <x v="9"/>
    <n v="188.18719999999999"/>
    <s v="OUT013"/>
    <n v="1987"/>
    <s v="High"/>
    <s v="Tier 3"/>
    <x v="0"/>
  </r>
  <r>
    <s v="FDW02"/>
    <n v="4.8049999999999997"/>
    <x v="2"/>
    <n v="3.7692295000000001E-2"/>
    <x v="1"/>
    <n v="127.07040000000001"/>
    <s v="OUT035"/>
    <n v="2004"/>
    <s v="Small"/>
    <s v="Tier 2"/>
    <x v="0"/>
  </r>
  <r>
    <s v="FDJ02"/>
    <n v="17.2"/>
    <x v="2"/>
    <n v="4.2124031999999999E-2"/>
    <x v="13"/>
    <n v="148.74180000000001"/>
    <s v="OUT010"/>
    <n v="1998"/>
    <m/>
    <s v="Tier 3"/>
    <x v="1"/>
  </r>
  <r>
    <s v="FDX09"/>
    <n v="9"/>
    <x v="0"/>
    <n v="6.5381597E-2"/>
    <x v="0"/>
    <n v="177.137"/>
    <s v="OUT045"/>
    <n v="2002"/>
    <m/>
    <s v="Tier 2"/>
    <x v="0"/>
  </r>
  <r>
    <s v="FDT31"/>
    <n v="19.75"/>
    <x v="0"/>
    <n v="2.0835893000000001E-2"/>
    <x v="3"/>
    <n v="187.9872"/>
    <s v="OUT010"/>
    <n v="1998"/>
    <m/>
    <s v="Tier 3"/>
    <x v="1"/>
  </r>
  <r>
    <s v="FDI24"/>
    <n v="10.3"/>
    <x v="0"/>
    <n v="7.8866229999999996E-2"/>
    <x v="4"/>
    <n v="177.93700000000001"/>
    <s v="OUT049"/>
    <n v="1999"/>
    <s v="Medium"/>
    <s v="Tier 1"/>
    <x v="0"/>
  </r>
  <r>
    <s v="FDY09"/>
    <n v="15.6"/>
    <x v="0"/>
    <n v="0"/>
    <x v="0"/>
    <n v="176.00540000000001"/>
    <s v="OUT045"/>
    <n v="2002"/>
    <m/>
    <s v="Tier 2"/>
    <x v="0"/>
  </r>
  <r>
    <s v="FDV28"/>
    <n v="16.100000000000001"/>
    <x v="1"/>
    <n v="0.16005232899999999"/>
    <x v="11"/>
    <n v="35.355800000000002"/>
    <s v="OUT045"/>
    <n v="2002"/>
    <m/>
    <s v="Tier 2"/>
    <x v="0"/>
  </r>
  <r>
    <s v="DRM47"/>
    <n v="9.3000000000000007"/>
    <x v="0"/>
    <n v="4.3853769000000001E-2"/>
    <x v="7"/>
    <n v="191.9846"/>
    <s v="OUT049"/>
    <n v="1999"/>
    <s v="Medium"/>
    <s v="Tier 1"/>
    <x v="0"/>
  </r>
  <r>
    <s v="FDT52"/>
    <m/>
    <x v="2"/>
    <n v="8.3043067999999998E-2"/>
    <x v="11"/>
    <n v="246.51439999999999"/>
    <s v="OUT019"/>
    <n v="1985"/>
    <s v="Small"/>
    <s v="Tier 1"/>
    <x v="1"/>
  </r>
  <r>
    <s v="FDI48"/>
    <n v="11.85"/>
    <x v="2"/>
    <n v="5.5945372E-2"/>
    <x v="4"/>
    <n v="53.266599999999997"/>
    <s v="OUT018"/>
    <n v="2009"/>
    <s v="Medium"/>
    <s v="Tier 3"/>
    <x v="3"/>
  </r>
  <r>
    <s v="FDY55"/>
    <n v="16.75"/>
    <x v="0"/>
    <n v="8.1780186000000005E-2"/>
    <x v="3"/>
    <n v="256.69880000000001"/>
    <s v="OUT017"/>
    <n v="2007"/>
    <m/>
    <s v="Tier 2"/>
    <x v="0"/>
  </r>
  <r>
    <s v="FDU48"/>
    <n v="18.850000000000001"/>
    <x v="0"/>
    <n v="5.5312383999999999E-2"/>
    <x v="4"/>
    <n v="131.42840000000001"/>
    <s v="OUT013"/>
    <n v="1987"/>
    <s v="High"/>
    <s v="Tier 3"/>
    <x v="0"/>
  </r>
  <r>
    <s v="FDN25"/>
    <n v="7.8949999999999996"/>
    <x v="2"/>
    <n v="6.1299601000000002E-2"/>
    <x v="15"/>
    <n v="55.458799999999997"/>
    <s v="OUT045"/>
    <n v="2002"/>
    <m/>
    <s v="Tier 2"/>
    <x v="0"/>
  </r>
  <r>
    <s v="FDP20"/>
    <n v="19.850000000000001"/>
    <x v="0"/>
    <n v="4.5740240000000001E-2"/>
    <x v="3"/>
    <n v="127.102"/>
    <s v="OUT049"/>
    <n v="1999"/>
    <s v="Medium"/>
    <s v="Tier 1"/>
    <x v="0"/>
  </r>
  <r>
    <s v="FDJ15"/>
    <n v="11.35"/>
    <x v="2"/>
    <n v="2.3303068999999999E-2"/>
    <x v="1"/>
    <n v="185.46080000000001"/>
    <s v="OUT013"/>
    <n v="1987"/>
    <s v="High"/>
    <s v="Tier 3"/>
    <x v="0"/>
  </r>
  <r>
    <s v="FDD04"/>
    <n v="16"/>
    <x v="0"/>
    <n v="9.0337796999999997E-2"/>
    <x v="1"/>
    <n v="140.31540000000001"/>
    <s v="OUT018"/>
    <n v="2009"/>
    <s v="Medium"/>
    <s v="Tier 3"/>
    <x v="3"/>
  </r>
  <r>
    <s v="FDY58"/>
    <n v="11.65"/>
    <x v="0"/>
    <n v="3.9999537000000002E-2"/>
    <x v="0"/>
    <n v="229.86940000000001"/>
    <s v="OUT045"/>
    <n v="2002"/>
    <m/>
    <s v="Tier 2"/>
    <x v="0"/>
  </r>
  <r>
    <s v="FDR37"/>
    <n v="16.5"/>
    <x v="2"/>
    <n v="6.6519423999999994E-2"/>
    <x v="15"/>
    <n v="183.22919999999999"/>
    <s v="OUT018"/>
    <n v="2009"/>
    <s v="Medium"/>
    <s v="Tier 3"/>
    <x v="3"/>
  </r>
  <r>
    <s v="FDF44"/>
    <n v="7.17"/>
    <x v="2"/>
    <n v="5.9678319000000001E-2"/>
    <x v="3"/>
    <n v="129.5968"/>
    <s v="OUT013"/>
    <n v="1987"/>
    <s v="High"/>
    <s v="Tier 3"/>
    <x v="0"/>
  </r>
  <r>
    <s v="FDD32"/>
    <n v="17.7"/>
    <x v="2"/>
    <n v="4.1015006E-2"/>
    <x v="3"/>
    <n v="82.627600000000001"/>
    <s v="OUT045"/>
    <n v="2002"/>
    <m/>
    <s v="Tier 2"/>
    <x v="0"/>
  </r>
  <r>
    <s v="FDR57"/>
    <n v="5.6749999999999998"/>
    <x v="2"/>
    <n v="2.3629875000000002E-2"/>
    <x v="0"/>
    <n v="156.22880000000001"/>
    <s v="OUT017"/>
    <n v="2007"/>
    <m/>
    <s v="Tier 2"/>
    <x v="0"/>
  </r>
  <r>
    <s v="DRG39"/>
    <m/>
    <x v="0"/>
    <n v="4.1976732000000003E-2"/>
    <x v="1"/>
    <n v="54.498199999999997"/>
    <s v="OUT027"/>
    <n v="1985"/>
    <s v="Medium"/>
    <s v="Tier 3"/>
    <x v="2"/>
  </r>
  <r>
    <s v="FDX15"/>
    <n v="17.2"/>
    <x v="0"/>
    <n v="0.15718294799999999"/>
    <x v="12"/>
    <n v="158.95779999999999"/>
    <s v="OUT017"/>
    <n v="2007"/>
    <m/>
    <s v="Tier 2"/>
    <x v="0"/>
  </r>
  <r>
    <s v="DRN37"/>
    <n v="9.6"/>
    <x v="0"/>
    <n v="9.6492692000000005E-2"/>
    <x v="9"/>
    <n v="165.8158"/>
    <s v="OUT045"/>
    <n v="2002"/>
    <m/>
    <s v="Tier 2"/>
    <x v="0"/>
  </r>
  <r>
    <s v="FDW40"/>
    <m/>
    <x v="2"/>
    <n v="0"/>
    <x v="11"/>
    <n v="141.5812"/>
    <s v="OUT027"/>
    <n v="1985"/>
    <s v="Medium"/>
    <s v="Tier 3"/>
    <x v="2"/>
  </r>
  <r>
    <s v="FDB32"/>
    <n v="20.6"/>
    <x v="0"/>
    <n v="2.3489402E-2"/>
    <x v="3"/>
    <n v="93.777799999999999"/>
    <s v="OUT049"/>
    <n v="1999"/>
    <s v="Medium"/>
    <s v="Tier 1"/>
    <x v="0"/>
  </r>
  <r>
    <s v="FDM40"/>
    <n v="10.195"/>
    <x v="0"/>
    <n v="0.16058846399999999"/>
    <x v="11"/>
    <n v="143.41540000000001"/>
    <s v="OUT018"/>
    <n v="2009"/>
    <s v="Medium"/>
    <s v="Tier 3"/>
    <x v="3"/>
  </r>
  <r>
    <s v="FDE39"/>
    <m/>
    <x v="0"/>
    <n v="3.5959521000000001E-2"/>
    <x v="1"/>
    <n v="120.87820000000001"/>
    <s v="OUT027"/>
    <n v="1985"/>
    <s v="Medium"/>
    <s v="Tier 3"/>
    <x v="2"/>
  </r>
  <r>
    <s v="DRH49"/>
    <n v="19.7"/>
    <x v="0"/>
    <n v="2.4795056999999999E-2"/>
    <x v="9"/>
    <n v="82.259200000000007"/>
    <s v="OUT017"/>
    <n v="2007"/>
    <m/>
    <s v="Tier 2"/>
    <x v="0"/>
  </r>
  <r>
    <s v="FDT46"/>
    <n v="11.35"/>
    <x v="0"/>
    <n v="3.0855031000000002E-2"/>
    <x v="0"/>
    <n v="49.700800000000001"/>
    <s v="OUT049"/>
    <n v="1999"/>
    <s v="Medium"/>
    <s v="Tier 1"/>
    <x v="0"/>
  </r>
  <r>
    <s v="NCF06"/>
    <n v="6.2350000000000003"/>
    <x v="0"/>
    <n v="2.0194535E-2"/>
    <x v="10"/>
    <n v="257.69619999999998"/>
    <s v="OUT035"/>
    <n v="2004"/>
    <s v="Small"/>
    <s v="Tier 2"/>
    <x v="0"/>
  </r>
  <r>
    <s v="FDP07"/>
    <n v="18.2"/>
    <x v="0"/>
    <n v="9.0410295000000002E-2"/>
    <x v="3"/>
    <n v="196.21100000000001"/>
    <s v="OUT017"/>
    <n v="2007"/>
    <m/>
    <s v="Tier 2"/>
    <x v="0"/>
  </r>
  <r>
    <s v="FDC04"/>
    <n v="15.6"/>
    <x v="0"/>
    <n v="4.4948210000000002E-2"/>
    <x v="1"/>
    <n v="240.3854"/>
    <s v="OUT013"/>
    <n v="1987"/>
    <s v="High"/>
    <s v="Tier 3"/>
    <x v="0"/>
  </r>
  <r>
    <s v="FDZ32"/>
    <n v="7.7850000000000001"/>
    <x v="2"/>
    <n v="3.8348445000000002E-2"/>
    <x v="3"/>
    <n v="103.49639999999999"/>
    <s v="OUT017"/>
    <n v="2007"/>
    <m/>
    <s v="Tier 2"/>
    <x v="0"/>
  </r>
  <r>
    <s v="FDD50"/>
    <n v="18.850000000000001"/>
    <x v="0"/>
    <n v="0.141929473"/>
    <x v="13"/>
    <n v="169.91319999999999"/>
    <s v="OUT045"/>
    <n v="2002"/>
    <m/>
    <s v="Tier 2"/>
    <x v="0"/>
  </r>
  <r>
    <s v="FDU56"/>
    <n v="16.850000000000001"/>
    <x v="0"/>
    <n v="4.4665280000000002E-2"/>
    <x v="3"/>
    <n v="184.92660000000001"/>
    <s v="OUT017"/>
    <n v="2007"/>
    <m/>
    <s v="Tier 2"/>
    <x v="0"/>
  </r>
  <r>
    <s v="FDV34"/>
    <n v="10.695"/>
    <x v="2"/>
    <n v="1.1490085000000001E-2"/>
    <x v="0"/>
    <n v="72.003799999999998"/>
    <s v="OUT017"/>
    <n v="2007"/>
    <m/>
    <s v="Tier 2"/>
    <x v="0"/>
  </r>
  <r>
    <s v="NCY41"/>
    <n v="16.75"/>
    <x v="0"/>
    <n v="7.5672595999999995E-2"/>
    <x v="5"/>
    <n v="36.853200000000001"/>
    <s v="OUT013"/>
    <n v="1987"/>
    <s v="High"/>
    <s v="Tier 3"/>
    <x v="0"/>
  </r>
  <r>
    <s v="NCK18"/>
    <n v="9.6"/>
    <x v="0"/>
    <n v="6.6981030000000004E-3"/>
    <x v="10"/>
    <n v="165.8184"/>
    <s v="OUT046"/>
    <n v="1997"/>
    <s v="Small"/>
    <s v="Tier 1"/>
    <x v="0"/>
  </r>
  <r>
    <s v="DRH25"/>
    <n v="18.7"/>
    <x v="0"/>
    <n v="1.4615718E-2"/>
    <x v="9"/>
    <n v="52.432400000000001"/>
    <s v="OUT049"/>
    <n v="1999"/>
    <s v="Medium"/>
    <s v="Tier 1"/>
    <x v="0"/>
  </r>
  <r>
    <s v="FDT57"/>
    <n v="15.2"/>
    <x v="0"/>
    <n v="1.9034783E-2"/>
    <x v="0"/>
    <n v="238.4248"/>
    <s v="OUT046"/>
    <n v="1997"/>
    <s v="Small"/>
    <s v="Tier 1"/>
    <x v="0"/>
  </r>
  <r>
    <s v="FDV56"/>
    <n v="16.100000000000001"/>
    <x v="2"/>
    <n v="1.3651105E-2"/>
    <x v="3"/>
    <n v="106.75960000000001"/>
    <s v="OUT018"/>
    <n v="2009"/>
    <s v="Medium"/>
    <s v="Tier 3"/>
    <x v="3"/>
  </r>
  <r>
    <s v="FDV12"/>
    <n v="16.7"/>
    <x v="2"/>
    <n v="6.0998134000000002E-2"/>
    <x v="4"/>
    <n v="97.238399999999999"/>
    <s v="OUT045"/>
    <n v="2002"/>
    <m/>
    <s v="Tier 2"/>
    <x v="0"/>
  </r>
  <r>
    <s v="FDN52"/>
    <n v="9.3949999999999996"/>
    <x v="2"/>
    <n v="0.13231409599999999"/>
    <x v="11"/>
    <n v="88.519800000000004"/>
    <s v="OUT017"/>
    <n v="2007"/>
    <m/>
    <s v="Tier 2"/>
    <x v="0"/>
  </r>
  <r>
    <s v="FDX38"/>
    <n v="10.5"/>
    <x v="2"/>
    <n v="4.8197901000000001E-2"/>
    <x v="1"/>
    <n v="48.337600000000002"/>
    <s v="OUT035"/>
    <n v="2004"/>
    <s v="Small"/>
    <s v="Tier 2"/>
    <x v="0"/>
  </r>
  <r>
    <s v="FDE47"/>
    <n v="14.15"/>
    <x v="0"/>
    <n v="3.8063172999999999E-2"/>
    <x v="14"/>
    <n v="122.5046"/>
    <s v="OUT018"/>
    <n v="2009"/>
    <s v="Medium"/>
    <s v="Tier 3"/>
    <x v="3"/>
  </r>
  <r>
    <s v="NCO07"/>
    <n v="9.06"/>
    <x v="0"/>
    <n v="9.7681320000000006E-3"/>
    <x v="2"/>
    <n v="211.45599999999999"/>
    <s v="OUT013"/>
    <n v="1987"/>
    <s v="High"/>
    <s v="Tier 3"/>
    <x v="0"/>
  </r>
  <r>
    <s v="FDV09"/>
    <m/>
    <x v="0"/>
    <n v="2.046897E-2"/>
    <x v="0"/>
    <n v="150.27340000000001"/>
    <s v="OUT027"/>
    <n v="1985"/>
    <s v="Medium"/>
    <s v="Tier 3"/>
    <x v="2"/>
  </r>
  <r>
    <s v="FDZ23"/>
    <m/>
    <x v="2"/>
    <n v="0.118188689"/>
    <x v="4"/>
    <n v="185.22399999999999"/>
    <s v="OUT019"/>
    <n v="1985"/>
    <s v="Small"/>
    <s v="Tier 1"/>
    <x v="1"/>
  </r>
  <r>
    <s v="DRH51"/>
    <n v="17.600000000000001"/>
    <x v="0"/>
    <n v="9.7612595999999996E-2"/>
    <x v="1"/>
    <n v="88.185599999999994"/>
    <s v="OUT018"/>
    <n v="2009"/>
    <s v="Medium"/>
    <s v="Tier 3"/>
    <x v="3"/>
  </r>
  <r>
    <s v="NCY54"/>
    <n v="8.43"/>
    <x v="0"/>
    <n v="0.17805521599999999"/>
    <x v="10"/>
    <n v="172.04220000000001"/>
    <s v="OUT045"/>
    <n v="2002"/>
    <m/>
    <s v="Tier 2"/>
    <x v="0"/>
  </r>
  <r>
    <s v="DRG49"/>
    <n v="7.81"/>
    <x v="0"/>
    <n v="6.7399161999999999E-2"/>
    <x v="9"/>
    <n v="246.24860000000001"/>
    <s v="OUT013"/>
    <n v="1987"/>
    <s v="High"/>
    <s v="Tier 3"/>
    <x v="0"/>
  </r>
  <r>
    <s v="NCC19"/>
    <n v="6.57"/>
    <x v="0"/>
    <n v="9.7031197999999999E-2"/>
    <x v="10"/>
    <n v="192.88200000000001"/>
    <s v="OUT049"/>
    <n v="1999"/>
    <s v="Medium"/>
    <s v="Tier 1"/>
    <x v="0"/>
  </r>
  <r>
    <s v="NCV53"/>
    <n v="8.27"/>
    <x v="0"/>
    <n v="1.8851756000000001E-2"/>
    <x v="5"/>
    <n v="241.28800000000001"/>
    <s v="OUT045"/>
    <n v="2002"/>
    <m/>
    <s v="Tier 2"/>
    <x v="0"/>
  </r>
  <r>
    <s v="FDZ47"/>
    <m/>
    <x v="2"/>
    <n v="0"/>
    <x v="4"/>
    <n v="101.0042"/>
    <s v="OUT019"/>
    <n v="1985"/>
    <s v="Small"/>
    <s v="Tier 1"/>
    <x v="1"/>
  </r>
  <r>
    <s v="NCO26"/>
    <n v="7.2350000000000003"/>
    <x v="0"/>
    <n v="7.7168705000000004E-2"/>
    <x v="10"/>
    <n v="114.3492"/>
    <s v="OUT018"/>
    <n v="2009"/>
    <s v="Medium"/>
    <s v="Tier 3"/>
    <x v="3"/>
  </r>
  <r>
    <s v="NCP02"/>
    <n v="7.1050000000000004"/>
    <x v="0"/>
    <n v="4.4899636E-2"/>
    <x v="10"/>
    <n v="61.056199999999997"/>
    <s v="OUT045"/>
    <n v="2002"/>
    <m/>
    <s v="Tier 2"/>
    <x v="0"/>
  </r>
  <r>
    <s v="NCW30"/>
    <n v="5.21"/>
    <x v="0"/>
    <n v="1.1054747E-2"/>
    <x v="10"/>
    <n v="259.59620000000001"/>
    <s v="OUT018"/>
    <n v="2009"/>
    <s v="Medium"/>
    <s v="Tier 3"/>
    <x v="3"/>
  </r>
  <r>
    <s v="NCN55"/>
    <n v="14.6"/>
    <x v="0"/>
    <n v="5.9490504E-2"/>
    <x v="2"/>
    <n v="241.4538"/>
    <s v="OUT046"/>
    <n v="1997"/>
    <s v="Small"/>
    <s v="Tier 1"/>
    <x v="0"/>
  </r>
  <r>
    <s v="FDB20"/>
    <n v="7.72"/>
    <x v="0"/>
    <n v="8.7004979999999996E-2"/>
    <x v="3"/>
    <n v="75.898600000000002"/>
    <s v="OUT010"/>
    <n v="1998"/>
    <m/>
    <s v="Tier 3"/>
    <x v="1"/>
  </r>
  <r>
    <s v="DRL11"/>
    <n v="10.5"/>
    <x v="0"/>
    <n v="4.7978200999999998E-2"/>
    <x v="7"/>
    <n v="156.8946"/>
    <s v="OUT013"/>
    <n v="1987"/>
    <s v="High"/>
    <s v="Tier 3"/>
    <x v="0"/>
  </r>
  <r>
    <s v="DRD60"/>
    <n v="15.7"/>
    <x v="0"/>
    <n v="3.7307618000000001E-2"/>
    <x v="9"/>
    <n v="181.76339999999999"/>
    <s v="OUT045"/>
    <n v="2002"/>
    <m/>
    <s v="Tier 2"/>
    <x v="0"/>
  </r>
  <r>
    <s v="FDW14"/>
    <n v="8.3000000000000007"/>
    <x v="2"/>
    <n v="0"/>
    <x v="1"/>
    <n v="87.819800000000001"/>
    <s v="OUT010"/>
    <n v="1998"/>
    <m/>
    <s v="Tier 3"/>
    <x v="1"/>
  </r>
  <r>
    <s v="FDL27"/>
    <n v="6.17"/>
    <x v="0"/>
    <n v="1.7794028E-2"/>
    <x v="12"/>
    <n v="65.982600000000005"/>
    <s v="OUT010"/>
    <n v="1998"/>
    <m/>
    <s v="Tier 3"/>
    <x v="1"/>
  </r>
  <r>
    <s v="FDU09"/>
    <n v="7.71"/>
    <x v="2"/>
    <n v="6.6868427999999994E-2"/>
    <x v="0"/>
    <n v="55.495600000000003"/>
    <s v="OUT018"/>
    <n v="2009"/>
    <s v="Medium"/>
    <s v="Tier 3"/>
    <x v="3"/>
  </r>
  <r>
    <s v="DRH36"/>
    <m/>
    <x v="0"/>
    <n v="3.3218416000000001E-2"/>
    <x v="9"/>
    <n v="74.769599999999997"/>
    <s v="OUT027"/>
    <n v="1985"/>
    <s v="Medium"/>
    <s v="Tier 3"/>
    <x v="2"/>
  </r>
  <r>
    <s v="FDP34"/>
    <m/>
    <x v="0"/>
    <n v="0.13656331599999999"/>
    <x v="0"/>
    <n v="156.363"/>
    <s v="OUT027"/>
    <n v="1985"/>
    <s v="Medium"/>
    <s v="Tier 3"/>
    <x v="2"/>
  </r>
  <r>
    <s v="FDE04"/>
    <n v="19.75"/>
    <x v="2"/>
    <n v="1.8125015000000001E-2"/>
    <x v="11"/>
    <n v="178.26599999999999"/>
    <s v="OUT017"/>
    <n v="2007"/>
    <m/>
    <s v="Tier 2"/>
    <x v="0"/>
  </r>
  <r>
    <s v="FDZ57"/>
    <m/>
    <x v="2"/>
    <n v="3.7581430999999998E-2"/>
    <x v="0"/>
    <n v="130.1994"/>
    <s v="OUT027"/>
    <n v="1985"/>
    <s v="Medium"/>
    <s v="Tier 3"/>
    <x v="2"/>
  </r>
  <r>
    <s v="FDF02"/>
    <n v="16.2"/>
    <x v="0"/>
    <n v="0.173192865"/>
    <x v="13"/>
    <n v="104.399"/>
    <s v="OUT010"/>
    <n v="1998"/>
    <m/>
    <s v="Tier 3"/>
    <x v="1"/>
  </r>
  <r>
    <s v="FDG28"/>
    <n v="9.2850000000000001"/>
    <x v="2"/>
    <n v="4.9380234000000002E-2"/>
    <x v="11"/>
    <n v="245.4144"/>
    <s v="OUT045"/>
    <n v="2002"/>
    <m/>
    <s v="Tier 2"/>
    <x v="0"/>
  </r>
  <r>
    <s v="NCI31"/>
    <n v="20"/>
    <x v="0"/>
    <n v="0"/>
    <x v="2"/>
    <n v="35.119"/>
    <s v="OUT046"/>
    <n v="1997"/>
    <s v="Small"/>
    <s v="Tier 1"/>
    <x v="0"/>
  </r>
  <r>
    <s v="FDT43"/>
    <n v="16.350000000000001"/>
    <x v="0"/>
    <n v="2.0530850999999999E-2"/>
    <x v="3"/>
    <n v="51.3324"/>
    <s v="OUT013"/>
    <n v="1987"/>
    <s v="High"/>
    <s v="Tier 3"/>
    <x v="0"/>
  </r>
  <r>
    <s v="FDU20"/>
    <n v="19.350000000000001"/>
    <x v="2"/>
    <n v="2.1457550999999998E-2"/>
    <x v="3"/>
    <n v="121.3098"/>
    <s v="OUT046"/>
    <n v="1997"/>
    <s v="Small"/>
    <s v="Tier 1"/>
    <x v="0"/>
  </r>
  <r>
    <s v="FDD53"/>
    <n v="16.2"/>
    <x v="0"/>
    <n v="0"/>
    <x v="11"/>
    <n v="42.945399999999999"/>
    <s v="OUT013"/>
    <n v="1987"/>
    <s v="High"/>
    <s v="Tier 3"/>
    <x v="0"/>
  </r>
  <r>
    <s v="FDW15"/>
    <n v="15.35"/>
    <x v="2"/>
    <n v="5.5225367999999997E-2"/>
    <x v="12"/>
    <n v="149.17339999999999"/>
    <s v="OUT045"/>
    <n v="2002"/>
    <m/>
    <s v="Tier 2"/>
    <x v="0"/>
  </r>
  <r>
    <s v="NCT53"/>
    <n v="5.4"/>
    <x v="0"/>
    <n v="4.8213839000000001E-2"/>
    <x v="5"/>
    <n v="162.8526"/>
    <s v="OUT045"/>
    <n v="2002"/>
    <m/>
    <s v="Tier 2"/>
    <x v="0"/>
  </r>
  <r>
    <s v="NCG55"/>
    <m/>
    <x v="0"/>
    <n v="3.8956596000000003E-2"/>
    <x v="10"/>
    <n v="114.6176"/>
    <s v="OUT027"/>
    <n v="1985"/>
    <s v="Medium"/>
    <s v="Tier 3"/>
    <x v="2"/>
  </r>
  <r>
    <s v="FDD48"/>
    <n v="10.395"/>
    <x v="0"/>
    <n v="3.0152986E-2"/>
    <x v="4"/>
    <n v="114.5176"/>
    <s v="OUT035"/>
    <n v="2004"/>
    <s v="Small"/>
    <s v="Tier 2"/>
    <x v="0"/>
  </r>
  <r>
    <s v="FDG47"/>
    <n v="12.8"/>
    <x v="0"/>
    <n v="6.9727078999999997E-2"/>
    <x v="14"/>
    <n v="263.62520000000001"/>
    <s v="OUT049"/>
    <n v="1999"/>
    <s v="Medium"/>
    <s v="Tier 1"/>
    <x v="0"/>
  </r>
  <r>
    <s v="FDI21"/>
    <n v="5.59"/>
    <x v="2"/>
    <n v="5.6922987000000001E-2"/>
    <x v="0"/>
    <n v="63.416800000000002"/>
    <s v="OUT017"/>
    <n v="2007"/>
    <m/>
    <s v="Tier 2"/>
    <x v="0"/>
  </r>
  <r>
    <s v="FDT27"/>
    <n v="11.395"/>
    <x v="2"/>
    <n v="6.9980785000000004E-2"/>
    <x v="12"/>
    <n v="234.4616"/>
    <s v="OUT017"/>
    <n v="2007"/>
    <m/>
    <s v="Tier 2"/>
    <x v="0"/>
  </r>
  <r>
    <s v="DRO35"/>
    <n v="13.85"/>
    <x v="0"/>
    <n v="3.4541587999999998E-2"/>
    <x v="7"/>
    <n v="116.8492"/>
    <s v="OUT013"/>
    <n v="1987"/>
    <s v="High"/>
    <s v="Tier 3"/>
    <x v="0"/>
  </r>
  <r>
    <s v="FDD33"/>
    <n v="12.85"/>
    <x v="0"/>
    <n v="0"/>
    <x v="3"/>
    <n v="233.36420000000001"/>
    <s v="OUT017"/>
    <n v="2007"/>
    <m/>
    <s v="Tier 2"/>
    <x v="0"/>
  </r>
  <r>
    <s v="FDC04"/>
    <n v="15.6"/>
    <x v="0"/>
    <n v="4.4977139999999999E-2"/>
    <x v="1"/>
    <n v="243.08539999999999"/>
    <s v="OUT035"/>
    <n v="2004"/>
    <s v="Small"/>
    <s v="Tier 2"/>
    <x v="0"/>
  </r>
  <r>
    <s v="FDY34"/>
    <n v="10.5"/>
    <x v="2"/>
    <n v="1.0972719000000001E-2"/>
    <x v="0"/>
    <n v="164.08420000000001"/>
    <s v="OUT013"/>
    <n v="1987"/>
    <s v="High"/>
    <s v="Tier 3"/>
    <x v="0"/>
  </r>
  <r>
    <s v="DRJ49"/>
    <n v="6.8650000000000002"/>
    <x v="0"/>
    <n v="1.4015003E-2"/>
    <x v="9"/>
    <n v="128.0652"/>
    <s v="OUT049"/>
    <n v="1999"/>
    <s v="Medium"/>
    <s v="Tier 1"/>
    <x v="0"/>
  </r>
  <r>
    <s v="FDE05"/>
    <n v="10.895"/>
    <x v="2"/>
    <n v="3.2504503999999997E-2"/>
    <x v="11"/>
    <n v="143.81020000000001"/>
    <s v="OUT049"/>
    <n v="1999"/>
    <s v="Medium"/>
    <s v="Tier 1"/>
    <x v="0"/>
  </r>
  <r>
    <s v="FDU31"/>
    <n v="10.5"/>
    <x v="2"/>
    <n v="2.5132415000000002E-2"/>
    <x v="3"/>
    <n v="218.85079999999999"/>
    <s v="OUT017"/>
    <n v="2007"/>
    <m/>
    <s v="Tier 2"/>
    <x v="0"/>
  </r>
  <r>
    <s v="NCN19"/>
    <m/>
    <x v="0"/>
    <n v="1.2040955000000001E-2"/>
    <x v="2"/>
    <n v="188.25299999999999"/>
    <s v="OUT027"/>
    <n v="1985"/>
    <s v="Medium"/>
    <s v="Tier 3"/>
    <x v="2"/>
  </r>
  <r>
    <s v="FDK56"/>
    <m/>
    <x v="0"/>
    <n v="0.129368491"/>
    <x v="3"/>
    <n v="185.38980000000001"/>
    <s v="OUT027"/>
    <n v="1985"/>
    <s v="Medium"/>
    <s v="Tier 3"/>
    <x v="2"/>
  </r>
  <r>
    <s v="FDK58"/>
    <n v="11.35"/>
    <x v="2"/>
    <n v="4.5236996000000002E-2"/>
    <x v="0"/>
    <n v="103.1016"/>
    <s v="OUT017"/>
    <n v="2007"/>
    <m/>
    <s v="Tier 2"/>
    <x v="0"/>
  </r>
  <r>
    <s v="NCJ42"/>
    <n v="19.75"/>
    <x v="0"/>
    <n v="1.4298622E-2"/>
    <x v="10"/>
    <n v="102.53319999999999"/>
    <s v="OUT035"/>
    <n v="2004"/>
    <s v="Small"/>
    <s v="Tier 2"/>
    <x v="0"/>
  </r>
  <r>
    <s v="FDZ34"/>
    <m/>
    <x v="0"/>
    <n v="7.5511073999999997E-2"/>
    <x v="14"/>
    <n v="192.28200000000001"/>
    <s v="OUT027"/>
    <n v="1985"/>
    <s v="Medium"/>
    <s v="Tier 3"/>
    <x v="2"/>
  </r>
  <r>
    <s v="FDA52"/>
    <n v="16.2"/>
    <x v="2"/>
    <n v="0"/>
    <x v="11"/>
    <n v="175.637"/>
    <s v="OUT018"/>
    <n v="2009"/>
    <s v="Medium"/>
    <s v="Tier 3"/>
    <x v="3"/>
  </r>
  <r>
    <s v="NCR29"/>
    <n v="7.5650000000000004"/>
    <x v="0"/>
    <n v="5.4595405E-2"/>
    <x v="5"/>
    <n v="55.692999999999998"/>
    <s v="OUT013"/>
    <n v="1987"/>
    <s v="High"/>
    <s v="Tier 3"/>
    <x v="0"/>
  </r>
  <r>
    <s v="FDT48"/>
    <n v="4.92"/>
    <x v="0"/>
    <n v="0"/>
    <x v="4"/>
    <n v="200.30840000000001"/>
    <s v="OUT035"/>
    <n v="2004"/>
    <s v="Small"/>
    <s v="Tier 2"/>
    <x v="0"/>
  </r>
  <r>
    <s v="DRJ51"/>
    <m/>
    <x v="0"/>
    <n v="0.154065962"/>
    <x v="1"/>
    <n v="229.36680000000001"/>
    <s v="OUT019"/>
    <n v="1985"/>
    <s v="Small"/>
    <s v="Tier 1"/>
    <x v="1"/>
  </r>
  <r>
    <s v="NCS54"/>
    <n v="13.6"/>
    <x v="0"/>
    <n v="9.9931629999999994E-3"/>
    <x v="10"/>
    <n v="177.637"/>
    <s v="OUT046"/>
    <n v="1997"/>
    <s v="Small"/>
    <s v="Tier 1"/>
    <x v="0"/>
  </r>
  <r>
    <s v="FDV01"/>
    <n v="19.2"/>
    <x v="2"/>
    <n v="8.4934509000000005E-2"/>
    <x v="13"/>
    <n v="154.9314"/>
    <s v="OUT035"/>
    <n v="2004"/>
    <s v="Small"/>
    <s v="Tier 2"/>
    <x v="0"/>
  </r>
  <r>
    <s v="DRG51"/>
    <m/>
    <x v="0"/>
    <n v="1.1483739999999999E-2"/>
    <x v="1"/>
    <n v="163.45259999999999"/>
    <s v="OUT027"/>
    <n v="1985"/>
    <s v="Medium"/>
    <s v="Tier 3"/>
    <x v="2"/>
  </r>
  <r>
    <s v="NCG42"/>
    <n v="19.2"/>
    <x v="0"/>
    <n v="4.1193522000000003E-2"/>
    <x v="10"/>
    <n v="131.73099999999999"/>
    <s v="OUT013"/>
    <n v="1987"/>
    <s v="High"/>
    <s v="Tier 3"/>
    <x v="0"/>
  </r>
  <r>
    <s v="FDA51"/>
    <n v="8.0500000000000007"/>
    <x v="2"/>
    <n v="0.16493563"/>
    <x v="1"/>
    <n v="115.5518"/>
    <s v="OUT049"/>
    <n v="1999"/>
    <s v="Medium"/>
    <s v="Tier 1"/>
    <x v="0"/>
  </r>
  <r>
    <s v="FDV19"/>
    <n v="14.85"/>
    <x v="2"/>
    <n v="5.9013050999999997E-2"/>
    <x v="3"/>
    <n v="159.7578"/>
    <s v="OUT010"/>
    <n v="1998"/>
    <m/>
    <s v="Tier 3"/>
    <x v="1"/>
  </r>
  <r>
    <s v="NCT18"/>
    <n v="14.6"/>
    <x v="0"/>
    <n v="5.9525626999999998E-2"/>
    <x v="10"/>
    <n v="182.19759999999999"/>
    <s v="OUT045"/>
    <n v="2002"/>
    <m/>
    <s v="Tier 2"/>
    <x v="0"/>
  </r>
  <r>
    <s v="NCS41"/>
    <n v="12.85"/>
    <x v="0"/>
    <n v="5.3552399000000001E-2"/>
    <x v="5"/>
    <n v="184.66079999999999"/>
    <s v="OUT045"/>
    <n v="2002"/>
    <m/>
    <s v="Tier 2"/>
    <x v="0"/>
  </r>
  <r>
    <s v="FDO03"/>
    <n v="10.395"/>
    <x v="2"/>
    <n v="3.6882976999999997E-2"/>
    <x v="12"/>
    <n v="228.1352"/>
    <s v="OUT046"/>
    <n v="1997"/>
    <s v="Small"/>
    <s v="Tier 1"/>
    <x v="0"/>
  </r>
  <r>
    <s v="FDL12"/>
    <n v="15.85"/>
    <x v="2"/>
    <n v="0.203588239"/>
    <x v="4"/>
    <n v="61.622"/>
    <s v="OUT010"/>
    <n v="1998"/>
    <m/>
    <s v="Tier 3"/>
    <x v="1"/>
  </r>
  <r>
    <s v="FDY37"/>
    <n v="17"/>
    <x v="2"/>
    <n v="4.4470849E-2"/>
    <x v="13"/>
    <n v="143.64699999999999"/>
    <s v="OUT010"/>
    <n v="1998"/>
    <m/>
    <s v="Tier 3"/>
    <x v="1"/>
  </r>
  <r>
    <s v="FDI58"/>
    <n v="7.64"/>
    <x v="2"/>
    <n v="7.0814400999999999E-2"/>
    <x v="0"/>
    <n v="92.412000000000006"/>
    <s v="OUT049"/>
    <n v="1999"/>
    <s v="Medium"/>
    <s v="Tier 1"/>
    <x v="0"/>
  </r>
  <r>
    <s v="FDT28"/>
    <n v="13.3"/>
    <x v="0"/>
    <n v="6.3825112000000003E-2"/>
    <x v="11"/>
    <n v="149.27080000000001"/>
    <s v="OUT018"/>
    <n v="2009"/>
    <s v="Medium"/>
    <s v="Tier 3"/>
    <x v="3"/>
  </r>
  <r>
    <s v="NCC42"/>
    <n v="15"/>
    <x v="0"/>
    <n v="7.5167462000000004E-2"/>
    <x v="5"/>
    <n v="138.5838"/>
    <s v="OUT010"/>
    <n v="1998"/>
    <m/>
    <s v="Tier 3"/>
    <x v="1"/>
  </r>
  <r>
    <s v="FDO01"/>
    <n v="21.1"/>
    <x v="2"/>
    <n v="2.0835848000000001E-2"/>
    <x v="15"/>
    <n v="129.79939999999999"/>
    <s v="OUT017"/>
    <n v="2007"/>
    <m/>
    <s v="Tier 2"/>
    <x v="0"/>
  </r>
  <r>
    <s v="FDJ02"/>
    <n v="17.2"/>
    <x v="2"/>
    <n v="2.5145838E-2"/>
    <x v="13"/>
    <n v="146.64179999999999"/>
    <s v="OUT013"/>
    <n v="1987"/>
    <s v="High"/>
    <s v="Tier 3"/>
    <x v="0"/>
  </r>
  <r>
    <s v="FDQ04"/>
    <n v="6.4"/>
    <x v="0"/>
    <n v="8.5098856E-2"/>
    <x v="11"/>
    <n v="42.079599999999999"/>
    <s v="OUT018"/>
    <n v="2009"/>
    <s v="Medium"/>
    <s v="Tier 3"/>
    <x v="3"/>
  </r>
  <r>
    <s v="DRL47"/>
    <n v="19.7"/>
    <x v="0"/>
    <n v="3.8704545999999999E-2"/>
    <x v="7"/>
    <n v="125.7362"/>
    <s v="OUT013"/>
    <n v="1987"/>
    <s v="High"/>
    <s v="Tier 3"/>
    <x v="0"/>
  </r>
  <r>
    <s v="FDZ32"/>
    <n v="7.7850000000000001"/>
    <x v="2"/>
    <n v="3.8125539999999999E-2"/>
    <x v="3"/>
    <n v="106.79640000000001"/>
    <s v="OUT035"/>
    <n v="2004"/>
    <s v="Small"/>
    <s v="Tier 2"/>
    <x v="0"/>
  </r>
  <r>
    <s v="FDC35"/>
    <n v="7.4349999999999996"/>
    <x v="0"/>
    <n v="0.122814466"/>
    <x v="14"/>
    <n v="207.56379999999999"/>
    <s v="OUT035"/>
    <n v="2004"/>
    <s v="Small"/>
    <s v="Tier 2"/>
    <x v="0"/>
  </r>
  <r>
    <s v="FDX14"/>
    <n v="13.1"/>
    <x v="0"/>
    <n v="7.5092011E-2"/>
    <x v="1"/>
    <n v="73.235399999999998"/>
    <s v="OUT045"/>
    <n v="2002"/>
    <m/>
    <s v="Tier 2"/>
    <x v="0"/>
  </r>
  <r>
    <s v="FDZ35"/>
    <n v="9.6"/>
    <x v="1"/>
    <n v="2.2259937E-2"/>
    <x v="6"/>
    <n v="103.999"/>
    <s v="OUT013"/>
    <n v="1987"/>
    <s v="High"/>
    <s v="Tier 3"/>
    <x v="0"/>
  </r>
  <r>
    <s v="FDL14"/>
    <n v="8.1150000000000002"/>
    <x v="2"/>
    <n v="3.2132105000000001E-2"/>
    <x v="13"/>
    <n v="155.49719999999999"/>
    <s v="OUT013"/>
    <n v="1987"/>
    <s v="High"/>
    <s v="Tier 3"/>
    <x v="0"/>
  </r>
  <r>
    <s v="FDO04"/>
    <n v="16.600000000000001"/>
    <x v="0"/>
    <n v="2.6578464E-2"/>
    <x v="11"/>
    <n v="55.061399999999999"/>
    <s v="OUT049"/>
    <n v="1999"/>
    <s v="Medium"/>
    <s v="Tier 1"/>
    <x v="0"/>
  </r>
  <r>
    <s v="DRK11"/>
    <n v="8.2100000000000009"/>
    <x v="0"/>
    <n v="1.0825309999999999E-2"/>
    <x v="7"/>
    <n v="150.23920000000001"/>
    <s v="OUT017"/>
    <n v="2007"/>
    <m/>
    <s v="Tier 2"/>
    <x v="0"/>
  </r>
  <r>
    <s v="FDB44"/>
    <n v="6.6550000000000002"/>
    <x v="0"/>
    <n v="1.7027915000000001E-2"/>
    <x v="3"/>
    <n v="211.05860000000001"/>
    <s v="OUT018"/>
    <n v="2009"/>
    <s v="Medium"/>
    <s v="Tier 3"/>
    <x v="3"/>
  </r>
  <r>
    <s v="FDZ50"/>
    <n v="12.8"/>
    <x v="2"/>
    <n v="7.9199274E-2"/>
    <x v="1"/>
    <n v="184.66079999999999"/>
    <s v="OUT049"/>
    <n v="1999"/>
    <s v="Medium"/>
    <s v="Tier 1"/>
    <x v="0"/>
  </r>
  <r>
    <s v="FDI12"/>
    <m/>
    <x v="2"/>
    <n v="9.9912754000000006E-2"/>
    <x v="4"/>
    <n v="88.685599999999994"/>
    <s v="OUT027"/>
    <n v="1985"/>
    <s v="Medium"/>
    <s v="Tier 3"/>
    <x v="2"/>
  </r>
  <r>
    <s v="FDU43"/>
    <n v="19.350000000000001"/>
    <x v="2"/>
    <n v="5.8371696000000001E-2"/>
    <x v="3"/>
    <n v="237.15639999999999"/>
    <s v="OUT017"/>
    <n v="2007"/>
    <m/>
    <s v="Tier 2"/>
    <x v="0"/>
  </r>
  <r>
    <s v="FDD58"/>
    <n v="7.76"/>
    <x v="0"/>
    <n v="9.9343483999999996E-2"/>
    <x v="0"/>
    <n v="98.17"/>
    <s v="OUT010"/>
    <n v="1998"/>
    <m/>
    <s v="Tier 3"/>
    <x v="1"/>
  </r>
  <r>
    <s v="FDB27"/>
    <n v="7.5750000000000002"/>
    <x v="0"/>
    <n v="5.5703430999999998E-2"/>
    <x v="1"/>
    <n v="195.3768"/>
    <s v="OUT017"/>
    <n v="2007"/>
    <m/>
    <s v="Tier 2"/>
    <x v="0"/>
  </r>
  <r>
    <s v="FDB04"/>
    <n v="11.35"/>
    <x v="2"/>
    <n v="6.3483863000000001E-2"/>
    <x v="1"/>
    <n v="85.985600000000005"/>
    <s v="OUT018"/>
    <n v="2009"/>
    <s v="Medium"/>
    <s v="Tier 3"/>
    <x v="3"/>
  </r>
  <r>
    <s v="NCO17"/>
    <n v="10"/>
    <x v="0"/>
    <n v="0"/>
    <x v="5"/>
    <n v="118.744"/>
    <s v="OUT013"/>
    <n v="1987"/>
    <s v="High"/>
    <s v="Tier 3"/>
    <x v="0"/>
  </r>
  <r>
    <s v="FDL12"/>
    <n v="15.85"/>
    <x v="2"/>
    <n v="0.12232072500000001"/>
    <x v="4"/>
    <n v="58.021999999999998"/>
    <s v="OUT017"/>
    <n v="2007"/>
    <m/>
    <s v="Tier 2"/>
    <x v="0"/>
  </r>
  <r>
    <s v="DRJ13"/>
    <n v="12.65"/>
    <x v="0"/>
    <n v="6.2988082000000001E-2"/>
    <x v="9"/>
    <n v="160.65780000000001"/>
    <s v="OUT049"/>
    <n v="1999"/>
    <s v="Medium"/>
    <s v="Tier 1"/>
    <x v="0"/>
  </r>
  <r>
    <s v="FDD57"/>
    <n v="18.100000000000001"/>
    <x v="0"/>
    <n v="2.2445019E-2"/>
    <x v="3"/>
    <n v="97.009399999999999"/>
    <s v="OUT045"/>
    <n v="2002"/>
    <m/>
    <s v="Tier 2"/>
    <x v="0"/>
  </r>
  <r>
    <s v="FDW19"/>
    <n v="12.35"/>
    <x v="2"/>
    <n v="3.8493141000000002E-2"/>
    <x v="3"/>
    <n v="110.95699999999999"/>
    <s v="OUT035"/>
    <n v="2004"/>
    <s v="Small"/>
    <s v="Tier 2"/>
    <x v="0"/>
  </r>
  <r>
    <s v="DRD27"/>
    <n v="18.75"/>
    <x v="0"/>
    <n v="2.3937033999999999E-2"/>
    <x v="1"/>
    <n v="100.4042"/>
    <s v="OUT018"/>
    <n v="2009"/>
    <s v="Medium"/>
    <s v="Tier 3"/>
    <x v="3"/>
  </r>
  <r>
    <s v="FDH27"/>
    <m/>
    <x v="0"/>
    <n v="5.8064391E-2"/>
    <x v="1"/>
    <n v="145.11279999999999"/>
    <s v="OUT027"/>
    <n v="1985"/>
    <s v="Medium"/>
    <s v="Tier 3"/>
    <x v="2"/>
  </r>
  <r>
    <s v="NCW30"/>
    <m/>
    <x v="0"/>
    <n v="1.0956581E-2"/>
    <x v="10"/>
    <n v="259.99619999999999"/>
    <s v="OUT027"/>
    <n v="1985"/>
    <s v="Medium"/>
    <s v="Tier 3"/>
    <x v="2"/>
  </r>
  <r>
    <s v="FDR40"/>
    <n v="9.1"/>
    <x v="2"/>
    <n v="8.0671159999999992E-3"/>
    <x v="11"/>
    <n v="79.961799999999997"/>
    <s v="OUT018"/>
    <n v="2009"/>
    <s v="Medium"/>
    <s v="Tier 3"/>
    <x v="3"/>
  </r>
  <r>
    <s v="FDG05"/>
    <n v="11"/>
    <x v="2"/>
    <n v="8.7774036999999999E-2"/>
    <x v="11"/>
    <n v="156.66300000000001"/>
    <s v="OUT013"/>
    <n v="1987"/>
    <s v="High"/>
    <s v="Tier 3"/>
    <x v="0"/>
  </r>
  <r>
    <s v="NCY41"/>
    <m/>
    <x v="0"/>
    <n v="0.13260329700000001"/>
    <x v="5"/>
    <n v="35.353200000000001"/>
    <s v="OUT019"/>
    <n v="1985"/>
    <s v="Small"/>
    <s v="Tier 1"/>
    <x v="1"/>
  </r>
  <r>
    <s v="FDI38"/>
    <n v="13.35"/>
    <x v="2"/>
    <n v="1.4686484E-2"/>
    <x v="13"/>
    <n v="206.3638"/>
    <s v="OUT018"/>
    <n v="2009"/>
    <s v="Medium"/>
    <s v="Tier 3"/>
    <x v="3"/>
  </r>
  <r>
    <s v="FDR20"/>
    <n v="20"/>
    <x v="2"/>
    <n v="2.8123753000000001E-2"/>
    <x v="3"/>
    <n v="43.2744"/>
    <s v="OUT046"/>
    <n v="1997"/>
    <s v="Small"/>
    <s v="Tier 1"/>
    <x v="0"/>
  </r>
  <r>
    <s v="FDE09"/>
    <n v="8.7750000000000004"/>
    <x v="0"/>
    <n v="2.1725581000000001E-2"/>
    <x v="3"/>
    <n v="109.22280000000001"/>
    <s v="OUT017"/>
    <n v="2007"/>
    <m/>
    <s v="Tier 2"/>
    <x v="0"/>
  </r>
  <r>
    <s v="FDN50"/>
    <m/>
    <x v="2"/>
    <n v="4.6432792000000001E-2"/>
    <x v="13"/>
    <n v="94.912000000000006"/>
    <s v="OUT019"/>
    <n v="1985"/>
    <s v="Small"/>
    <s v="Tier 1"/>
    <x v="1"/>
  </r>
  <r>
    <s v="DRF27"/>
    <n v="8.93"/>
    <x v="0"/>
    <n v="2.8474902999999999E-2"/>
    <x v="1"/>
    <n v="152.334"/>
    <s v="OUT045"/>
    <n v="2002"/>
    <m/>
    <s v="Tier 2"/>
    <x v="0"/>
  </r>
  <r>
    <s v="DRF51"/>
    <n v="15.75"/>
    <x v="0"/>
    <n v="0.16570021800000001"/>
    <x v="1"/>
    <n v="37.750599999999999"/>
    <s v="OUT013"/>
    <n v="1987"/>
    <s v="High"/>
    <s v="Tier 3"/>
    <x v="0"/>
  </r>
  <r>
    <s v="NCO02"/>
    <m/>
    <x v="0"/>
    <n v="0.12845817600000001"/>
    <x v="2"/>
    <n v="67.8142"/>
    <s v="OUT019"/>
    <n v="1985"/>
    <s v="Small"/>
    <s v="Tier 1"/>
    <x v="1"/>
  </r>
  <r>
    <s v="FDB51"/>
    <m/>
    <x v="0"/>
    <n v="3.8267861E-2"/>
    <x v="1"/>
    <n v="62.0852"/>
    <s v="OUT027"/>
    <n v="1985"/>
    <s v="Medium"/>
    <s v="Tier 3"/>
    <x v="2"/>
  </r>
  <r>
    <s v="FDJ50"/>
    <n v="8.6449999999999996"/>
    <x v="0"/>
    <n v="2.156804E-2"/>
    <x v="13"/>
    <n v="52.898200000000003"/>
    <s v="OUT013"/>
    <n v="1987"/>
    <s v="High"/>
    <s v="Tier 3"/>
    <x v="0"/>
  </r>
  <r>
    <s v="FDN52"/>
    <n v="9.3949999999999996"/>
    <x v="2"/>
    <n v="0.13146039400000001"/>
    <x v="11"/>
    <n v="85.219800000000006"/>
    <s v="OUT013"/>
    <n v="1987"/>
    <s v="High"/>
    <s v="Tier 3"/>
    <x v="0"/>
  </r>
  <r>
    <s v="FDX14"/>
    <n v="13.1"/>
    <x v="0"/>
    <n v="7.4877666999999995E-2"/>
    <x v="1"/>
    <n v="76.635400000000004"/>
    <s v="OUT013"/>
    <n v="1987"/>
    <s v="High"/>
    <s v="Tier 3"/>
    <x v="0"/>
  </r>
  <r>
    <s v="FDT27"/>
    <m/>
    <x v="2"/>
    <n v="0.121838154"/>
    <x v="12"/>
    <n v="235.86160000000001"/>
    <s v="OUT019"/>
    <n v="1985"/>
    <s v="Small"/>
    <s v="Tier 1"/>
    <x v="1"/>
  </r>
  <r>
    <s v="FDV10"/>
    <n v="7.6449999999999996"/>
    <x v="2"/>
    <n v="6.6650539999999994E-2"/>
    <x v="0"/>
    <n v="41.111199999999997"/>
    <s v="OUT013"/>
    <n v="1987"/>
    <s v="High"/>
    <s v="Tier 3"/>
    <x v="0"/>
  </r>
  <r>
    <s v="FDU33"/>
    <n v="7.63"/>
    <x v="2"/>
    <n v="0.13470976400000001"/>
    <x v="0"/>
    <n v="44.840200000000003"/>
    <s v="OUT046"/>
    <n v="1997"/>
    <s v="Small"/>
    <s v="Tier 1"/>
    <x v="0"/>
  </r>
  <r>
    <s v="FDU58"/>
    <n v="6.61"/>
    <x v="2"/>
    <n v="2.9011724999999999E-2"/>
    <x v="0"/>
    <n v="185.9898"/>
    <s v="OUT046"/>
    <n v="1997"/>
    <s v="Small"/>
    <s v="Tier 1"/>
    <x v="0"/>
  </r>
  <r>
    <s v="NCP42"/>
    <m/>
    <x v="0"/>
    <n v="1.6032699000000001E-2"/>
    <x v="10"/>
    <n v="194.84780000000001"/>
    <s v="OUT027"/>
    <n v="1985"/>
    <s v="Medium"/>
    <s v="Tier 3"/>
    <x v="2"/>
  </r>
  <r>
    <s v="FDL51"/>
    <m/>
    <x v="1"/>
    <n v="4.7261391999999999E-2"/>
    <x v="1"/>
    <n v="213.58760000000001"/>
    <s v="OUT027"/>
    <n v="1985"/>
    <s v="Medium"/>
    <s v="Tier 3"/>
    <x v="2"/>
  </r>
  <r>
    <s v="DRH15"/>
    <m/>
    <x v="0"/>
    <n v="0.10937902200000001"/>
    <x v="1"/>
    <n v="45.442799999999998"/>
    <s v="OUT027"/>
    <n v="1985"/>
    <s v="Medium"/>
    <s v="Tier 3"/>
    <x v="2"/>
  </r>
  <r>
    <s v="FDU16"/>
    <n v="19.25"/>
    <x v="2"/>
    <n v="5.8604732E-2"/>
    <x v="11"/>
    <n v="85.590800000000002"/>
    <s v="OUT017"/>
    <n v="2007"/>
    <m/>
    <s v="Tier 2"/>
    <x v="0"/>
  </r>
  <r>
    <s v="FDW15"/>
    <n v="15.35"/>
    <x v="2"/>
    <n v="5.5425341000000003E-2"/>
    <x v="12"/>
    <n v="149.3734"/>
    <s v="OUT017"/>
    <n v="2007"/>
    <m/>
    <s v="Tier 2"/>
    <x v="0"/>
  </r>
  <r>
    <s v="FDQ44"/>
    <n v="20.5"/>
    <x v="0"/>
    <n v="3.6213591000000003E-2"/>
    <x v="3"/>
    <n v="122.37560000000001"/>
    <s v="OUT045"/>
    <n v="2002"/>
    <m/>
    <s v="Tier 2"/>
    <x v="0"/>
  </r>
  <r>
    <s v="NCI06"/>
    <m/>
    <x v="0"/>
    <n v="4.7486615000000003E-2"/>
    <x v="10"/>
    <n v="180.066"/>
    <s v="OUT027"/>
    <n v="1985"/>
    <s v="Medium"/>
    <s v="Tier 3"/>
    <x v="2"/>
  </r>
  <r>
    <s v="DRK23"/>
    <m/>
    <x v="0"/>
    <n v="0.12602181800000001"/>
    <x v="7"/>
    <n v="253.20400000000001"/>
    <s v="OUT019"/>
    <n v="1985"/>
    <s v="Small"/>
    <s v="Tier 1"/>
    <x v="1"/>
  </r>
  <r>
    <s v="FDC28"/>
    <n v="7.9050000000000002"/>
    <x v="0"/>
    <n v="5.4976522E-2"/>
    <x v="11"/>
    <n v="109.72539999999999"/>
    <s v="OUT035"/>
    <n v="2004"/>
    <s v="Small"/>
    <s v="Tier 2"/>
    <x v="0"/>
  </r>
  <r>
    <s v="NCY17"/>
    <m/>
    <x v="0"/>
    <n v="0"/>
    <x v="5"/>
    <n v="42.9086"/>
    <s v="OUT019"/>
    <n v="1985"/>
    <s v="Small"/>
    <s v="Tier 1"/>
    <x v="1"/>
  </r>
  <r>
    <s v="NCV05"/>
    <n v="10.1"/>
    <x v="0"/>
    <n v="3.0331567E-2"/>
    <x v="5"/>
    <n v="153.76560000000001"/>
    <s v="OUT018"/>
    <n v="2009"/>
    <s v="Medium"/>
    <s v="Tier 3"/>
    <x v="3"/>
  </r>
  <r>
    <s v="FDM34"/>
    <m/>
    <x v="0"/>
    <n v="0.11809199200000001"/>
    <x v="0"/>
    <n v="132.6626"/>
    <s v="OUT019"/>
    <n v="1985"/>
    <s v="Small"/>
    <s v="Tier 1"/>
    <x v="1"/>
  </r>
  <r>
    <s v="DRD60"/>
    <m/>
    <x v="0"/>
    <n v="3.7051812000000003E-2"/>
    <x v="9"/>
    <n v="182.86340000000001"/>
    <s v="OUT027"/>
    <n v="1985"/>
    <s v="Medium"/>
    <s v="Tier 3"/>
    <x v="2"/>
  </r>
  <r>
    <s v="FDT38"/>
    <n v="18.7"/>
    <x v="0"/>
    <n v="5.7537445E-2"/>
    <x v="1"/>
    <n v="86.3566"/>
    <s v="OUT046"/>
    <n v="1997"/>
    <s v="Small"/>
    <s v="Tier 1"/>
    <x v="0"/>
  </r>
  <r>
    <s v="FDQ57"/>
    <n v="7.2750000000000004"/>
    <x v="0"/>
    <n v="2.8061487999999999E-2"/>
    <x v="0"/>
    <n v="145.07599999999999"/>
    <s v="OUT018"/>
    <n v="2009"/>
    <s v="Medium"/>
    <s v="Tier 3"/>
    <x v="3"/>
  </r>
  <r>
    <s v="FDE59"/>
    <m/>
    <x v="0"/>
    <n v="6.1986185999999999E-2"/>
    <x v="14"/>
    <n v="35.653199999999998"/>
    <s v="OUT027"/>
    <n v="1985"/>
    <s v="Medium"/>
    <s v="Tier 3"/>
    <x v="2"/>
  </r>
  <r>
    <s v="NCM43"/>
    <n v="14.5"/>
    <x v="0"/>
    <n v="1.9475370999999998E-2"/>
    <x v="2"/>
    <n v="163.62100000000001"/>
    <s v="OUT046"/>
    <n v="1997"/>
    <s v="Small"/>
    <s v="Tier 1"/>
    <x v="0"/>
  </r>
  <r>
    <s v="DRI51"/>
    <n v="17.25"/>
    <x v="0"/>
    <n v="4.2307303999999997E-2"/>
    <x v="1"/>
    <n v="171.1764"/>
    <s v="OUT049"/>
    <n v="1999"/>
    <s v="Medium"/>
    <s v="Tier 1"/>
    <x v="0"/>
  </r>
  <r>
    <s v="NCG30"/>
    <n v="20.2"/>
    <x v="0"/>
    <n v="0.112956552"/>
    <x v="10"/>
    <n v="124.9046"/>
    <s v="OUT017"/>
    <n v="2007"/>
    <m/>
    <s v="Tier 2"/>
    <x v="0"/>
  </r>
  <r>
    <s v="NCK54"/>
    <n v="12.15"/>
    <x v="0"/>
    <n v="2.9517792000000001E-2"/>
    <x v="10"/>
    <n v="114.815"/>
    <s v="OUT035"/>
    <n v="2004"/>
    <s v="Small"/>
    <s v="Tier 2"/>
    <x v="0"/>
  </r>
  <r>
    <s v="FDQ16"/>
    <m/>
    <x v="0"/>
    <n v="7.3078549000000007E-2"/>
    <x v="11"/>
    <n v="109.69119999999999"/>
    <s v="OUT019"/>
    <n v="1985"/>
    <s v="Small"/>
    <s v="Tier 1"/>
    <x v="1"/>
  </r>
  <r>
    <s v="FDI36"/>
    <n v="12.5"/>
    <x v="1"/>
    <n v="6.2291551000000001E-2"/>
    <x v="4"/>
    <n v="197.14259999999999"/>
    <s v="OUT013"/>
    <n v="1987"/>
    <s v="High"/>
    <s v="Tier 3"/>
    <x v="0"/>
  </r>
  <r>
    <s v="FDX16"/>
    <m/>
    <x v="0"/>
    <n v="6.5491357E-2"/>
    <x v="11"/>
    <n v="148.70500000000001"/>
    <s v="OUT027"/>
    <n v="1985"/>
    <s v="Medium"/>
    <s v="Tier 3"/>
    <x v="2"/>
  </r>
  <r>
    <s v="FDA34"/>
    <n v="11.5"/>
    <x v="0"/>
    <n v="1.4860557E-2"/>
    <x v="14"/>
    <n v="174.00800000000001"/>
    <s v="OUT046"/>
    <n v="1997"/>
    <s v="Small"/>
    <s v="Tier 1"/>
    <x v="0"/>
  </r>
  <r>
    <s v="FDJ48"/>
    <n v="11.3"/>
    <x v="0"/>
    <n v="5.6664709000000001E-2"/>
    <x v="4"/>
    <n v="248.01179999999999"/>
    <s v="OUT018"/>
    <n v="2009"/>
    <s v="Medium"/>
    <s v="Tier 3"/>
    <x v="3"/>
  </r>
  <r>
    <s v="FDU47"/>
    <n v="12.8"/>
    <x v="2"/>
    <n v="0.11383293899999999"/>
    <x v="6"/>
    <n v="138.4838"/>
    <s v="OUT035"/>
    <n v="2004"/>
    <s v="Small"/>
    <s v="Tier 2"/>
    <x v="0"/>
  </r>
  <r>
    <s v="FDS39"/>
    <n v="6.8949999999999996"/>
    <x v="0"/>
    <n v="2.2460575E-2"/>
    <x v="12"/>
    <n v="142.9812"/>
    <s v="OUT046"/>
    <n v="1997"/>
    <s v="Small"/>
    <s v="Tier 1"/>
    <x v="0"/>
  </r>
  <r>
    <s v="FDD11"/>
    <n v="12.85"/>
    <x v="0"/>
    <n v="3.0616733E-2"/>
    <x v="14"/>
    <n v="251.70400000000001"/>
    <s v="OUT046"/>
    <n v="1997"/>
    <s v="Small"/>
    <s v="Tier 1"/>
    <x v="0"/>
  </r>
  <r>
    <s v="FDM16"/>
    <m/>
    <x v="2"/>
    <n v="3.3392905000000001E-2"/>
    <x v="11"/>
    <n v="73.535399999999996"/>
    <s v="OUT027"/>
    <n v="1985"/>
    <s v="Medium"/>
    <s v="Tier 3"/>
    <x v="2"/>
  </r>
  <r>
    <s v="FDU56"/>
    <n v="16.850000000000001"/>
    <x v="0"/>
    <n v="4.4594979999999999E-2"/>
    <x v="3"/>
    <n v="183.1266"/>
    <s v="OUT018"/>
    <n v="2009"/>
    <s v="Medium"/>
    <s v="Tier 3"/>
    <x v="3"/>
  </r>
  <r>
    <s v="FDQ32"/>
    <n v="17.850000000000001"/>
    <x v="2"/>
    <n v="4.6872134000000003E-2"/>
    <x v="3"/>
    <n v="122.33880000000001"/>
    <s v="OUT017"/>
    <n v="2007"/>
    <m/>
    <s v="Tier 2"/>
    <x v="0"/>
  </r>
  <r>
    <s v="DRK35"/>
    <n v="8.3650000000000002"/>
    <x v="0"/>
    <n v="7.1786706000000006E-2"/>
    <x v="7"/>
    <n v="39.3506"/>
    <s v="OUT013"/>
    <n v="1987"/>
    <s v="High"/>
    <s v="Tier 3"/>
    <x v="0"/>
  </r>
  <r>
    <s v="FDA58"/>
    <n v="9.3949999999999996"/>
    <x v="0"/>
    <n v="0.103912541"/>
    <x v="0"/>
    <n v="234.29320000000001"/>
    <s v="OUT049"/>
    <n v="1999"/>
    <s v="Medium"/>
    <s v="Tier 1"/>
    <x v="0"/>
  </r>
  <r>
    <s v="DRG48"/>
    <m/>
    <x v="0"/>
    <n v="2.5484040999999999E-2"/>
    <x v="9"/>
    <n v="143.81020000000001"/>
    <s v="OUT019"/>
    <n v="1985"/>
    <s v="Small"/>
    <s v="Tier 1"/>
    <x v="1"/>
  </r>
  <r>
    <s v="FDT59"/>
    <n v="13.65"/>
    <x v="0"/>
    <n v="2.6632475999999999E-2"/>
    <x v="6"/>
    <n v="231.96680000000001"/>
    <s v="OUT010"/>
    <n v="1998"/>
    <m/>
    <s v="Tier 3"/>
    <x v="1"/>
  </r>
  <r>
    <s v="FDQ31"/>
    <m/>
    <x v="2"/>
    <n v="9.4279524000000003E-2"/>
    <x v="3"/>
    <n v="89.785600000000002"/>
    <s v="OUT019"/>
    <n v="1985"/>
    <s v="Small"/>
    <s v="Tier 1"/>
    <x v="1"/>
  </r>
  <r>
    <s v="FDS51"/>
    <n v="13.35"/>
    <x v="0"/>
    <n v="3.2311583999999997E-2"/>
    <x v="12"/>
    <n v="63.319400000000002"/>
    <s v="OUT018"/>
    <n v="2009"/>
    <s v="Medium"/>
    <s v="Tier 3"/>
    <x v="3"/>
  </r>
  <r>
    <s v="FDW32"/>
    <m/>
    <x v="2"/>
    <n v="9.3840198E-2"/>
    <x v="3"/>
    <n v="86.888199999999998"/>
    <s v="OUT027"/>
    <n v="1985"/>
    <s v="Medium"/>
    <s v="Tier 3"/>
    <x v="2"/>
  </r>
  <r>
    <s v="FDI15"/>
    <m/>
    <x v="0"/>
    <n v="0.14066805600000001"/>
    <x v="1"/>
    <n v="264.48840000000001"/>
    <s v="OUT027"/>
    <n v="1985"/>
    <s v="Medium"/>
    <s v="Tier 3"/>
    <x v="2"/>
  </r>
  <r>
    <s v="NCV30"/>
    <n v="20.2"/>
    <x v="0"/>
    <n v="6.6305026000000003E-2"/>
    <x v="10"/>
    <n v="62.350999999999999"/>
    <s v="OUT017"/>
    <n v="2007"/>
    <m/>
    <s v="Tier 2"/>
    <x v="0"/>
  </r>
  <r>
    <s v="DRG25"/>
    <n v="10.5"/>
    <x v="0"/>
    <n v="1.9079308E-2"/>
    <x v="9"/>
    <n v="187.524"/>
    <s v="OUT049"/>
    <n v="1999"/>
    <s v="Medium"/>
    <s v="Tier 1"/>
    <x v="0"/>
  </r>
  <r>
    <s v="FDT02"/>
    <n v="12.6"/>
    <x v="0"/>
    <n v="2.4174596999999999E-2"/>
    <x v="1"/>
    <n v="33.287399999999998"/>
    <s v="OUT013"/>
    <n v="1987"/>
    <s v="High"/>
    <s v="Tier 3"/>
    <x v="0"/>
  </r>
  <r>
    <s v="FDO33"/>
    <m/>
    <x v="0"/>
    <n v="8.8889913000000001E-2"/>
    <x v="0"/>
    <n v="114.15179999999999"/>
    <s v="OUT027"/>
    <n v="1985"/>
    <s v="Medium"/>
    <s v="Tier 3"/>
    <x v="2"/>
  </r>
  <r>
    <s v="FDP38"/>
    <n v="10.1"/>
    <x v="0"/>
    <n v="3.2096024000000001E-2"/>
    <x v="13"/>
    <n v="51.1008"/>
    <s v="OUT035"/>
    <n v="2004"/>
    <s v="Small"/>
    <s v="Tier 2"/>
    <x v="0"/>
  </r>
  <r>
    <s v="FDZ45"/>
    <n v="14.1"/>
    <x v="0"/>
    <n v="6.6863336999999995E-2"/>
    <x v="0"/>
    <n v="197.9084"/>
    <s v="OUT035"/>
    <n v="2004"/>
    <s v="Small"/>
    <s v="Tier 2"/>
    <x v="0"/>
  </r>
  <r>
    <s v="NCA54"/>
    <m/>
    <x v="0"/>
    <n v="3.6464158000000003E-2"/>
    <x v="10"/>
    <n v="180.1318"/>
    <s v="OUT027"/>
    <n v="1985"/>
    <s v="Medium"/>
    <s v="Tier 3"/>
    <x v="2"/>
  </r>
  <r>
    <s v="FDU33"/>
    <n v="7.63"/>
    <x v="2"/>
    <n v="0.13547173700000001"/>
    <x v="0"/>
    <n v="45.240200000000002"/>
    <s v="OUT017"/>
    <n v="2007"/>
    <m/>
    <s v="Tier 2"/>
    <x v="0"/>
  </r>
  <r>
    <s v="FDN58"/>
    <n v="13.8"/>
    <x v="2"/>
    <n v="5.7194085999999998E-2"/>
    <x v="0"/>
    <n v="233.69839999999999"/>
    <s v="OUT017"/>
    <n v="2007"/>
    <m/>
    <s v="Tier 2"/>
    <x v="0"/>
  </r>
  <r>
    <s v="FDI05"/>
    <n v="8.35"/>
    <x v="2"/>
    <n v="0.12712701300000001"/>
    <x v="11"/>
    <n v="75.435400000000001"/>
    <s v="OUT045"/>
    <n v="2002"/>
    <m/>
    <s v="Tier 2"/>
    <x v="0"/>
  </r>
  <r>
    <s v="FDM57"/>
    <m/>
    <x v="2"/>
    <n v="0.13280210000000001"/>
    <x v="0"/>
    <n v="82.490799999999993"/>
    <s v="OUT019"/>
    <n v="1985"/>
    <s v="Small"/>
    <s v="Tier 1"/>
    <x v="1"/>
  </r>
  <r>
    <s v="NCS42"/>
    <m/>
    <x v="0"/>
    <n v="6.9080314000000004E-2"/>
    <x v="10"/>
    <n v="89.614599999999996"/>
    <s v="OUT027"/>
    <n v="1985"/>
    <s v="Medium"/>
    <s v="Tier 3"/>
    <x v="2"/>
  </r>
  <r>
    <s v="FDB57"/>
    <n v="20.25"/>
    <x v="2"/>
    <n v="1.8843242E-2"/>
    <x v="3"/>
    <n v="221.6772"/>
    <s v="OUT045"/>
    <n v="2002"/>
    <m/>
    <s v="Tier 2"/>
    <x v="0"/>
  </r>
  <r>
    <s v="FDC03"/>
    <n v="8.5749999999999993"/>
    <x v="2"/>
    <n v="7.1992202000000005E-2"/>
    <x v="1"/>
    <n v="196.07939999999999"/>
    <s v="OUT045"/>
    <n v="2002"/>
    <m/>
    <s v="Tier 2"/>
    <x v="0"/>
  </r>
  <r>
    <s v="FDZ58"/>
    <n v="17.850000000000001"/>
    <x v="0"/>
    <n v="5.2133441000000003E-2"/>
    <x v="0"/>
    <n v="120.60720000000001"/>
    <s v="OUT013"/>
    <n v="1987"/>
    <s v="High"/>
    <s v="Tier 3"/>
    <x v="0"/>
  </r>
  <r>
    <s v="NCK29"/>
    <n v="5.6150000000000002"/>
    <x v="0"/>
    <n v="0.12602408400000001"/>
    <x v="5"/>
    <n v="124.57299999999999"/>
    <s v="OUT045"/>
    <n v="2002"/>
    <m/>
    <s v="Tier 2"/>
    <x v="0"/>
  </r>
  <r>
    <s v="NCR53"/>
    <n v="12.15"/>
    <x v="0"/>
    <n v="0.14533500699999999"/>
    <x v="5"/>
    <n v="224.94040000000001"/>
    <s v="OUT045"/>
    <n v="2002"/>
    <m/>
    <s v="Tier 2"/>
    <x v="0"/>
  </r>
  <r>
    <s v="FDE26"/>
    <m/>
    <x v="0"/>
    <n v="8.8574755000000005E-2"/>
    <x v="13"/>
    <n v="145.4786"/>
    <s v="OUT027"/>
    <n v="1985"/>
    <s v="Medium"/>
    <s v="Tier 3"/>
    <x v="2"/>
  </r>
  <r>
    <s v="FDU52"/>
    <n v="7.56"/>
    <x v="0"/>
    <n v="6.3870008000000006E-2"/>
    <x v="11"/>
    <n v="154.56299999999999"/>
    <s v="OUT049"/>
    <n v="1999"/>
    <s v="Medium"/>
    <s v="Tier 1"/>
    <x v="0"/>
  </r>
  <r>
    <s v="FDE41"/>
    <m/>
    <x v="2"/>
    <n v="6.3704180999999999E-2"/>
    <x v="11"/>
    <n v="83.656599999999997"/>
    <s v="OUT027"/>
    <n v="1985"/>
    <s v="Medium"/>
    <s v="Tier 3"/>
    <x v="2"/>
  </r>
  <r>
    <s v="FDU38"/>
    <n v="10.8"/>
    <x v="0"/>
    <n v="8.2886169999999995E-2"/>
    <x v="1"/>
    <n v="189.9504"/>
    <s v="OUT018"/>
    <n v="2009"/>
    <s v="Medium"/>
    <s v="Tier 3"/>
    <x v="3"/>
  </r>
  <r>
    <s v="FDA52"/>
    <n v="16.2"/>
    <x v="2"/>
    <n v="0.12914868700000001"/>
    <x v="11"/>
    <n v="176.33699999999999"/>
    <s v="OUT017"/>
    <n v="2007"/>
    <m/>
    <s v="Tier 2"/>
    <x v="0"/>
  </r>
  <r>
    <s v="FDW46"/>
    <n v="13"/>
    <x v="2"/>
    <n v="7.0301658000000003E-2"/>
    <x v="0"/>
    <n v="65.548400000000001"/>
    <s v="OUT046"/>
    <n v="1997"/>
    <s v="Small"/>
    <s v="Tier 1"/>
    <x v="0"/>
  </r>
  <r>
    <s v="DRI59"/>
    <n v="9.5"/>
    <x v="0"/>
    <n v="0"/>
    <x v="7"/>
    <n v="225.00880000000001"/>
    <s v="OUT035"/>
    <n v="2004"/>
    <s v="Small"/>
    <s v="Tier 2"/>
    <x v="0"/>
  </r>
  <r>
    <s v="FDT38"/>
    <n v="18.7"/>
    <x v="0"/>
    <n v="5.7526565000000002E-2"/>
    <x v="1"/>
    <n v="85.256600000000006"/>
    <s v="OUT035"/>
    <n v="2004"/>
    <s v="Small"/>
    <s v="Tier 2"/>
    <x v="0"/>
  </r>
  <r>
    <s v="FDL33"/>
    <n v="7.2350000000000003"/>
    <x v="0"/>
    <n v="0.100369729"/>
    <x v="0"/>
    <n v="196.9452"/>
    <s v="OUT018"/>
    <n v="2009"/>
    <s v="Medium"/>
    <s v="Tier 3"/>
    <x v="3"/>
  </r>
  <r>
    <s v="FDQ01"/>
    <m/>
    <x v="2"/>
    <n v="0.159923438"/>
    <x v="13"/>
    <n v="253.00139999999999"/>
    <s v="OUT027"/>
    <n v="1985"/>
    <s v="Medium"/>
    <s v="Tier 3"/>
    <x v="2"/>
  </r>
  <r>
    <s v="FDJ08"/>
    <n v="11.1"/>
    <x v="0"/>
    <n v="0.11067210399999999"/>
    <x v="3"/>
    <n v="191.18459999999999"/>
    <s v="OUT046"/>
    <n v="1997"/>
    <s v="Small"/>
    <s v="Tier 1"/>
    <x v="0"/>
  </r>
  <r>
    <s v="FDQ47"/>
    <n v="7.1550000000000002"/>
    <x v="2"/>
    <n v="0.168447861"/>
    <x v="6"/>
    <n v="35.8874"/>
    <s v="OUT049"/>
    <n v="1999"/>
    <s v="Medium"/>
    <s v="Tier 1"/>
    <x v="0"/>
  </r>
  <r>
    <s v="NCZ18"/>
    <n v="7.8250000000000002"/>
    <x v="0"/>
    <n v="0.18591302100000001"/>
    <x v="10"/>
    <n v="252.46979999999999"/>
    <s v="OUT013"/>
    <n v="1987"/>
    <s v="High"/>
    <s v="Tier 3"/>
    <x v="0"/>
  </r>
  <r>
    <s v="FDE29"/>
    <n v="8.9049999999999994"/>
    <x v="0"/>
    <n v="0.14393872099999999"/>
    <x v="11"/>
    <n v="60.387799999999999"/>
    <s v="OUT017"/>
    <n v="2007"/>
    <m/>
    <s v="Tier 2"/>
    <x v="0"/>
  </r>
  <r>
    <s v="FDF10"/>
    <m/>
    <x v="2"/>
    <n v="0.15616844599999999"/>
    <x v="0"/>
    <n v="146.74180000000001"/>
    <s v="OUT027"/>
    <n v="1985"/>
    <s v="Medium"/>
    <s v="Tier 3"/>
    <x v="2"/>
  </r>
  <r>
    <s v="FDC48"/>
    <n v="9.1950000000000003"/>
    <x v="0"/>
    <n v="1.5883951E-2"/>
    <x v="4"/>
    <n v="83.459199999999996"/>
    <s v="OUT049"/>
    <n v="1999"/>
    <s v="Medium"/>
    <s v="Tier 1"/>
    <x v="0"/>
  </r>
  <r>
    <s v="FDY58"/>
    <n v="11.65"/>
    <x v="0"/>
    <n v="3.9885362000000001E-2"/>
    <x v="0"/>
    <n v="228.96940000000001"/>
    <s v="OUT013"/>
    <n v="1987"/>
    <s v="High"/>
    <s v="Tier 3"/>
    <x v="0"/>
  </r>
  <r>
    <s v="NCX30"/>
    <n v="16.7"/>
    <x v="0"/>
    <n v="0"/>
    <x v="10"/>
    <n v="247.57759999999999"/>
    <s v="OUT010"/>
    <n v="1998"/>
    <m/>
    <s v="Tier 3"/>
    <x v="1"/>
  </r>
  <r>
    <s v="FDV11"/>
    <n v="9.1"/>
    <x v="2"/>
    <n v="8.1599832999999997E-2"/>
    <x v="6"/>
    <n v="176.80539999999999"/>
    <s v="OUT013"/>
    <n v="1987"/>
    <s v="High"/>
    <s v="Tier 3"/>
    <x v="0"/>
  </r>
  <r>
    <s v="FDT46"/>
    <n v="11.35"/>
    <x v="0"/>
    <n v="3.0807134E-2"/>
    <x v="0"/>
    <n v="49.400799999999997"/>
    <s v="OUT046"/>
    <n v="1997"/>
    <s v="Small"/>
    <s v="Tier 1"/>
    <x v="0"/>
  </r>
  <r>
    <s v="DRD01"/>
    <m/>
    <x v="2"/>
    <n v="0.107110465"/>
    <x v="9"/>
    <n v="55.6614"/>
    <s v="OUT019"/>
    <n v="1985"/>
    <s v="Small"/>
    <s v="Tier 1"/>
    <x v="1"/>
  </r>
  <r>
    <s v="FDQ11"/>
    <n v="5.6950000000000003"/>
    <x v="2"/>
    <n v="6.7644586000000007E-2"/>
    <x v="6"/>
    <n v="256.59879999999998"/>
    <s v="OUT013"/>
    <n v="1987"/>
    <s v="High"/>
    <s v="Tier 3"/>
    <x v="0"/>
  </r>
  <r>
    <s v="NCM41"/>
    <n v="16.5"/>
    <x v="0"/>
    <n v="3.5857675999999998E-2"/>
    <x v="5"/>
    <n v="92.512"/>
    <s v="OUT017"/>
    <n v="2007"/>
    <m/>
    <s v="Tier 2"/>
    <x v="0"/>
  </r>
  <r>
    <s v="NCC55"/>
    <n v="10.695"/>
    <x v="0"/>
    <n v="6.3710075000000005E-2"/>
    <x v="10"/>
    <n v="36.4848"/>
    <s v="OUT013"/>
    <n v="1987"/>
    <s v="High"/>
    <s v="Tier 3"/>
    <x v="0"/>
  </r>
  <r>
    <s v="FDG45"/>
    <m/>
    <x v="0"/>
    <n v="0.127416049"/>
    <x v="3"/>
    <n v="214.2902"/>
    <s v="OUT027"/>
    <n v="1985"/>
    <s v="Medium"/>
    <s v="Tier 3"/>
    <x v="2"/>
  </r>
  <r>
    <s v="NCQ54"/>
    <n v="17.7"/>
    <x v="0"/>
    <n v="0"/>
    <x v="10"/>
    <n v="167.7474"/>
    <s v="OUT049"/>
    <n v="1999"/>
    <s v="Medium"/>
    <s v="Tier 1"/>
    <x v="0"/>
  </r>
  <r>
    <s v="FDM34"/>
    <n v="19"/>
    <x v="0"/>
    <n v="6.7584357999999997E-2"/>
    <x v="0"/>
    <n v="129.76259999999999"/>
    <s v="OUT045"/>
    <n v="2002"/>
    <m/>
    <s v="Tier 2"/>
    <x v="0"/>
  </r>
  <r>
    <s v="FDD17"/>
    <m/>
    <x v="0"/>
    <n v="5.7125581000000002E-2"/>
    <x v="11"/>
    <n v="237.89060000000001"/>
    <s v="OUT019"/>
    <n v="1985"/>
    <s v="Small"/>
    <s v="Tier 1"/>
    <x v="1"/>
  </r>
  <r>
    <s v="FDN38"/>
    <m/>
    <x v="2"/>
    <n v="9.1526477999999994E-2"/>
    <x v="13"/>
    <n v="250.04079999999999"/>
    <s v="OUT027"/>
    <n v="1985"/>
    <s v="Medium"/>
    <s v="Tier 3"/>
    <x v="2"/>
  </r>
  <r>
    <s v="FDB53"/>
    <n v="13.35"/>
    <x v="0"/>
    <n v="0"/>
    <x v="11"/>
    <n v="148.4392"/>
    <s v="OUT018"/>
    <n v="2009"/>
    <s v="Medium"/>
    <s v="Tier 3"/>
    <x v="3"/>
  </r>
  <r>
    <s v="NCL06"/>
    <n v="14.65"/>
    <x v="0"/>
    <n v="7.2053007000000002E-2"/>
    <x v="10"/>
    <n v="262.35939999999999"/>
    <s v="OUT035"/>
    <n v="2004"/>
    <s v="Small"/>
    <s v="Tier 2"/>
    <x v="0"/>
  </r>
  <r>
    <s v="NCV18"/>
    <m/>
    <x v="0"/>
    <n v="0.184271924"/>
    <x v="10"/>
    <n v="82.724999999999994"/>
    <s v="OUT019"/>
    <n v="1985"/>
    <s v="Small"/>
    <s v="Tier 1"/>
    <x v="1"/>
  </r>
  <r>
    <s v="FDX25"/>
    <n v="16.7"/>
    <x v="0"/>
    <n v="0"/>
    <x v="13"/>
    <n v="182.42920000000001"/>
    <s v="OUT013"/>
    <n v="1987"/>
    <s v="High"/>
    <s v="Tier 3"/>
    <x v="0"/>
  </r>
  <r>
    <s v="FDB39"/>
    <n v="11.6"/>
    <x v="0"/>
    <n v="3.8518958999999998E-2"/>
    <x v="1"/>
    <n v="55.327199999999998"/>
    <s v="OUT046"/>
    <n v="1997"/>
    <s v="Small"/>
    <s v="Tier 1"/>
    <x v="0"/>
  </r>
  <r>
    <s v="FDC33"/>
    <n v="8.9600000000000009"/>
    <x v="2"/>
    <n v="6.9045519999999999E-2"/>
    <x v="3"/>
    <n v="197.3768"/>
    <s v="OUT049"/>
    <n v="1999"/>
    <s v="Medium"/>
    <s v="Tier 1"/>
    <x v="0"/>
  </r>
  <r>
    <s v="NCO14"/>
    <n v="9.6"/>
    <x v="0"/>
    <n v="2.9764629000000001E-2"/>
    <x v="10"/>
    <n v="44.4086"/>
    <s v="OUT018"/>
    <n v="2009"/>
    <s v="Medium"/>
    <s v="Tier 3"/>
    <x v="3"/>
  </r>
  <r>
    <s v="FDA58"/>
    <m/>
    <x v="0"/>
    <n v="0.10324881599999999"/>
    <x v="0"/>
    <n v="237.39320000000001"/>
    <s v="OUT027"/>
    <n v="1985"/>
    <s v="Medium"/>
    <s v="Tier 3"/>
    <x v="2"/>
  </r>
  <r>
    <s v="NCQ02"/>
    <n v="12.6"/>
    <x v="0"/>
    <n v="7.49864E-3"/>
    <x v="10"/>
    <n v="186.4556"/>
    <s v="OUT017"/>
    <n v="2007"/>
    <m/>
    <s v="Tier 2"/>
    <x v="0"/>
  </r>
  <r>
    <s v="NCR53"/>
    <n v="12.15"/>
    <x v="0"/>
    <n v="0.14586126999999999"/>
    <x v="5"/>
    <n v="227.04040000000001"/>
    <s v="OUT017"/>
    <n v="2007"/>
    <m/>
    <s v="Tier 2"/>
    <x v="0"/>
  </r>
  <r>
    <s v="FDN52"/>
    <n v="9.3949999999999996"/>
    <x v="2"/>
    <n v="0.131569883"/>
    <x v="11"/>
    <n v="88.119799999999998"/>
    <s v="OUT046"/>
    <n v="1997"/>
    <s v="Small"/>
    <s v="Tier 1"/>
    <x v="0"/>
  </r>
  <r>
    <s v="FDG26"/>
    <n v="18.850000000000001"/>
    <x v="0"/>
    <n v="4.2649853000000001E-2"/>
    <x v="13"/>
    <n v="256.63299999999998"/>
    <s v="OUT046"/>
    <n v="1997"/>
    <s v="Small"/>
    <s v="Tier 1"/>
    <x v="0"/>
  </r>
  <r>
    <s v="FDE23"/>
    <m/>
    <x v="2"/>
    <n v="5.2923473999999998E-2"/>
    <x v="14"/>
    <n v="46.706000000000003"/>
    <s v="OUT027"/>
    <n v="1985"/>
    <s v="Medium"/>
    <s v="Tier 3"/>
    <x v="2"/>
  </r>
  <r>
    <s v="DRI37"/>
    <n v="15.85"/>
    <x v="0"/>
    <n v="0.10750833899999999"/>
    <x v="9"/>
    <n v="59.190399999999997"/>
    <s v="OUT013"/>
    <n v="1987"/>
    <s v="High"/>
    <s v="Tier 3"/>
    <x v="0"/>
  </r>
  <r>
    <s v="DRH37"/>
    <n v="17.600000000000001"/>
    <x v="0"/>
    <n v="4.1785884000000002E-2"/>
    <x v="9"/>
    <n v="166.05260000000001"/>
    <s v="OUT018"/>
    <n v="2009"/>
    <s v="Medium"/>
    <s v="Tier 3"/>
    <x v="3"/>
  </r>
  <r>
    <s v="FDO01"/>
    <n v="21.1"/>
    <x v="2"/>
    <n v="2.0714738E-2"/>
    <x v="15"/>
    <n v="127.79940000000001"/>
    <s v="OUT035"/>
    <n v="2004"/>
    <s v="Small"/>
    <s v="Tier 2"/>
    <x v="0"/>
  </r>
  <r>
    <s v="FDK45"/>
    <n v="11.65"/>
    <x v="0"/>
    <n v="3.3910826999999998E-2"/>
    <x v="8"/>
    <n v="113.886"/>
    <s v="OUT049"/>
    <n v="1999"/>
    <s v="Medium"/>
    <s v="Tier 1"/>
    <x v="0"/>
  </r>
  <r>
    <s v="FDP23"/>
    <n v="6.71"/>
    <x v="0"/>
    <n v="3.5642186999999999E-2"/>
    <x v="6"/>
    <n v="217.61660000000001"/>
    <s v="OUT049"/>
    <n v="1999"/>
    <s v="Medium"/>
    <s v="Tier 1"/>
    <x v="0"/>
  </r>
  <r>
    <s v="FDM33"/>
    <n v="15.6"/>
    <x v="0"/>
    <n v="8.7703106000000003E-2"/>
    <x v="0"/>
    <n v="220.07980000000001"/>
    <s v="OUT035"/>
    <n v="2004"/>
    <s v="Small"/>
    <s v="Tier 2"/>
    <x v="0"/>
  </r>
  <r>
    <s v="FDD36"/>
    <n v="13.3"/>
    <x v="0"/>
    <n v="2.1393893000000001E-2"/>
    <x v="4"/>
    <n v="119.8124"/>
    <s v="OUT017"/>
    <n v="2007"/>
    <m/>
    <s v="Tier 2"/>
    <x v="0"/>
  </r>
  <r>
    <s v="FDL56"/>
    <n v="14.1"/>
    <x v="0"/>
    <n v="0.12649207400000001"/>
    <x v="3"/>
    <n v="85.319800000000001"/>
    <s v="OUT017"/>
    <n v="2007"/>
    <m/>
    <s v="Tier 2"/>
    <x v="0"/>
  </r>
  <r>
    <s v="FDT27"/>
    <n v="11.395"/>
    <x v="2"/>
    <n v="0.11647465799999999"/>
    <x v="12"/>
    <n v="236.0616"/>
    <s v="OUT010"/>
    <n v="1998"/>
    <m/>
    <s v="Tier 3"/>
    <x v="1"/>
  </r>
  <r>
    <s v="FDG52"/>
    <n v="13.65"/>
    <x v="0"/>
    <n v="6.6002079000000005E-2"/>
    <x v="11"/>
    <n v="44.240200000000002"/>
    <s v="OUT017"/>
    <n v="2007"/>
    <m/>
    <s v="Tier 2"/>
    <x v="0"/>
  </r>
  <r>
    <s v="NCL42"/>
    <n v="18.850000000000001"/>
    <x v="0"/>
    <n v="4.0363970999999998E-2"/>
    <x v="10"/>
    <n v="244.01439999999999"/>
    <s v="OUT035"/>
    <n v="2004"/>
    <s v="Small"/>
    <s v="Tier 2"/>
    <x v="0"/>
  </r>
  <r>
    <s v="DRJ24"/>
    <n v="11.8"/>
    <x v="0"/>
    <n v="0.11332922400000001"/>
    <x v="9"/>
    <n v="185.89240000000001"/>
    <s v="OUT046"/>
    <n v="1997"/>
    <s v="Small"/>
    <s v="Tier 1"/>
    <x v="0"/>
  </r>
  <r>
    <s v="FDV38"/>
    <n v="19.25"/>
    <x v="0"/>
    <n v="0.101773845"/>
    <x v="1"/>
    <n v="52.895600000000002"/>
    <s v="OUT046"/>
    <n v="1997"/>
    <s v="Small"/>
    <s v="Tier 1"/>
    <x v="0"/>
  </r>
  <r>
    <s v="FDT35"/>
    <n v="19.850000000000001"/>
    <x v="2"/>
    <n v="8.1620573000000002E-2"/>
    <x v="6"/>
    <n v="169.7816"/>
    <s v="OUT045"/>
    <n v="2002"/>
    <m/>
    <s v="Tier 2"/>
    <x v="0"/>
  </r>
  <r>
    <s v="FDY51"/>
    <n v="12.5"/>
    <x v="0"/>
    <n v="8.1299368999999996E-2"/>
    <x v="12"/>
    <n v="219.07980000000001"/>
    <s v="OUT045"/>
    <n v="2002"/>
    <m/>
    <s v="Tier 2"/>
    <x v="0"/>
  </r>
  <r>
    <s v="FDC37"/>
    <n v="15.5"/>
    <x v="0"/>
    <n v="3.3059299E-2"/>
    <x v="4"/>
    <n v="105.7938"/>
    <s v="OUT017"/>
    <n v="2007"/>
    <m/>
    <s v="Tier 2"/>
    <x v="0"/>
  </r>
  <r>
    <s v="NCP43"/>
    <n v="17.75"/>
    <x v="0"/>
    <n v="3.0481662999999999E-2"/>
    <x v="2"/>
    <n v="181.666"/>
    <s v="OUT013"/>
    <n v="1987"/>
    <s v="High"/>
    <s v="Tier 3"/>
    <x v="0"/>
  </r>
  <r>
    <s v="FDO33"/>
    <n v="14.75"/>
    <x v="0"/>
    <n v="8.9503608999999998E-2"/>
    <x v="0"/>
    <n v="112.2518"/>
    <s v="OUT045"/>
    <n v="2002"/>
    <m/>
    <s v="Tier 2"/>
    <x v="0"/>
  </r>
  <r>
    <s v="FDW04"/>
    <n v="8.9849999999999994"/>
    <x v="2"/>
    <n v="5.8062664999999999E-2"/>
    <x v="11"/>
    <n v="130.83099999999999"/>
    <s v="OUT018"/>
    <n v="2009"/>
    <s v="Medium"/>
    <s v="Tier 3"/>
    <x v="3"/>
  </r>
  <r>
    <s v="NCC31"/>
    <n v="8.02"/>
    <x v="0"/>
    <n v="1.9870463000000001E-2"/>
    <x v="10"/>
    <n v="154.99719999999999"/>
    <s v="OUT046"/>
    <n v="1997"/>
    <s v="Small"/>
    <s v="Tier 1"/>
    <x v="0"/>
  </r>
  <r>
    <s v="FDK22"/>
    <n v="9.8000000000000007"/>
    <x v="0"/>
    <n v="2.6127056999999999E-2"/>
    <x v="0"/>
    <n v="216.38499999999999"/>
    <s v="OUT049"/>
    <n v="1999"/>
    <s v="Medium"/>
    <s v="Tier 1"/>
    <x v="0"/>
  </r>
  <r>
    <s v="FDJ50"/>
    <n v="8.6449999999999996"/>
    <x v="0"/>
    <n v="2.1708102999999999E-2"/>
    <x v="13"/>
    <n v="54.598199999999999"/>
    <s v="OUT017"/>
    <n v="2007"/>
    <m/>
    <s v="Tier 2"/>
    <x v="0"/>
  </r>
  <r>
    <s v="FDV13"/>
    <n v="17.350000000000001"/>
    <x v="2"/>
    <n v="2.7767045000000001E-2"/>
    <x v="13"/>
    <n v="88.985600000000005"/>
    <s v="OUT017"/>
    <n v="2007"/>
    <m/>
    <s v="Tier 2"/>
    <x v="0"/>
  </r>
  <r>
    <s v="DRL60"/>
    <n v="8.52"/>
    <x v="0"/>
    <n v="2.7212419000000002E-2"/>
    <x v="9"/>
    <n v="151.8682"/>
    <s v="OUT017"/>
    <n v="2007"/>
    <m/>
    <s v="Tier 2"/>
    <x v="0"/>
  </r>
  <r>
    <s v="FDW03"/>
    <n v="5.63"/>
    <x v="2"/>
    <n v="2.4680092000000001E-2"/>
    <x v="12"/>
    <n v="103.7306"/>
    <s v="OUT017"/>
    <n v="2007"/>
    <m/>
    <s v="Tier 2"/>
    <x v="0"/>
  </r>
  <r>
    <s v="FDY27"/>
    <n v="6.38"/>
    <x v="0"/>
    <n v="3.1892143999999997E-2"/>
    <x v="1"/>
    <n v="177.73439999999999"/>
    <s v="OUT035"/>
    <n v="2004"/>
    <s v="Small"/>
    <s v="Tier 2"/>
    <x v="0"/>
  </r>
  <r>
    <s v="FDB39"/>
    <m/>
    <x v="0"/>
    <n v="3.8332430000000001E-2"/>
    <x v="1"/>
    <n v="54.327199999999998"/>
    <s v="OUT027"/>
    <n v="1985"/>
    <s v="Medium"/>
    <s v="Tier 3"/>
    <x v="2"/>
  </r>
  <r>
    <s v="FDU59"/>
    <n v="5.78"/>
    <x v="0"/>
    <n v="9.6581700000000006E-2"/>
    <x v="6"/>
    <n v="162.45519999999999"/>
    <s v="OUT045"/>
    <n v="2002"/>
    <m/>
    <s v="Tier 2"/>
    <x v="0"/>
  </r>
  <r>
    <s v="FDZ57"/>
    <n v="10"/>
    <x v="2"/>
    <n v="0"/>
    <x v="0"/>
    <n v="129.29939999999999"/>
    <s v="OUT049"/>
    <n v="1999"/>
    <s v="Medium"/>
    <s v="Tier 1"/>
    <x v="0"/>
  </r>
  <r>
    <s v="FDO21"/>
    <n v="11.6"/>
    <x v="2"/>
    <n v="9.7782000000000008E-3"/>
    <x v="0"/>
    <n v="225.1404"/>
    <s v="OUT049"/>
    <n v="1999"/>
    <s v="Medium"/>
    <s v="Tier 1"/>
    <x v="0"/>
  </r>
  <r>
    <s v="FDS43"/>
    <n v="11.65"/>
    <x v="0"/>
    <n v="0"/>
    <x v="3"/>
    <n v="187.72399999999999"/>
    <s v="OUT018"/>
    <n v="2009"/>
    <s v="Medium"/>
    <s v="Tier 3"/>
    <x v="3"/>
  </r>
  <r>
    <s v="FDU28"/>
    <n v="19.2"/>
    <x v="2"/>
    <n v="0.157200063"/>
    <x v="11"/>
    <n v="189.32140000000001"/>
    <s v="OUT010"/>
    <n v="1998"/>
    <m/>
    <s v="Tier 3"/>
    <x v="1"/>
  </r>
  <r>
    <s v="FDC51"/>
    <n v="10.895"/>
    <x v="2"/>
    <n v="1.6105023E-2"/>
    <x v="1"/>
    <n v="121.773"/>
    <s v="OUT010"/>
    <n v="1998"/>
    <m/>
    <s v="Tier 3"/>
    <x v="1"/>
  </r>
  <r>
    <s v="FDW16"/>
    <n v="17.350000000000001"/>
    <x v="2"/>
    <n v="6.9419361999999998E-2"/>
    <x v="11"/>
    <n v="92.380399999999995"/>
    <s v="OUT010"/>
    <n v="1998"/>
    <m/>
    <s v="Tier 3"/>
    <x v="1"/>
  </r>
  <r>
    <s v="FDP32"/>
    <n v="6.65"/>
    <x v="0"/>
    <n v="0.14674074500000001"/>
    <x v="3"/>
    <n v="125.56780000000001"/>
    <s v="OUT010"/>
    <n v="1998"/>
    <m/>
    <s v="Tier 3"/>
    <x v="1"/>
  </r>
  <r>
    <s v="FDB60"/>
    <m/>
    <x v="0"/>
    <n v="4.9938495999999999E-2"/>
    <x v="4"/>
    <n v="195.61359999999999"/>
    <s v="OUT019"/>
    <n v="1985"/>
    <s v="Small"/>
    <s v="Tier 1"/>
    <x v="1"/>
  </r>
  <r>
    <s v="NCQ30"/>
    <n v="7.7249999999999996"/>
    <x v="0"/>
    <n v="2.9072283000000001E-2"/>
    <x v="10"/>
    <n v="120.1414"/>
    <s v="OUT046"/>
    <n v="1997"/>
    <s v="Small"/>
    <s v="Tier 1"/>
    <x v="0"/>
  </r>
  <r>
    <s v="FDD26"/>
    <n v="8.7100000000000009"/>
    <x v="2"/>
    <n v="7.2267645000000005E-2"/>
    <x v="13"/>
    <n v="184.89240000000001"/>
    <s v="OUT049"/>
    <n v="1999"/>
    <s v="Medium"/>
    <s v="Tier 1"/>
    <x v="0"/>
  </r>
  <r>
    <s v="FDI44"/>
    <n v="16.100000000000001"/>
    <x v="0"/>
    <n v="0.100436145"/>
    <x v="3"/>
    <n v="77.232799999999997"/>
    <s v="OUT045"/>
    <n v="2002"/>
    <m/>
    <s v="Tier 2"/>
    <x v="0"/>
  </r>
  <r>
    <s v="DRH23"/>
    <n v="14.65"/>
    <x v="0"/>
    <n v="0.170318251"/>
    <x v="7"/>
    <n v="56.1614"/>
    <s v="OUT046"/>
    <n v="1997"/>
    <s v="Small"/>
    <s v="Tier 1"/>
    <x v="0"/>
  </r>
  <r>
    <s v="FDO44"/>
    <n v="12.6"/>
    <x v="0"/>
    <n v="8.7453208000000004E-2"/>
    <x v="3"/>
    <n v="110.0228"/>
    <s v="OUT046"/>
    <n v="1997"/>
    <s v="Small"/>
    <s v="Tier 1"/>
    <x v="0"/>
  </r>
  <r>
    <s v="FDG04"/>
    <n v="13.1"/>
    <x v="0"/>
    <n v="6.0627119999999996E-3"/>
    <x v="11"/>
    <n v="187.38980000000001"/>
    <s v="OUT046"/>
    <n v="1997"/>
    <s v="Small"/>
    <s v="Tier 1"/>
    <x v="0"/>
  </r>
  <r>
    <s v="FDM32"/>
    <m/>
    <x v="0"/>
    <n v="2.0505252000000002E-2"/>
    <x v="3"/>
    <n v="91.483000000000004"/>
    <s v="OUT027"/>
    <n v="1985"/>
    <s v="Medium"/>
    <s v="Tier 3"/>
    <x v="2"/>
  </r>
  <r>
    <s v="FDM09"/>
    <n v="11.15"/>
    <x v="2"/>
    <n v="8.5860034000000002E-2"/>
    <x v="0"/>
    <n v="169.47900000000001"/>
    <s v="OUT013"/>
    <n v="1987"/>
    <s v="High"/>
    <s v="Tier 3"/>
    <x v="0"/>
  </r>
  <r>
    <s v="FDZ47"/>
    <n v="20.7"/>
    <x v="2"/>
    <n v="7.9230482000000005E-2"/>
    <x v="4"/>
    <n v="98.804199999999994"/>
    <s v="OUT013"/>
    <n v="1987"/>
    <s v="High"/>
    <s v="Tier 3"/>
    <x v="0"/>
  </r>
  <r>
    <s v="FDM40"/>
    <m/>
    <x v="0"/>
    <n v="0.15916244600000001"/>
    <x v="11"/>
    <n v="143.11539999999999"/>
    <s v="OUT027"/>
    <n v="1985"/>
    <s v="Medium"/>
    <s v="Tier 3"/>
    <x v="2"/>
  </r>
  <r>
    <s v="FDY48"/>
    <n v="14"/>
    <x v="0"/>
    <n v="2.3869126000000001E-2"/>
    <x v="4"/>
    <n v="101.53319999999999"/>
    <s v="OUT017"/>
    <n v="2007"/>
    <m/>
    <s v="Tier 2"/>
    <x v="0"/>
  </r>
  <r>
    <s v="NCM30"/>
    <n v="19.100000000000001"/>
    <x v="0"/>
    <n v="6.7431882999999998E-2"/>
    <x v="10"/>
    <n v="42.479599999999998"/>
    <s v="OUT045"/>
    <n v="2002"/>
    <m/>
    <s v="Tier 2"/>
    <x v="0"/>
  </r>
  <r>
    <s v="FDX36"/>
    <n v="9.6950000000000003"/>
    <x v="2"/>
    <n v="0.21471984999999999"/>
    <x v="4"/>
    <n v="225.94040000000001"/>
    <s v="OUT010"/>
    <n v="1998"/>
    <m/>
    <s v="Tier 3"/>
    <x v="1"/>
  </r>
  <r>
    <s v="DRF03"/>
    <n v="19.100000000000001"/>
    <x v="0"/>
    <n v="4.5564411999999999E-2"/>
    <x v="1"/>
    <n v="39.113799999999998"/>
    <s v="OUT017"/>
    <n v="2007"/>
    <m/>
    <s v="Tier 2"/>
    <x v="0"/>
  </r>
  <r>
    <s v="FDN51"/>
    <n v="17.850000000000001"/>
    <x v="2"/>
    <n v="2.0979393999999998E-2"/>
    <x v="12"/>
    <n v="259.79360000000003"/>
    <s v="OUT049"/>
    <n v="1999"/>
    <s v="Medium"/>
    <s v="Tier 1"/>
    <x v="0"/>
  </r>
  <r>
    <s v="FDM57"/>
    <n v="11.65"/>
    <x v="2"/>
    <n v="7.5967092E-2"/>
    <x v="0"/>
    <n v="84.490799999999993"/>
    <s v="OUT049"/>
    <n v="1999"/>
    <s v="Medium"/>
    <s v="Tier 1"/>
    <x v="0"/>
  </r>
  <r>
    <s v="FDB35"/>
    <n v="12.3"/>
    <x v="2"/>
    <n v="6.4719441000000003E-2"/>
    <x v="14"/>
    <n v="93.680400000000006"/>
    <s v="OUT049"/>
    <n v="1999"/>
    <s v="Medium"/>
    <s v="Tier 1"/>
    <x v="0"/>
  </r>
  <r>
    <s v="FDY13"/>
    <m/>
    <x v="0"/>
    <n v="2.9981513000000001E-2"/>
    <x v="13"/>
    <n v="77.867000000000004"/>
    <s v="OUT027"/>
    <n v="1985"/>
    <s v="Medium"/>
    <s v="Tier 3"/>
    <x v="2"/>
  </r>
  <r>
    <s v="FDA37"/>
    <n v="7.81"/>
    <x v="2"/>
    <n v="5.5539140000000001E-2"/>
    <x v="13"/>
    <n v="125.80459999999999"/>
    <s v="OUT017"/>
    <n v="2007"/>
    <m/>
    <s v="Tier 2"/>
    <x v="0"/>
  </r>
  <r>
    <s v="NCX53"/>
    <n v="20.100000000000001"/>
    <x v="0"/>
    <n v="1.5022331999999999E-2"/>
    <x v="5"/>
    <n v="142.11539999999999"/>
    <s v="OUT017"/>
    <n v="2007"/>
    <m/>
    <s v="Tier 2"/>
    <x v="0"/>
  </r>
  <r>
    <s v="FDD59"/>
    <n v="10.5"/>
    <x v="2"/>
    <n v="6.6450398999999993E-2"/>
    <x v="14"/>
    <n v="80.796000000000006"/>
    <s v="OUT018"/>
    <n v="2009"/>
    <s v="Medium"/>
    <s v="Tier 3"/>
    <x v="3"/>
  </r>
  <r>
    <s v="FDX10"/>
    <m/>
    <x v="2"/>
    <n v="0.21660116300000001"/>
    <x v="0"/>
    <n v="36.787399999999998"/>
    <s v="OUT019"/>
    <n v="1985"/>
    <s v="Small"/>
    <s v="Tier 1"/>
    <x v="1"/>
  </r>
  <r>
    <s v="FDC03"/>
    <n v="8.5749999999999993"/>
    <x v="2"/>
    <n v="7.2139167000000004E-2"/>
    <x v="1"/>
    <n v="195.57939999999999"/>
    <s v="OUT018"/>
    <n v="2009"/>
    <s v="Medium"/>
    <s v="Tier 3"/>
    <x v="3"/>
  </r>
  <r>
    <s v="FDW43"/>
    <n v="20.100000000000001"/>
    <x v="2"/>
    <n v="2.2420995999999999E-2"/>
    <x v="3"/>
    <n v="226.20359999999999"/>
    <s v="OUT035"/>
    <n v="2004"/>
    <s v="Small"/>
    <s v="Tier 2"/>
    <x v="0"/>
  </r>
  <r>
    <s v="FDW10"/>
    <n v="21.2"/>
    <x v="0"/>
    <n v="7.0676280999999994E-2"/>
    <x v="0"/>
    <n v="176.33699999999999"/>
    <s v="OUT046"/>
    <n v="1997"/>
    <s v="Small"/>
    <s v="Tier 1"/>
    <x v="0"/>
  </r>
  <r>
    <s v="FDY14"/>
    <m/>
    <x v="0"/>
    <n v="6.9701022000000001E-2"/>
    <x v="1"/>
    <n v="262.92259999999999"/>
    <s v="OUT027"/>
    <n v="1985"/>
    <s v="Medium"/>
    <s v="Tier 3"/>
    <x v="2"/>
  </r>
  <r>
    <s v="FDV43"/>
    <n v="16"/>
    <x v="0"/>
    <n v="7.7011493E-2"/>
    <x v="3"/>
    <n v="45.108600000000003"/>
    <s v="OUT045"/>
    <n v="2002"/>
    <m/>
    <s v="Tier 2"/>
    <x v="0"/>
  </r>
  <r>
    <s v="FDO40"/>
    <n v="17.100000000000001"/>
    <x v="0"/>
    <n v="3.2600957999999999E-2"/>
    <x v="11"/>
    <n v="150.4392"/>
    <s v="OUT013"/>
    <n v="1987"/>
    <s v="High"/>
    <s v="Tier 3"/>
    <x v="0"/>
  </r>
  <r>
    <s v="FDP46"/>
    <m/>
    <x v="0"/>
    <n v="7.4254285000000003E-2"/>
    <x v="0"/>
    <n v="91.082999999999998"/>
    <s v="OUT027"/>
    <n v="1985"/>
    <s v="Medium"/>
    <s v="Tier 3"/>
    <x v="2"/>
  </r>
  <r>
    <s v="NCE43"/>
    <m/>
    <x v="0"/>
    <n v="0.18111405899999999"/>
    <x v="10"/>
    <n v="168.84479999999999"/>
    <s v="OUT019"/>
    <n v="1985"/>
    <s v="Small"/>
    <s v="Tier 1"/>
    <x v="1"/>
  </r>
  <r>
    <s v="FDD05"/>
    <n v="19.350000000000001"/>
    <x v="0"/>
    <n v="1.6608333999999999E-2"/>
    <x v="11"/>
    <n v="120.0098"/>
    <s v="OUT035"/>
    <n v="2004"/>
    <s v="Small"/>
    <s v="Tier 2"/>
    <x v="0"/>
  </r>
  <r>
    <s v="FDJ60"/>
    <n v="19.350000000000001"/>
    <x v="2"/>
    <n v="0.104659766"/>
    <x v="4"/>
    <n v="165.91839999999999"/>
    <s v="OUT010"/>
    <n v="1998"/>
    <m/>
    <s v="Tier 3"/>
    <x v="1"/>
  </r>
  <r>
    <s v="DRE27"/>
    <n v="11.85"/>
    <x v="0"/>
    <n v="0.13321102300000001"/>
    <x v="1"/>
    <n v="95.872600000000006"/>
    <s v="OUT018"/>
    <n v="2009"/>
    <s v="Medium"/>
    <s v="Tier 3"/>
    <x v="3"/>
  </r>
  <r>
    <s v="FDO11"/>
    <n v="8"/>
    <x v="2"/>
    <n v="3.0259174E-2"/>
    <x v="6"/>
    <n v="250.60919999999999"/>
    <s v="OUT035"/>
    <n v="2004"/>
    <s v="Small"/>
    <s v="Tier 2"/>
    <x v="0"/>
  </r>
  <r>
    <s v="DRG11"/>
    <m/>
    <x v="0"/>
    <n v="8.3432299000000001E-2"/>
    <x v="7"/>
    <n v="107.45959999999999"/>
    <s v="OUT027"/>
    <n v="1985"/>
    <s v="Medium"/>
    <s v="Tier 3"/>
    <x v="2"/>
  </r>
  <r>
    <s v="FDK33"/>
    <n v="17.850000000000001"/>
    <x v="0"/>
    <n v="1.8805505E-2"/>
    <x v="0"/>
    <n v="214.95599999999999"/>
    <s v="OUT010"/>
    <n v="1998"/>
    <m/>
    <s v="Tier 3"/>
    <x v="1"/>
  </r>
  <r>
    <s v="DRM23"/>
    <n v="16.600000000000001"/>
    <x v="0"/>
    <n v="0.13600848900000001"/>
    <x v="7"/>
    <n v="170.44220000000001"/>
    <s v="OUT045"/>
    <n v="2002"/>
    <m/>
    <s v="Tier 2"/>
    <x v="0"/>
  </r>
  <r>
    <s v="FDJ02"/>
    <m/>
    <x v="2"/>
    <n v="2.504491E-2"/>
    <x v="13"/>
    <n v="146.14179999999999"/>
    <s v="OUT027"/>
    <n v="1985"/>
    <s v="Medium"/>
    <s v="Tier 3"/>
    <x v="2"/>
  </r>
  <r>
    <s v="NCZ05"/>
    <n v="8.4849999999999994"/>
    <x v="0"/>
    <n v="5.8250099999999999E-2"/>
    <x v="5"/>
    <n v="104.399"/>
    <s v="OUT045"/>
    <n v="2002"/>
    <m/>
    <s v="Tier 2"/>
    <x v="0"/>
  </r>
  <r>
    <s v="NCL30"/>
    <n v="18.100000000000001"/>
    <x v="0"/>
    <n v="4.8899700999999997E-2"/>
    <x v="10"/>
    <n v="126.3336"/>
    <s v="OUT013"/>
    <n v="1987"/>
    <s v="High"/>
    <s v="Tier 3"/>
    <x v="0"/>
  </r>
  <r>
    <s v="FDZ19"/>
    <n v="6.4249999999999998"/>
    <x v="0"/>
    <n v="9.3835594999999994E-2"/>
    <x v="3"/>
    <n v="174.27119999999999"/>
    <s v="OUT018"/>
    <n v="2009"/>
    <s v="Medium"/>
    <s v="Tier 3"/>
    <x v="3"/>
  </r>
  <r>
    <s v="FDM45"/>
    <n v="8.6549999999999994"/>
    <x v="2"/>
    <n v="8.8331849000000004E-2"/>
    <x v="0"/>
    <n v="120.87560000000001"/>
    <s v="OUT049"/>
    <n v="1999"/>
    <s v="Medium"/>
    <s v="Tier 1"/>
    <x v="0"/>
  </r>
  <r>
    <s v="FDO36"/>
    <n v="19.7"/>
    <x v="0"/>
    <n v="0"/>
    <x v="4"/>
    <n v="178.666"/>
    <s v="OUT046"/>
    <n v="1997"/>
    <s v="Small"/>
    <s v="Tier 1"/>
    <x v="0"/>
  </r>
  <r>
    <s v="NCK31"/>
    <n v="10.895"/>
    <x v="0"/>
    <n v="2.7102628E-2"/>
    <x v="2"/>
    <n v="50.766599999999997"/>
    <s v="OUT045"/>
    <n v="2002"/>
    <m/>
    <s v="Tier 2"/>
    <x v="0"/>
  </r>
  <r>
    <s v="DRJ37"/>
    <n v="10.8"/>
    <x v="0"/>
    <n v="6.1225297999999997E-2"/>
    <x v="9"/>
    <n v="153.4024"/>
    <s v="OUT045"/>
    <n v="2002"/>
    <m/>
    <s v="Tier 2"/>
    <x v="0"/>
  </r>
  <r>
    <s v="FDP24"/>
    <n v="20.6"/>
    <x v="0"/>
    <n v="8.3342202000000004E-2"/>
    <x v="4"/>
    <n v="120.1756"/>
    <s v="OUT018"/>
    <n v="2009"/>
    <s v="Medium"/>
    <s v="Tier 3"/>
    <x v="3"/>
  </r>
  <r>
    <s v="FDF46"/>
    <n v="7.07"/>
    <x v="0"/>
    <n v="9.3593225000000002E-2"/>
    <x v="0"/>
    <n v="115.18340000000001"/>
    <s v="OUT013"/>
    <n v="1987"/>
    <s v="High"/>
    <s v="Tier 3"/>
    <x v="0"/>
  </r>
  <r>
    <s v="FDX46"/>
    <m/>
    <x v="2"/>
    <n v="0.101754942"/>
    <x v="0"/>
    <n v="58.556199999999997"/>
    <s v="OUT019"/>
    <n v="1985"/>
    <s v="Small"/>
    <s v="Tier 1"/>
    <x v="1"/>
  </r>
  <r>
    <s v="NCL18"/>
    <n v="18.850000000000001"/>
    <x v="0"/>
    <n v="0.16792375500000001"/>
    <x v="10"/>
    <n v="193.71360000000001"/>
    <s v="OUT045"/>
    <n v="2002"/>
    <m/>
    <s v="Tier 2"/>
    <x v="0"/>
  </r>
  <r>
    <s v="FDJ26"/>
    <n v="15.3"/>
    <x v="2"/>
    <n v="8.4694652999999995E-2"/>
    <x v="13"/>
    <n v="212.7218"/>
    <s v="OUT013"/>
    <n v="1987"/>
    <s v="High"/>
    <s v="Tier 3"/>
    <x v="0"/>
  </r>
  <r>
    <s v="FDJ07"/>
    <n v="7.26"/>
    <x v="0"/>
    <n v="1.4452774E-2"/>
    <x v="12"/>
    <n v="115.015"/>
    <s v="OUT045"/>
    <n v="2002"/>
    <m/>
    <s v="Tier 2"/>
    <x v="0"/>
  </r>
  <r>
    <s v="FDY15"/>
    <n v="18.25"/>
    <x v="2"/>
    <n v="0.17068588800000001"/>
    <x v="1"/>
    <n v="155.16300000000001"/>
    <s v="OUT013"/>
    <n v="1987"/>
    <s v="High"/>
    <s v="Tier 3"/>
    <x v="0"/>
  </r>
  <r>
    <s v="DRG01"/>
    <n v="14.8"/>
    <x v="0"/>
    <n v="4.4969294E-2"/>
    <x v="9"/>
    <n v="74.867000000000004"/>
    <s v="OUT045"/>
    <n v="2002"/>
    <m/>
    <s v="Tier 2"/>
    <x v="0"/>
  </r>
  <r>
    <s v="FDF58"/>
    <n v="13.3"/>
    <x v="0"/>
    <n v="9.6005859999999995E-3"/>
    <x v="0"/>
    <n v="64.950999999999993"/>
    <s v="OUT045"/>
    <n v="2002"/>
    <m/>
    <s v="Tier 2"/>
    <x v="0"/>
  </r>
  <r>
    <s v="FDZ14"/>
    <m/>
    <x v="2"/>
    <n v="8.3321663000000004E-2"/>
    <x v="1"/>
    <n v="121.4756"/>
    <s v="OUT019"/>
    <n v="1985"/>
    <s v="Small"/>
    <s v="Tier 1"/>
    <x v="1"/>
  </r>
  <r>
    <s v="FDP31"/>
    <n v="21.1"/>
    <x v="2"/>
    <n v="0.16175605500000001"/>
    <x v="3"/>
    <n v="65.716800000000006"/>
    <s v="OUT049"/>
    <n v="1999"/>
    <s v="Medium"/>
    <s v="Tier 1"/>
    <x v="0"/>
  </r>
  <r>
    <s v="FDH45"/>
    <n v="15.1"/>
    <x v="2"/>
    <n v="0.1055789"/>
    <x v="3"/>
    <n v="42.479599999999998"/>
    <s v="OUT013"/>
    <n v="1987"/>
    <s v="High"/>
    <s v="Tier 3"/>
    <x v="0"/>
  </r>
  <r>
    <s v="FDA09"/>
    <n v="13.35"/>
    <x v="2"/>
    <n v="0.25000873600000001"/>
    <x v="0"/>
    <n v="178.36600000000001"/>
    <s v="OUT010"/>
    <n v="1998"/>
    <m/>
    <s v="Tier 3"/>
    <x v="1"/>
  </r>
  <r>
    <s v="FDW31"/>
    <n v="11.35"/>
    <x v="2"/>
    <n v="4.3149943000000003E-2"/>
    <x v="3"/>
    <n v="198.57419999999999"/>
    <s v="OUT035"/>
    <n v="2004"/>
    <s v="Small"/>
    <s v="Tier 2"/>
    <x v="0"/>
  </r>
  <r>
    <s v="FDA57"/>
    <n v="18.850000000000001"/>
    <x v="0"/>
    <n v="3.9643601000000001E-2"/>
    <x v="0"/>
    <n v="41.448"/>
    <s v="OUT046"/>
    <n v="1997"/>
    <s v="Small"/>
    <s v="Tier 1"/>
    <x v="0"/>
  </r>
  <r>
    <s v="NCE55"/>
    <n v="8.92"/>
    <x v="0"/>
    <n v="0.129903926"/>
    <x v="10"/>
    <n v="176.637"/>
    <s v="OUT035"/>
    <n v="2004"/>
    <s v="Small"/>
    <s v="Tier 2"/>
    <x v="0"/>
  </r>
  <r>
    <s v="FDC17"/>
    <m/>
    <x v="0"/>
    <n v="2.7069736E-2"/>
    <x v="11"/>
    <n v="212.39279999999999"/>
    <s v="OUT019"/>
    <n v="1985"/>
    <s v="Small"/>
    <s v="Tier 1"/>
    <x v="1"/>
  </r>
  <r>
    <s v="FDC59"/>
    <n v="16.7"/>
    <x v="2"/>
    <n v="5.4583442000000003E-2"/>
    <x v="14"/>
    <n v="64.616799999999998"/>
    <s v="OUT013"/>
    <n v="1987"/>
    <s v="High"/>
    <s v="Tier 3"/>
    <x v="0"/>
  </r>
  <r>
    <s v="FDA22"/>
    <n v="7.4349999999999996"/>
    <x v="0"/>
    <n v="8.4382083999999996E-2"/>
    <x v="14"/>
    <n v="167.91579999999999"/>
    <s v="OUT013"/>
    <n v="1987"/>
    <s v="High"/>
    <s v="Tier 3"/>
    <x v="0"/>
  </r>
  <r>
    <s v="FDK52"/>
    <n v="18.25"/>
    <x v="0"/>
    <n v="7.9203862999999999E-2"/>
    <x v="11"/>
    <n v="224.90620000000001"/>
    <s v="OUT035"/>
    <n v="2004"/>
    <s v="Small"/>
    <s v="Tier 2"/>
    <x v="0"/>
  </r>
  <r>
    <s v="NCM26"/>
    <n v="20.5"/>
    <x v="0"/>
    <n v="2.3143199E-2"/>
    <x v="2"/>
    <n v="152.934"/>
    <s v="OUT046"/>
    <n v="1997"/>
    <s v="Small"/>
    <s v="Tier 1"/>
    <x v="0"/>
  </r>
  <r>
    <s v="NCT53"/>
    <n v="5.4"/>
    <x v="0"/>
    <n v="4.8107158999999997E-2"/>
    <x v="5"/>
    <n v="166.3526"/>
    <s v="OUT035"/>
    <n v="2004"/>
    <s v="Small"/>
    <s v="Tier 2"/>
    <x v="0"/>
  </r>
  <r>
    <s v="FDW45"/>
    <n v="18"/>
    <x v="0"/>
    <n v="3.9169903999999998E-2"/>
    <x v="0"/>
    <n v="149.04179999999999"/>
    <s v="OUT018"/>
    <n v="2009"/>
    <s v="Medium"/>
    <s v="Tier 3"/>
    <x v="3"/>
  </r>
  <r>
    <s v="NCI18"/>
    <n v="18.350000000000001"/>
    <x v="0"/>
    <n v="1.4021376E-2"/>
    <x v="10"/>
    <n v="222.5746"/>
    <s v="OUT035"/>
    <n v="2004"/>
    <s v="Small"/>
    <s v="Tier 2"/>
    <x v="0"/>
  </r>
  <r>
    <s v="FDE38"/>
    <n v="6.52"/>
    <x v="0"/>
    <n v="4.4788872E-2"/>
    <x v="13"/>
    <n v="164.08420000000001"/>
    <s v="OUT018"/>
    <n v="2009"/>
    <s v="Medium"/>
    <s v="Tier 3"/>
    <x v="3"/>
  </r>
  <r>
    <s v="FDF08"/>
    <m/>
    <x v="2"/>
    <n v="0.114170018"/>
    <x v="3"/>
    <n v="89.185599999999994"/>
    <s v="OUT019"/>
    <n v="1985"/>
    <s v="Small"/>
    <s v="Tier 1"/>
    <x v="1"/>
  </r>
  <r>
    <s v="FDY58"/>
    <n v="11.65"/>
    <x v="0"/>
    <n v="6.6815522000000002E-2"/>
    <x v="0"/>
    <n v="229.6694"/>
    <s v="OUT010"/>
    <n v="1998"/>
    <m/>
    <s v="Tier 3"/>
    <x v="1"/>
  </r>
  <r>
    <s v="FDF58"/>
    <m/>
    <x v="0"/>
    <n v="1.6775365E-2"/>
    <x v="0"/>
    <n v="63.451000000000001"/>
    <s v="OUT019"/>
    <n v="1985"/>
    <s v="Small"/>
    <s v="Tier 1"/>
    <x v="1"/>
  </r>
  <r>
    <s v="FDX39"/>
    <n v="14.3"/>
    <x v="2"/>
    <n v="4.9957145000000001E-2"/>
    <x v="12"/>
    <n v="210.05860000000001"/>
    <s v="OUT017"/>
    <n v="2007"/>
    <m/>
    <s v="Tier 2"/>
    <x v="0"/>
  </r>
  <r>
    <s v="FDB44"/>
    <n v="6.6550000000000002"/>
    <x v="0"/>
    <n v="1.6985198E-2"/>
    <x v="3"/>
    <n v="211.05860000000001"/>
    <s v="OUT049"/>
    <n v="1999"/>
    <s v="Medium"/>
    <s v="Tier 1"/>
    <x v="0"/>
  </r>
  <r>
    <s v="FDF28"/>
    <n v="15.7"/>
    <x v="2"/>
    <n v="3.7833210999999999E-2"/>
    <x v="11"/>
    <n v="126.1046"/>
    <s v="OUT013"/>
    <n v="1987"/>
    <s v="High"/>
    <s v="Tier 3"/>
    <x v="0"/>
  </r>
  <r>
    <s v="FDE39"/>
    <n v="7.89"/>
    <x v="0"/>
    <n v="3.6104433999999998E-2"/>
    <x v="1"/>
    <n v="117.1782"/>
    <s v="OUT013"/>
    <n v="1987"/>
    <s v="High"/>
    <s v="Tier 3"/>
    <x v="0"/>
  </r>
  <r>
    <s v="FDT37"/>
    <n v="14.15"/>
    <x v="0"/>
    <n v="3.5413843E-2"/>
    <x v="13"/>
    <n v="253.00139999999999"/>
    <s v="OUT018"/>
    <n v="2009"/>
    <s v="Medium"/>
    <s v="Tier 3"/>
    <x v="3"/>
  </r>
  <r>
    <s v="FDZ45"/>
    <n v="14.1"/>
    <x v="0"/>
    <n v="6.7254259999999996E-2"/>
    <x v="0"/>
    <n v="199.00839999999999"/>
    <s v="OUT017"/>
    <n v="2007"/>
    <m/>
    <s v="Tier 2"/>
    <x v="0"/>
  </r>
  <r>
    <s v="FDO40"/>
    <n v="17.100000000000001"/>
    <x v="0"/>
    <n v="3.2621941000000002E-2"/>
    <x v="11"/>
    <n v="150.9392"/>
    <s v="OUT035"/>
    <n v="2004"/>
    <s v="Small"/>
    <s v="Tier 2"/>
    <x v="0"/>
  </r>
  <r>
    <s v="FDM57"/>
    <m/>
    <x v="2"/>
    <n v="7.5481863999999996E-2"/>
    <x v="0"/>
    <n v="85.390799999999999"/>
    <s v="OUT027"/>
    <n v="1985"/>
    <s v="Medium"/>
    <s v="Tier 3"/>
    <x v="2"/>
  </r>
  <r>
    <s v="DRG36"/>
    <n v="14.15"/>
    <x v="0"/>
    <n v="9.5917718999999999E-2"/>
    <x v="9"/>
    <n v="171.81059999999999"/>
    <s v="OUT017"/>
    <n v="2007"/>
    <m/>
    <s v="Tier 2"/>
    <x v="0"/>
  </r>
  <r>
    <s v="FDY36"/>
    <n v="12.3"/>
    <x v="0"/>
    <n v="1.5751293999999999E-2"/>
    <x v="4"/>
    <n v="71.638000000000005"/>
    <s v="OUT010"/>
    <n v="1998"/>
    <m/>
    <s v="Tier 3"/>
    <x v="1"/>
  </r>
  <r>
    <s v="DRL60"/>
    <m/>
    <x v="0"/>
    <n v="2.6928324E-2"/>
    <x v="9"/>
    <n v="151.66820000000001"/>
    <s v="OUT027"/>
    <n v="1985"/>
    <s v="Medium"/>
    <s v="Tier 3"/>
    <x v="2"/>
  </r>
  <r>
    <s v="FDS25"/>
    <m/>
    <x v="2"/>
    <n v="0.24513690499999999"/>
    <x v="13"/>
    <n v="110.8228"/>
    <s v="OUT019"/>
    <n v="1985"/>
    <s v="Small"/>
    <s v="Tier 1"/>
    <x v="1"/>
  </r>
  <r>
    <s v="DRF49"/>
    <m/>
    <x v="0"/>
    <n v="7.0733741000000003E-2"/>
    <x v="9"/>
    <n v="112.0518"/>
    <s v="OUT027"/>
    <n v="1985"/>
    <s v="Medium"/>
    <s v="Tier 3"/>
    <x v="2"/>
  </r>
  <r>
    <s v="FDP16"/>
    <n v="18.600000000000001"/>
    <x v="0"/>
    <n v="3.9374544999999997E-2"/>
    <x v="11"/>
    <n v="245.58019999999999"/>
    <s v="OUT045"/>
    <n v="2002"/>
    <m/>
    <s v="Tier 2"/>
    <x v="0"/>
  </r>
  <r>
    <s v="FDS60"/>
    <n v="20.85"/>
    <x v="0"/>
    <n v="3.2498972000000001E-2"/>
    <x v="4"/>
    <n v="181.26599999999999"/>
    <s v="OUT049"/>
    <n v="1999"/>
    <s v="Medium"/>
    <s v="Tier 1"/>
    <x v="0"/>
  </r>
  <r>
    <s v="FDU15"/>
    <m/>
    <x v="2"/>
    <n v="2.6473267000000002E-2"/>
    <x v="12"/>
    <n v="37.953200000000002"/>
    <s v="OUT027"/>
    <n v="1985"/>
    <s v="Medium"/>
    <s v="Tier 3"/>
    <x v="2"/>
  </r>
  <r>
    <s v="FDK43"/>
    <n v="9.8000000000000007"/>
    <x v="0"/>
    <n v="2.6840765999999999E-2"/>
    <x v="12"/>
    <n v="126.902"/>
    <s v="OUT046"/>
    <n v="1997"/>
    <s v="Small"/>
    <s v="Tier 1"/>
    <x v="0"/>
  </r>
  <r>
    <s v="FDN25"/>
    <n v="7.8949999999999996"/>
    <x v="2"/>
    <n v="6.1175535000000003E-2"/>
    <x v="15"/>
    <n v="58.658799999999999"/>
    <s v="OUT046"/>
    <n v="1997"/>
    <s v="Small"/>
    <s v="Tier 1"/>
    <x v="0"/>
  </r>
  <r>
    <s v="FDE53"/>
    <n v="10.895"/>
    <x v="0"/>
    <n v="2.6921951E-2"/>
    <x v="11"/>
    <n v="104.928"/>
    <s v="OUT049"/>
    <n v="1999"/>
    <s v="Medium"/>
    <s v="Tier 1"/>
    <x v="0"/>
  </r>
  <r>
    <s v="FDB22"/>
    <n v="8.02"/>
    <x v="0"/>
    <n v="0.111347923"/>
    <x v="0"/>
    <n v="155.69980000000001"/>
    <s v="OUT013"/>
    <n v="1987"/>
    <s v="High"/>
    <s v="Tier 3"/>
    <x v="0"/>
  </r>
  <r>
    <s v="FDE39"/>
    <n v="7.89"/>
    <x v="0"/>
    <n v="3.6338895000000003E-2"/>
    <x v="1"/>
    <n v="119.5782"/>
    <s v="OUT017"/>
    <n v="2007"/>
    <m/>
    <s v="Tier 2"/>
    <x v="0"/>
  </r>
  <r>
    <s v="FDX35"/>
    <n v="5.0350000000000001"/>
    <x v="2"/>
    <n v="7.9895432000000002E-2"/>
    <x v="6"/>
    <n v="227.00360000000001"/>
    <s v="OUT035"/>
    <n v="2004"/>
    <s v="Small"/>
    <s v="Tier 2"/>
    <x v="0"/>
  </r>
  <r>
    <s v="NCG54"/>
    <n v="12.1"/>
    <x v="0"/>
    <n v="7.9930344E-2"/>
    <x v="10"/>
    <n v="169.7106"/>
    <s v="OUT049"/>
    <n v="1999"/>
    <s v="Medium"/>
    <s v="Tier 1"/>
    <x v="0"/>
  </r>
  <r>
    <s v="FDH27"/>
    <n v="7.0750000000000002"/>
    <x v="0"/>
    <n v="5.8335906E-2"/>
    <x v="1"/>
    <n v="145.81280000000001"/>
    <s v="OUT035"/>
    <n v="2004"/>
    <s v="Small"/>
    <s v="Tier 2"/>
    <x v="0"/>
  </r>
  <r>
    <s v="NCK42"/>
    <n v="7.4749999999999996"/>
    <x v="0"/>
    <n v="1.310911E-2"/>
    <x v="10"/>
    <n v="215.41919999999999"/>
    <s v="OUT013"/>
    <n v="1987"/>
    <s v="High"/>
    <s v="Tier 3"/>
    <x v="0"/>
  </r>
  <r>
    <s v="FDS25"/>
    <n v="6.8849999999999998"/>
    <x v="2"/>
    <n v="0.14022623000000001"/>
    <x v="13"/>
    <n v="108.8228"/>
    <s v="OUT049"/>
    <n v="1999"/>
    <s v="Medium"/>
    <s v="Tier 1"/>
    <x v="0"/>
  </r>
  <r>
    <s v="FDI10"/>
    <n v="8.51"/>
    <x v="2"/>
    <n v="7.8723713000000001E-2"/>
    <x v="0"/>
    <n v="172.44220000000001"/>
    <s v="OUT018"/>
    <n v="2009"/>
    <s v="Medium"/>
    <s v="Tier 3"/>
    <x v="3"/>
  </r>
  <r>
    <s v="FDU35"/>
    <n v="6.44"/>
    <x v="0"/>
    <n v="7.9200386999999997E-2"/>
    <x v="6"/>
    <n v="100.47"/>
    <s v="OUT035"/>
    <n v="2004"/>
    <s v="Small"/>
    <s v="Tier 2"/>
    <x v="0"/>
  </r>
  <r>
    <s v="FDI04"/>
    <n v="13.65"/>
    <x v="2"/>
    <n v="7.3324854999999994E-2"/>
    <x v="11"/>
    <n v="199.04259999999999"/>
    <s v="OUT017"/>
    <n v="2007"/>
    <m/>
    <s v="Tier 2"/>
    <x v="0"/>
  </r>
  <r>
    <s v="DRK23"/>
    <n v="8.3949999999999996"/>
    <x v="0"/>
    <n v="7.1963036999999994E-2"/>
    <x v="7"/>
    <n v="251.804"/>
    <s v="OUT035"/>
    <n v="2004"/>
    <s v="Small"/>
    <s v="Tier 2"/>
    <x v="0"/>
  </r>
  <r>
    <s v="FDB53"/>
    <m/>
    <x v="0"/>
    <n v="0.24416317400000001"/>
    <x v="11"/>
    <n v="148.13919999999999"/>
    <s v="OUT019"/>
    <n v="1985"/>
    <s v="Small"/>
    <s v="Tier 1"/>
    <x v="1"/>
  </r>
  <r>
    <s v="FDY02"/>
    <n v="8.9450000000000003"/>
    <x v="2"/>
    <n v="8.7782192999999994E-2"/>
    <x v="1"/>
    <n v="261.791"/>
    <s v="OUT049"/>
    <n v="1999"/>
    <s v="Medium"/>
    <s v="Tier 1"/>
    <x v="0"/>
  </r>
  <r>
    <s v="FDM60"/>
    <n v="10.8"/>
    <x v="2"/>
    <n v="4.8134189000000001E-2"/>
    <x v="4"/>
    <n v="40.313800000000001"/>
    <s v="OUT035"/>
    <n v="2004"/>
    <s v="Small"/>
    <s v="Tier 2"/>
    <x v="0"/>
  </r>
  <r>
    <s v="NCJ31"/>
    <n v="19.2"/>
    <x v="0"/>
    <n v="0.30572496900000001"/>
    <x v="2"/>
    <n v="239.61959999999999"/>
    <s v="OUT010"/>
    <n v="1998"/>
    <m/>
    <s v="Tier 3"/>
    <x v="1"/>
  </r>
  <r>
    <s v="DRP35"/>
    <n v="18.850000000000001"/>
    <x v="0"/>
    <n v="9.1381279999999995E-2"/>
    <x v="7"/>
    <n v="126.6336"/>
    <s v="OUT017"/>
    <n v="2007"/>
    <m/>
    <s v="Tier 2"/>
    <x v="0"/>
  </r>
  <r>
    <s v="NCQ30"/>
    <n v="7.7249999999999996"/>
    <x v="0"/>
    <n v="2.9190711000000001E-2"/>
    <x v="10"/>
    <n v="122.4414"/>
    <s v="OUT018"/>
    <n v="2009"/>
    <s v="Medium"/>
    <s v="Tier 3"/>
    <x v="3"/>
  </r>
  <r>
    <s v="DRL11"/>
    <n v="10.5"/>
    <x v="0"/>
    <n v="8.0372555999999998E-2"/>
    <x v="7"/>
    <n v="158.49459999999999"/>
    <s v="OUT010"/>
    <n v="1998"/>
    <m/>
    <s v="Tier 3"/>
    <x v="1"/>
  </r>
  <r>
    <s v="FDU01"/>
    <n v="20.25"/>
    <x v="2"/>
    <n v="1.1985289E-2"/>
    <x v="13"/>
    <n v="184.79239999999999"/>
    <s v="OUT013"/>
    <n v="1987"/>
    <s v="High"/>
    <s v="Tier 3"/>
    <x v="0"/>
  </r>
  <r>
    <s v="FDR39"/>
    <n v="20.350000000000001"/>
    <x v="0"/>
    <n v="8.3783437000000002E-2"/>
    <x v="12"/>
    <n v="180.72919999999999"/>
    <s v="OUT035"/>
    <n v="2004"/>
    <s v="Small"/>
    <s v="Tier 2"/>
    <x v="0"/>
  </r>
  <r>
    <s v="FDO08"/>
    <n v="11.1"/>
    <x v="2"/>
    <n v="5.3775380999999997E-2"/>
    <x v="3"/>
    <n v="165.7526"/>
    <s v="OUT046"/>
    <n v="1997"/>
    <s v="Small"/>
    <s v="Tier 1"/>
    <x v="0"/>
  </r>
  <r>
    <s v="FDC02"/>
    <n v="21.35"/>
    <x v="0"/>
    <n v="6.8962050999999996E-2"/>
    <x v="13"/>
    <n v="261.12779999999998"/>
    <s v="OUT045"/>
    <n v="2002"/>
    <m/>
    <s v="Tier 2"/>
    <x v="0"/>
  </r>
  <r>
    <s v="NCZ29"/>
    <n v="15"/>
    <x v="0"/>
    <n v="7.1357961999999997E-2"/>
    <x v="5"/>
    <n v="127.4362"/>
    <s v="OUT035"/>
    <n v="2004"/>
    <s v="Small"/>
    <s v="Tier 2"/>
    <x v="0"/>
  </r>
  <r>
    <s v="FDF29"/>
    <n v="15.1"/>
    <x v="2"/>
    <n v="3.3365743000000003E-2"/>
    <x v="11"/>
    <n v="130.93100000000001"/>
    <s v="OUT010"/>
    <n v="1998"/>
    <m/>
    <s v="Tier 3"/>
    <x v="1"/>
  </r>
  <r>
    <s v="FDZ23"/>
    <n v="17.75"/>
    <x v="2"/>
    <n v="6.7884624000000005E-2"/>
    <x v="4"/>
    <n v="187.32400000000001"/>
    <s v="OUT017"/>
    <n v="2007"/>
    <m/>
    <s v="Tier 2"/>
    <x v="0"/>
  </r>
  <r>
    <s v="NCU53"/>
    <n v="5.4850000000000003"/>
    <x v="0"/>
    <n v="4.2925965000000003E-2"/>
    <x v="5"/>
    <n v="164.58420000000001"/>
    <s v="OUT018"/>
    <n v="2009"/>
    <s v="Medium"/>
    <s v="Tier 3"/>
    <x v="3"/>
  </r>
  <r>
    <s v="NCW30"/>
    <n v="5.21"/>
    <x v="0"/>
    <n v="1.1000734999999999E-2"/>
    <x v="10"/>
    <n v="258.09620000000001"/>
    <s v="OUT013"/>
    <n v="1987"/>
    <s v="High"/>
    <s v="Tier 3"/>
    <x v="0"/>
  </r>
  <r>
    <s v="NCM26"/>
    <m/>
    <x v="0"/>
    <n v="2.3031126999999998E-2"/>
    <x v="2"/>
    <n v="154.53399999999999"/>
    <s v="OUT027"/>
    <n v="1985"/>
    <s v="Medium"/>
    <s v="Tier 3"/>
    <x v="2"/>
  </r>
  <r>
    <s v="FDV50"/>
    <m/>
    <x v="0"/>
    <n v="0.12197765300000001"/>
    <x v="1"/>
    <n v="122.57299999999999"/>
    <s v="OUT027"/>
    <n v="1985"/>
    <s v="Medium"/>
    <s v="Tier 3"/>
    <x v="2"/>
  </r>
  <r>
    <s v="FDW15"/>
    <n v="15.35"/>
    <x v="2"/>
    <n v="5.5199283000000002E-2"/>
    <x v="12"/>
    <n v="146.4734"/>
    <s v="OUT049"/>
    <n v="1999"/>
    <s v="Medium"/>
    <s v="Tier 1"/>
    <x v="0"/>
  </r>
  <r>
    <s v="FDI35"/>
    <m/>
    <x v="0"/>
    <n v="4.1091215E-2"/>
    <x v="14"/>
    <n v="182.6634"/>
    <s v="OUT027"/>
    <n v="1985"/>
    <s v="Medium"/>
    <s v="Tier 3"/>
    <x v="2"/>
  </r>
  <r>
    <s v="FDO11"/>
    <n v="8"/>
    <x v="2"/>
    <n v="3.0436087000000001E-2"/>
    <x v="6"/>
    <n v="249.00919999999999"/>
    <s v="OUT017"/>
    <n v="2007"/>
    <m/>
    <s v="Tier 2"/>
    <x v="0"/>
  </r>
  <r>
    <s v="FDN48"/>
    <n v="13.35"/>
    <x v="0"/>
    <n v="6.4950729999999998E-2"/>
    <x v="4"/>
    <n v="92.580399999999997"/>
    <s v="OUT046"/>
    <n v="1997"/>
    <s v="Small"/>
    <s v="Tier 1"/>
    <x v="0"/>
  </r>
  <r>
    <s v="NCA17"/>
    <n v="20.6"/>
    <x v="0"/>
    <n v="4.5488814000000002E-2"/>
    <x v="5"/>
    <n v="149.9392"/>
    <s v="OUT049"/>
    <n v="1999"/>
    <s v="Medium"/>
    <s v="Tier 1"/>
    <x v="0"/>
  </r>
  <r>
    <s v="NCN54"/>
    <n v="20.350000000000001"/>
    <x v="0"/>
    <n v="2.1308724000000001E-2"/>
    <x v="10"/>
    <n v="79.232799999999997"/>
    <s v="OUT013"/>
    <n v="1987"/>
    <s v="High"/>
    <s v="Tier 3"/>
    <x v="0"/>
  </r>
  <r>
    <s v="FDP22"/>
    <n v="14.65"/>
    <x v="2"/>
    <n v="9.9049679000000002E-2"/>
    <x v="0"/>
    <n v="49.766599999999997"/>
    <s v="OUT013"/>
    <n v="1987"/>
    <s v="High"/>
    <s v="Tier 3"/>
    <x v="0"/>
  </r>
  <r>
    <s v="NCB54"/>
    <n v="8.76"/>
    <x v="0"/>
    <n v="5.0043246E-2"/>
    <x v="5"/>
    <n v="126.2336"/>
    <s v="OUT035"/>
    <n v="2004"/>
    <s v="Small"/>
    <s v="Tier 2"/>
    <x v="0"/>
  </r>
  <r>
    <s v="FDD08"/>
    <n v="8.3000000000000007"/>
    <x v="0"/>
    <n v="3.5426061000000002E-2"/>
    <x v="3"/>
    <n v="37.750599999999999"/>
    <s v="OUT045"/>
    <n v="2002"/>
    <m/>
    <s v="Tier 2"/>
    <x v="0"/>
  </r>
  <r>
    <s v="DRM48"/>
    <n v="15.2"/>
    <x v="0"/>
    <n v="0.188965879"/>
    <x v="9"/>
    <n v="35.9848"/>
    <s v="OUT010"/>
    <n v="1998"/>
    <m/>
    <s v="Tier 3"/>
    <x v="1"/>
  </r>
  <r>
    <s v="FDG41"/>
    <m/>
    <x v="2"/>
    <n v="7.6191354000000003E-2"/>
    <x v="11"/>
    <n v="110.3228"/>
    <s v="OUT027"/>
    <n v="1985"/>
    <s v="Medium"/>
    <s v="Tier 3"/>
    <x v="2"/>
  </r>
  <r>
    <s v="FDE44"/>
    <m/>
    <x v="0"/>
    <n v="0.17055809599999999"/>
    <x v="3"/>
    <n v="48.769199999999998"/>
    <s v="OUT027"/>
    <n v="1985"/>
    <s v="Medium"/>
    <s v="Tier 3"/>
    <x v="2"/>
  </r>
  <r>
    <s v="FDE26"/>
    <n v="9.3000000000000007"/>
    <x v="0"/>
    <n v="8.8988939000000003E-2"/>
    <x v="13"/>
    <n v="144.07859999999999"/>
    <s v="OUT035"/>
    <n v="2004"/>
    <s v="Small"/>
    <s v="Tier 2"/>
    <x v="0"/>
  </r>
  <r>
    <s v="NCS38"/>
    <n v="8.6"/>
    <x v="0"/>
    <n v="0"/>
    <x v="10"/>
    <n v="113.1176"/>
    <s v="OUT013"/>
    <n v="1987"/>
    <s v="High"/>
    <s v="Tier 3"/>
    <x v="0"/>
  </r>
  <r>
    <s v="NCJ54"/>
    <n v="9.8949999999999996"/>
    <x v="0"/>
    <n v="0"/>
    <x v="10"/>
    <n v="230.46420000000001"/>
    <s v="OUT018"/>
    <n v="2009"/>
    <s v="Medium"/>
    <s v="Tier 3"/>
    <x v="3"/>
  </r>
  <r>
    <s v="FDI40"/>
    <m/>
    <x v="2"/>
    <n v="0.21991455400000001"/>
    <x v="11"/>
    <n v="98.835800000000006"/>
    <s v="OUT019"/>
    <n v="1985"/>
    <s v="Small"/>
    <s v="Tier 1"/>
    <x v="1"/>
  </r>
  <r>
    <s v="FDN45"/>
    <n v="19.350000000000001"/>
    <x v="0"/>
    <n v="0.11858386999999999"/>
    <x v="0"/>
    <n v="224.40880000000001"/>
    <s v="OUT018"/>
    <n v="2009"/>
    <s v="Medium"/>
    <s v="Tier 3"/>
    <x v="3"/>
  </r>
  <r>
    <s v="FDU43"/>
    <n v="19.350000000000001"/>
    <x v="2"/>
    <n v="5.8043378999999999E-2"/>
    <x v="3"/>
    <n v="239.85640000000001"/>
    <s v="OUT046"/>
    <n v="1997"/>
    <s v="Small"/>
    <s v="Tier 1"/>
    <x v="0"/>
  </r>
  <r>
    <s v="FDI04"/>
    <n v="13.65"/>
    <x v="2"/>
    <n v="0.122040464"/>
    <x v="11"/>
    <n v="197.54259999999999"/>
    <s v="OUT010"/>
    <n v="1998"/>
    <m/>
    <s v="Tier 3"/>
    <x v="1"/>
  </r>
  <r>
    <s v="NCC07"/>
    <n v="19.600000000000001"/>
    <x v="0"/>
    <n v="2.4048716000000001E-2"/>
    <x v="10"/>
    <n v="104.99639999999999"/>
    <s v="OUT018"/>
    <n v="2009"/>
    <s v="Medium"/>
    <s v="Tier 3"/>
    <x v="3"/>
  </r>
  <r>
    <s v="NCC07"/>
    <m/>
    <x v="0"/>
    <n v="4.193537E-2"/>
    <x v="10"/>
    <n v="104.5964"/>
    <s v="OUT019"/>
    <n v="1985"/>
    <s v="Small"/>
    <s v="Tier 1"/>
    <x v="1"/>
  </r>
  <r>
    <s v="NCD18"/>
    <n v="16"/>
    <x v="0"/>
    <n v="7.2816494999999995E-2"/>
    <x v="10"/>
    <n v="231.36680000000001"/>
    <s v="OUT045"/>
    <n v="2002"/>
    <m/>
    <s v="Tier 2"/>
    <x v="0"/>
  </r>
  <r>
    <s v="FDU55"/>
    <n v="16.2"/>
    <x v="0"/>
    <n v="3.5904485E-2"/>
    <x v="3"/>
    <n v="258.62779999999998"/>
    <s v="OUT035"/>
    <n v="2004"/>
    <s v="Small"/>
    <s v="Tier 2"/>
    <x v="0"/>
  </r>
  <r>
    <s v="FDX59"/>
    <n v="10.195"/>
    <x v="0"/>
    <n v="5.1651503000000001E-2"/>
    <x v="6"/>
    <n v="35.255800000000001"/>
    <s v="OUT035"/>
    <n v="2004"/>
    <s v="Small"/>
    <s v="Tier 2"/>
    <x v="0"/>
  </r>
  <r>
    <s v="FDR52"/>
    <n v="12.65"/>
    <x v="2"/>
    <n v="7.6162817999999993E-2"/>
    <x v="11"/>
    <n v="190.78460000000001"/>
    <s v="OUT049"/>
    <n v="1999"/>
    <s v="Medium"/>
    <s v="Tier 1"/>
    <x v="0"/>
  </r>
  <r>
    <s v="NCP17"/>
    <n v="19.350000000000001"/>
    <x v="0"/>
    <n v="2.7691308000000001E-2"/>
    <x v="5"/>
    <n v="63.316800000000001"/>
    <s v="OUT013"/>
    <n v="1987"/>
    <s v="High"/>
    <s v="Tier 3"/>
    <x v="0"/>
  </r>
  <r>
    <s v="FDQ32"/>
    <n v="17.850000000000001"/>
    <x v="1"/>
    <n v="4.6703019999999998E-2"/>
    <x v="3"/>
    <n v="122.2388"/>
    <s v="OUT045"/>
    <n v="2002"/>
    <m/>
    <s v="Tier 2"/>
    <x v="0"/>
  </r>
  <r>
    <s v="NCT17"/>
    <n v="10.8"/>
    <x v="0"/>
    <n v="4.1930938000000001E-2"/>
    <x v="5"/>
    <n v="188.0214"/>
    <s v="OUT049"/>
    <n v="1999"/>
    <s v="Medium"/>
    <s v="Tier 1"/>
    <x v="0"/>
  </r>
  <r>
    <s v="FDO10"/>
    <n v="13.65"/>
    <x v="2"/>
    <n v="0"/>
    <x v="0"/>
    <n v="57.758800000000001"/>
    <s v="OUT049"/>
    <n v="1999"/>
    <s v="Medium"/>
    <s v="Tier 1"/>
    <x v="0"/>
  </r>
  <r>
    <s v="FDE32"/>
    <n v="20.7"/>
    <x v="0"/>
    <n v="4.8834717E-2"/>
    <x v="3"/>
    <n v="36.550600000000003"/>
    <s v="OUT049"/>
    <n v="1999"/>
    <s v="Medium"/>
    <s v="Tier 1"/>
    <x v="0"/>
  </r>
  <r>
    <s v="FDN44"/>
    <n v="13.15"/>
    <x v="0"/>
    <n v="2.2841841000000002E-2"/>
    <x v="3"/>
    <n v="158.19200000000001"/>
    <s v="OUT045"/>
    <n v="2002"/>
    <m/>
    <s v="Tier 2"/>
    <x v="0"/>
  </r>
  <r>
    <s v="FDH02"/>
    <n v="7.27"/>
    <x v="1"/>
    <n v="2.0777213999999999E-2"/>
    <x v="13"/>
    <n v="88.848799999999997"/>
    <s v="OUT035"/>
    <n v="2004"/>
    <s v="Small"/>
    <s v="Tier 2"/>
    <x v="0"/>
  </r>
  <r>
    <s v="FDK60"/>
    <n v="16.5"/>
    <x v="2"/>
    <n v="9.3786169000000003E-2"/>
    <x v="4"/>
    <n v="98.906800000000004"/>
    <s v="OUT013"/>
    <n v="1987"/>
    <s v="High"/>
    <s v="Tier 3"/>
    <x v="0"/>
  </r>
  <r>
    <s v="FDS24"/>
    <m/>
    <x v="2"/>
    <n v="0.108947031"/>
    <x v="4"/>
    <n v="86.551400000000001"/>
    <s v="OUT019"/>
    <n v="1985"/>
    <s v="Small"/>
    <s v="Tier 1"/>
    <x v="1"/>
  </r>
  <r>
    <s v="FDL03"/>
    <n v="19.25"/>
    <x v="2"/>
    <n v="4.5327376000000003E-2"/>
    <x v="12"/>
    <n v="198.21100000000001"/>
    <s v="OUT010"/>
    <n v="1998"/>
    <m/>
    <s v="Tier 3"/>
    <x v="1"/>
  </r>
  <r>
    <s v="FDB46"/>
    <m/>
    <x v="2"/>
    <n v="9.3309811000000006E-2"/>
    <x v="0"/>
    <n v="212.62440000000001"/>
    <s v="OUT027"/>
    <n v="1985"/>
    <s v="Medium"/>
    <s v="Tier 3"/>
    <x v="2"/>
  </r>
  <r>
    <s v="FDO48"/>
    <n v="15"/>
    <x v="2"/>
    <n v="2.6882495999999999E-2"/>
    <x v="4"/>
    <n v="222.6456"/>
    <s v="OUT049"/>
    <n v="1999"/>
    <s v="Medium"/>
    <s v="Tier 1"/>
    <x v="0"/>
  </r>
  <r>
    <s v="FDZ39"/>
    <n v="19.7"/>
    <x v="2"/>
    <n v="1.8052793000000001E-2"/>
    <x v="12"/>
    <n v="103.399"/>
    <s v="OUT049"/>
    <n v="1999"/>
    <s v="Medium"/>
    <s v="Tier 1"/>
    <x v="0"/>
  </r>
  <r>
    <s v="FDT02"/>
    <m/>
    <x v="0"/>
    <n v="0"/>
    <x v="1"/>
    <n v="35.187399999999997"/>
    <s v="OUT027"/>
    <n v="1985"/>
    <s v="Medium"/>
    <s v="Tier 3"/>
    <x v="2"/>
  </r>
  <r>
    <s v="FDC50"/>
    <n v="15.85"/>
    <x v="0"/>
    <n v="0.136384322"/>
    <x v="13"/>
    <n v="94.809399999999997"/>
    <s v="OUT013"/>
    <n v="1987"/>
    <s v="High"/>
    <s v="Tier 3"/>
    <x v="0"/>
  </r>
  <r>
    <s v="FDP39"/>
    <n v="12.65"/>
    <x v="0"/>
    <n v="6.9411836000000005E-2"/>
    <x v="12"/>
    <n v="51.532400000000003"/>
    <s v="OUT035"/>
    <n v="2004"/>
    <s v="Small"/>
    <s v="Tier 2"/>
    <x v="0"/>
  </r>
  <r>
    <s v="DRG15"/>
    <n v="6.13"/>
    <x v="0"/>
    <n v="7.7048492999999996E-2"/>
    <x v="1"/>
    <n v="60.053600000000003"/>
    <s v="OUT018"/>
    <n v="2009"/>
    <s v="Medium"/>
    <s v="Tier 3"/>
    <x v="3"/>
  </r>
  <r>
    <s v="FDP10"/>
    <n v="19"/>
    <x v="0"/>
    <n v="0.12861192399999999"/>
    <x v="0"/>
    <n v="104.1622"/>
    <s v="OUT018"/>
    <n v="2009"/>
    <s v="Medium"/>
    <s v="Tier 3"/>
    <x v="3"/>
  </r>
  <r>
    <s v="FDF53"/>
    <m/>
    <x v="2"/>
    <n v="8.3201696000000006E-2"/>
    <x v="11"/>
    <n v="181.83179999999999"/>
    <s v="OUT027"/>
    <n v="1985"/>
    <s v="Medium"/>
    <s v="Tier 3"/>
    <x v="2"/>
  </r>
  <r>
    <s v="FDN34"/>
    <n v="15.6"/>
    <x v="2"/>
    <n v="4.5857055000000001E-2"/>
    <x v="0"/>
    <n v="170.41319999999999"/>
    <s v="OUT045"/>
    <n v="2002"/>
    <m/>
    <s v="Tier 2"/>
    <x v="0"/>
  </r>
  <r>
    <s v="FDK02"/>
    <n v="12.5"/>
    <x v="0"/>
    <n v="0.11245226"/>
    <x v="13"/>
    <n v="120.744"/>
    <s v="OUT045"/>
    <n v="2002"/>
    <m/>
    <s v="Tier 2"/>
    <x v="0"/>
  </r>
  <r>
    <s v="FDC23"/>
    <n v="18"/>
    <x v="0"/>
    <n v="1.7942517000000002E-2"/>
    <x v="14"/>
    <n v="176.36859999999999"/>
    <s v="OUT045"/>
    <n v="2002"/>
    <m/>
    <s v="Tier 2"/>
    <x v="0"/>
  </r>
  <r>
    <s v="FDJ10"/>
    <m/>
    <x v="2"/>
    <n v="0.22674419900000001"/>
    <x v="0"/>
    <n v="140.28380000000001"/>
    <s v="OUT019"/>
    <n v="1985"/>
    <s v="Small"/>
    <s v="Tier 1"/>
    <x v="1"/>
  </r>
  <r>
    <s v="FDE53"/>
    <n v="10.895"/>
    <x v="0"/>
    <n v="2.6875077000000001E-2"/>
    <x v="11"/>
    <n v="107.02800000000001"/>
    <s v="OUT035"/>
    <n v="2004"/>
    <s v="Small"/>
    <s v="Tier 2"/>
    <x v="0"/>
  </r>
  <r>
    <s v="FDR25"/>
    <n v="17"/>
    <x v="2"/>
    <n v="0.139495548"/>
    <x v="13"/>
    <n v="266.58839999999998"/>
    <s v="OUT035"/>
    <n v="2004"/>
    <s v="Small"/>
    <s v="Tier 2"/>
    <x v="0"/>
  </r>
  <r>
    <s v="FDW50"/>
    <n v="13.1"/>
    <x v="0"/>
    <n v="7.5578047999999995E-2"/>
    <x v="1"/>
    <n v="165.7158"/>
    <s v="OUT046"/>
    <n v="1997"/>
    <s v="Small"/>
    <s v="Tier 1"/>
    <x v="0"/>
  </r>
  <r>
    <s v="FDS09"/>
    <n v="8.8949999999999996"/>
    <x v="2"/>
    <n v="8.1214551999999995E-2"/>
    <x v="0"/>
    <n v="51.400799999999997"/>
    <s v="OUT049"/>
    <n v="1999"/>
    <s v="Medium"/>
    <s v="Tier 1"/>
    <x v="0"/>
  </r>
  <r>
    <s v="FDW49"/>
    <n v="19.5"/>
    <x v="0"/>
    <n v="0.13817548099999999"/>
    <x v="13"/>
    <n v="178.1002"/>
    <s v="OUT010"/>
    <n v="1998"/>
    <m/>
    <s v="Tier 3"/>
    <x v="1"/>
  </r>
  <r>
    <s v="FDU51"/>
    <n v="20.2"/>
    <x v="2"/>
    <n v="9.6513676000000007E-2"/>
    <x v="12"/>
    <n v="178.7028"/>
    <s v="OUT046"/>
    <n v="1997"/>
    <s v="Small"/>
    <s v="Tier 1"/>
    <x v="0"/>
  </r>
  <r>
    <s v="FDF28"/>
    <n v="15.7"/>
    <x v="2"/>
    <n v="3.8018966000000001E-2"/>
    <x v="11"/>
    <n v="126.1046"/>
    <s v="OUT018"/>
    <n v="2009"/>
    <s v="Medium"/>
    <s v="Tier 3"/>
    <x v="3"/>
  </r>
  <r>
    <s v="NCY30"/>
    <n v="20.25"/>
    <x v="0"/>
    <n v="2.6058979999999999E-2"/>
    <x v="10"/>
    <n v="179.69759999999999"/>
    <s v="OUT018"/>
    <n v="2009"/>
    <s v="Medium"/>
    <s v="Tier 3"/>
    <x v="3"/>
  </r>
  <r>
    <s v="FDD44"/>
    <n v="8.0500000000000007"/>
    <x v="2"/>
    <n v="7.8559462999999996E-2"/>
    <x v="3"/>
    <n v="259.3646"/>
    <s v="OUT045"/>
    <n v="2002"/>
    <m/>
    <s v="Tier 2"/>
    <x v="0"/>
  </r>
  <r>
    <s v="FDX09"/>
    <n v="9"/>
    <x v="0"/>
    <n v="6.5618345999999994E-2"/>
    <x v="0"/>
    <n v="177.33699999999999"/>
    <s v="OUT017"/>
    <n v="2007"/>
    <m/>
    <s v="Tier 2"/>
    <x v="0"/>
  </r>
  <r>
    <s v="NCF30"/>
    <n v="17"/>
    <x v="0"/>
    <n v="0.126139002"/>
    <x v="10"/>
    <n v="125.9362"/>
    <s v="OUT013"/>
    <n v="1987"/>
    <s v="High"/>
    <s v="Tier 3"/>
    <x v="0"/>
  </r>
  <r>
    <s v="FDZ50"/>
    <m/>
    <x v="2"/>
    <n v="0.13845244800000001"/>
    <x v="1"/>
    <n v="185.46080000000001"/>
    <s v="OUT019"/>
    <n v="1985"/>
    <s v="Small"/>
    <s v="Tier 1"/>
    <x v="1"/>
  </r>
  <r>
    <s v="FDW37"/>
    <n v="19.2"/>
    <x v="0"/>
    <n v="0"/>
    <x v="13"/>
    <n v="89.248800000000003"/>
    <s v="OUT013"/>
    <n v="1987"/>
    <s v="High"/>
    <s v="Tier 3"/>
    <x v="0"/>
  </r>
  <r>
    <s v="FDD11"/>
    <n v="12.85"/>
    <x v="0"/>
    <n v="3.0664334000000001E-2"/>
    <x v="14"/>
    <n v="254.404"/>
    <s v="OUT049"/>
    <n v="1999"/>
    <s v="Medium"/>
    <s v="Tier 1"/>
    <x v="0"/>
  </r>
  <r>
    <s v="DRH39"/>
    <n v="20.7"/>
    <x v="0"/>
    <n v="9.3067785E-2"/>
    <x v="1"/>
    <n v="75.566999999999993"/>
    <s v="OUT018"/>
    <n v="2009"/>
    <s v="Medium"/>
    <s v="Tier 3"/>
    <x v="3"/>
  </r>
  <r>
    <s v="FDA36"/>
    <n v="5.9850000000000003"/>
    <x v="0"/>
    <n v="5.6751939999999997E-3"/>
    <x v="4"/>
    <n v="184.19239999999999"/>
    <s v="OUT049"/>
    <n v="1999"/>
    <s v="Medium"/>
    <s v="Tier 1"/>
    <x v="0"/>
  </r>
  <r>
    <s v="NCG43"/>
    <n v="20.2"/>
    <x v="0"/>
    <n v="7.4354870000000003E-2"/>
    <x v="10"/>
    <n v="92.446200000000005"/>
    <s v="OUT049"/>
    <n v="1999"/>
    <s v="Medium"/>
    <s v="Tier 1"/>
    <x v="0"/>
  </r>
  <r>
    <s v="FDF02"/>
    <n v="16.2"/>
    <x v="0"/>
    <n v="0.10345359899999999"/>
    <x v="13"/>
    <n v="103.699"/>
    <s v="OUT035"/>
    <n v="2004"/>
    <s v="Small"/>
    <s v="Tier 2"/>
    <x v="0"/>
  </r>
  <r>
    <s v="FDP57"/>
    <m/>
    <x v="0"/>
    <n v="5.2190155000000002E-2"/>
    <x v="0"/>
    <n v="101.899"/>
    <s v="OUT027"/>
    <n v="1985"/>
    <s v="Medium"/>
    <s v="Tier 3"/>
    <x v="2"/>
  </r>
  <r>
    <s v="NCE42"/>
    <n v="21.1"/>
    <x v="0"/>
    <n v="1.0662263E-2"/>
    <x v="10"/>
    <n v="231.9958"/>
    <s v="OUT017"/>
    <n v="2007"/>
    <m/>
    <s v="Tier 2"/>
    <x v="0"/>
  </r>
  <r>
    <s v="NCR38"/>
    <m/>
    <x v="0"/>
    <n v="0.11296874799999999"/>
    <x v="10"/>
    <n v="252.8724"/>
    <s v="OUT027"/>
    <n v="1985"/>
    <s v="Medium"/>
    <s v="Tier 3"/>
    <x v="2"/>
  </r>
  <r>
    <s v="FDP03"/>
    <m/>
    <x v="2"/>
    <n v="0.10711316999999999"/>
    <x v="12"/>
    <n v="125.1388"/>
    <s v="OUT019"/>
    <n v="1985"/>
    <s v="Small"/>
    <s v="Tier 1"/>
    <x v="1"/>
  </r>
  <r>
    <s v="FDO51"/>
    <n v="6.7850000000000001"/>
    <x v="2"/>
    <n v="4.1974545000000002E-2"/>
    <x v="12"/>
    <n v="42.311199999999999"/>
    <s v="OUT035"/>
    <n v="2004"/>
    <s v="Small"/>
    <s v="Tier 2"/>
    <x v="0"/>
  </r>
  <r>
    <s v="NCQ42"/>
    <n v="20.350000000000001"/>
    <x v="0"/>
    <n v="3.9268205E-2"/>
    <x v="10"/>
    <n v="128.46780000000001"/>
    <s v="OUT046"/>
    <n v="1997"/>
    <s v="Small"/>
    <s v="Tier 1"/>
    <x v="0"/>
  </r>
  <r>
    <s v="NCM41"/>
    <n v="16.5"/>
    <x v="0"/>
    <n v="3.5655990999999998E-2"/>
    <x v="5"/>
    <n v="91.212000000000003"/>
    <s v="OUT046"/>
    <n v="1997"/>
    <s v="Small"/>
    <s v="Tier 1"/>
    <x v="0"/>
  </r>
  <r>
    <s v="FDH48"/>
    <m/>
    <x v="0"/>
    <n v="6.0187480000000002E-2"/>
    <x v="4"/>
    <n v="85.054000000000002"/>
    <s v="OUT027"/>
    <n v="1985"/>
    <s v="Medium"/>
    <s v="Tier 3"/>
    <x v="2"/>
  </r>
  <r>
    <s v="DRF60"/>
    <n v="10.8"/>
    <x v="0"/>
    <n v="5.2068721999999998E-2"/>
    <x v="9"/>
    <n v="236.4564"/>
    <s v="OUT046"/>
    <n v="1997"/>
    <s v="Small"/>
    <s v="Tier 1"/>
    <x v="0"/>
  </r>
  <r>
    <s v="FDJ27"/>
    <n v="17.7"/>
    <x v="2"/>
    <n v="0.121852987"/>
    <x v="12"/>
    <n v="101.4674"/>
    <s v="OUT035"/>
    <n v="2004"/>
    <s v="Small"/>
    <s v="Tier 2"/>
    <x v="0"/>
  </r>
  <r>
    <s v="FDQ14"/>
    <n v="9.27"/>
    <x v="0"/>
    <n v="6.1735872999999997E-2"/>
    <x v="1"/>
    <n v="150.80500000000001"/>
    <s v="OUT013"/>
    <n v="1987"/>
    <s v="High"/>
    <s v="Tier 3"/>
    <x v="0"/>
  </r>
  <r>
    <s v="FDN27"/>
    <n v="20.85"/>
    <x v="0"/>
    <n v="0"/>
    <x v="12"/>
    <n v="118.5808"/>
    <s v="OUT017"/>
    <n v="2007"/>
    <m/>
    <s v="Tier 2"/>
    <x v="0"/>
  </r>
  <r>
    <s v="NCQ02"/>
    <n v="12.6"/>
    <x v="0"/>
    <n v="7.4564640000000003E-3"/>
    <x v="10"/>
    <n v="188.65559999999999"/>
    <s v="OUT046"/>
    <n v="1997"/>
    <s v="Small"/>
    <s v="Tier 1"/>
    <x v="0"/>
  </r>
  <r>
    <s v="FDJ33"/>
    <n v="8.8949999999999996"/>
    <x v="2"/>
    <n v="8.8459495999999999E-2"/>
    <x v="0"/>
    <n v="124.873"/>
    <s v="OUT049"/>
    <n v="1999"/>
    <s v="Medium"/>
    <s v="Tier 1"/>
    <x v="0"/>
  </r>
  <r>
    <s v="FDP07"/>
    <m/>
    <x v="0"/>
    <n v="8.9466421000000004E-2"/>
    <x v="3"/>
    <n v="196.011"/>
    <s v="OUT027"/>
    <n v="1985"/>
    <s v="Medium"/>
    <s v="Tier 3"/>
    <x v="2"/>
  </r>
  <r>
    <s v="DRE01"/>
    <n v="10.1"/>
    <x v="0"/>
    <n v="0.16741507999999999"/>
    <x v="9"/>
    <n v="241.25120000000001"/>
    <s v="OUT049"/>
    <n v="1999"/>
    <s v="Medium"/>
    <s v="Tier 1"/>
    <x v="0"/>
  </r>
  <r>
    <s v="FDU36"/>
    <n v="6.15"/>
    <x v="0"/>
    <n v="4.6364788999999997E-2"/>
    <x v="4"/>
    <n v="99.938400000000001"/>
    <s v="OUT045"/>
    <n v="2002"/>
    <m/>
    <s v="Tier 2"/>
    <x v="0"/>
  </r>
  <r>
    <s v="FDL28"/>
    <n v="10"/>
    <x v="2"/>
    <n v="6.3531895000000005E-2"/>
    <x v="11"/>
    <n v="228.66679999999999"/>
    <s v="OUT017"/>
    <n v="2007"/>
    <m/>
    <s v="Tier 2"/>
    <x v="0"/>
  </r>
  <r>
    <s v="NCX53"/>
    <n v="20.100000000000001"/>
    <x v="0"/>
    <n v="1.4937838E-2"/>
    <x v="5"/>
    <n v="141.21539999999999"/>
    <s v="OUT046"/>
    <n v="1997"/>
    <s v="Small"/>
    <s v="Tier 1"/>
    <x v="0"/>
  </r>
  <r>
    <s v="FDZ39"/>
    <n v="19.7"/>
    <x v="2"/>
    <n v="1.8009768999999998E-2"/>
    <x v="12"/>
    <n v="103.699"/>
    <s v="OUT013"/>
    <n v="1987"/>
    <s v="High"/>
    <s v="Tier 3"/>
    <x v="0"/>
  </r>
  <r>
    <s v="NCP42"/>
    <n v="8.51"/>
    <x v="0"/>
    <n v="1.6097309000000001E-2"/>
    <x v="10"/>
    <n v="195.34780000000001"/>
    <s v="OUT013"/>
    <n v="1987"/>
    <s v="High"/>
    <s v="Tier 3"/>
    <x v="0"/>
  </r>
  <r>
    <s v="FDJ14"/>
    <n v="10.3"/>
    <x v="2"/>
    <n v="5.0061007999999997E-2"/>
    <x v="13"/>
    <n v="81.296000000000006"/>
    <s v="OUT035"/>
    <n v="2004"/>
    <s v="Small"/>
    <s v="Tier 2"/>
    <x v="0"/>
  </r>
  <r>
    <s v="FDK04"/>
    <n v="7.36"/>
    <x v="0"/>
    <n v="5.2393365999999997E-2"/>
    <x v="11"/>
    <n v="55.358800000000002"/>
    <s v="OUT049"/>
    <n v="1999"/>
    <s v="Medium"/>
    <s v="Tier 1"/>
    <x v="0"/>
  </r>
  <r>
    <s v="NCC19"/>
    <n v="6.57"/>
    <x v="0"/>
    <n v="9.7428570000000006E-2"/>
    <x v="10"/>
    <n v="194.58199999999999"/>
    <s v="OUT017"/>
    <n v="2007"/>
    <m/>
    <s v="Tier 2"/>
    <x v="0"/>
  </r>
  <r>
    <s v="FDS09"/>
    <n v="8.8949999999999996"/>
    <x v="2"/>
    <n v="8.1418800999999999E-2"/>
    <x v="0"/>
    <n v="51.700800000000001"/>
    <s v="OUT018"/>
    <n v="2009"/>
    <s v="Medium"/>
    <s v="Tier 3"/>
    <x v="3"/>
  </r>
  <r>
    <s v="FDZ02"/>
    <n v="6.9050000000000002"/>
    <x v="2"/>
    <n v="3.8147425999999998E-2"/>
    <x v="1"/>
    <n v="99.672600000000003"/>
    <s v="OUT046"/>
    <n v="1997"/>
    <s v="Small"/>
    <s v="Tier 1"/>
    <x v="0"/>
  </r>
  <r>
    <s v="FDD35"/>
    <n v="12.15"/>
    <x v="0"/>
    <n v="2.596979E-2"/>
    <x v="14"/>
    <n v="121.34399999999999"/>
    <s v="OUT018"/>
    <n v="2009"/>
    <s v="Medium"/>
    <s v="Tier 3"/>
    <x v="3"/>
  </r>
  <r>
    <s v="NCY42"/>
    <n v="6.38"/>
    <x v="0"/>
    <n v="1.5248338E-2"/>
    <x v="10"/>
    <n v="144.14699999999999"/>
    <s v="OUT017"/>
    <n v="2007"/>
    <m/>
    <s v="Tier 2"/>
    <x v="0"/>
  </r>
  <r>
    <s v="FDB05"/>
    <n v="5.1550000000000002"/>
    <x v="0"/>
    <n v="8.3367070000000001E-2"/>
    <x v="11"/>
    <n v="246.9776"/>
    <s v="OUT045"/>
    <n v="2002"/>
    <m/>
    <s v="Tier 2"/>
    <x v="0"/>
  </r>
  <r>
    <s v="FDF20"/>
    <n v="12.85"/>
    <x v="0"/>
    <n v="3.3213887999999997E-2"/>
    <x v="3"/>
    <n v="195.27680000000001"/>
    <s v="OUT035"/>
    <n v="2004"/>
    <s v="Small"/>
    <s v="Tier 2"/>
    <x v="0"/>
  </r>
  <r>
    <s v="NCO41"/>
    <n v="12.5"/>
    <x v="0"/>
    <n v="1.8925643999999998E-2"/>
    <x v="5"/>
    <n v="97.338399999999993"/>
    <s v="OUT018"/>
    <n v="2009"/>
    <s v="Medium"/>
    <s v="Tier 3"/>
    <x v="3"/>
  </r>
  <r>
    <s v="FDC40"/>
    <m/>
    <x v="2"/>
    <n v="6.4748814000000002E-2"/>
    <x v="1"/>
    <n v="79.498599999999996"/>
    <s v="OUT027"/>
    <n v="1985"/>
    <s v="Medium"/>
    <s v="Tier 3"/>
    <x v="2"/>
  </r>
  <r>
    <s v="FDV58"/>
    <n v="20.85"/>
    <x v="0"/>
    <n v="0.121496273"/>
    <x v="0"/>
    <n v="197.4452"/>
    <s v="OUT045"/>
    <n v="2002"/>
    <m/>
    <s v="Tier 2"/>
    <x v="0"/>
  </r>
  <r>
    <s v="FDZ57"/>
    <n v="10"/>
    <x v="2"/>
    <n v="3.7840894E-2"/>
    <x v="0"/>
    <n v="129.5994"/>
    <s v="OUT045"/>
    <n v="2002"/>
    <m/>
    <s v="Tier 2"/>
    <x v="0"/>
  </r>
  <r>
    <s v="DRM35"/>
    <n v="9.6950000000000003"/>
    <x v="0"/>
    <n v="7.0444556000000005E-2"/>
    <x v="7"/>
    <n v="179.43440000000001"/>
    <s v="OUT046"/>
    <n v="1997"/>
    <s v="Small"/>
    <s v="Tier 1"/>
    <x v="0"/>
  </r>
  <r>
    <s v="DRN36"/>
    <n v="15.2"/>
    <x v="0"/>
    <n v="5.0382245999999999E-2"/>
    <x v="9"/>
    <n v="94.275199999999998"/>
    <s v="OUT018"/>
    <n v="2009"/>
    <s v="Medium"/>
    <s v="Tier 3"/>
    <x v="3"/>
  </r>
  <r>
    <s v="FDQ13"/>
    <n v="11.1"/>
    <x v="0"/>
    <n v="1.0641608E-2"/>
    <x v="13"/>
    <n v="84.090800000000002"/>
    <s v="OUT046"/>
    <n v="1997"/>
    <s v="Small"/>
    <s v="Tier 1"/>
    <x v="0"/>
  </r>
  <r>
    <s v="DRO35"/>
    <n v="13.85"/>
    <x v="0"/>
    <n v="5.7863690000000002E-2"/>
    <x v="7"/>
    <n v="115.4492"/>
    <s v="OUT010"/>
    <n v="1998"/>
    <m/>
    <s v="Tier 3"/>
    <x v="1"/>
  </r>
  <r>
    <s v="NCD43"/>
    <n v="8.85"/>
    <x v="0"/>
    <n v="0"/>
    <x v="10"/>
    <n v="104.3964"/>
    <s v="OUT035"/>
    <n v="2004"/>
    <s v="Small"/>
    <s v="Tier 2"/>
    <x v="0"/>
  </r>
  <r>
    <s v="FDA51"/>
    <n v="8.0500000000000007"/>
    <x v="2"/>
    <n v="0.16535043199999999"/>
    <x v="1"/>
    <n v="114.2518"/>
    <s v="OUT018"/>
    <n v="2009"/>
    <s v="Medium"/>
    <s v="Tier 3"/>
    <x v="3"/>
  </r>
  <r>
    <s v="NCX17"/>
    <m/>
    <x v="0"/>
    <n v="0.11305330199999999"/>
    <x v="5"/>
    <n v="232.93"/>
    <s v="OUT027"/>
    <n v="1985"/>
    <s v="Medium"/>
    <s v="Tier 3"/>
    <x v="2"/>
  </r>
  <r>
    <s v="NCZ17"/>
    <n v="12.15"/>
    <x v="0"/>
    <n v="7.9555137999999997E-2"/>
    <x v="5"/>
    <n v="39.450600000000001"/>
    <s v="OUT049"/>
    <n v="1999"/>
    <s v="Medium"/>
    <s v="Tier 1"/>
    <x v="0"/>
  </r>
  <r>
    <s v="FDR11"/>
    <m/>
    <x v="2"/>
    <n v="0.14184797699999999"/>
    <x v="6"/>
    <n v="159.65780000000001"/>
    <s v="OUT027"/>
    <n v="1985"/>
    <s v="Medium"/>
    <s v="Tier 3"/>
    <x v="2"/>
  </r>
  <r>
    <s v="FDW34"/>
    <n v="9.6"/>
    <x v="0"/>
    <n v="3.5634450999999998E-2"/>
    <x v="0"/>
    <n v="242.917"/>
    <s v="OUT049"/>
    <n v="1999"/>
    <s v="Medium"/>
    <s v="Tier 1"/>
    <x v="0"/>
  </r>
  <r>
    <s v="FDN50"/>
    <n v="16.850000000000001"/>
    <x v="2"/>
    <n v="2.6669833E-2"/>
    <x v="13"/>
    <n v="92.712000000000003"/>
    <s v="OUT017"/>
    <n v="2007"/>
    <m/>
    <s v="Tier 2"/>
    <x v="0"/>
  </r>
  <r>
    <s v="FDS09"/>
    <n v="8.8949999999999996"/>
    <x v="2"/>
    <n v="8.1088481000000004E-2"/>
    <x v="0"/>
    <n v="50.200800000000001"/>
    <s v="OUT046"/>
    <n v="1997"/>
    <s v="Small"/>
    <s v="Tier 1"/>
    <x v="0"/>
  </r>
  <r>
    <s v="FDS48"/>
    <n v="15.15"/>
    <x v="0"/>
    <n v="2.7892415E-2"/>
    <x v="4"/>
    <n v="150.9708"/>
    <s v="OUT018"/>
    <n v="2009"/>
    <s v="Medium"/>
    <s v="Tier 3"/>
    <x v="3"/>
  </r>
  <r>
    <s v="FDL44"/>
    <n v="18.25"/>
    <x v="0"/>
    <n v="1.2294203E-2"/>
    <x v="3"/>
    <n v="162.88939999999999"/>
    <s v="OUT049"/>
    <n v="1999"/>
    <s v="Medium"/>
    <s v="Tier 1"/>
    <x v="0"/>
  </r>
  <r>
    <s v="DRF48"/>
    <n v="5.73"/>
    <x v="0"/>
    <n v="5.2012482999999998E-2"/>
    <x v="9"/>
    <n v="187.5898"/>
    <s v="OUT018"/>
    <n v="2009"/>
    <s v="Medium"/>
    <s v="Tier 3"/>
    <x v="3"/>
  </r>
  <r>
    <s v="FDA14"/>
    <n v="16.100000000000001"/>
    <x v="0"/>
    <n v="0"/>
    <x v="1"/>
    <n v="147.876"/>
    <s v="OUT018"/>
    <n v="2009"/>
    <s v="Medium"/>
    <s v="Tier 3"/>
    <x v="3"/>
  </r>
  <r>
    <s v="NCD30"/>
    <n v="19.7"/>
    <x v="0"/>
    <n v="2.6891005999999999E-2"/>
    <x v="10"/>
    <n v="96.572599999999994"/>
    <s v="OUT049"/>
    <n v="1999"/>
    <s v="Medium"/>
    <s v="Tier 1"/>
    <x v="0"/>
  </r>
  <r>
    <s v="FDI16"/>
    <n v="14"/>
    <x v="2"/>
    <n v="0.13654370399999999"/>
    <x v="11"/>
    <n v="51.564"/>
    <s v="OUT017"/>
    <n v="2007"/>
    <m/>
    <s v="Tier 2"/>
    <x v="0"/>
  </r>
  <r>
    <s v="NCG06"/>
    <n v="16.350000000000001"/>
    <x v="0"/>
    <n v="2.9439792999999999E-2"/>
    <x v="10"/>
    <n v="258.56459999999998"/>
    <s v="OUT035"/>
    <n v="2004"/>
    <s v="Small"/>
    <s v="Tier 2"/>
    <x v="0"/>
  </r>
  <r>
    <s v="DRZ24"/>
    <n v="7.5350000000000001"/>
    <x v="0"/>
    <n v="8.1772053999999997E-2"/>
    <x v="9"/>
    <n v="120.444"/>
    <s v="OUT035"/>
    <n v="2004"/>
    <s v="Small"/>
    <s v="Tier 2"/>
    <x v="0"/>
  </r>
  <r>
    <s v="NCS17"/>
    <n v="18.600000000000001"/>
    <x v="0"/>
    <n v="8.0664702000000005E-2"/>
    <x v="5"/>
    <n v="95.043599999999998"/>
    <s v="OUT045"/>
    <n v="2002"/>
    <m/>
    <s v="Tier 2"/>
    <x v="0"/>
  </r>
  <r>
    <s v="FDB37"/>
    <n v="20.25"/>
    <x v="2"/>
    <n v="2.298735E-2"/>
    <x v="4"/>
    <n v="241.15379999999999"/>
    <s v="OUT045"/>
    <n v="2002"/>
    <m/>
    <s v="Tier 2"/>
    <x v="0"/>
  </r>
  <r>
    <s v="FDE10"/>
    <n v="6.67"/>
    <x v="2"/>
    <n v="8.9931110999999994E-2"/>
    <x v="0"/>
    <n v="130.0626"/>
    <s v="OUT035"/>
    <n v="2004"/>
    <s v="Small"/>
    <s v="Tier 2"/>
    <x v="0"/>
  </r>
  <r>
    <s v="FDC57"/>
    <n v="20.100000000000001"/>
    <x v="2"/>
    <n v="5.4705249999999997E-2"/>
    <x v="3"/>
    <n v="191.68199999999999"/>
    <s v="OUT045"/>
    <n v="2002"/>
    <m/>
    <s v="Tier 2"/>
    <x v="0"/>
  </r>
  <r>
    <s v="FDM12"/>
    <n v="16.7"/>
    <x v="2"/>
    <n v="7.0201806000000005E-2"/>
    <x v="4"/>
    <n v="187.92140000000001"/>
    <s v="OUT018"/>
    <n v="2009"/>
    <s v="Medium"/>
    <s v="Tier 3"/>
    <x v="3"/>
  </r>
  <r>
    <s v="FDE24"/>
    <n v="14.85"/>
    <x v="0"/>
    <n v="9.3607933000000004E-2"/>
    <x v="4"/>
    <n v="140.4812"/>
    <s v="OUT049"/>
    <n v="1999"/>
    <s v="Medium"/>
    <s v="Tier 1"/>
    <x v="0"/>
  </r>
  <r>
    <s v="FDW22"/>
    <n v="9.6950000000000003"/>
    <x v="2"/>
    <n v="3.0351816E-2"/>
    <x v="0"/>
    <n v="219.7114"/>
    <s v="OUT045"/>
    <n v="2002"/>
    <m/>
    <s v="Tier 2"/>
    <x v="0"/>
  </r>
  <r>
    <s v="DRD01"/>
    <m/>
    <x v="2"/>
    <n v="6.0879290000000003E-2"/>
    <x v="9"/>
    <n v="53.361400000000003"/>
    <s v="OUT027"/>
    <n v="1985"/>
    <s v="Medium"/>
    <s v="Tier 3"/>
    <x v="2"/>
  </r>
  <r>
    <s v="NCZ18"/>
    <m/>
    <x v="0"/>
    <n v="0.18516682000000001"/>
    <x v="10"/>
    <n v="253.8698"/>
    <s v="OUT027"/>
    <n v="1985"/>
    <s v="Medium"/>
    <s v="Tier 3"/>
    <x v="2"/>
  </r>
  <r>
    <s v="FDN49"/>
    <n v="17.25"/>
    <x v="2"/>
    <n v="0.125478425"/>
    <x v="15"/>
    <n v="40.948"/>
    <s v="OUT045"/>
    <n v="2002"/>
    <m/>
    <s v="Tier 2"/>
    <x v="0"/>
  </r>
  <r>
    <s v="FDR22"/>
    <n v="19.350000000000001"/>
    <x v="1"/>
    <n v="1.8559094000000002E-2"/>
    <x v="0"/>
    <n v="113.1544"/>
    <s v="OUT035"/>
    <n v="2004"/>
    <s v="Small"/>
    <s v="Tier 2"/>
    <x v="0"/>
  </r>
  <r>
    <s v="FDV08"/>
    <m/>
    <x v="0"/>
    <n v="0"/>
    <x v="3"/>
    <n v="43.645400000000002"/>
    <s v="OUT019"/>
    <n v="1985"/>
    <s v="Small"/>
    <s v="Tier 1"/>
    <x v="1"/>
  </r>
  <r>
    <s v="FDY39"/>
    <n v="5.3049999999999997"/>
    <x v="2"/>
    <n v="4.7028693000000003E-2"/>
    <x v="12"/>
    <n v="185.36080000000001"/>
    <s v="OUT046"/>
    <n v="1997"/>
    <s v="Small"/>
    <s v="Tier 1"/>
    <x v="0"/>
  </r>
  <r>
    <s v="FDV36"/>
    <n v="18.7"/>
    <x v="0"/>
    <n v="2.6342897000000001E-2"/>
    <x v="4"/>
    <n v="125.702"/>
    <s v="OUT049"/>
    <n v="1999"/>
    <s v="Medium"/>
    <s v="Tier 1"/>
    <x v="0"/>
  </r>
  <r>
    <s v="FDO60"/>
    <n v="20"/>
    <x v="0"/>
    <n v="3.4439230000000001E-2"/>
    <x v="4"/>
    <n v="45.108600000000003"/>
    <s v="OUT045"/>
    <n v="2002"/>
    <m/>
    <s v="Tier 2"/>
    <x v="0"/>
  </r>
  <r>
    <s v="FDU04"/>
    <m/>
    <x v="0"/>
    <n v="5.5215669999999998E-3"/>
    <x v="11"/>
    <n v="122.34139999999999"/>
    <s v="OUT027"/>
    <n v="1985"/>
    <s v="Medium"/>
    <s v="Tier 3"/>
    <x v="2"/>
  </r>
  <r>
    <s v="FDR20"/>
    <m/>
    <x v="2"/>
    <n v="2.7987562000000001E-2"/>
    <x v="3"/>
    <n v="46.7744"/>
    <s v="OUT027"/>
    <n v="1985"/>
    <s v="Medium"/>
    <s v="Tier 3"/>
    <x v="2"/>
  </r>
  <r>
    <s v="FDW19"/>
    <m/>
    <x v="2"/>
    <n v="6.7409267999999994E-2"/>
    <x v="3"/>
    <n v="110.45699999999999"/>
    <s v="OUT019"/>
    <n v="1985"/>
    <s v="Small"/>
    <s v="Tier 1"/>
    <x v="1"/>
  </r>
  <r>
    <s v="FDU40"/>
    <n v="20.85"/>
    <x v="0"/>
    <n v="3.7462126999999998E-2"/>
    <x v="11"/>
    <n v="194.24780000000001"/>
    <s v="OUT049"/>
    <n v="1999"/>
    <s v="Medium"/>
    <s v="Tier 1"/>
    <x v="0"/>
  </r>
  <r>
    <s v="FDK15"/>
    <n v="10.8"/>
    <x v="0"/>
    <n v="9.8613410999999998E-2"/>
    <x v="12"/>
    <n v="97.604200000000006"/>
    <s v="OUT045"/>
    <n v="2002"/>
    <m/>
    <s v="Tier 2"/>
    <x v="0"/>
  </r>
  <r>
    <s v="DRF15"/>
    <n v="18.350000000000001"/>
    <x v="0"/>
    <n v="3.3207710000000001E-2"/>
    <x v="1"/>
    <n v="151.834"/>
    <s v="OUT035"/>
    <n v="2004"/>
    <s v="Small"/>
    <s v="Tier 2"/>
    <x v="0"/>
  </r>
  <r>
    <s v="FDQ25"/>
    <n v="8.6300000000000008"/>
    <x v="2"/>
    <n v="2.8436636000000001E-2"/>
    <x v="13"/>
    <n v="173.6422"/>
    <s v="OUT017"/>
    <n v="2007"/>
    <m/>
    <s v="Tier 2"/>
    <x v="0"/>
  </r>
  <r>
    <s v="FDI48"/>
    <m/>
    <x v="2"/>
    <n v="9.7555724999999996E-2"/>
    <x v="4"/>
    <n v="52.766599999999997"/>
    <s v="OUT019"/>
    <n v="1985"/>
    <s v="Small"/>
    <s v="Tier 1"/>
    <x v="1"/>
  </r>
  <r>
    <s v="FDS49"/>
    <n v="9"/>
    <x v="0"/>
    <n v="7.9345519000000003E-2"/>
    <x v="13"/>
    <n v="77.064400000000006"/>
    <s v="OUT046"/>
    <n v="1997"/>
    <s v="Small"/>
    <s v="Tier 1"/>
    <x v="0"/>
  </r>
  <r>
    <s v="FDV22"/>
    <n v="14.85"/>
    <x v="2"/>
    <n v="9.9387840000000009E-3"/>
    <x v="0"/>
    <n v="157.863"/>
    <s v="OUT046"/>
    <n v="1997"/>
    <s v="Small"/>
    <s v="Tier 1"/>
    <x v="0"/>
  </r>
  <r>
    <s v="NCV42"/>
    <n v="6.26"/>
    <x v="0"/>
    <n v="3.1421979000000003E-2"/>
    <x v="10"/>
    <n v="109.3228"/>
    <s v="OUT046"/>
    <n v="1997"/>
    <s v="Small"/>
    <s v="Tier 1"/>
    <x v="0"/>
  </r>
  <r>
    <s v="FDX26"/>
    <n v="17.7"/>
    <x v="0"/>
    <n v="8.7808521E-2"/>
    <x v="1"/>
    <n v="184.32919999999999"/>
    <s v="OUT046"/>
    <n v="1997"/>
    <s v="Small"/>
    <s v="Tier 1"/>
    <x v="0"/>
  </r>
  <r>
    <s v="FDI33"/>
    <n v="16.5"/>
    <x v="0"/>
    <n v="2.8534582999999999E-2"/>
    <x v="0"/>
    <n v="89.814599999999999"/>
    <s v="OUT018"/>
    <n v="2009"/>
    <s v="Medium"/>
    <s v="Tier 3"/>
    <x v="3"/>
  </r>
  <r>
    <s v="FDZ14"/>
    <n v="7.71"/>
    <x v="2"/>
    <n v="4.7662683999999997E-2"/>
    <x v="1"/>
    <n v="121.07559999999999"/>
    <s v="OUT049"/>
    <n v="1999"/>
    <s v="Medium"/>
    <s v="Tier 1"/>
    <x v="0"/>
  </r>
  <r>
    <s v="FDG10"/>
    <n v="6.63"/>
    <x v="2"/>
    <n v="1.0930195E-2"/>
    <x v="0"/>
    <n v="56.358800000000002"/>
    <s v="OUT013"/>
    <n v="1987"/>
    <s v="High"/>
    <s v="Tier 3"/>
    <x v="0"/>
  </r>
  <r>
    <s v="FDM38"/>
    <n v="5.8849999999999998"/>
    <x v="2"/>
    <n v="9.3149220000000005E-2"/>
    <x v="13"/>
    <n v="50.798200000000001"/>
    <s v="OUT018"/>
    <n v="2009"/>
    <s v="Medium"/>
    <s v="Tier 3"/>
    <x v="3"/>
  </r>
  <r>
    <s v="FDG26"/>
    <m/>
    <x v="0"/>
    <n v="4.2443319E-2"/>
    <x v="13"/>
    <n v="256.03300000000002"/>
    <s v="OUT027"/>
    <n v="1985"/>
    <s v="Medium"/>
    <s v="Tier 3"/>
    <x v="2"/>
  </r>
  <r>
    <s v="FDH46"/>
    <n v="6.9349999999999996"/>
    <x v="2"/>
    <n v="4.1274480000000002E-2"/>
    <x v="0"/>
    <n v="101.6332"/>
    <s v="OUT035"/>
    <n v="2004"/>
    <s v="Small"/>
    <s v="Tier 2"/>
    <x v="0"/>
  </r>
  <r>
    <s v="FDN13"/>
    <n v="18.600000000000001"/>
    <x v="0"/>
    <n v="0.152677702"/>
    <x v="15"/>
    <n v="99.9358"/>
    <s v="OUT018"/>
    <n v="2009"/>
    <s v="Medium"/>
    <s v="Tier 3"/>
    <x v="3"/>
  </r>
  <r>
    <s v="FDU57"/>
    <n v="8.27"/>
    <x v="2"/>
    <n v="8.9537251999999998E-2"/>
    <x v="0"/>
    <n v="149.77080000000001"/>
    <s v="OUT035"/>
    <n v="2004"/>
    <s v="Small"/>
    <s v="Tier 2"/>
    <x v="0"/>
  </r>
  <r>
    <s v="NCI06"/>
    <n v="11.3"/>
    <x v="0"/>
    <n v="4.771769E-2"/>
    <x v="10"/>
    <n v="179.666"/>
    <s v="OUT046"/>
    <n v="1997"/>
    <s v="Small"/>
    <s v="Tier 1"/>
    <x v="0"/>
  </r>
  <r>
    <s v="FDM38"/>
    <n v="5.8849999999999998"/>
    <x v="2"/>
    <n v="9.2959450999999998E-2"/>
    <x v="13"/>
    <n v="52.6982"/>
    <s v="OUT045"/>
    <n v="2002"/>
    <m/>
    <s v="Tier 2"/>
    <x v="0"/>
  </r>
  <r>
    <s v="NCG42"/>
    <n v="19.2"/>
    <x v="0"/>
    <n v="6.9006936000000005E-2"/>
    <x v="10"/>
    <n v="128.93100000000001"/>
    <s v="OUT010"/>
    <n v="1998"/>
    <m/>
    <s v="Tier 3"/>
    <x v="1"/>
  </r>
  <r>
    <s v="FDL39"/>
    <n v="16.100000000000001"/>
    <x v="2"/>
    <n v="6.3459792000000001E-2"/>
    <x v="1"/>
    <n v="180.0318"/>
    <s v="OUT045"/>
    <n v="2002"/>
    <m/>
    <s v="Tier 2"/>
    <x v="0"/>
  </r>
  <r>
    <s v="FDT31"/>
    <m/>
    <x v="0"/>
    <n v="2.1795357000000001E-2"/>
    <x v="3"/>
    <n v="190.9872"/>
    <s v="OUT019"/>
    <n v="1985"/>
    <s v="Small"/>
    <s v="Tier 1"/>
    <x v="1"/>
  </r>
  <r>
    <s v="FDV59"/>
    <n v="13.35"/>
    <x v="0"/>
    <n v="4.7987075999999997E-2"/>
    <x v="6"/>
    <n v="217.01660000000001"/>
    <s v="OUT013"/>
    <n v="1987"/>
    <s v="High"/>
    <s v="Tier 3"/>
    <x v="0"/>
  </r>
  <r>
    <s v="FDB49"/>
    <n v="8.3000000000000007"/>
    <x v="2"/>
    <n v="3.014565E-2"/>
    <x v="4"/>
    <n v="100.5384"/>
    <s v="OUT035"/>
    <n v="2004"/>
    <s v="Small"/>
    <s v="Tier 2"/>
    <x v="0"/>
  </r>
  <r>
    <s v="FDD58"/>
    <n v="7.76"/>
    <x v="0"/>
    <n v="5.9444518000000002E-2"/>
    <x v="0"/>
    <n v="101.37"/>
    <s v="OUT049"/>
    <n v="1999"/>
    <s v="Medium"/>
    <s v="Tier 1"/>
    <x v="0"/>
  </r>
  <r>
    <s v="DRN59"/>
    <n v="15"/>
    <x v="0"/>
    <n v="6.4141621999999995E-2"/>
    <x v="7"/>
    <n v="45.305999999999997"/>
    <s v="OUT046"/>
    <n v="1997"/>
    <s v="Small"/>
    <s v="Tier 1"/>
    <x v="0"/>
  </r>
  <r>
    <s v="FDX48"/>
    <n v="17.75"/>
    <x v="2"/>
    <n v="3.7946799000000003E-2"/>
    <x v="4"/>
    <n v="153.3656"/>
    <s v="OUT049"/>
    <n v="1999"/>
    <s v="Medium"/>
    <s v="Tier 1"/>
    <x v="0"/>
  </r>
  <r>
    <s v="FDQ11"/>
    <n v="5.6950000000000003"/>
    <x v="2"/>
    <n v="6.7806182000000007E-2"/>
    <x v="6"/>
    <n v="255.19880000000001"/>
    <s v="OUT049"/>
    <n v="1999"/>
    <s v="Medium"/>
    <s v="Tier 1"/>
    <x v="0"/>
  </r>
  <r>
    <s v="FDY12"/>
    <n v="9.8000000000000007"/>
    <x v="2"/>
    <n v="0.140829653"/>
    <x v="4"/>
    <n v="52.500799999999998"/>
    <s v="OUT049"/>
    <n v="1999"/>
    <s v="Medium"/>
    <s v="Tier 1"/>
    <x v="0"/>
  </r>
  <r>
    <s v="FDQ11"/>
    <n v="5.6950000000000003"/>
    <x v="2"/>
    <n v="6.7838225000000002E-2"/>
    <x v="6"/>
    <n v="256.49880000000002"/>
    <s v="OUT045"/>
    <n v="2002"/>
    <m/>
    <s v="Tier 2"/>
    <x v="0"/>
  </r>
  <r>
    <s v="DRI11"/>
    <n v="8.26"/>
    <x v="0"/>
    <n v="3.4598891E-2"/>
    <x v="7"/>
    <n v="115.9834"/>
    <s v="OUT017"/>
    <n v="2007"/>
    <m/>
    <s v="Tier 2"/>
    <x v="0"/>
  </r>
  <r>
    <s v="FDY32"/>
    <m/>
    <x v="0"/>
    <n v="0.12861518699999999"/>
    <x v="3"/>
    <n v="163.221"/>
    <s v="OUT027"/>
    <n v="1985"/>
    <s v="Medium"/>
    <s v="Tier 3"/>
    <x v="2"/>
  </r>
  <r>
    <s v="FDS51"/>
    <n v="13.35"/>
    <x v="0"/>
    <n v="3.2245757E-2"/>
    <x v="12"/>
    <n v="60.519399999999997"/>
    <s v="OUT045"/>
    <n v="2002"/>
    <m/>
    <s v="Tier 2"/>
    <x v="0"/>
  </r>
  <r>
    <s v="FDR19"/>
    <n v="13.5"/>
    <x v="2"/>
    <n v="0.26733965900000001"/>
    <x v="3"/>
    <n v="144.21019999999999"/>
    <s v="OUT010"/>
    <n v="1998"/>
    <m/>
    <s v="Tier 3"/>
    <x v="1"/>
  </r>
  <r>
    <s v="DRB13"/>
    <n v="6.1150000000000002"/>
    <x v="2"/>
    <n v="7.0730350000000001E-3"/>
    <x v="9"/>
    <n v="189.75299999999999"/>
    <s v="OUT018"/>
    <n v="2009"/>
    <s v="Medium"/>
    <s v="Tier 3"/>
    <x v="3"/>
  </r>
  <r>
    <s v="FDS21"/>
    <n v="19.850000000000001"/>
    <x v="2"/>
    <n v="2.0872203999999998E-2"/>
    <x v="0"/>
    <n v="62.419400000000003"/>
    <s v="OUT035"/>
    <n v="2004"/>
    <s v="Small"/>
    <s v="Tier 2"/>
    <x v="0"/>
  </r>
  <r>
    <s v="FDQ40"/>
    <n v="11.1"/>
    <x v="2"/>
    <n v="3.6100589000000002E-2"/>
    <x v="11"/>
    <n v="176.0712"/>
    <s v="OUT045"/>
    <n v="2002"/>
    <m/>
    <s v="Tier 2"/>
    <x v="0"/>
  </r>
  <r>
    <s v="NCE55"/>
    <n v="8.92"/>
    <x v="0"/>
    <n v="0.12982037099999999"/>
    <x v="10"/>
    <n v="176.137"/>
    <s v="OUT013"/>
    <n v="1987"/>
    <s v="High"/>
    <s v="Tier 3"/>
    <x v="0"/>
  </r>
  <r>
    <s v="FDX43"/>
    <m/>
    <x v="0"/>
    <n v="8.486204E-2"/>
    <x v="3"/>
    <n v="165.25"/>
    <s v="OUT027"/>
    <n v="1985"/>
    <s v="Medium"/>
    <s v="Tier 3"/>
    <x v="2"/>
  </r>
  <r>
    <s v="FDS12"/>
    <n v="9.1"/>
    <x v="0"/>
    <n v="0.17438925699999999"/>
    <x v="4"/>
    <n v="125.7362"/>
    <s v="OUT049"/>
    <n v="1999"/>
    <s v="Medium"/>
    <s v="Tier 1"/>
    <x v="0"/>
  </r>
  <r>
    <s v="DRK01"/>
    <m/>
    <x v="0"/>
    <n v="6.0768599999999999E-2"/>
    <x v="9"/>
    <n v="94.643600000000006"/>
    <s v="OUT027"/>
    <n v="1985"/>
    <s v="Medium"/>
    <s v="Tier 3"/>
    <x v="2"/>
  </r>
  <r>
    <s v="FDN25"/>
    <n v="7.8949999999999996"/>
    <x v="2"/>
    <n v="6.1521568999999998E-2"/>
    <x v="15"/>
    <n v="55.358800000000002"/>
    <s v="OUT017"/>
    <n v="2007"/>
    <m/>
    <s v="Tier 2"/>
    <x v="0"/>
  </r>
  <r>
    <s v="FDB60"/>
    <n v="9.3000000000000007"/>
    <x v="0"/>
    <n v="2.8522089E-2"/>
    <x v="4"/>
    <n v="195.0136"/>
    <s v="OUT046"/>
    <n v="1997"/>
    <s v="Small"/>
    <s v="Tier 1"/>
    <x v="0"/>
  </r>
  <r>
    <s v="FDQ13"/>
    <n v="11.1"/>
    <x v="0"/>
    <n v="1.0701801E-2"/>
    <x v="13"/>
    <n v="83.590800000000002"/>
    <s v="OUT017"/>
    <n v="2007"/>
    <m/>
    <s v="Tier 2"/>
    <x v="0"/>
  </r>
  <r>
    <s v="DRK13"/>
    <n v="11.8"/>
    <x v="0"/>
    <n v="0.115401142"/>
    <x v="9"/>
    <n v="196.80840000000001"/>
    <s v="OUT045"/>
    <n v="2002"/>
    <m/>
    <s v="Tier 2"/>
    <x v="0"/>
  </r>
  <r>
    <s v="DRF25"/>
    <n v="9"/>
    <x v="0"/>
    <n v="3.9083816E-2"/>
    <x v="9"/>
    <n v="35.418999999999997"/>
    <s v="OUT018"/>
    <n v="2009"/>
    <s v="Medium"/>
    <s v="Tier 3"/>
    <x v="3"/>
  </r>
  <r>
    <s v="NCD42"/>
    <m/>
    <x v="0"/>
    <n v="2.2127237000000001E-2"/>
    <x v="5"/>
    <n v="39.250599999999999"/>
    <s v="OUT019"/>
    <n v="1985"/>
    <s v="Small"/>
    <s v="Tier 1"/>
    <x v="1"/>
  </r>
  <r>
    <s v="FDW25"/>
    <n v="5.1749999999999998"/>
    <x v="0"/>
    <n v="3.7474799000000003E-2"/>
    <x v="13"/>
    <n v="84.722399999999993"/>
    <s v="OUT045"/>
    <n v="2002"/>
    <m/>
    <s v="Tier 2"/>
    <x v="0"/>
  </r>
  <r>
    <s v="NCV29"/>
    <m/>
    <x v="0"/>
    <n v="2.273288E-2"/>
    <x v="5"/>
    <n v="179.46860000000001"/>
    <s v="OUT027"/>
    <n v="1985"/>
    <s v="Medium"/>
    <s v="Tier 3"/>
    <x v="2"/>
  </r>
  <r>
    <s v="NCK42"/>
    <n v="7.4749999999999996"/>
    <x v="0"/>
    <n v="1.3117547E-2"/>
    <x v="10"/>
    <n v="214.3192"/>
    <s v="OUT035"/>
    <n v="2004"/>
    <s v="Small"/>
    <s v="Tier 2"/>
    <x v="0"/>
  </r>
  <r>
    <s v="DRJ13"/>
    <m/>
    <x v="0"/>
    <n v="6.2585755000000007E-2"/>
    <x v="9"/>
    <n v="158.45779999999999"/>
    <s v="OUT027"/>
    <n v="1985"/>
    <s v="Medium"/>
    <s v="Tier 3"/>
    <x v="2"/>
  </r>
  <r>
    <s v="DRD15"/>
    <n v="10.6"/>
    <x v="0"/>
    <n v="5.7117184000000001E-2"/>
    <x v="1"/>
    <n v="232.46420000000001"/>
    <s v="OUT017"/>
    <n v="2007"/>
    <m/>
    <s v="Tier 2"/>
    <x v="0"/>
  </r>
  <r>
    <s v="FDM27"/>
    <n v="12.35"/>
    <x v="2"/>
    <n v="0.15879073299999999"/>
    <x v="12"/>
    <n v="156.3946"/>
    <s v="OUT045"/>
    <n v="2002"/>
    <m/>
    <s v="Tier 2"/>
    <x v="0"/>
  </r>
  <r>
    <s v="FDZ50"/>
    <n v="12.8"/>
    <x v="2"/>
    <n v="7.9398453999999993E-2"/>
    <x v="1"/>
    <n v="184.5608"/>
    <s v="OUT018"/>
    <n v="2009"/>
    <s v="Medium"/>
    <s v="Tier 3"/>
    <x v="3"/>
  </r>
  <r>
    <s v="FDC04"/>
    <n v="15.6"/>
    <x v="0"/>
    <n v="4.4985645999999997E-2"/>
    <x v="1"/>
    <n v="242.4854"/>
    <s v="OUT046"/>
    <n v="1997"/>
    <s v="Small"/>
    <s v="Tier 1"/>
    <x v="0"/>
  </r>
  <r>
    <s v="FDF50"/>
    <n v="4.9050000000000002"/>
    <x v="0"/>
    <n v="0"/>
    <x v="13"/>
    <n v="195.9768"/>
    <s v="OUT049"/>
    <n v="1999"/>
    <s v="Medium"/>
    <s v="Tier 1"/>
    <x v="0"/>
  </r>
  <r>
    <s v="FDP15"/>
    <n v="15.2"/>
    <x v="0"/>
    <n v="8.4112803999999999E-2"/>
    <x v="12"/>
    <n v="257.733"/>
    <s v="OUT045"/>
    <n v="2002"/>
    <m/>
    <s v="Tier 2"/>
    <x v="0"/>
  </r>
  <r>
    <s v="FDK46"/>
    <n v="9.6"/>
    <x v="0"/>
    <n v="5.1457663000000001E-2"/>
    <x v="0"/>
    <n v="258.96199999999999"/>
    <s v="OUT035"/>
    <n v="2004"/>
    <s v="Small"/>
    <s v="Tier 2"/>
    <x v="0"/>
  </r>
  <r>
    <s v="FDZ56"/>
    <n v="16.25"/>
    <x v="0"/>
    <n v="2.5841822E-2"/>
    <x v="3"/>
    <n v="168.94739999999999"/>
    <s v="OUT018"/>
    <n v="2009"/>
    <s v="Medium"/>
    <s v="Tier 3"/>
    <x v="3"/>
  </r>
  <r>
    <s v="FDY60"/>
    <n v="10.5"/>
    <x v="2"/>
    <n v="0"/>
    <x v="4"/>
    <n v="143.5128"/>
    <s v="OUT049"/>
    <n v="1999"/>
    <s v="Medium"/>
    <s v="Tier 1"/>
    <x v="0"/>
  </r>
  <r>
    <s v="FDB10"/>
    <n v="10"/>
    <x v="0"/>
    <n v="6.7195413999999995E-2"/>
    <x v="0"/>
    <n v="236.85900000000001"/>
    <s v="OUT035"/>
    <n v="2004"/>
    <s v="Small"/>
    <s v="Tier 2"/>
    <x v="0"/>
  </r>
  <r>
    <s v="FDR57"/>
    <n v="5.6749999999999998"/>
    <x v="2"/>
    <n v="2.3544618999999999E-2"/>
    <x v="0"/>
    <n v="155.52879999999999"/>
    <s v="OUT045"/>
    <n v="2002"/>
    <m/>
    <s v="Tier 2"/>
    <x v="0"/>
  </r>
  <r>
    <s v="FDU58"/>
    <n v="6.61"/>
    <x v="2"/>
    <n v="2.9056831000000002E-2"/>
    <x v="0"/>
    <n v="186.9898"/>
    <s v="OUT049"/>
    <n v="1999"/>
    <s v="Medium"/>
    <s v="Tier 1"/>
    <x v="0"/>
  </r>
  <r>
    <s v="FDH02"/>
    <n v="7.27"/>
    <x v="2"/>
    <n v="2.0781144000000001E-2"/>
    <x v="13"/>
    <n v="88.748800000000003"/>
    <s v="OUT046"/>
    <n v="1997"/>
    <s v="Small"/>
    <s v="Tier 1"/>
    <x v="0"/>
  </r>
  <r>
    <s v="FDP48"/>
    <n v="7.52"/>
    <x v="2"/>
    <n v="4.3986577999999998E-2"/>
    <x v="4"/>
    <n v="182.29499999999999"/>
    <s v="OUT013"/>
    <n v="1987"/>
    <s v="High"/>
    <s v="Tier 3"/>
    <x v="0"/>
  </r>
  <r>
    <s v="FDI46"/>
    <n v="9.5"/>
    <x v="0"/>
    <n v="7.4331209999999995E-2"/>
    <x v="0"/>
    <n v="251.97239999999999"/>
    <s v="OUT035"/>
    <n v="2004"/>
    <s v="Small"/>
    <s v="Tier 2"/>
    <x v="0"/>
  </r>
  <r>
    <s v="FDW56"/>
    <n v="7.68"/>
    <x v="0"/>
    <n v="7.0841281000000006E-2"/>
    <x v="3"/>
    <n v="193.11619999999999"/>
    <s v="OUT013"/>
    <n v="1987"/>
    <s v="High"/>
    <s v="Tier 3"/>
    <x v="0"/>
  </r>
  <r>
    <s v="NCM19"/>
    <n v="12.65"/>
    <x v="0"/>
    <n v="0"/>
    <x v="2"/>
    <n v="111.8202"/>
    <s v="OUT010"/>
    <n v="1998"/>
    <m/>
    <s v="Tier 3"/>
    <x v="1"/>
  </r>
  <r>
    <s v="FDS50"/>
    <m/>
    <x v="0"/>
    <n v="5.5164937999999997E-2"/>
    <x v="1"/>
    <n v="221.2114"/>
    <s v="OUT027"/>
    <n v="1985"/>
    <s v="Medium"/>
    <s v="Tier 3"/>
    <x v="2"/>
  </r>
  <r>
    <s v="FDK24"/>
    <n v="9.1950000000000003"/>
    <x v="0"/>
    <n v="0.10121065"/>
    <x v="4"/>
    <n v="44.474400000000003"/>
    <s v="OUT013"/>
    <n v="1987"/>
    <s v="High"/>
    <s v="Tier 3"/>
    <x v="0"/>
  </r>
  <r>
    <s v="FDO36"/>
    <n v="19.7"/>
    <x v="0"/>
    <n v="7.8354554000000007E-2"/>
    <x v="4"/>
    <n v="180.566"/>
    <s v="OUT017"/>
    <n v="2007"/>
    <m/>
    <s v="Tier 2"/>
    <x v="0"/>
  </r>
  <r>
    <s v="FDK45"/>
    <m/>
    <x v="0"/>
    <n v="3.3694227E-2"/>
    <x v="8"/>
    <n v="114.786"/>
    <s v="OUT027"/>
    <n v="1985"/>
    <s v="Medium"/>
    <s v="Tier 3"/>
    <x v="2"/>
  </r>
  <r>
    <s v="NCL05"/>
    <n v="19.600000000000001"/>
    <x v="0"/>
    <n v="0"/>
    <x v="5"/>
    <n v="44.377000000000002"/>
    <s v="OUT045"/>
    <n v="2002"/>
    <m/>
    <s v="Tier 2"/>
    <x v="0"/>
  </r>
  <r>
    <s v="FDL32"/>
    <n v="15.7"/>
    <x v="2"/>
    <n v="0.12296581099999999"/>
    <x v="3"/>
    <n v="113.2544"/>
    <s v="OUT018"/>
    <n v="2009"/>
    <s v="Medium"/>
    <s v="Tier 3"/>
    <x v="3"/>
  </r>
  <r>
    <s v="FDA28"/>
    <n v="16.100000000000001"/>
    <x v="2"/>
    <n v="4.7876202999999999E-2"/>
    <x v="11"/>
    <n v="126.03619999999999"/>
    <s v="OUT049"/>
    <n v="1999"/>
    <s v="Medium"/>
    <s v="Tier 1"/>
    <x v="0"/>
  </r>
  <r>
    <s v="FDY36"/>
    <n v="12.3"/>
    <x v="0"/>
    <n v="9.4488620000000006E-3"/>
    <x v="4"/>
    <n v="74.537999999999997"/>
    <s v="OUT018"/>
    <n v="2009"/>
    <s v="Medium"/>
    <s v="Tier 3"/>
    <x v="3"/>
  </r>
  <r>
    <s v="FDP32"/>
    <n v="6.65"/>
    <x v="0"/>
    <n v="8.8026614000000003E-2"/>
    <x v="3"/>
    <n v="127.26779999999999"/>
    <s v="OUT018"/>
    <n v="2009"/>
    <s v="Medium"/>
    <s v="Tier 3"/>
    <x v="3"/>
  </r>
  <r>
    <s v="FDL50"/>
    <n v="12.15"/>
    <x v="2"/>
    <n v="4.2313077999999997E-2"/>
    <x v="13"/>
    <n v="123.2046"/>
    <s v="OUT046"/>
    <n v="1997"/>
    <s v="Small"/>
    <s v="Tier 1"/>
    <x v="0"/>
  </r>
  <r>
    <s v="DRC24"/>
    <n v="17.850000000000001"/>
    <x v="0"/>
    <n v="2.4859869E-2"/>
    <x v="9"/>
    <n v="151.7998"/>
    <s v="OUT049"/>
    <n v="1999"/>
    <s v="Medium"/>
    <s v="Tier 1"/>
    <x v="0"/>
  </r>
  <r>
    <s v="NCS18"/>
    <n v="12.65"/>
    <x v="0"/>
    <n v="4.2449883000000001E-2"/>
    <x v="10"/>
    <n v="107.3938"/>
    <s v="OUT017"/>
    <n v="2007"/>
    <m/>
    <s v="Tier 2"/>
    <x v="0"/>
  </r>
  <r>
    <s v="FDD16"/>
    <n v="20.5"/>
    <x v="0"/>
    <n v="3.6558726E-2"/>
    <x v="11"/>
    <n v="75.369600000000005"/>
    <s v="OUT017"/>
    <n v="2007"/>
    <m/>
    <s v="Tier 2"/>
    <x v="0"/>
  </r>
  <r>
    <s v="NCV18"/>
    <n v="6.7750000000000004"/>
    <x v="0"/>
    <n v="0.10515828200000001"/>
    <x v="10"/>
    <n v="84.924999999999997"/>
    <s v="OUT013"/>
    <n v="1987"/>
    <s v="High"/>
    <s v="Tier 3"/>
    <x v="0"/>
  </r>
  <r>
    <s v="FDX07"/>
    <n v="19.2"/>
    <x v="2"/>
    <n v="2.2918812E-2"/>
    <x v="3"/>
    <n v="183.995"/>
    <s v="OUT046"/>
    <n v="1997"/>
    <s v="Small"/>
    <s v="Tier 1"/>
    <x v="0"/>
  </r>
  <r>
    <s v="NCZ05"/>
    <m/>
    <x v="0"/>
    <n v="5.7850698999999998E-2"/>
    <x v="5"/>
    <n v="104.29900000000001"/>
    <s v="OUT027"/>
    <n v="1985"/>
    <s v="Medium"/>
    <s v="Tier 3"/>
    <x v="2"/>
  </r>
  <r>
    <s v="NCI31"/>
    <n v="20"/>
    <x v="0"/>
    <n v="8.1259479999999995E-2"/>
    <x v="2"/>
    <n v="36.819000000000003"/>
    <s v="OUT013"/>
    <n v="1987"/>
    <s v="High"/>
    <s v="Tier 3"/>
    <x v="0"/>
  </r>
  <r>
    <s v="FDK14"/>
    <n v="6.98"/>
    <x v="0"/>
    <n v="4.1169696999999998E-2"/>
    <x v="13"/>
    <n v="83.293400000000005"/>
    <s v="OUT049"/>
    <n v="1999"/>
    <s v="Medium"/>
    <s v="Tier 1"/>
    <x v="0"/>
  </r>
  <r>
    <s v="NCR06"/>
    <n v="12.5"/>
    <x v="0"/>
    <n v="6.7788689999999999E-3"/>
    <x v="10"/>
    <n v="42.911200000000001"/>
    <s v="OUT045"/>
    <n v="2002"/>
    <m/>
    <s v="Tier 2"/>
    <x v="0"/>
  </r>
  <r>
    <s v="NCF54"/>
    <n v="18"/>
    <x v="0"/>
    <n v="4.7450711999999999E-2"/>
    <x v="10"/>
    <n v="173.2422"/>
    <s v="OUT049"/>
    <n v="1999"/>
    <s v="Medium"/>
    <s v="Tier 1"/>
    <x v="0"/>
  </r>
  <r>
    <s v="DRG23"/>
    <n v="8.8800000000000008"/>
    <x v="0"/>
    <n v="0.145253944"/>
    <x v="7"/>
    <n v="150.66820000000001"/>
    <s v="OUT010"/>
    <n v="1998"/>
    <m/>
    <s v="Tier 3"/>
    <x v="1"/>
  </r>
  <r>
    <s v="FDD53"/>
    <n v="16.2"/>
    <x v="0"/>
    <n v="4.4222497E-2"/>
    <x v="11"/>
    <n v="43.545400000000001"/>
    <s v="OUT046"/>
    <n v="1997"/>
    <s v="Small"/>
    <s v="Tier 1"/>
    <x v="0"/>
  </r>
  <r>
    <s v="NCM31"/>
    <m/>
    <x v="0"/>
    <n v="8.0803421E-2"/>
    <x v="2"/>
    <n v="140.11539999999999"/>
    <s v="OUT027"/>
    <n v="1985"/>
    <s v="Medium"/>
    <s v="Tier 3"/>
    <x v="2"/>
  </r>
  <r>
    <s v="FDT16"/>
    <n v="9.8949999999999996"/>
    <x v="2"/>
    <n v="4.8937611999999998E-2"/>
    <x v="11"/>
    <n v="261.62779999999998"/>
    <s v="OUT017"/>
    <n v="2007"/>
    <m/>
    <s v="Tier 2"/>
    <x v="0"/>
  </r>
  <r>
    <s v="FDR40"/>
    <n v="9.1"/>
    <x v="2"/>
    <n v="8.0328680000000003E-3"/>
    <x v="11"/>
    <n v="79.161799999999999"/>
    <s v="OUT035"/>
    <n v="2004"/>
    <s v="Small"/>
    <s v="Tier 2"/>
    <x v="0"/>
  </r>
  <r>
    <s v="DRG25"/>
    <n v="10.5"/>
    <x v="0"/>
    <n v="1.9157443999999999E-2"/>
    <x v="9"/>
    <n v="184.524"/>
    <s v="OUT017"/>
    <n v="2007"/>
    <m/>
    <s v="Tier 2"/>
    <x v="0"/>
  </r>
  <r>
    <s v="FDT10"/>
    <n v="16.7"/>
    <x v="2"/>
    <n v="6.2032773999999999E-2"/>
    <x v="0"/>
    <n v="60.656199999999998"/>
    <s v="OUT035"/>
    <n v="2004"/>
    <s v="Small"/>
    <s v="Tier 2"/>
    <x v="0"/>
  </r>
  <r>
    <s v="FDY32"/>
    <n v="7.6050000000000004"/>
    <x v="0"/>
    <n v="0.12913349099999999"/>
    <x v="3"/>
    <n v="163.721"/>
    <s v="OUT013"/>
    <n v="1987"/>
    <s v="High"/>
    <s v="Tier 3"/>
    <x v="0"/>
  </r>
  <r>
    <s v="FDN50"/>
    <n v="16.850000000000001"/>
    <x v="1"/>
    <n v="2.6514811999999999E-2"/>
    <x v="13"/>
    <n v="93.311999999999998"/>
    <s v="OUT035"/>
    <n v="2004"/>
    <s v="Small"/>
    <s v="Tier 2"/>
    <x v="0"/>
  </r>
  <r>
    <s v="FDZ35"/>
    <m/>
    <x v="2"/>
    <n v="3.9006737E-2"/>
    <x v="6"/>
    <n v="104.599"/>
    <s v="OUT019"/>
    <n v="1985"/>
    <s v="Small"/>
    <s v="Tier 1"/>
    <x v="1"/>
  </r>
  <r>
    <s v="NCP54"/>
    <n v="15.35"/>
    <x v="0"/>
    <n v="3.5220954999999998E-2"/>
    <x v="10"/>
    <n v="121.973"/>
    <s v="OUT045"/>
    <n v="2002"/>
    <m/>
    <s v="Tier 2"/>
    <x v="0"/>
  </r>
  <r>
    <s v="NCD07"/>
    <n v="9.1"/>
    <x v="0"/>
    <n v="5.5418261000000003E-2"/>
    <x v="10"/>
    <n v="112.0518"/>
    <s v="OUT035"/>
    <n v="2004"/>
    <s v="Small"/>
    <s v="Tier 2"/>
    <x v="0"/>
  </r>
  <r>
    <s v="FDS02"/>
    <n v="10.195"/>
    <x v="2"/>
    <n v="0"/>
    <x v="1"/>
    <n v="196.77940000000001"/>
    <s v="OUT018"/>
    <n v="2009"/>
    <s v="Medium"/>
    <s v="Tier 3"/>
    <x v="3"/>
  </r>
  <r>
    <s v="DRN59"/>
    <n v="15"/>
    <x v="0"/>
    <n v="6.4402906999999995E-2"/>
    <x v="7"/>
    <n v="48.305999999999997"/>
    <s v="OUT018"/>
    <n v="2009"/>
    <s v="Medium"/>
    <s v="Tier 3"/>
    <x v="3"/>
  </r>
  <r>
    <s v="DRB24"/>
    <n v="8.7850000000000001"/>
    <x v="0"/>
    <n v="2.0560102E-2"/>
    <x v="9"/>
    <n v="155.56559999999999"/>
    <s v="OUT013"/>
    <n v="1987"/>
    <s v="High"/>
    <s v="Tier 3"/>
    <x v="0"/>
  </r>
  <r>
    <s v="FDP37"/>
    <m/>
    <x v="0"/>
    <n v="0.14241295500000001"/>
    <x v="15"/>
    <n v="126.49939999999999"/>
    <s v="OUT027"/>
    <n v="1985"/>
    <s v="Medium"/>
    <s v="Tier 3"/>
    <x v="2"/>
  </r>
  <r>
    <s v="DRB01"/>
    <n v="7.39"/>
    <x v="0"/>
    <n v="8.2574392999999996E-2"/>
    <x v="9"/>
    <n v="190.25299999999999"/>
    <s v="OUT018"/>
    <n v="2009"/>
    <s v="Medium"/>
    <s v="Tier 3"/>
    <x v="3"/>
  </r>
  <r>
    <s v="FDR47"/>
    <n v="17.850000000000001"/>
    <x v="0"/>
    <n v="8.7468656000000006E-2"/>
    <x v="6"/>
    <n v="195.77940000000001"/>
    <s v="OUT046"/>
    <n v="1997"/>
    <s v="Small"/>
    <s v="Tier 1"/>
    <x v="0"/>
  </r>
  <r>
    <s v="NCM31"/>
    <n v="6.0949999999999998"/>
    <x v="0"/>
    <n v="0.13590649399999999"/>
    <x v="2"/>
    <n v="141.91540000000001"/>
    <s v="OUT010"/>
    <n v="1998"/>
    <m/>
    <s v="Tier 3"/>
    <x v="1"/>
  </r>
  <r>
    <s v="NCF06"/>
    <m/>
    <x v="0"/>
    <n v="2.0100542999999998E-2"/>
    <x v="10"/>
    <n v="258.89620000000002"/>
    <s v="OUT027"/>
    <n v="1985"/>
    <s v="Medium"/>
    <s v="Tier 3"/>
    <x v="2"/>
  </r>
  <r>
    <s v="NCV17"/>
    <m/>
    <x v="0"/>
    <n v="1.6029548000000001E-2"/>
    <x v="5"/>
    <n v="129.96260000000001"/>
    <s v="OUT027"/>
    <n v="1985"/>
    <s v="Medium"/>
    <s v="Tier 3"/>
    <x v="2"/>
  </r>
  <r>
    <s v="FDS10"/>
    <n v="19.2"/>
    <x v="0"/>
    <n v="3.5240291999999999E-2"/>
    <x v="0"/>
    <n v="178.73179999999999"/>
    <s v="OUT049"/>
    <n v="1999"/>
    <s v="Medium"/>
    <s v="Tier 1"/>
    <x v="0"/>
  </r>
  <r>
    <s v="FDN52"/>
    <n v="9.3949999999999996"/>
    <x v="2"/>
    <n v="0.13154500499999999"/>
    <x v="11"/>
    <n v="87.319800000000001"/>
    <s v="OUT035"/>
    <n v="2004"/>
    <s v="Small"/>
    <s v="Tier 2"/>
    <x v="0"/>
  </r>
  <r>
    <s v="FDZ48"/>
    <n v="17.75"/>
    <x v="0"/>
    <n v="7.5896410999999997E-2"/>
    <x v="4"/>
    <n v="113.3544"/>
    <s v="OUT013"/>
    <n v="1987"/>
    <s v="High"/>
    <s v="Tier 3"/>
    <x v="0"/>
  </r>
  <r>
    <s v="FDJ48"/>
    <n v="11.3"/>
    <x v="0"/>
    <n v="5.6522558000000001E-2"/>
    <x v="4"/>
    <n v="248.61179999999999"/>
    <s v="OUT049"/>
    <n v="1999"/>
    <s v="Medium"/>
    <s v="Tier 1"/>
    <x v="0"/>
  </r>
  <r>
    <s v="DRB13"/>
    <m/>
    <x v="2"/>
    <n v="0"/>
    <x v="9"/>
    <n v="190.25299999999999"/>
    <s v="OUT027"/>
    <n v="1985"/>
    <s v="Medium"/>
    <s v="Tier 3"/>
    <x v="2"/>
  </r>
  <r>
    <s v="FDV59"/>
    <n v="13.35"/>
    <x v="0"/>
    <n v="4.8298703999999998E-2"/>
    <x v="6"/>
    <n v="216.91659999999999"/>
    <s v="OUT017"/>
    <n v="2007"/>
    <m/>
    <s v="Tier 2"/>
    <x v="0"/>
  </r>
  <r>
    <s v="FDL32"/>
    <n v="15.7"/>
    <x v="2"/>
    <n v="0.122443776"/>
    <x v="3"/>
    <n v="111.3544"/>
    <s v="OUT035"/>
    <n v="2004"/>
    <s v="Small"/>
    <s v="Tier 2"/>
    <x v="0"/>
  </r>
  <r>
    <s v="FDZ12"/>
    <n v="9.17"/>
    <x v="0"/>
    <n v="0.10295934499999999"/>
    <x v="4"/>
    <n v="142.14699999999999"/>
    <s v="OUT035"/>
    <n v="2004"/>
    <s v="Small"/>
    <s v="Tier 2"/>
    <x v="0"/>
  </r>
  <r>
    <s v="NCR06"/>
    <m/>
    <x v="0"/>
    <n v="6.7323890000000001E-3"/>
    <x v="10"/>
    <n v="41.411200000000001"/>
    <s v="OUT027"/>
    <n v="1985"/>
    <s v="Medium"/>
    <s v="Tier 3"/>
    <x v="2"/>
  </r>
  <r>
    <s v="FDP51"/>
    <n v="13.85"/>
    <x v="2"/>
    <n v="8.5757338000000002E-2"/>
    <x v="12"/>
    <n v="119.61239999999999"/>
    <s v="OUT017"/>
    <n v="2007"/>
    <m/>
    <s v="Tier 2"/>
    <x v="0"/>
  </r>
  <r>
    <s v="FDY22"/>
    <n v="16.5"/>
    <x v="2"/>
    <n v="0.159587755"/>
    <x v="0"/>
    <n v="142.61279999999999"/>
    <s v="OUT013"/>
    <n v="1987"/>
    <s v="High"/>
    <s v="Tier 3"/>
    <x v="0"/>
  </r>
  <r>
    <s v="FDZ38"/>
    <n v="17.600000000000001"/>
    <x v="0"/>
    <n v="8.0134579999999993E-3"/>
    <x v="1"/>
    <n v="170.7422"/>
    <s v="OUT049"/>
    <n v="1999"/>
    <s v="Medium"/>
    <s v="Tier 1"/>
    <x v="0"/>
  </r>
  <r>
    <s v="NCO54"/>
    <n v="19.5"/>
    <x v="0"/>
    <n v="1.4271592E-2"/>
    <x v="10"/>
    <n v="54.6614"/>
    <s v="OUT035"/>
    <n v="2004"/>
    <s v="Small"/>
    <s v="Tier 2"/>
    <x v="0"/>
  </r>
  <r>
    <s v="FDR23"/>
    <n v="15.85"/>
    <x v="0"/>
    <n v="8.1772053999999997E-2"/>
    <x v="6"/>
    <n v="175.137"/>
    <s v="OUT035"/>
    <n v="2004"/>
    <s v="Small"/>
    <s v="Tier 2"/>
    <x v="0"/>
  </r>
  <r>
    <s v="FDM38"/>
    <n v="5.8849999999999998"/>
    <x v="2"/>
    <n v="9.2915543000000003E-2"/>
    <x v="13"/>
    <n v="54.598199999999999"/>
    <s v="OUT049"/>
    <n v="1999"/>
    <s v="Medium"/>
    <s v="Tier 1"/>
    <x v="0"/>
  </r>
  <r>
    <s v="FDS25"/>
    <n v="6.8849999999999998"/>
    <x v="2"/>
    <n v="0.13989204299999999"/>
    <x v="13"/>
    <n v="112.4228"/>
    <s v="OUT013"/>
    <n v="1987"/>
    <s v="High"/>
    <s v="Tier 3"/>
    <x v="0"/>
  </r>
  <r>
    <s v="FDZ22"/>
    <n v="9.3949999999999996"/>
    <x v="0"/>
    <n v="4.5232223000000002E-2"/>
    <x v="0"/>
    <n v="83.825000000000003"/>
    <s v="OUT013"/>
    <n v="1987"/>
    <s v="High"/>
    <s v="Tier 3"/>
    <x v="0"/>
  </r>
  <r>
    <s v="FDZ20"/>
    <m/>
    <x v="0"/>
    <n v="6.0067061999999997E-2"/>
    <x v="3"/>
    <n v="254.8356"/>
    <s v="OUT019"/>
    <n v="1985"/>
    <s v="Small"/>
    <s v="Tier 1"/>
    <x v="1"/>
  </r>
  <r>
    <s v="FDD45"/>
    <n v="8.6150000000000002"/>
    <x v="0"/>
    <n v="0.19457693500000001"/>
    <x v="3"/>
    <n v="95.443600000000004"/>
    <s v="OUT010"/>
    <n v="1998"/>
    <m/>
    <s v="Tier 3"/>
    <x v="1"/>
  </r>
  <r>
    <s v="FDN03"/>
    <n v="9.8000000000000007"/>
    <x v="2"/>
    <n v="1.5113425999999999E-2"/>
    <x v="12"/>
    <n v="248.74080000000001"/>
    <s v="OUT049"/>
    <n v="1999"/>
    <s v="Medium"/>
    <s v="Tier 1"/>
    <x v="0"/>
  </r>
  <r>
    <s v="NCW30"/>
    <n v="5.21"/>
    <x v="0"/>
    <n v="1.1009896999999999E-2"/>
    <x v="10"/>
    <n v="258.49619999999999"/>
    <s v="OUT046"/>
    <n v="1997"/>
    <s v="Small"/>
    <s v="Tier 1"/>
    <x v="0"/>
  </r>
  <r>
    <s v="FDY24"/>
    <m/>
    <x v="2"/>
    <n v="0.13284675800000001"/>
    <x v="4"/>
    <n v="55.829799999999999"/>
    <s v="OUT027"/>
    <n v="1985"/>
    <s v="Medium"/>
    <s v="Tier 3"/>
    <x v="2"/>
  </r>
  <r>
    <s v="FDJ26"/>
    <m/>
    <x v="2"/>
    <n v="0.14841290900000001"/>
    <x v="13"/>
    <n v="212.12180000000001"/>
    <s v="OUT019"/>
    <n v="1985"/>
    <s v="Small"/>
    <s v="Tier 1"/>
    <x v="1"/>
  </r>
  <r>
    <s v="FDM15"/>
    <n v="11.8"/>
    <x v="2"/>
    <n v="0"/>
    <x v="12"/>
    <n v="152.23660000000001"/>
    <s v="OUT049"/>
    <n v="1999"/>
    <s v="Medium"/>
    <s v="Tier 1"/>
    <x v="0"/>
  </r>
  <r>
    <s v="NCW54"/>
    <m/>
    <x v="0"/>
    <n v="9.5946376E-2"/>
    <x v="10"/>
    <n v="57.858800000000002"/>
    <s v="OUT027"/>
    <n v="1985"/>
    <s v="Medium"/>
    <s v="Tier 3"/>
    <x v="2"/>
  </r>
  <r>
    <s v="FDA23"/>
    <n v="9.8000000000000007"/>
    <x v="0"/>
    <n v="4.7282734999999999E-2"/>
    <x v="4"/>
    <n v="100.5016"/>
    <s v="OUT045"/>
    <n v="2002"/>
    <m/>
    <s v="Tier 2"/>
    <x v="0"/>
  </r>
  <r>
    <s v="FDA39"/>
    <m/>
    <x v="0"/>
    <n v="0"/>
    <x v="12"/>
    <n v="39.5822"/>
    <s v="OUT019"/>
    <n v="1985"/>
    <s v="Small"/>
    <s v="Tier 1"/>
    <x v="1"/>
  </r>
  <r>
    <s v="FDZ12"/>
    <n v="9.17"/>
    <x v="0"/>
    <n v="0.103561308"/>
    <x v="4"/>
    <n v="144.14699999999999"/>
    <s v="OUT017"/>
    <n v="2007"/>
    <m/>
    <s v="Tier 2"/>
    <x v="0"/>
  </r>
  <r>
    <s v="NCB42"/>
    <n v="11.8"/>
    <x v="0"/>
    <n v="8.5611760000000002E-3"/>
    <x v="5"/>
    <n v="115.8492"/>
    <s v="OUT046"/>
    <n v="1997"/>
    <s v="Small"/>
    <s v="Tier 1"/>
    <x v="0"/>
  </r>
  <r>
    <s v="FDL16"/>
    <n v="12.85"/>
    <x v="0"/>
    <n v="0.16845286100000001"/>
    <x v="11"/>
    <n v="46.606000000000002"/>
    <s v="OUT046"/>
    <n v="1997"/>
    <s v="Small"/>
    <s v="Tier 1"/>
    <x v="0"/>
  </r>
  <r>
    <s v="FDO24"/>
    <m/>
    <x v="0"/>
    <n v="0"/>
    <x v="4"/>
    <n v="160.46039999999999"/>
    <s v="OUT019"/>
    <n v="1985"/>
    <s v="Small"/>
    <s v="Tier 1"/>
    <x v="1"/>
  </r>
  <r>
    <s v="NCP42"/>
    <n v="8.51"/>
    <x v="0"/>
    <n v="1.6110716000000001E-2"/>
    <x v="10"/>
    <n v="193.14779999999999"/>
    <s v="OUT046"/>
    <n v="1997"/>
    <s v="Small"/>
    <s v="Tier 1"/>
    <x v="0"/>
  </r>
  <r>
    <s v="FDR19"/>
    <n v="13.5"/>
    <x v="2"/>
    <n v="0.16037130499999999"/>
    <x v="3"/>
    <n v="147.21019999999999"/>
    <s v="OUT018"/>
    <n v="2009"/>
    <s v="Medium"/>
    <s v="Tier 3"/>
    <x v="3"/>
  </r>
  <r>
    <s v="DRL01"/>
    <n v="19.5"/>
    <x v="2"/>
    <n v="7.7328827000000003E-2"/>
    <x v="9"/>
    <n v="233.5958"/>
    <s v="OUT045"/>
    <n v="2002"/>
    <m/>
    <s v="Tier 2"/>
    <x v="0"/>
  </r>
  <r>
    <s v="FDV37"/>
    <n v="13"/>
    <x v="2"/>
    <n v="8.3513874000000002E-2"/>
    <x v="13"/>
    <n v="198.9426"/>
    <s v="OUT046"/>
    <n v="1997"/>
    <s v="Small"/>
    <s v="Tier 1"/>
    <x v="0"/>
  </r>
  <r>
    <s v="FDI41"/>
    <n v="18.5"/>
    <x v="2"/>
    <n v="0.104205322"/>
    <x v="11"/>
    <n v="147.04179999999999"/>
    <s v="OUT010"/>
    <n v="1998"/>
    <m/>
    <s v="Tier 3"/>
    <x v="1"/>
  </r>
  <r>
    <s v="FDF58"/>
    <n v="13.3"/>
    <x v="0"/>
    <n v="9.5960509999999995E-3"/>
    <x v="0"/>
    <n v="62.451000000000001"/>
    <s v="OUT049"/>
    <n v="1999"/>
    <s v="Medium"/>
    <s v="Tier 1"/>
    <x v="0"/>
  </r>
  <r>
    <s v="NCF43"/>
    <n v="8.51"/>
    <x v="0"/>
    <n v="5.2157514000000002E-2"/>
    <x v="10"/>
    <n v="141.947"/>
    <s v="OUT018"/>
    <n v="2009"/>
    <s v="Medium"/>
    <s v="Tier 3"/>
    <x v="3"/>
  </r>
  <r>
    <s v="FDN02"/>
    <n v="16.5"/>
    <x v="0"/>
    <n v="7.3942531000000006E-2"/>
    <x v="13"/>
    <n v="205.8638"/>
    <s v="OUT049"/>
    <n v="1999"/>
    <s v="Medium"/>
    <s v="Tier 1"/>
    <x v="0"/>
  </r>
  <r>
    <s v="NCP41"/>
    <n v="16.600000000000001"/>
    <x v="0"/>
    <n v="1.6207639999999999E-2"/>
    <x v="5"/>
    <n v="107.75960000000001"/>
    <s v="OUT035"/>
    <n v="2004"/>
    <s v="Small"/>
    <s v="Tier 2"/>
    <x v="0"/>
  </r>
  <r>
    <s v="NCY17"/>
    <m/>
    <x v="0"/>
    <n v="0.16230633899999999"/>
    <x v="5"/>
    <n v="45.608600000000003"/>
    <s v="OUT027"/>
    <n v="1985"/>
    <s v="Medium"/>
    <s v="Tier 3"/>
    <x v="2"/>
  </r>
  <r>
    <s v="FDL58"/>
    <m/>
    <x v="2"/>
    <n v="7.3790004000000006E-2"/>
    <x v="0"/>
    <n v="265.05680000000001"/>
    <s v="OUT027"/>
    <n v="1985"/>
    <s v="Medium"/>
    <s v="Tier 3"/>
    <x v="2"/>
  </r>
  <r>
    <s v="NCA30"/>
    <m/>
    <x v="0"/>
    <n v="0.12870742800000001"/>
    <x v="10"/>
    <n v="187.9872"/>
    <s v="OUT027"/>
    <n v="1985"/>
    <s v="Medium"/>
    <s v="Tier 3"/>
    <x v="2"/>
  </r>
  <r>
    <s v="FDE46"/>
    <n v="18.600000000000001"/>
    <x v="0"/>
    <n v="1.5833933000000001E-2"/>
    <x v="0"/>
    <n v="150.63659999999999"/>
    <s v="OUT018"/>
    <n v="2009"/>
    <s v="Medium"/>
    <s v="Tier 3"/>
    <x v="3"/>
  </r>
  <r>
    <s v="FDY38"/>
    <n v="13.6"/>
    <x v="1"/>
    <n v="0.119153896"/>
    <x v="1"/>
    <n v="231.23"/>
    <s v="OUT035"/>
    <n v="2004"/>
    <s v="Small"/>
    <s v="Tier 2"/>
    <x v="0"/>
  </r>
  <r>
    <s v="NCH29"/>
    <m/>
    <x v="0"/>
    <n v="3.4306863E-2"/>
    <x v="5"/>
    <n v="96.072599999999994"/>
    <s v="OUT027"/>
    <n v="1985"/>
    <s v="Medium"/>
    <s v="Tier 3"/>
    <x v="2"/>
  </r>
  <r>
    <s v="FDO20"/>
    <n v="12.85"/>
    <x v="2"/>
    <n v="0.15243631799999999"/>
    <x v="3"/>
    <n v="253.93819999999999"/>
    <s v="OUT045"/>
    <n v="2002"/>
    <m/>
    <s v="Tier 2"/>
    <x v="0"/>
  </r>
  <r>
    <s v="FDP44"/>
    <n v="16.5"/>
    <x v="2"/>
    <n v="8.0038294999999995E-2"/>
    <x v="3"/>
    <n v="103.03319999999999"/>
    <s v="OUT018"/>
    <n v="2009"/>
    <s v="Medium"/>
    <s v="Tier 3"/>
    <x v="3"/>
  </r>
  <r>
    <s v="FDM02"/>
    <m/>
    <x v="2"/>
    <n v="7.3377993000000002E-2"/>
    <x v="13"/>
    <n v="89.219800000000006"/>
    <s v="OUT027"/>
    <n v="1985"/>
    <s v="Medium"/>
    <s v="Tier 3"/>
    <x v="2"/>
  </r>
  <r>
    <s v="FDJ14"/>
    <m/>
    <x v="2"/>
    <n v="4.9828008E-2"/>
    <x v="13"/>
    <n v="79.995999999999995"/>
    <s v="OUT027"/>
    <n v="1985"/>
    <s v="Medium"/>
    <s v="Tier 3"/>
    <x v="2"/>
  </r>
  <r>
    <s v="FDH04"/>
    <n v="6.1150000000000002"/>
    <x v="2"/>
    <n v="1.9036023999999999E-2"/>
    <x v="11"/>
    <n v="88.948800000000006"/>
    <s v="OUT010"/>
    <n v="1998"/>
    <m/>
    <s v="Tier 3"/>
    <x v="1"/>
  </r>
  <r>
    <s v="DRK23"/>
    <n v="8.3949999999999996"/>
    <x v="0"/>
    <n v="7.1976647000000005E-2"/>
    <x v="7"/>
    <n v="253.00399999999999"/>
    <s v="OUT046"/>
    <n v="1997"/>
    <s v="Small"/>
    <s v="Tier 1"/>
    <x v="0"/>
  </r>
  <r>
    <s v="NCW05"/>
    <n v="20.25"/>
    <x v="0"/>
    <n v="0.148072602"/>
    <x v="5"/>
    <n v="106.8938"/>
    <s v="OUT046"/>
    <n v="1997"/>
    <s v="Small"/>
    <s v="Tier 1"/>
    <x v="0"/>
  </r>
  <r>
    <s v="FDF12"/>
    <n v="8.2349999999999994"/>
    <x v="0"/>
    <n v="8.2556008E-2"/>
    <x v="4"/>
    <n v="146.70760000000001"/>
    <s v="OUT049"/>
    <n v="1999"/>
    <s v="Medium"/>
    <s v="Tier 1"/>
    <x v="0"/>
  </r>
  <r>
    <s v="FDL51"/>
    <m/>
    <x v="2"/>
    <n v="8.3151260000000005E-2"/>
    <x v="1"/>
    <n v="212.7876"/>
    <s v="OUT019"/>
    <n v="1985"/>
    <s v="Small"/>
    <s v="Tier 1"/>
    <x v="1"/>
  </r>
  <r>
    <s v="FDN03"/>
    <n v="9.8000000000000007"/>
    <x v="2"/>
    <n v="1.5151435E-2"/>
    <x v="12"/>
    <n v="249.4408"/>
    <s v="OUT018"/>
    <n v="2009"/>
    <s v="Medium"/>
    <s v="Tier 3"/>
    <x v="3"/>
  </r>
  <r>
    <s v="DRJ37"/>
    <n v="10.8"/>
    <x v="0"/>
    <n v="6.1196379000000002E-2"/>
    <x v="9"/>
    <n v="150.50239999999999"/>
    <s v="OUT049"/>
    <n v="1999"/>
    <s v="Medium"/>
    <s v="Tier 1"/>
    <x v="0"/>
  </r>
  <r>
    <s v="FDM12"/>
    <m/>
    <x v="2"/>
    <n v="0.122415631"/>
    <x v="4"/>
    <n v="188.72139999999999"/>
    <s v="OUT019"/>
    <n v="1985"/>
    <s v="Small"/>
    <s v="Tier 1"/>
    <x v="1"/>
  </r>
  <r>
    <s v="FDA16"/>
    <n v="6.6950000000000003"/>
    <x v="0"/>
    <n v="3.4010829999999999E-2"/>
    <x v="11"/>
    <n v="221.84559999999999"/>
    <s v="OUT045"/>
    <n v="2002"/>
    <m/>
    <s v="Tier 2"/>
    <x v="0"/>
  </r>
  <r>
    <s v="NCB07"/>
    <n v="19.2"/>
    <x v="0"/>
    <n v="7.7945962999999993E-2"/>
    <x v="10"/>
    <n v="196.61099999999999"/>
    <s v="OUT017"/>
    <n v="2007"/>
    <m/>
    <s v="Tier 2"/>
    <x v="0"/>
  </r>
  <r>
    <s v="NCI17"/>
    <m/>
    <x v="0"/>
    <n v="0.25111453500000003"/>
    <x v="5"/>
    <n v="97.241"/>
    <s v="OUT019"/>
    <n v="1985"/>
    <s v="Small"/>
    <s v="Tier 1"/>
    <x v="1"/>
  </r>
  <r>
    <s v="FDR51"/>
    <n v="9.0350000000000001"/>
    <x v="2"/>
    <n v="0.17346971799999999"/>
    <x v="12"/>
    <n v="149.3708"/>
    <s v="OUT046"/>
    <n v="1997"/>
    <s v="Small"/>
    <s v="Tier 1"/>
    <x v="0"/>
  </r>
  <r>
    <s v="FDJ55"/>
    <n v="12.8"/>
    <x v="2"/>
    <n v="2.3578675E-2"/>
    <x v="12"/>
    <n v="225.24039999999999"/>
    <s v="OUT045"/>
    <n v="2002"/>
    <m/>
    <s v="Tier 2"/>
    <x v="0"/>
  </r>
  <r>
    <s v="NCZ17"/>
    <n v="12.15"/>
    <x v="0"/>
    <n v="7.9365541999999997E-2"/>
    <x v="5"/>
    <n v="38.8506"/>
    <s v="OUT013"/>
    <n v="1987"/>
    <s v="High"/>
    <s v="Tier 3"/>
    <x v="0"/>
  </r>
  <r>
    <s v="FDU25"/>
    <n v="12.35"/>
    <x v="0"/>
    <n v="2.6659057999999999E-2"/>
    <x v="13"/>
    <n v="59.5246"/>
    <s v="OUT013"/>
    <n v="1987"/>
    <s v="High"/>
    <s v="Tier 3"/>
    <x v="0"/>
  </r>
  <r>
    <s v="NCG18"/>
    <n v="15.3"/>
    <x v="0"/>
    <n v="2.3024501999999999E-2"/>
    <x v="10"/>
    <n v="104.03319999999999"/>
    <s v="OUT045"/>
    <n v="2002"/>
    <m/>
    <s v="Tier 2"/>
    <x v="0"/>
  </r>
  <r>
    <s v="DRM11"/>
    <n v="6.57"/>
    <x v="0"/>
    <n v="6.6443294E-2"/>
    <x v="7"/>
    <n v="259.52780000000001"/>
    <s v="OUT017"/>
    <n v="2007"/>
    <m/>
    <s v="Tier 2"/>
    <x v="0"/>
  </r>
  <r>
    <s v="FDH16"/>
    <n v="10.5"/>
    <x v="0"/>
    <n v="5.2545408000000002E-2"/>
    <x v="11"/>
    <n v="91.683000000000007"/>
    <s v="OUT035"/>
    <n v="2004"/>
    <s v="Small"/>
    <s v="Tier 2"/>
    <x v="0"/>
  </r>
  <r>
    <s v="FDZ04"/>
    <n v="9.31"/>
    <x v="0"/>
    <n v="3.8109707E-2"/>
    <x v="11"/>
    <n v="61.651000000000003"/>
    <s v="OUT018"/>
    <n v="2009"/>
    <s v="Medium"/>
    <s v="Tier 3"/>
    <x v="3"/>
  </r>
  <r>
    <s v="NCX53"/>
    <n v="20.100000000000001"/>
    <x v="0"/>
    <n v="0"/>
    <x v="5"/>
    <n v="142.31540000000001"/>
    <s v="OUT035"/>
    <n v="2004"/>
    <s v="Small"/>
    <s v="Tier 2"/>
    <x v="0"/>
  </r>
  <r>
    <s v="FDX38"/>
    <m/>
    <x v="2"/>
    <n v="0"/>
    <x v="1"/>
    <n v="48.337600000000002"/>
    <s v="OUT027"/>
    <n v="1985"/>
    <s v="Medium"/>
    <s v="Tier 3"/>
    <x v="2"/>
  </r>
  <r>
    <s v="FDX09"/>
    <n v="9"/>
    <x v="0"/>
    <n v="6.5249269999999998E-2"/>
    <x v="0"/>
    <n v="177.03700000000001"/>
    <s v="OUT046"/>
    <n v="1997"/>
    <s v="Small"/>
    <s v="Tier 1"/>
    <x v="0"/>
  </r>
  <r>
    <s v="NCW05"/>
    <n v="20.25"/>
    <x v="0"/>
    <n v="0.148675787"/>
    <x v="5"/>
    <n v="107.8938"/>
    <s v="OUT018"/>
    <n v="2009"/>
    <s v="Medium"/>
    <s v="Tier 3"/>
    <x v="3"/>
  </r>
  <r>
    <s v="NCS41"/>
    <n v="12.85"/>
    <x v="0"/>
    <n v="5.3746315000000003E-2"/>
    <x v="5"/>
    <n v="184.66079999999999"/>
    <s v="OUT017"/>
    <n v="2007"/>
    <m/>
    <s v="Tier 2"/>
    <x v="0"/>
  </r>
  <r>
    <s v="FDI26"/>
    <n v="5.94"/>
    <x v="0"/>
    <n v="3.4886739E-2"/>
    <x v="13"/>
    <n v="177.73439999999999"/>
    <s v="OUT046"/>
    <n v="1997"/>
    <s v="Small"/>
    <s v="Tier 1"/>
    <x v="0"/>
  </r>
  <r>
    <s v="NCZ41"/>
    <m/>
    <x v="0"/>
    <n v="6.4109273999999994E-2"/>
    <x v="5"/>
    <n v="125.9704"/>
    <s v="OUT027"/>
    <n v="1985"/>
    <s v="Medium"/>
    <s v="Tier 3"/>
    <x v="2"/>
  </r>
  <r>
    <s v="NCK06"/>
    <n v="5.03"/>
    <x v="0"/>
    <n v="8.6465280000000005E-3"/>
    <x v="10"/>
    <n v="122.6756"/>
    <s v="OUT046"/>
    <n v="1997"/>
    <s v="Small"/>
    <s v="Tier 1"/>
    <x v="0"/>
  </r>
  <r>
    <s v="FDX23"/>
    <m/>
    <x v="0"/>
    <n v="2.9547978999999999E-2"/>
    <x v="4"/>
    <n v="96.543599999999998"/>
    <s v="OUT027"/>
    <n v="1985"/>
    <s v="Medium"/>
    <s v="Tier 3"/>
    <x v="2"/>
  </r>
  <r>
    <s v="NCA42"/>
    <n v="6.9649999999999999"/>
    <x v="0"/>
    <n v="2.8548582999999999E-2"/>
    <x v="10"/>
    <n v="157.56039999999999"/>
    <s v="OUT046"/>
    <n v="1997"/>
    <s v="Small"/>
    <s v="Tier 1"/>
    <x v="0"/>
  </r>
  <r>
    <s v="FDC20"/>
    <n v="10.65"/>
    <x v="0"/>
    <n v="2.4008733000000001E-2"/>
    <x v="3"/>
    <n v="54.027200000000001"/>
    <s v="OUT049"/>
    <n v="1999"/>
    <s v="Medium"/>
    <s v="Tier 1"/>
    <x v="0"/>
  </r>
  <r>
    <s v="DRC49"/>
    <n v="8.67"/>
    <x v="0"/>
    <n v="6.5703142000000006E-2"/>
    <x v="9"/>
    <n v="143.81280000000001"/>
    <s v="OUT018"/>
    <n v="2009"/>
    <s v="Medium"/>
    <s v="Tier 3"/>
    <x v="3"/>
  </r>
  <r>
    <s v="FDX01"/>
    <n v="10.1"/>
    <x v="0"/>
    <n v="2.4144227000000001E-2"/>
    <x v="13"/>
    <n v="117.015"/>
    <s v="OUT013"/>
    <n v="1987"/>
    <s v="High"/>
    <s v="Tier 3"/>
    <x v="0"/>
  </r>
  <r>
    <s v="FDC08"/>
    <n v="19"/>
    <x v="2"/>
    <n v="0.103659792"/>
    <x v="3"/>
    <n v="226.37200000000001"/>
    <s v="OUT045"/>
    <n v="2002"/>
    <m/>
    <s v="Tier 2"/>
    <x v="0"/>
  </r>
  <r>
    <s v="FDC02"/>
    <n v="21.35"/>
    <x v="0"/>
    <n v="6.9211764999999995E-2"/>
    <x v="13"/>
    <n v="258.82780000000002"/>
    <s v="OUT017"/>
    <n v="2007"/>
    <m/>
    <s v="Tier 2"/>
    <x v="0"/>
  </r>
  <r>
    <s v="FDK10"/>
    <n v="5.7850000000000001"/>
    <x v="2"/>
    <n v="4.0440708999999998E-2"/>
    <x v="0"/>
    <n v="179.166"/>
    <s v="OUT045"/>
    <n v="2002"/>
    <m/>
    <s v="Tier 2"/>
    <x v="0"/>
  </r>
  <r>
    <s v="DRC24"/>
    <n v="17.850000000000001"/>
    <x v="0"/>
    <n v="2.4800623000000001E-2"/>
    <x v="9"/>
    <n v="153.09979999999999"/>
    <s v="OUT013"/>
    <n v="1987"/>
    <s v="High"/>
    <s v="Tier 3"/>
    <x v="0"/>
  </r>
  <r>
    <s v="FDW16"/>
    <m/>
    <x v="2"/>
    <n v="7.2616027E-2"/>
    <x v="11"/>
    <n v="92.580399999999997"/>
    <s v="OUT019"/>
    <n v="1985"/>
    <s v="Small"/>
    <s v="Tier 1"/>
    <x v="1"/>
  </r>
  <r>
    <s v="NCU06"/>
    <n v="17.600000000000001"/>
    <x v="0"/>
    <n v="7.4710164999999995E-2"/>
    <x v="10"/>
    <n v="229.101"/>
    <s v="OUT018"/>
    <n v="2009"/>
    <s v="Medium"/>
    <s v="Tier 3"/>
    <x v="3"/>
  </r>
  <r>
    <s v="DRA59"/>
    <n v="8.27"/>
    <x v="2"/>
    <n v="0.12818737199999999"/>
    <x v="9"/>
    <n v="184.39240000000001"/>
    <s v="OUT045"/>
    <n v="2002"/>
    <m/>
    <s v="Tier 2"/>
    <x v="0"/>
  </r>
  <r>
    <s v="FDR24"/>
    <m/>
    <x v="2"/>
    <n v="0.110045184"/>
    <x v="4"/>
    <n v="90.582999999999998"/>
    <s v="OUT019"/>
    <n v="1985"/>
    <s v="Small"/>
    <s v="Tier 1"/>
    <x v="1"/>
  </r>
  <r>
    <s v="DRL35"/>
    <n v="15.7"/>
    <x v="0"/>
    <n v="0"/>
    <x v="7"/>
    <n v="43.277000000000001"/>
    <s v="OUT018"/>
    <n v="2009"/>
    <s v="Medium"/>
    <s v="Tier 3"/>
    <x v="3"/>
  </r>
  <r>
    <s v="FDA49"/>
    <n v="19.7"/>
    <x v="0"/>
    <n v="6.4867737999999994E-2"/>
    <x v="13"/>
    <n v="86.619799999999998"/>
    <s v="OUT013"/>
    <n v="1987"/>
    <s v="High"/>
    <s v="Tier 3"/>
    <x v="0"/>
  </r>
  <r>
    <s v="NCC55"/>
    <n v="10.695"/>
    <x v="0"/>
    <n v="6.3763136999999998E-2"/>
    <x v="10"/>
    <n v="36.584800000000001"/>
    <s v="OUT046"/>
    <n v="1997"/>
    <s v="Small"/>
    <s v="Tier 1"/>
    <x v="0"/>
  </r>
  <r>
    <s v="DRD24"/>
    <m/>
    <x v="0"/>
    <n v="5.3918217999999997E-2"/>
    <x v="9"/>
    <n v="143.31540000000001"/>
    <s v="OUT019"/>
    <n v="1985"/>
    <s v="Small"/>
    <s v="Tier 1"/>
    <x v="1"/>
  </r>
  <r>
    <s v="NCE55"/>
    <n v="8.92"/>
    <x v="0"/>
    <n v="0.13013049900000001"/>
    <x v="10"/>
    <n v="176.73699999999999"/>
    <s v="OUT049"/>
    <n v="1999"/>
    <s v="Medium"/>
    <s v="Tier 1"/>
    <x v="0"/>
  </r>
  <r>
    <s v="FDT33"/>
    <n v="7.81"/>
    <x v="2"/>
    <n v="0"/>
    <x v="0"/>
    <n v="168.61580000000001"/>
    <s v="OUT045"/>
    <n v="2002"/>
    <m/>
    <s v="Tier 2"/>
    <x v="0"/>
  </r>
  <r>
    <s v="NCT53"/>
    <n v="5.4"/>
    <x v="0"/>
    <n v="4.8076216999999997E-2"/>
    <x v="5"/>
    <n v="164.15260000000001"/>
    <s v="OUT013"/>
    <n v="1987"/>
    <s v="High"/>
    <s v="Tier 3"/>
    <x v="0"/>
  </r>
  <r>
    <s v="FDS26"/>
    <n v="20.350000000000001"/>
    <x v="0"/>
    <n v="8.9469220000000002E-2"/>
    <x v="1"/>
    <n v="260.15940000000001"/>
    <s v="OUT046"/>
    <n v="1997"/>
    <s v="Small"/>
    <s v="Tier 1"/>
    <x v="0"/>
  </r>
  <r>
    <s v="FDL22"/>
    <n v="16.850000000000001"/>
    <x v="0"/>
    <n v="3.6538412999999999E-2"/>
    <x v="0"/>
    <n v="91.448800000000006"/>
    <s v="OUT018"/>
    <n v="2009"/>
    <s v="Medium"/>
    <s v="Tier 3"/>
    <x v="3"/>
  </r>
  <r>
    <s v="FDP44"/>
    <n v="16.5"/>
    <x v="2"/>
    <n v="8.0164468000000003E-2"/>
    <x v="3"/>
    <n v="104.53319999999999"/>
    <s v="OUT017"/>
    <n v="2007"/>
    <m/>
    <s v="Tier 2"/>
    <x v="0"/>
  </r>
  <r>
    <s v="FDC52"/>
    <n v="11.15"/>
    <x v="2"/>
    <n v="8.3136289999999995E-3"/>
    <x v="1"/>
    <n v="149.57079999999999"/>
    <s v="OUT018"/>
    <n v="2009"/>
    <s v="Medium"/>
    <s v="Tier 3"/>
    <x v="3"/>
  </r>
  <r>
    <s v="FDI53"/>
    <n v="8.8949999999999996"/>
    <x v="2"/>
    <n v="0.230389434"/>
    <x v="11"/>
    <n v="160.52359999999999"/>
    <s v="OUT010"/>
    <n v="1998"/>
    <m/>
    <s v="Tier 3"/>
    <x v="1"/>
  </r>
  <r>
    <s v="FDZ23"/>
    <n v="17.75"/>
    <x v="2"/>
    <n v="6.7502800000000002E-2"/>
    <x v="4"/>
    <n v="187.124"/>
    <s v="OUT046"/>
    <n v="1997"/>
    <s v="Small"/>
    <s v="Tier 1"/>
    <x v="0"/>
  </r>
  <r>
    <s v="NCT18"/>
    <n v="14.6"/>
    <x v="0"/>
    <n v="5.9355717000000002E-2"/>
    <x v="10"/>
    <n v="182.69759999999999"/>
    <s v="OUT013"/>
    <n v="1987"/>
    <s v="High"/>
    <s v="Tier 3"/>
    <x v="0"/>
  </r>
  <r>
    <s v="FDR13"/>
    <n v="9.8949999999999996"/>
    <x v="2"/>
    <n v="2.8720832000000002E-2"/>
    <x v="13"/>
    <n v="116.7492"/>
    <s v="OUT046"/>
    <n v="1997"/>
    <s v="Small"/>
    <s v="Tier 1"/>
    <x v="0"/>
  </r>
  <r>
    <s v="FDB09"/>
    <n v="16.25"/>
    <x v="0"/>
    <n v="9.6069291000000001E-2"/>
    <x v="3"/>
    <n v="125.0046"/>
    <s v="OUT010"/>
    <n v="1998"/>
    <m/>
    <s v="Tier 3"/>
    <x v="1"/>
  </r>
  <r>
    <s v="FDZ60"/>
    <n v="20.5"/>
    <x v="0"/>
    <n v="0.119262481"/>
    <x v="4"/>
    <n v="108.8596"/>
    <s v="OUT013"/>
    <n v="1987"/>
    <s v="High"/>
    <s v="Tier 3"/>
    <x v="0"/>
  </r>
  <r>
    <s v="FDB11"/>
    <n v="16"/>
    <x v="0"/>
    <n v="6.0848029999999997E-2"/>
    <x v="14"/>
    <n v="225.74039999999999"/>
    <s v="OUT046"/>
    <n v="1997"/>
    <s v="Small"/>
    <s v="Tier 1"/>
    <x v="0"/>
  </r>
  <r>
    <s v="FDC10"/>
    <n v="9.8000000000000007"/>
    <x v="2"/>
    <n v="7.3174545999999993E-2"/>
    <x v="0"/>
    <n v="119.8098"/>
    <s v="OUT018"/>
    <n v="2009"/>
    <s v="Medium"/>
    <s v="Tier 3"/>
    <x v="3"/>
  </r>
  <r>
    <s v="FDW56"/>
    <n v="7.68"/>
    <x v="0"/>
    <n v="7.0886876000000001E-2"/>
    <x v="3"/>
    <n v="193.9162"/>
    <s v="OUT035"/>
    <n v="2004"/>
    <s v="Small"/>
    <s v="Tier 2"/>
    <x v="0"/>
  </r>
  <r>
    <s v="FDK14"/>
    <m/>
    <x v="0"/>
    <n v="0"/>
    <x v="13"/>
    <n v="83.8934"/>
    <s v="OUT027"/>
    <n v="1985"/>
    <s v="Medium"/>
    <s v="Tier 3"/>
    <x v="2"/>
  </r>
  <r>
    <s v="DRE27"/>
    <m/>
    <x v="0"/>
    <n v="0.132028116"/>
    <x v="1"/>
    <n v="96.072599999999994"/>
    <s v="OUT027"/>
    <n v="1985"/>
    <s v="Medium"/>
    <s v="Tier 3"/>
    <x v="2"/>
  </r>
  <r>
    <s v="FDA38"/>
    <n v="5.44"/>
    <x v="0"/>
    <n v="2.5624043999999999E-2"/>
    <x v="1"/>
    <n v="240.75380000000001"/>
    <s v="OUT017"/>
    <n v="2007"/>
    <m/>
    <s v="Tier 2"/>
    <x v="0"/>
  </r>
  <r>
    <s v="FDT11"/>
    <n v="5.94"/>
    <x v="2"/>
    <n v="2.9431934999999999E-2"/>
    <x v="6"/>
    <n v="188.75559999999999"/>
    <s v="OUT045"/>
    <n v="2002"/>
    <m/>
    <s v="Tier 2"/>
    <x v="0"/>
  </r>
  <r>
    <s v="FDP15"/>
    <n v="15.2"/>
    <x v="0"/>
    <n v="8.3926693999999996E-2"/>
    <x v="12"/>
    <n v="257.13299999999998"/>
    <s v="OUT035"/>
    <n v="2004"/>
    <s v="Small"/>
    <s v="Tier 2"/>
    <x v="0"/>
  </r>
  <r>
    <s v="FDV27"/>
    <n v="7.97"/>
    <x v="2"/>
    <n v="3.9982468E-2"/>
    <x v="12"/>
    <n v="87.651399999999995"/>
    <s v="OUT035"/>
    <n v="2004"/>
    <s v="Small"/>
    <s v="Tier 2"/>
    <x v="0"/>
  </r>
  <r>
    <s v="FDS36"/>
    <m/>
    <x v="2"/>
    <n v="4.6660286000000002E-2"/>
    <x v="4"/>
    <n v="108.95699999999999"/>
    <s v="OUT027"/>
    <n v="1985"/>
    <s v="Medium"/>
    <s v="Tier 3"/>
    <x v="2"/>
  </r>
  <r>
    <s v="FDY40"/>
    <m/>
    <x v="2"/>
    <n v="8.5419332000000001E-2"/>
    <x v="11"/>
    <n v="48.069200000000002"/>
    <s v="OUT027"/>
    <n v="1985"/>
    <s v="Medium"/>
    <s v="Tier 3"/>
    <x v="2"/>
  </r>
  <r>
    <s v="NCF19"/>
    <n v="13"/>
    <x v="0"/>
    <n v="3.5163316999999999E-2"/>
    <x v="10"/>
    <n v="50.203400000000002"/>
    <s v="OUT049"/>
    <n v="1999"/>
    <s v="Medium"/>
    <s v="Tier 1"/>
    <x v="0"/>
  </r>
  <r>
    <s v="FDF53"/>
    <n v="20.75"/>
    <x v="2"/>
    <n v="8.3776120999999995E-2"/>
    <x v="11"/>
    <n v="182.23179999999999"/>
    <s v="OUT045"/>
    <n v="2002"/>
    <m/>
    <s v="Tier 2"/>
    <x v="0"/>
  </r>
  <r>
    <s v="FDS14"/>
    <m/>
    <x v="0"/>
    <n v="4.9721929999999998E-2"/>
    <x v="1"/>
    <n v="156.52879999999999"/>
    <s v="OUT027"/>
    <n v="1985"/>
    <s v="Medium"/>
    <s v="Tier 3"/>
    <x v="2"/>
  </r>
  <r>
    <s v="FDE56"/>
    <n v="17.25"/>
    <x v="2"/>
    <n v="0.159195426"/>
    <x v="3"/>
    <n v="63.819400000000002"/>
    <s v="OUT046"/>
    <n v="1997"/>
    <s v="Small"/>
    <s v="Tier 1"/>
    <x v="0"/>
  </r>
  <r>
    <s v="FDZ19"/>
    <n v="6.4249999999999998"/>
    <x v="0"/>
    <n v="9.3437227999999997E-2"/>
    <x v="3"/>
    <n v="177.77119999999999"/>
    <s v="OUT035"/>
    <n v="2004"/>
    <s v="Small"/>
    <s v="Tier 2"/>
    <x v="0"/>
  </r>
  <r>
    <s v="FDZ46"/>
    <n v="7.4850000000000003"/>
    <x v="0"/>
    <n v="6.9066196999999996E-2"/>
    <x v="0"/>
    <n v="112.1228"/>
    <s v="OUT013"/>
    <n v="1987"/>
    <s v="High"/>
    <s v="Tier 3"/>
    <x v="0"/>
  </r>
  <r>
    <s v="FDR16"/>
    <n v="5.8449999999999998"/>
    <x v="2"/>
    <n v="0.105018002"/>
    <x v="11"/>
    <n v="212.8218"/>
    <s v="OUT046"/>
    <n v="1997"/>
    <s v="Small"/>
    <s v="Tier 1"/>
    <x v="0"/>
  </r>
  <r>
    <s v="FDG29"/>
    <n v="17.600000000000001"/>
    <x v="0"/>
    <n v="5.6521228999999999E-2"/>
    <x v="11"/>
    <n v="42.145400000000002"/>
    <s v="OUT018"/>
    <n v="2009"/>
    <s v="Medium"/>
    <s v="Tier 3"/>
    <x v="3"/>
  </r>
  <r>
    <s v="NCE30"/>
    <n v="16"/>
    <x v="0"/>
    <n v="9.9696789999999993E-2"/>
    <x v="10"/>
    <n v="214.39019999999999"/>
    <s v="OUT017"/>
    <n v="2007"/>
    <m/>
    <s v="Tier 2"/>
    <x v="0"/>
  </r>
  <r>
    <s v="FDZ40"/>
    <n v="8.9350000000000005"/>
    <x v="0"/>
    <n v="4.0182748999999997E-2"/>
    <x v="11"/>
    <n v="52.9298"/>
    <s v="OUT046"/>
    <n v="1997"/>
    <s v="Small"/>
    <s v="Tier 1"/>
    <x v="0"/>
  </r>
  <r>
    <s v="FDG58"/>
    <n v="10.695"/>
    <x v="2"/>
    <n v="8.7134714000000002E-2"/>
    <x v="0"/>
    <n v="155.49719999999999"/>
    <s v="OUT018"/>
    <n v="2009"/>
    <s v="Medium"/>
    <s v="Tier 3"/>
    <x v="3"/>
  </r>
  <r>
    <s v="DRH03"/>
    <n v="17.25"/>
    <x v="0"/>
    <n v="3.5035139E-2"/>
    <x v="1"/>
    <n v="94.912000000000006"/>
    <s v="OUT013"/>
    <n v="1987"/>
    <s v="High"/>
    <s v="Tier 3"/>
    <x v="0"/>
  </r>
  <r>
    <s v="FDZ47"/>
    <n v="20.7"/>
    <x v="2"/>
    <n v="7.9457285000000002E-2"/>
    <x v="4"/>
    <n v="99.304199999999994"/>
    <s v="OUT045"/>
    <n v="2002"/>
    <m/>
    <s v="Tier 2"/>
    <x v="0"/>
  </r>
  <r>
    <s v="FDV04"/>
    <n v="7.8250000000000002"/>
    <x v="2"/>
    <n v="0.150626333"/>
    <x v="11"/>
    <n v="157.62880000000001"/>
    <s v="OUT018"/>
    <n v="2009"/>
    <s v="Medium"/>
    <s v="Tier 3"/>
    <x v="3"/>
  </r>
  <r>
    <s v="FDZ10"/>
    <n v="17.850000000000001"/>
    <x v="0"/>
    <n v="4.4644616999999998E-2"/>
    <x v="0"/>
    <n v="126.202"/>
    <s v="OUT018"/>
    <n v="2009"/>
    <s v="Medium"/>
    <s v="Tier 3"/>
    <x v="3"/>
  </r>
  <r>
    <s v="FDG46"/>
    <n v="8.6300000000000008"/>
    <x v="2"/>
    <n v="3.3095807999999997E-2"/>
    <x v="0"/>
    <n v="113.2518"/>
    <s v="OUT017"/>
    <n v="2007"/>
    <m/>
    <s v="Tier 2"/>
    <x v="0"/>
  </r>
  <r>
    <s v="NCF07"/>
    <n v="9"/>
    <x v="0"/>
    <n v="3.2087477000000003E-2"/>
    <x v="10"/>
    <n v="99.401600000000002"/>
    <s v="OUT045"/>
    <n v="2002"/>
    <m/>
    <s v="Tier 2"/>
    <x v="0"/>
  </r>
  <r>
    <s v="FDY44"/>
    <n v="14.15"/>
    <x v="2"/>
    <n v="2.4399944E-2"/>
    <x v="3"/>
    <n v="194.71100000000001"/>
    <s v="OUT035"/>
    <n v="2004"/>
    <s v="Small"/>
    <s v="Tier 2"/>
    <x v="0"/>
  </r>
  <r>
    <s v="FDB21"/>
    <n v="7.4749999999999996"/>
    <x v="0"/>
    <n v="0.148397009"/>
    <x v="3"/>
    <n v="242.4854"/>
    <s v="OUT013"/>
    <n v="1987"/>
    <s v="High"/>
    <s v="Tier 3"/>
    <x v="0"/>
  </r>
  <r>
    <s v="FDS20"/>
    <n v="8.85"/>
    <x v="0"/>
    <n v="5.3856727E-2"/>
    <x v="3"/>
    <n v="182.42920000000001"/>
    <s v="OUT035"/>
    <n v="2004"/>
    <s v="Small"/>
    <s v="Tier 2"/>
    <x v="0"/>
  </r>
  <r>
    <s v="FDS49"/>
    <n v="9"/>
    <x v="0"/>
    <n v="7.9468880000000006E-2"/>
    <x v="13"/>
    <n v="79.664400000000001"/>
    <s v="OUT049"/>
    <n v="1999"/>
    <s v="Medium"/>
    <s v="Tier 1"/>
    <x v="0"/>
  </r>
  <r>
    <s v="FDX55"/>
    <m/>
    <x v="0"/>
    <n v="5.4938563000000003E-2"/>
    <x v="3"/>
    <n v="219.51660000000001"/>
    <s v="OUT027"/>
    <n v="1985"/>
    <s v="Medium"/>
    <s v="Tier 3"/>
    <x v="2"/>
  </r>
  <r>
    <s v="NCQ02"/>
    <n v="12.6"/>
    <x v="0"/>
    <n v="7.486838E-3"/>
    <x v="10"/>
    <n v="186.75559999999999"/>
    <s v="OUT018"/>
    <n v="2009"/>
    <s v="Medium"/>
    <s v="Tier 3"/>
    <x v="3"/>
  </r>
  <r>
    <s v="FDR25"/>
    <n v="17"/>
    <x v="2"/>
    <n v="0.13940582400000001"/>
    <x v="13"/>
    <n v="264.6884"/>
    <s v="OUT013"/>
    <n v="1987"/>
    <s v="High"/>
    <s v="Tier 3"/>
    <x v="0"/>
  </r>
  <r>
    <s v="DRG39"/>
    <n v="14.15"/>
    <x v="0"/>
    <n v="4.2266538999999999E-2"/>
    <x v="1"/>
    <n v="53.998199999999997"/>
    <s v="OUT045"/>
    <n v="2002"/>
    <m/>
    <s v="Tier 2"/>
    <x v="0"/>
  </r>
  <r>
    <s v="FDB46"/>
    <n v="10.5"/>
    <x v="2"/>
    <n v="9.3763866000000001E-2"/>
    <x v="0"/>
    <n v="213.3244"/>
    <s v="OUT046"/>
    <n v="1997"/>
    <s v="Small"/>
    <s v="Tier 1"/>
    <x v="0"/>
  </r>
  <r>
    <s v="NCC30"/>
    <n v="16.600000000000001"/>
    <x v="0"/>
    <n v="2.7691543999999998E-2"/>
    <x v="10"/>
    <n v="179.23439999999999"/>
    <s v="OUT018"/>
    <n v="2009"/>
    <s v="Medium"/>
    <s v="Tier 3"/>
    <x v="3"/>
  </r>
  <r>
    <s v="FDE58"/>
    <n v="18.5"/>
    <x v="0"/>
    <n v="5.2058877000000003E-2"/>
    <x v="0"/>
    <n v="119.7124"/>
    <s v="OUT035"/>
    <n v="2004"/>
    <s v="Small"/>
    <s v="Tier 2"/>
    <x v="0"/>
  </r>
  <r>
    <s v="FDC05"/>
    <m/>
    <x v="2"/>
    <n v="0.172959058"/>
    <x v="11"/>
    <n v="198.67679999999999"/>
    <s v="OUT019"/>
    <n v="1985"/>
    <s v="Small"/>
    <s v="Tier 1"/>
    <x v="1"/>
  </r>
  <r>
    <s v="FDY15"/>
    <n v="18.25"/>
    <x v="2"/>
    <n v="0.17082804700000001"/>
    <x v="1"/>
    <n v="157.16300000000001"/>
    <s v="OUT046"/>
    <n v="1997"/>
    <s v="Small"/>
    <s v="Tier 1"/>
    <x v="0"/>
  </r>
  <r>
    <s v="FDG14"/>
    <n v="9"/>
    <x v="2"/>
    <n v="5.0500713000000003E-2"/>
    <x v="13"/>
    <n v="149.80240000000001"/>
    <s v="OUT046"/>
    <n v="1997"/>
    <s v="Small"/>
    <s v="Tier 1"/>
    <x v="0"/>
  </r>
  <r>
    <s v="FDL08"/>
    <n v="10.8"/>
    <x v="0"/>
    <n v="0"/>
    <x v="3"/>
    <n v="243.4144"/>
    <s v="OUT049"/>
    <n v="1999"/>
    <s v="Medium"/>
    <s v="Tier 1"/>
    <x v="0"/>
  </r>
  <r>
    <s v="FDQ47"/>
    <n v="7.1550000000000002"/>
    <x v="2"/>
    <n v="0.168046416"/>
    <x v="6"/>
    <n v="33.8874"/>
    <s v="OUT013"/>
    <n v="1987"/>
    <s v="High"/>
    <s v="Tier 3"/>
    <x v="0"/>
  </r>
  <r>
    <s v="FDN12"/>
    <n v="15.6"/>
    <x v="0"/>
    <n v="8.1088593E-2"/>
    <x v="4"/>
    <n v="110.0544"/>
    <s v="OUT035"/>
    <n v="2004"/>
    <s v="Small"/>
    <s v="Tier 2"/>
    <x v="0"/>
  </r>
  <r>
    <s v="FDW10"/>
    <n v="21.2"/>
    <x v="0"/>
    <n v="7.0617466000000004E-2"/>
    <x v="0"/>
    <n v="178.23699999999999"/>
    <s v="OUT013"/>
    <n v="1987"/>
    <s v="High"/>
    <s v="Tier 3"/>
    <x v="0"/>
  </r>
  <r>
    <s v="FDD02"/>
    <n v="16.600000000000001"/>
    <x v="0"/>
    <n v="5.0281491999999997E-2"/>
    <x v="13"/>
    <n v="117.7124"/>
    <s v="OUT035"/>
    <n v="2004"/>
    <s v="Small"/>
    <s v="Tier 2"/>
    <x v="0"/>
  </r>
  <r>
    <s v="FDX35"/>
    <n v="5.0350000000000001"/>
    <x v="2"/>
    <n v="0.133753866"/>
    <x v="6"/>
    <n v="229.40360000000001"/>
    <s v="OUT010"/>
    <n v="1998"/>
    <m/>
    <s v="Tier 3"/>
    <x v="1"/>
  </r>
  <r>
    <s v="FDT35"/>
    <n v="19.850000000000001"/>
    <x v="2"/>
    <n v="8.1455378999999994E-2"/>
    <x v="6"/>
    <n v="169.58160000000001"/>
    <s v="OUT046"/>
    <n v="1997"/>
    <s v="Small"/>
    <s v="Tier 1"/>
    <x v="0"/>
  </r>
  <r>
    <s v="DRN47"/>
    <m/>
    <x v="0"/>
    <n v="2.9461464E-2"/>
    <x v="7"/>
    <n v="181.166"/>
    <s v="OUT019"/>
    <n v="1985"/>
    <s v="Small"/>
    <s v="Tier 1"/>
    <x v="1"/>
  </r>
  <r>
    <s v="FDB11"/>
    <n v="16"/>
    <x v="0"/>
    <n v="0.101847127"/>
    <x v="14"/>
    <n v="225.74039999999999"/>
    <s v="OUT010"/>
    <n v="1998"/>
    <m/>
    <s v="Tier 3"/>
    <x v="1"/>
  </r>
  <r>
    <s v="FDN20"/>
    <n v="19.350000000000001"/>
    <x v="0"/>
    <n v="2.6234990999999999E-2"/>
    <x v="3"/>
    <n v="168.44739999999999"/>
    <s v="OUT045"/>
    <n v="2002"/>
    <m/>
    <s v="Tier 2"/>
    <x v="0"/>
  </r>
  <r>
    <s v="FDB59"/>
    <n v="18.25"/>
    <x v="0"/>
    <n v="1.527601E-2"/>
    <x v="0"/>
    <n v="199.4084"/>
    <s v="OUT035"/>
    <n v="2004"/>
    <s v="Small"/>
    <s v="Tier 2"/>
    <x v="0"/>
  </r>
  <r>
    <s v="FDJ58"/>
    <n v="15.6"/>
    <x v="2"/>
    <n v="0.105509616"/>
    <x v="0"/>
    <n v="172.87639999999999"/>
    <s v="OUT045"/>
    <n v="2002"/>
    <m/>
    <s v="Tier 2"/>
    <x v="0"/>
  </r>
  <r>
    <s v="FDU60"/>
    <n v="20"/>
    <x v="2"/>
    <n v="5.9901045E-2"/>
    <x v="4"/>
    <n v="168.81319999999999"/>
    <s v="OUT046"/>
    <n v="1997"/>
    <s v="Small"/>
    <s v="Tier 1"/>
    <x v="0"/>
  </r>
  <r>
    <s v="FDS03"/>
    <n v="7.8250000000000002"/>
    <x v="0"/>
    <n v="7.9752410999999995E-2"/>
    <x v="12"/>
    <n v="66.282600000000002"/>
    <s v="OUT049"/>
    <n v="1999"/>
    <s v="Medium"/>
    <s v="Tier 1"/>
    <x v="0"/>
  </r>
  <r>
    <s v="FDU40"/>
    <m/>
    <x v="0"/>
    <n v="6.5489529000000005E-2"/>
    <x v="11"/>
    <n v="193.34780000000001"/>
    <s v="OUT019"/>
    <n v="1985"/>
    <s v="Small"/>
    <s v="Tier 1"/>
    <x v="1"/>
  </r>
  <r>
    <s v="DRH15"/>
    <n v="8.7750000000000004"/>
    <x v="0"/>
    <n v="0.110082155"/>
    <x v="1"/>
    <n v="45.742800000000003"/>
    <s v="OUT049"/>
    <n v="1999"/>
    <s v="Medium"/>
    <s v="Tier 1"/>
    <x v="0"/>
  </r>
  <r>
    <s v="FDD04"/>
    <m/>
    <x v="0"/>
    <n v="8.9535602000000006E-2"/>
    <x v="1"/>
    <n v="143.81540000000001"/>
    <s v="OUT027"/>
    <n v="1985"/>
    <s v="Medium"/>
    <s v="Tier 3"/>
    <x v="2"/>
  </r>
  <r>
    <s v="FDQ01"/>
    <n v="19.7"/>
    <x v="1"/>
    <n v="0.16070164200000001"/>
    <x v="13"/>
    <n v="253.50139999999999"/>
    <s v="OUT046"/>
    <n v="1997"/>
    <s v="Small"/>
    <s v="Tier 1"/>
    <x v="0"/>
  </r>
  <r>
    <s v="FDF28"/>
    <n v="15.7"/>
    <x v="2"/>
    <n v="3.7857560999999998E-2"/>
    <x v="11"/>
    <n v="124.80459999999999"/>
    <s v="OUT035"/>
    <n v="2004"/>
    <s v="Small"/>
    <s v="Tier 2"/>
    <x v="0"/>
  </r>
  <r>
    <s v="FDD22"/>
    <n v="10"/>
    <x v="0"/>
    <n v="0.166793159"/>
    <x v="0"/>
    <n v="112.6544"/>
    <s v="OUT010"/>
    <n v="1998"/>
    <m/>
    <s v="Tier 3"/>
    <x v="1"/>
  </r>
  <r>
    <s v="FDY19"/>
    <n v="19.75"/>
    <x v="0"/>
    <n v="4.1364934999999999E-2"/>
    <x v="3"/>
    <n v="117.7466"/>
    <s v="OUT046"/>
    <n v="1997"/>
    <s v="Small"/>
    <s v="Tier 1"/>
    <x v="0"/>
  </r>
  <r>
    <s v="FDN33"/>
    <n v="6.3049999999999997"/>
    <x v="2"/>
    <n v="0.123092484"/>
    <x v="0"/>
    <n v="92.943600000000004"/>
    <s v="OUT035"/>
    <n v="2004"/>
    <s v="Small"/>
    <s v="Tier 2"/>
    <x v="0"/>
  </r>
  <r>
    <s v="FDV36"/>
    <n v="18.7"/>
    <x v="0"/>
    <n v="2.6297030999999998E-2"/>
    <x v="4"/>
    <n v="126.202"/>
    <s v="OUT035"/>
    <n v="2004"/>
    <s v="Small"/>
    <s v="Tier 2"/>
    <x v="0"/>
  </r>
  <r>
    <s v="FDW01"/>
    <n v="14.5"/>
    <x v="0"/>
    <n v="0.10722417300000001"/>
    <x v="13"/>
    <n v="152.4682"/>
    <s v="OUT010"/>
    <n v="1998"/>
    <m/>
    <s v="Tier 3"/>
    <x v="1"/>
  </r>
  <r>
    <s v="FDJ28"/>
    <n v="12.3"/>
    <x v="0"/>
    <n v="2.1894973000000002E-2"/>
    <x v="11"/>
    <n v="192.4162"/>
    <s v="OUT049"/>
    <n v="1999"/>
    <s v="Medium"/>
    <s v="Tier 1"/>
    <x v="0"/>
  </r>
  <r>
    <s v="FDB17"/>
    <n v="13.15"/>
    <x v="0"/>
    <n v="3.6665173000000002E-2"/>
    <x v="11"/>
    <n v="179.19759999999999"/>
    <s v="OUT035"/>
    <n v="2004"/>
    <s v="Small"/>
    <s v="Tier 2"/>
    <x v="0"/>
  </r>
  <r>
    <s v="FDM40"/>
    <n v="10.195"/>
    <x v="0"/>
    <n v="0.16018560800000001"/>
    <x v="11"/>
    <n v="140.81540000000001"/>
    <s v="OUT049"/>
    <n v="1999"/>
    <s v="Medium"/>
    <s v="Tier 1"/>
    <x v="0"/>
  </r>
  <r>
    <s v="FDV46"/>
    <n v="18.2"/>
    <x v="0"/>
    <n v="0"/>
    <x v="0"/>
    <n v="139.91800000000001"/>
    <s v="OUT045"/>
    <n v="2002"/>
    <m/>
    <s v="Tier 2"/>
    <x v="0"/>
  </r>
  <r>
    <s v="FDQ44"/>
    <n v="20.5"/>
    <x v="0"/>
    <n v="3.6196486E-2"/>
    <x v="3"/>
    <n v="119.57559999999999"/>
    <s v="OUT049"/>
    <n v="1999"/>
    <s v="Medium"/>
    <s v="Tier 1"/>
    <x v="0"/>
  </r>
  <r>
    <s v="NCD42"/>
    <n v="16.5"/>
    <x v="0"/>
    <n v="1.2637845999999999E-2"/>
    <x v="5"/>
    <n v="37.250599999999999"/>
    <s v="OUT046"/>
    <n v="1997"/>
    <s v="Small"/>
    <s v="Tier 1"/>
    <x v="0"/>
  </r>
  <r>
    <s v="DRH37"/>
    <n v="17.600000000000001"/>
    <x v="0"/>
    <n v="4.1616357E-2"/>
    <x v="9"/>
    <n v="163.8526"/>
    <s v="OUT046"/>
    <n v="1997"/>
    <s v="Small"/>
    <s v="Tier 1"/>
    <x v="0"/>
  </r>
  <r>
    <s v="FDR10"/>
    <n v="17.600000000000001"/>
    <x v="0"/>
    <n v="1.0080792E-2"/>
    <x v="0"/>
    <n v="163.55520000000001"/>
    <s v="OUT018"/>
    <n v="2009"/>
    <s v="Medium"/>
    <s v="Tier 3"/>
    <x v="3"/>
  </r>
  <r>
    <s v="NCD06"/>
    <m/>
    <x v="0"/>
    <n v="9.8844291000000001E-2"/>
    <x v="10"/>
    <n v="46.305999999999997"/>
    <s v="OUT027"/>
    <n v="1985"/>
    <s v="Medium"/>
    <s v="Tier 3"/>
    <x v="2"/>
  </r>
  <r>
    <s v="FDI53"/>
    <n v="8.8949999999999996"/>
    <x v="2"/>
    <n v="0.13764495400000001"/>
    <x v="11"/>
    <n v="161.2236"/>
    <s v="OUT046"/>
    <n v="1997"/>
    <s v="Small"/>
    <s v="Tier 1"/>
    <x v="0"/>
  </r>
  <r>
    <s v="FDG16"/>
    <n v="15.25"/>
    <x v="0"/>
    <n v="8.9799825E-2"/>
    <x v="11"/>
    <n v="216.41919999999999"/>
    <s v="OUT035"/>
    <n v="2004"/>
    <s v="Small"/>
    <s v="Tier 2"/>
    <x v="0"/>
  </r>
  <r>
    <s v="DRB25"/>
    <n v="12.3"/>
    <x v="0"/>
    <n v="6.9459722000000002E-2"/>
    <x v="9"/>
    <n v="107.1938"/>
    <s v="OUT046"/>
    <n v="1997"/>
    <s v="Small"/>
    <s v="Tier 1"/>
    <x v="0"/>
  </r>
  <r>
    <s v="FDY09"/>
    <n v="15.6"/>
    <x v="0"/>
    <n v="2.5200149000000002E-2"/>
    <x v="0"/>
    <n v="175.2054"/>
    <s v="OUT046"/>
    <n v="1997"/>
    <s v="Small"/>
    <s v="Tier 1"/>
    <x v="0"/>
  </r>
  <r>
    <s v="FDX48"/>
    <n v="17.75"/>
    <x v="2"/>
    <n v="3.7964731000000002E-2"/>
    <x v="4"/>
    <n v="153.06559999999999"/>
    <s v="OUT045"/>
    <n v="2002"/>
    <m/>
    <s v="Tier 2"/>
    <x v="0"/>
  </r>
  <r>
    <s v="FDC03"/>
    <n v="8.5749999999999993"/>
    <x v="2"/>
    <n v="0.12025630299999999"/>
    <x v="1"/>
    <n v="196.27940000000001"/>
    <s v="OUT010"/>
    <n v="1998"/>
    <m/>
    <s v="Tier 3"/>
    <x v="1"/>
  </r>
  <r>
    <s v="FDT47"/>
    <n v="5.26"/>
    <x v="2"/>
    <n v="2.4504201E-2"/>
    <x v="6"/>
    <n v="95.906800000000004"/>
    <s v="OUT035"/>
    <n v="2004"/>
    <s v="Small"/>
    <s v="Tier 2"/>
    <x v="0"/>
  </r>
  <r>
    <s v="FDW44"/>
    <m/>
    <x v="2"/>
    <n v="3.4980994000000001E-2"/>
    <x v="3"/>
    <n v="170.7448"/>
    <s v="OUT027"/>
    <n v="1985"/>
    <s v="Medium"/>
    <s v="Tier 3"/>
    <x v="2"/>
  </r>
  <r>
    <s v="FDT24"/>
    <n v="12.35"/>
    <x v="2"/>
    <n v="0.18691060500000001"/>
    <x v="4"/>
    <n v="75.632800000000003"/>
    <s v="OUT017"/>
    <n v="2007"/>
    <m/>
    <s v="Tier 2"/>
    <x v="0"/>
  </r>
  <r>
    <s v="FDT12"/>
    <m/>
    <x v="2"/>
    <n v="0"/>
    <x v="4"/>
    <n v="227.50620000000001"/>
    <s v="OUT019"/>
    <n v="1985"/>
    <s v="Small"/>
    <s v="Tier 1"/>
    <x v="1"/>
  </r>
  <r>
    <s v="NCS38"/>
    <n v="8.6"/>
    <x v="0"/>
    <n v="9.0174377E-2"/>
    <x v="10"/>
    <n v="113.41759999999999"/>
    <s v="OUT035"/>
    <n v="2004"/>
    <s v="Small"/>
    <s v="Tier 2"/>
    <x v="0"/>
  </r>
  <r>
    <s v="FDO39"/>
    <n v="6.9850000000000003"/>
    <x v="2"/>
    <n v="0.13734090900000001"/>
    <x v="12"/>
    <n v="182.86080000000001"/>
    <s v="OUT035"/>
    <n v="2004"/>
    <s v="Small"/>
    <s v="Tier 2"/>
    <x v="0"/>
  </r>
  <r>
    <s v="FDA13"/>
    <n v="15.85"/>
    <x v="0"/>
    <n v="7.8554947999999999E-2"/>
    <x v="13"/>
    <n v="38.750599999999999"/>
    <s v="OUT046"/>
    <n v="1997"/>
    <s v="Small"/>
    <s v="Tier 1"/>
    <x v="0"/>
  </r>
  <r>
    <s v="FDO48"/>
    <n v="15"/>
    <x v="2"/>
    <n v="2.6835690999999998E-2"/>
    <x v="4"/>
    <n v="220.94560000000001"/>
    <s v="OUT035"/>
    <n v="2004"/>
    <s v="Small"/>
    <s v="Tier 2"/>
    <x v="0"/>
  </r>
  <r>
    <s v="DRJ01"/>
    <n v="6.1349999999999998"/>
    <x v="0"/>
    <n v="0.115683076"/>
    <x v="9"/>
    <n v="159.2236"/>
    <s v="OUT017"/>
    <n v="2007"/>
    <m/>
    <s v="Tier 2"/>
    <x v="0"/>
  </r>
  <r>
    <s v="FDD53"/>
    <n v="16.2"/>
    <x v="0"/>
    <n v="4.440264E-2"/>
    <x v="11"/>
    <n v="39.945399999999999"/>
    <s v="OUT018"/>
    <n v="2009"/>
    <s v="Medium"/>
    <s v="Tier 3"/>
    <x v="3"/>
  </r>
  <r>
    <s v="NCT05"/>
    <n v="10.895"/>
    <x v="0"/>
    <n v="2.0984422999999999E-2"/>
    <x v="5"/>
    <n v="255.96719999999999"/>
    <s v="OUT049"/>
    <n v="1999"/>
    <s v="Medium"/>
    <s v="Tier 1"/>
    <x v="0"/>
  </r>
  <r>
    <s v="FDQ51"/>
    <n v="16"/>
    <x v="2"/>
    <n v="0"/>
    <x v="12"/>
    <n v="45.3718"/>
    <s v="OUT045"/>
    <n v="2002"/>
    <m/>
    <s v="Tier 2"/>
    <x v="0"/>
  </r>
  <r>
    <s v="FDU60"/>
    <n v="20"/>
    <x v="1"/>
    <n v="5.9851197000000002E-2"/>
    <x v="4"/>
    <n v="167.31319999999999"/>
    <s v="OUT013"/>
    <n v="1987"/>
    <s v="High"/>
    <s v="Tier 3"/>
    <x v="0"/>
  </r>
  <r>
    <s v="FDC59"/>
    <n v="16.7"/>
    <x v="2"/>
    <n v="5.4628902999999999E-2"/>
    <x v="14"/>
    <n v="62.516800000000003"/>
    <s v="OUT046"/>
    <n v="1997"/>
    <s v="Small"/>
    <s v="Tier 1"/>
    <x v="0"/>
  </r>
  <r>
    <s v="FDP36"/>
    <n v="10.395"/>
    <x v="2"/>
    <n v="9.1155162999999997E-2"/>
    <x v="4"/>
    <n v="52.200800000000001"/>
    <s v="OUT035"/>
    <n v="2004"/>
    <s v="Small"/>
    <s v="Tier 2"/>
    <x v="0"/>
  </r>
  <r>
    <s v="NCM19"/>
    <n v="12.65"/>
    <x v="0"/>
    <n v="4.7504439000000002E-2"/>
    <x v="2"/>
    <n v="111.42019999999999"/>
    <s v="OUT017"/>
    <n v="2007"/>
    <m/>
    <s v="Tier 2"/>
    <x v="0"/>
  </r>
  <r>
    <s v="FDL16"/>
    <n v="12.85"/>
    <x v="0"/>
    <n v="0.16842100800000001"/>
    <x v="11"/>
    <n v="44.606000000000002"/>
    <s v="OUT035"/>
    <n v="2004"/>
    <s v="Small"/>
    <s v="Tier 2"/>
    <x v="0"/>
  </r>
  <r>
    <s v="FDE50"/>
    <n v="19.7"/>
    <x v="1"/>
    <n v="1.6271661E-2"/>
    <x v="13"/>
    <n v="188.15559999999999"/>
    <s v="OUT018"/>
    <n v="2009"/>
    <s v="Medium"/>
    <s v="Tier 3"/>
    <x v="3"/>
  </r>
  <r>
    <s v="NCR18"/>
    <n v="15.85"/>
    <x v="0"/>
    <n v="2.0470576000000001E-2"/>
    <x v="10"/>
    <n v="44.511200000000002"/>
    <s v="OUT013"/>
    <n v="1987"/>
    <s v="High"/>
    <s v="Tier 3"/>
    <x v="0"/>
  </r>
  <r>
    <s v="NCD30"/>
    <n v="19.7"/>
    <x v="0"/>
    <n v="2.6844185999999999E-2"/>
    <x v="10"/>
    <n v="97.672600000000003"/>
    <s v="OUT035"/>
    <n v="2004"/>
    <s v="Small"/>
    <s v="Tier 2"/>
    <x v="0"/>
  </r>
  <r>
    <s v="FDH31"/>
    <n v="12"/>
    <x v="2"/>
    <n v="2.039417E-2"/>
    <x v="12"/>
    <n v="100.10420000000001"/>
    <s v="OUT013"/>
    <n v="1987"/>
    <s v="High"/>
    <s v="Tier 3"/>
    <x v="0"/>
  </r>
  <r>
    <s v="FDD56"/>
    <m/>
    <x v="2"/>
    <n v="0.18170235500000001"/>
    <x v="3"/>
    <n v="173.40539999999999"/>
    <s v="OUT019"/>
    <n v="1985"/>
    <s v="Small"/>
    <s v="Tier 1"/>
    <x v="1"/>
  </r>
  <r>
    <s v="FDC47"/>
    <n v="15"/>
    <x v="0"/>
    <n v="0.119075479"/>
    <x v="0"/>
    <n v="229.76939999999999"/>
    <s v="OUT049"/>
    <n v="1999"/>
    <s v="Medium"/>
    <s v="Tier 1"/>
    <x v="0"/>
  </r>
  <r>
    <s v="FDZ21"/>
    <n v="17.600000000000001"/>
    <x v="2"/>
    <n v="3.9301402999999999E-2"/>
    <x v="0"/>
    <n v="94.741"/>
    <s v="OUT045"/>
    <n v="2002"/>
    <m/>
    <s v="Tier 2"/>
    <x v="0"/>
  </r>
  <r>
    <s v="FDM01"/>
    <n v="7.8949999999999996"/>
    <x v="2"/>
    <n v="9.4714207999999994E-2"/>
    <x v="15"/>
    <n v="102.53319999999999"/>
    <s v="OUT049"/>
    <n v="1999"/>
    <s v="Medium"/>
    <s v="Tier 1"/>
    <x v="0"/>
  </r>
  <r>
    <s v="FDF24"/>
    <n v="15.5"/>
    <x v="2"/>
    <n v="2.5349355E-2"/>
    <x v="4"/>
    <n v="82.8934"/>
    <s v="OUT013"/>
    <n v="1987"/>
    <s v="High"/>
    <s v="Tier 3"/>
    <x v="0"/>
  </r>
  <r>
    <s v="FDW23"/>
    <n v="5.7649999999999997"/>
    <x v="0"/>
    <n v="8.2476188000000006E-2"/>
    <x v="4"/>
    <n v="38.816400000000002"/>
    <s v="OUT017"/>
    <n v="2007"/>
    <m/>
    <s v="Tier 2"/>
    <x v="0"/>
  </r>
  <r>
    <s v="FDY52"/>
    <n v="6.3650000000000002"/>
    <x v="0"/>
    <n v="7.3782199999999996E-3"/>
    <x v="11"/>
    <n v="61.3536"/>
    <s v="OUT018"/>
    <n v="2009"/>
    <s v="Medium"/>
    <s v="Tier 3"/>
    <x v="3"/>
  </r>
  <r>
    <s v="DRH37"/>
    <m/>
    <x v="0"/>
    <n v="4.1414828000000001E-2"/>
    <x v="9"/>
    <n v="163.3526"/>
    <s v="OUT027"/>
    <n v="1985"/>
    <s v="Medium"/>
    <s v="Tier 3"/>
    <x v="2"/>
  </r>
  <r>
    <s v="DRO47"/>
    <m/>
    <x v="0"/>
    <n v="0.111681212"/>
    <x v="7"/>
    <n v="113.486"/>
    <s v="OUT027"/>
    <n v="1985"/>
    <s v="Medium"/>
    <s v="Tier 3"/>
    <x v="2"/>
  </r>
  <r>
    <s v="FDR25"/>
    <n v="17"/>
    <x v="2"/>
    <n v="0.13973885"/>
    <x v="13"/>
    <n v="266.48840000000001"/>
    <s v="OUT049"/>
    <n v="1999"/>
    <s v="Medium"/>
    <s v="Tier 1"/>
    <x v="0"/>
  </r>
  <r>
    <s v="FDQ24"/>
    <m/>
    <x v="0"/>
    <n v="7.3309965000000005E-2"/>
    <x v="4"/>
    <n v="250.97239999999999"/>
    <s v="OUT027"/>
    <n v="1985"/>
    <s v="Medium"/>
    <s v="Tier 3"/>
    <x v="2"/>
  </r>
  <r>
    <s v="DRJ51"/>
    <n v="14.1"/>
    <x v="0"/>
    <n v="8.8352350999999996E-2"/>
    <x v="1"/>
    <n v="230.76679999999999"/>
    <s v="OUT018"/>
    <n v="2009"/>
    <s v="Medium"/>
    <s v="Tier 3"/>
    <x v="3"/>
  </r>
  <r>
    <s v="NCU06"/>
    <n v="17.600000000000001"/>
    <x v="0"/>
    <n v="7.4392992000000005E-2"/>
    <x v="10"/>
    <n v="230.101"/>
    <s v="OUT035"/>
    <n v="2004"/>
    <s v="Small"/>
    <s v="Tier 2"/>
    <x v="0"/>
  </r>
  <r>
    <s v="NCV18"/>
    <n v="6.7750000000000004"/>
    <x v="0"/>
    <n v="0.105674592"/>
    <x v="10"/>
    <n v="81.825000000000003"/>
    <s v="OUT018"/>
    <n v="2009"/>
    <s v="Medium"/>
    <s v="Tier 3"/>
    <x v="3"/>
  </r>
  <r>
    <s v="NCC06"/>
    <m/>
    <x v="0"/>
    <n v="2.6855684000000001E-2"/>
    <x v="10"/>
    <n v="127.53360000000001"/>
    <s v="OUT027"/>
    <n v="1985"/>
    <s v="Medium"/>
    <s v="Tier 3"/>
    <x v="2"/>
  </r>
  <r>
    <s v="FDZ01"/>
    <n v="8.9749999999999996"/>
    <x v="2"/>
    <n v="9.0957469999999995E-3"/>
    <x v="13"/>
    <n v="104.399"/>
    <s v="OUT018"/>
    <n v="2009"/>
    <s v="Medium"/>
    <s v="Tier 3"/>
    <x v="3"/>
  </r>
  <r>
    <s v="FDT14"/>
    <n v="10.695"/>
    <x v="2"/>
    <n v="0.12844957900000001"/>
    <x v="1"/>
    <n v="120.34399999999999"/>
    <s v="OUT017"/>
    <n v="2007"/>
    <m/>
    <s v="Tier 2"/>
    <x v="0"/>
  </r>
  <r>
    <s v="FDD11"/>
    <m/>
    <x v="0"/>
    <n v="5.3605948E-2"/>
    <x v="14"/>
    <n v="252.404"/>
    <s v="OUT019"/>
    <n v="1985"/>
    <s v="Small"/>
    <s v="Tier 1"/>
    <x v="1"/>
  </r>
  <r>
    <s v="FDN09"/>
    <n v="14.15"/>
    <x v="0"/>
    <n v="3.5071955000000002E-2"/>
    <x v="0"/>
    <n v="243.8828"/>
    <s v="OUT017"/>
    <n v="2007"/>
    <m/>
    <s v="Tier 2"/>
    <x v="0"/>
  </r>
  <r>
    <s v="NCO18"/>
    <n v="13.15"/>
    <x v="0"/>
    <n v="4.126117E-2"/>
    <x v="10"/>
    <n v="177.76859999999999"/>
    <s v="OUT010"/>
    <n v="1998"/>
    <m/>
    <s v="Tier 3"/>
    <x v="1"/>
  </r>
  <r>
    <s v="FDZ50"/>
    <n v="12.8"/>
    <x v="2"/>
    <n v="7.9236699999999993E-2"/>
    <x v="1"/>
    <n v="183.66079999999999"/>
    <s v="OUT045"/>
    <n v="2002"/>
    <m/>
    <s v="Tier 2"/>
    <x v="0"/>
  </r>
  <r>
    <s v="FDS44"/>
    <n v="12.65"/>
    <x v="2"/>
    <n v="0.155914104"/>
    <x v="3"/>
    <n v="239.5538"/>
    <s v="OUT013"/>
    <n v="1987"/>
    <s v="High"/>
    <s v="Tier 3"/>
    <x v="0"/>
  </r>
  <r>
    <s v="FDI36"/>
    <n v="12.5"/>
    <x v="2"/>
    <n v="6.2469865999999999E-2"/>
    <x v="4"/>
    <n v="197.74260000000001"/>
    <s v="OUT045"/>
    <n v="2002"/>
    <m/>
    <s v="Tier 2"/>
    <x v="0"/>
  </r>
  <r>
    <s v="FDA26"/>
    <n v="7.8550000000000004"/>
    <x v="2"/>
    <n v="0.123727659"/>
    <x v="1"/>
    <n v="218.34819999999999"/>
    <s v="OUT010"/>
    <n v="1998"/>
    <m/>
    <s v="Tier 3"/>
    <x v="1"/>
  </r>
  <r>
    <s v="NCY53"/>
    <n v="20"/>
    <x v="0"/>
    <n v="5.8572262999999999E-2"/>
    <x v="5"/>
    <n v="112.6544"/>
    <s v="OUT049"/>
    <n v="1999"/>
    <s v="Medium"/>
    <s v="Tier 1"/>
    <x v="0"/>
  </r>
  <r>
    <s v="FDF32"/>
    <n v="16.350000000000001"/>
    <x v="0"/>
    <n v="6.8186803000000004E-2"/>
    <x v="3"/>
    <n v="199.3426"/>
    <s v="OUT049"/>
    <n v="1999"/>
    <s v="Medium"/>
    <s v="Tier 1"/>
    <x v="0"/>
  </r>
  <r>
    <s v="FDF59"/>
    <n v="12.5"/>
    <x v="0"/>
    <n v="0.119247864"/>
    <x v="14"/>
    <n v="126.30200000000001"/>
    <s v="OUT010"/>
    <n v="1998"/>
    <m/>
    <s v="Tier 3"/>
    <x v="1"/>
  </r>
  <r>
    <s v="FDB20"/>
    <n v="7.72"/>
    <x v="0"/>
    <n v="5.1980667000000001E-2"/>
    <x v="3"/>
    <n v="76.198599999999999"/>
    <s v="OUT046"/>
    <n v="1997"/>
    <s v="Small"/>
    <s v="Tier 1"/>
    <x v="0"/>
  </r>
  <r>
    <s v="DRH11"/>
    <n v="5.98"/>
    <x v="0"/>
    <n v="7.5543678000000003E-2"/>
    <x v="7"/>
    <n v="57.1614"/>
    <s v="OUT035"/>
    <n v="2004"/>
    <s v="Small"/>
    <s v="Tier 2"/>
    <x v="0"/>
  </r>
  <r>
    <s v="FDT03"/>
    <n v="21.25"/>
    <x v="0"/>
    <n v="1.0014308E-2"/>
    <x v="12"/>
    <n v="185.76079999999999"/>
    <s v="OUT049"/>
    <n v="1999"/>
    <s v="Medium"/>
    <s v="Tier 1"/>
    <x v="0"/>
  </r>
  <r>
    <s v="NCH06"/>
    <n v="12.3"/>
    <x v="0"/>
    <n v="7.6539909000000003E-2"/>
    <x v="10"/>
    <n v="245.24600000000001"/>
    <s v="OUT035"/>
    <n v="2004"/>
    <s v="Small"/>
    <s v="Tier 2"/>
    <x v="0"/>
  </r>
  <r>
    <s v="FDR55"/>
    <n v="12.15"/>
    <x v="2"/>
    <n v="0.13228889599999999"/>
    <x v="3"/>
    <n v="187.88720000000001"/>
    <s v="OUT049"/>
    <n v="1999"/>
    <s v="Medium"/>
    <s v="Tier 1"/>
    <x v="0"/>
  </r>
  <r>
    <s v="FDI10"/>
    <n v="8.51"/>
    <x v="2"/>
    <n v="7.8389501E-2"/>
    <x v="0"/>
    <n v="171.7422"/>
    <s v="OUT035"/>
    <n v="2004"/>
    <s v="Small"/>
    <s v="Tier 2"/>
    <x v="0"/>
  </r>
  <r>
    <s v="FDZ12"/>
    <n v="9.17"/>
    <x v="0"/>
    <n v="0.103187661"/>
    <x v="4"/>
    <n v="141.24700000000001"/>
    <s v="OUT045"/>
    <n v="2002"/>
    <m/>
    <s v="Tier 2"/>
    <x v="0"/>
  </r>
  <r>
    <s v="FDM12"/>
    <n v="16.7"/>
    <x v="2"/>
    <n v="7.0025695999999998E-2"/>
    <x v="4"/>
    <n v="187.82140000000001"/>
    <s v="OUT049"/>
    <n v="1999"/>
    <s v="Medium"/>
    <s v="Tier 1"/>
    <x v="0"/>
  </r>
  <r>
    <s v="DRB25"/>
    <n v="12.3"/>
    <x v="0"/>
    <n v="6.9600588000000005E-2"/>
    <x v="9"/>
    <n v="107.49379999999999"/>
    <s v="OUT045"/>
    <n v="2002"/>
    <m/>
    <s v="Tier 2"/>
    <x v="0"/>
  </r>
  <r>
    <s v="NCS41"/>
    <n v="12.85"/>
    <x v="0"/>
    <n v="5.3399539000000003E-2"/>
    <x v="5"/>
    <n v="182.76079999999999"/>
    <s v="OUT013"/>
    <n v="1987"/>
    <s v="High"/>
    <s v="Tier 3"/>
    <x v="0"/>
  </r>
  <r>
    <s v="NCT53"/>
    <n v="5.4"/>
    <x v="0"/>
    <n v="4.8191065999999998E-2"/>
    <x v="5"/>
    <n v="162.8526"/>
    <s v="OUT049"/>
    <n v="1999"/>
    <s v="Medium"/>
    <s v="Tier 1"/>
    <x v="0"/>
  </r>
  <r>
    <s v="NCD55"/>
    <n v="14"/>
    <x v="0"/>
    <n v="2.4310931000000001E-2"/>
    <x v="10"/>
    <n v="39.945399999999999"/>
    <s v="OUT013"/>
    <n v="1987"/>
    <s v="High"/>
    <s v="Tier 3"/>
    <x v="0"/>
  </r>
  <r>
    <s v="FDY08"/>
    <n v="9.3949999999999996"/>
    <x v="2"/>
    <n v="0.171341198"/>
    <x v="3"/>
    <n v="141.38380000000001"/>
    <s v="OUT049"/>
    <n v="1999"/>
    <s v="Medium"/>
    <s v="Tier 1"/>
    <x v="0"/>
  </r>
  <r>
    <s v="NCP55"/>
    <n v="14.65"/>
    <x v="0"/>
    <n v="1.1207422E-2"/>
    <x v="2"/>
    <n v="54.461399999999998"/>
    <s v="OUT049"/>
    <n v="1999"/>
    <s v="Medium"/>
    <s v="Tier 1"/>
    <x v="0"/>
  </r>
  <r>
    <s v="FDA33"/>
    <n v="6.48"/>
    <x v="0"/>
    <n v="3.3871686999999998E-2"/>
    <x v="0"/>
    <n v="147.9076"/>
    <s v="OUT013"/>
    <n v="1987"/>
    <s v="High"/>
    <s v="Tier 3"/>
    <x v="0"/>
  </r>
  <r>
    <s v="FDQ33"/>
    <n v="13.35"/>
    <x v="0"/>
    <n v="9.1131261000000005E-2"/>
    <x v="0"/>
    <n v="148.67080000000001"/>
    <s v="OUT013"/>
    <n v="1987"/>
    <s v="High"/>
    <s v="Tier 3"/>
    <x v="0"/>
  </r>
  <r>
    <s v="FDE45"/>
    <m/>
    <x v="0"/>
    <n v="4.0161883000000002E-2"/>
    <x v="3"/>
    <n v="179.6002"/>
    <s v="OUT027"/>
    <n v="1985"/>
    <s v="Medium"/>
    <s v="Tier 3"/>
    <x v="2"/>
  </r>
  <r>
    <s v="FDT26"/>
    <n v="18.850000000000001"/>
    <x v="2"/>
    <n v="6.7896956999999994E-2"/>
    <x v="1"/>
    <n v="120.944"/>
    <s v="OUT013"/>
    <n v="1987"/>
    <s v="High"/>
    <s v="Tier 3"/>
    <x v="0"/>
  </r>
  <r>
    <s v="NCV53"/>
    <n v="8.27"/>
    <x v="0"/>
    <n v="1.8842851000000001E-2"/>
    <x v="5"/>
    <n v="238.988"/>
    <s v="OUT049"/>
    <n v="1999"/>
    <s v="Medium"/>
    <s v="Tier 1"/>
    <x v="0"/>
  </r>
  <r>
    <s v="FDK60"/>
    <m/>
    <x v="2"/>
    <n v="9.3409739000000006E-2"/>
    <x v="4"/>
    <n v="97.606800000000007"/>
    <s v="OUT027"/>
    <n v="1985"/>
    <s v="Medium"/>
    <s v="Tier 3"/>
    <x v="2"/>
  </r>
  <r>
    <s v="NCJ29"/>
    <n v="10.6"/>
    <x v="0"/>
    <n v="3.5192925999999999E-2"/>
    <x v="5"/>
    <n v="83.422399999999996"/>
    <s v="OUT046"/>
    <n v="1997"/>
    <s v="Small"/>
    <s v="Tier 1"/>
    <x v="0"/>
  </r>
  <r>
    <s v="FDI15"/>
    <n v="13.8"/>
    <x v="0"/>
    <n v="0.14163922900000001"/>
    <x v="1"/>
    <n v="265.08839999999998"/>
    <s v="OUT045"/>
    <n v="2002"/>
    <m/>
    <s v="Tier 2"/>
    <x v="0"/>
  </r>
  <r>
    <s v="FDX21"/>
    <n v="7.05"/>
    <x v="0"/>
    <n v="8.4895313999999999E-2"/>
    <x v="0"/>
    <n v="110.5912"/>
    <s v="OUT013"/>
    <n v="1987"/>
    <s v="High"/>
    <s v="Tier 3"/>
    <x v="0"/>
  </r>
  <r>
    <s v="FDV49"/>
    <m/>
    <x v="0"/>
    <n v="4.5220090999999997E-2"/>
    <x v="13"/>
    <n v="263.42259999999999"/>
    <s v="OUT019"/>
    <n v="1985"/>
    <s v="Small"/>
    <s v="Tier 1"/>
    <x v="1"/>
  </r>
  <r>
    <s v="DRO59"/>
    <n v="11.8"/>
    <x v="0"/>
    <n v="5.4154252E-2"/>
    <x v="7"/>
    <n v="76.901200000000003"/>
    <s v="OUT046"/>
    <n v="1997"/>
    <s v="Small"/>
    <s v="Tier 1"/>
    <x v="0"/>
  </r>
  <r>
    <s v="FDZ14"/>
    <n v="7.71"/>
    <x v="2"/>
    <n v="4.7685207E-2"/>
    <x v="1"/>
    <n v="122.4756"/>
    <s v="OUT045"/>
    <n v="2002"/>
    <m/>
    <s v="Tier 2"/>
    <x v="0"/>
  </r>
  <r>
    <s v="FDP32"/>
    <m/>
    <x v="0"/>
    <n v="8.7244942000000006E-2"/>
    <x v="3"/>
    <n v="126.06780000000001"/>
    <s v="OUT027"/>
    <n v="1985"/>
    <s v="Medium"/>
    <s v="Tier 3"/>
    <x v="2"/>
  </r>
  <r>
    <s v="FDC33"/>
    <n v="8.9600000000000009"/>
    <x v="2"/>
    <n v="6.9328283000000004E-2"/>
    <x v="3"/>
    <n v="198.67679999999999"/>
    <s v="OUT017"/>
    <n v="2007"/>
    <m/>
    <s v="Tier 2"/>
    <x v="0"/>
  </r>
  <r>
    <s v="FDT14"/>
    <n v="10.695"/>
    <x v="2"/>
    <n v="0.21378898299999999"/>
    <x v="1"/>
    <n v="121.64400000000001"/>
    <s v="OUT010"/>
    <n v="1998"/>
    <m/>
    <s v="Tier 3"/>
    <x v="1"/>
  </r>
  <r>
    <s v="NCN54"/>
    <m/>
    <x v="0"/>
    <n v="2.1223196999999999E-2"/>
    <x v="10"/>
    <n v="78.532799999999995"/>
    <s v="OUT027"/>
    <n v="1985"/>
    <s v="Medium"/>
    <s v="Tier 3"/>
    <x v="2"/>
  </r>
  <r>
    <s v="FDR57"/>
    <m/>
    <x v="2"/>
    <n v="2.3383181999999999E-2"/>
    <x v="0"/>
    <n v="155.3288"/>
    <s v="OUT027"/>
    <n v="1985"/>
    <s v="Medium"/>
    <s v="Tier 3"/>
    <x v="2"/>
  </r>
  <r>
    <s v="DRK12"/>
    <n v="9.5"/>
    <x v="0"/>
    <n v="4.1886316999999999E-2"/>
    <x v="9"/>
    <n v="32.39"/>
    <s v="OUT046"/>
    <n v="1997"/>
    <s v="Small"/>
    <s v="Tier 1"/>
    <x v="0"/>
  </r>
  <r>
    <s v="FDX52"/>
    <n v="11.5"/>
    <x v="2"/>
    <n v="4.2067869000000001E-2"/>
    <x v="11"/>
    <n v="194.88200000000001"/>
    <s v="OUT049"/>
    <n v="1999"/>
    <s v="Medium"/>
    <s v="Tier 1"/>
    <x v="0"/>
  </r>
  <r>
    <s v="FDX08"/>
    <n v="12.85"/>
    <x v="0"/>
    <n v="3.7834548000000003E-2"/>
    <x v="3"/>
    <n v="179.33179999999999"/>
    <s v="OUT010"/>
    <n v="1998"/>
    <m/>
    <s v="Tier 3"/>
    <x v="1"/>
  </r>
  <r>
    <s v="FDP10"/>
    <n v="19"/>
    <x v="0"/>
    <n v="0.214396632"/>
    <x v="0"/>
    <n v="105.8622"/>
    <s v="OUT010"/>
    <n v="1998"/>
    <m/>
    <s v="Tier 3"/>
    <x v="1"/>
  </r>
  <r>
    <s v="NCP50"/>
    <n v="17.350000000000001"/>
    <x v="0"/>
    <n v="2.0601542E-2"/>
    <x v="2"/>
    <n v="78.761799999999994"/>
    <s v="OUT045"/>
    <n v="2002"/>
    <m/>
    <s v="Tier 2"/>
    <x v="0"/>
  </r>
  <r>
    <s v="NCL06"/>
    <n v="14.65"/>
    <x v="0"/>
    <n v="7.2006661999999999E-2"/>
    <x v="10"/>
    <n v="259.85939999999999"/>
    <s v="OUT013"/>
    <n v="1987"/>
    <s v="High"/>
    <s v="Tier 3"/>
    <x v="0"/>
  </r>
  <r>
    <s v="FDP25"/>
    <n v="15.2"/>
    <x v="0"/>
    <n v="2.118987E-2"/>
    <x v="13"/>
    <n v="219.38239999999999"/>
    <s v="OUT013"/>
    <n v="1987"/>
    <s v="High"/>
    <s v="Tier 3"/>
    <x v="0"/>
  </r>
  <r>
    <s v="FDE53"/>
    <n v="10.895"/>
    <x v="0"/>
    <n v="2.6857789999999999E-2"/>
    <x v="11"/>
    <n v="104.52800000000001"/>
    <s v="OUT013"/>
    <n v="1987"/>
    <s v="High"/>
    <s v="Tier 3"/>
    <x v="0"/>
  </r>
  <r>
    <s v="FDL27"/>
    <n v="6.17"/>
    <x v="0"/>
    <n v="1.0691081999999999E-2"/>
    <x v="12"/>
    <n v="66.382599999999996"/>
    <s v="OUT017"/>
    <n v="2007"/>
    <m/>
    <s v="Tier 2"/>
    <x v="0"/>
  </r>
  <r>
    <s v="FDC35"/>
    <n v="7.4349999999999996"/>
    <x v="0"/>
    <n v="0.123028674"/>
    <x v="14"/>
    <n v="208.16380000000001"/>
    <s v="OUT049"/>
    <n v="1999"/>
    <s v="Medium"/>
    <s v="Tier 1"/>
    <x v="0"/>
  </r>
  <r>
    <s v="DRJ47"/>
    <n v="18.25"/>
    <x v="0"/>
    <n v="7.4065936999999998E-2"/>
    <x v="7"/>
    <n v="171.30799999999999"/>
    <s v="OUT010"/>
    <n v="1998"/>
    <m/>
    <s v="Tier 3"/>
    <x v="1"/>
  </r>
  <r>
    <s v="FDD16"/>
    <n v="20.5"/>
    <x v="0"/>
    <n v="3.6501184999999998E-2"/>
    <x v="11"/>
    <n v="75.869600000000005"/>
    <s v="OUT018"/>
    <n v="2009"/>
    <s v="Medium"/>
    <s v="Tier 3"/>
    <x v="3"/>
  </r>
  <r>
    <s v="NCN42"/>
    <n v="20.25"/>
    <x v="0"/>
    <n v="1.4244728999999999E-2"/>
    <x v="10"/>
    <n v="146.9418"/>
    <s v="OUT049"/>
    <n v="1999"/>
    <s v="Medium"/>
    <s v="Tier 1"/>
    <x v="0"/>
  </r>
  <r>
    <s v="FDC38"/>
    <m/>
    <x v="0"/>
    <n v="0.121900785"/>
    <x v="13"/>
    <n v="132.89420000000001"/>
    <s v="OUT027"/>
    <n v="1985"/>
    <s v="Medium"/>
    <s v="Tier 3"/>
    <x v="2"/>
  </r>
  <r>
    <s v="NCO07"/>
    <n v="9.06"/>
    <x v="0"/>
    <n v="9.796094E-3"/>
    <x v="2"/>
    <n v="212.15600000000001"/>
    <s v="OUT045"/>
    <n v="2002"/>
    <m/>
    <s v="Tier 2"/>
    <x v="0"/>
  </r>
  <r>
    <s v="FDQ20"/>
    <n v="8.3249999999999993"/>
    <x v="0"/>
    <n v="2.9831145999999999E-2"/>
    <x v="3"/>
    <n v="38.613799999999998"/>
    <s v="OUT049"/>
    <n v="1999"/>
    <s v="Medium"/>
    <s v="Tier 1"/>
    <x v="0"/>
  </r>
  <r>
    <s v="FDI32"/>
    <n v="17.7"/>
    <x v="0"/>
    <n v="0.17437344699999999"/>
    <x v="3"/>
    <n v="113.2834"/>
    <s v="OUT046"/>
    <n v="1997"/>
    <s v="Small"/>
    <s v="Tier 1"/>
    <x v="0"/>
  </r>
  <r>
    <s v="FDN20"/>
    <n v="19.350000000000001"/>
    <x v="0"/>
    <n v="4.3823121999999999E-2"/>
    <x v="3"/>
    <n v="170.34739999999999"/>
    <s v="OUT010"/>
    <n v="1998"/>
    <m/>
    <s v="Tier 3"/>
    <x v="1"/>
  </r>
  <r>
    <s v="DRJ51"/>
    <m/>
    <x v="0"/>
    <n v="8.7567786999999994E-2"/>
    <x v="1"/>
    <n v="229.5668"/>
    <s v="OUT027"/>
    <n v="1985"/>
    <s v="Medium"/>
    <s v="Tier 3"/>
    <x v="2"/>
  </r>
  <r>
    <s v="FDU08"/>
    <n v="10.3"/>
    <x v="0"/>
    <n v="2.7370814E-2"/>
    <x v="3"/>
    <n v="97.604200000000006"/>
    <s v="OUT045"/>
    <n v="2002"/>
    <m/>
    <s v="Tier 2"/>
    <x v="0"/>
  </r>
  <r>
    <s v="DRN37"/>
    <m/>
    <x v="0"/>
    <n v="0.16860431400000001"/>
    <x v="9"/>
    <n v="167.41579999999999"/>
    <s v="OUT019"/>
    <n v="1985"/>
    <s v="Small"/>
    <s v="Tier 1"/>
    <x v="1"/>
  </r>
  <r>
    <s v="FDD05"/>
    <n v="19.350000000000001"/>
    <x v="0"/>
    <n v="2.7804203999999999E-2"/>
    <x v="11"/>
    <n v="121.8098"/>
    <s v="OUT010"/>
    <n v="1998"/>
    <m/>
    <s v="Tier 3"/>
    <x v="1"/>
  </r>
  <r>
    <s v="FDW15"/>
    <n v="15.35"/>
    <x v="2"/>
    <n v="5.5113596000000001E-2"/>
    <x v="12"/>
    <n v="148.67339999999999"/>
    <s v="OUT046"/>
    <n v="1997"/>
    <s v="Small"/>
    <s v="Tier 1"/>
    <x v="0"/>
  </r>
  <r>
    <s v="FDI52"/>
    <n v="18.7"/>
    <x v="0"/>
    <n v="0.104678138"/>
    <x v="11"/>
    <n v="124.30719999999999"/>
    <s v="OUT046"/>
    <n v="1997"/>
    <s v="Small"/>
    <s v="Tier 1"/>
    <x v="0"/>
  </r>
  <r>
    <s v="DRM11"/>
    <n v="6.57"/>
    <x v="0"/>
    <n v="0"/>
    <x v="7"/>
    <n v="261.62779999999998"/>
    <s v="OUT049"/>
    <n v="1999"/>
    <s v="Medium"/>
    <s v="Tier 1"/>
    <x v="0"/>
  </r>
  <r>
    <s v="NCO06"/>
    <n v="19.25"/>
    <x v="0"/>
    <n v="0.108249522"/>
    <x v="10"/>
    <n v="32.055799999999998"/>
    <s v="OUT045"/>
    <n v="2002"/>
    <m/>
    <s v="Tier 2"/>
    <x v="0"/>
  </r>
  <r>
    <s v="FDU38"/>
    <n v="10.8"/>
    <x v="0"/>
    <n v="8.2678239000000001E-2"/>
    <x v="1"/>
    <n v="190.4504"/>
    <s v="OUT049"/>
    <n v="1999"/>
    <s v="Medium"/>
    <s v="Tier 1"/>
    <x v="0"/>
  </r>
  <r>
    <s v="FDU59"/>
    <n v="5.78"/>
    <x v="0"/>
    <n v="9.6778863000000007E-2"/>
    <x v="6"/>
    <n v="161.55520000000001"/>
    <s v="OUT018"/>
    <n v="2009"/>
    <s v="Medium"/>
    <s v="Tier 3"/>
    <x v="3"/>
  </r>
  <r>
    <s v="FDJ10"/>
    <n v="5.0949999999999998"/>
    <x v="2"/>
    <n v="0.12950366399999999"/>
    <x v="0"/>
    <n v="138.68379999999999"/>
    <s v="OUT046"/>
    <n v="1997"/>
    <s v="Small"/>
    <s v="Tier 1"/>
    <x v="0"/>
  </r>
  <r>
    <s v="FDM13"/>
    <n v="6.4249999999999998"/>
    <x v="0"/>
    <n v="6.3273546999999999E-2"/>
    <x v="15"/>
    <n v="132.86259999999999"/>
    <s v="OUT049"/>
    <n v="1999"/>
    <s v="Medium"/>
    <s v="Tier 1"/>
    <x v="0"/>
  </r>
  <r>
    <s v="NCJ30"/>
    <m/>
    <x v="0"/>
    <n v="0.141191067"/>
    <x v="10"/>
    <n v="167.97900000000001"/>
    <s v="OUT019"/>
    <n v="1985"/>
    <s v="Small"/>
    <s v="Tier 1"/>
    <x v="1"/>
  </r>
  <r>
    <s v="FDM45"/>
    <n v="8.6549999999999994"/>
    <x v="2"/>
    <n v="8.8553997999999995E-2"/>
    <x v="0"/>
    <n v="121.7756"/>
    <s v="OUT018"/>
    <n v="2009"/>
    <s v="Medium"/>
    <s v="Tier 3"/>
    <x v="3"/>
  </r>
  <r>
    <s v="FDP36"/>
    <n v="10.395"/>
    <x v="2"/>
    <n v="9.1357303000000001E-2"/>
    <x v="4"/>
    <n v="50.1008"/>
    <s v="OUT045"/>
    <n v="2002"/>
    <m/>
    <s v="Tier 2"/>
    <x v="0"/>
  </r>
  <r>
    <s v="NCD30"/>
    <n v="19.7"/>
    <x v="0"/>
    <n v="4.4940160999999999E-2"/>
    <x v="10"/>
    <n v="97.372600000000006"/>
    <s v="OUT010"/>
    <n v="1998"/>
    <m/>
    <s v="Tier 3"/>
    <x v="1"/>
  </r>
  <r>
    <s v="FDN48"/>
    <n v="13.35"/>
    <x v="0"/>
    <n v="6.5318117999999994E-2"/>
    <x v="4"/>
    <n v="93.7804"/>
    <s v="OUT017"/>
    <n v="2007"/>
    <m/>
    <s v="Tier 2"/>
    <x v="0"/>
  </r>
  <r>
    <s v="FDY32"/>
    <n v="7.6050000000000004"/>
    <x v="0"/>
    <n v="0.12944197700000001"/>
    <x v="3"/>
    <n v="161.221"/>
    <s v="OUT049"/>
    <n v="1999"/>
    <s v="Medium"/>
    <s v="Tier 1"/>
    <x v="0"/>
  </r>
  <r>
    <s v="FDU47"/>
    <n v="12.8"/>
    <x v="2"/>
    <n v="0.113854468"/>
    <x v="6"/>
    <n v="141.5838"/>
    <s v="OUT046"/>
    <n v="1997"/>
    <s v="Small"/>
    <s v="Tier 1"/>
    <x v="0"/>
  </r>
  <r>
    <s v="FDF17"/>
    <m/>
    <x v="0"/>
    <n v="7.4623672000000002E-2"/>
    <x v="11"/>
    <n v="198.21100000000001"/>
    <s v="OUT019"/>
    <n v="1985"/>
    <s v="Small"/>
    <s v="Tier 1"/>
    <x v="1"/>
  </r>
  <r>
    <s v="FDP34"/>
    <n v="12.85"/>
    <x v="0"/>
    <n v="0.13800406500000001"/>
    <x v="0"/>
    <n v="156.96299999999999"/>
    <s v="OUT017"/>
    <n v="2007"/>
    <m/>
    <s v="Tier 2"/>
    <x v="0"/>
  </r>
  <r>
    <s v="FDA47"/>
    <n v="10.5"/>
    <x v="2"/>
    <n v="0.116855192"/>
    <x v="4"/>
    <n v="163.62100000000001"/>
    <s v="OUT049"/>
    <n v="1999"/>
    <s v="Medium"/>
    <s v="Tier 1"/>
    <x v="0"/>
  </r>
  <r>
    <s v="DRD27"/>
    <m/>
    <x v="0"/>
    <n v="2.3724474999999998E-2"/>
    <x v="1"/>
    <n v="98.7042"/>
    <s v="OUT027"/>
    <n v="1985"/>
    <s v="Medium"/>
    <s v="Tier 3"/>
    <x v="2"/>
  </r>
  <r>
    <s v="FDW38"/>
    <n v="5.3250000000000002"/>
    <x v="2"/>
    <n v="0.13896124100000001"/>
    <x v="1"/>
    <n v="54.129800000000003"/>
    <s v="OUT045"/>
    <n v="2002"/>
    <m/>
    <s v="Tier 2"/>
    <x v="0"/>
  </r>
  <r>
    <s v="FDZ15"/>
    <m/>
    <x v="0"/>
    <n v="3.6541979000000002E-2"/>
    <x v="1"/>
    <n v="120.1782"/>
    <s v="OUT019"/>
    <n v="1985"/>
    <s v="Small"/>
    <s v="Tier 1"/>
    <x v="1"/>
  </r>
  <r>
    <s v="FDZ03"/>
    <m/>
    <x v="2"/>
    <n v="7.8405145999999995E-2"/>
    <x v="1"/>
    <n v="187.32400000000001"/>
    <s v="OUT027"/>
    <n v="1985"/>
    <s v="Medium"/>
    <s v="Tier 3"/>
    <x v="2"/>
  </r>
  <r>
    <s v="NCN19"/>
    <n v="13.1"/>
    <x v="0"/>
    <n v="1.2118359E-2"/>
    <x v="2"/>
    <n v="188.85300000000001"/>
    <s v="OUT049"/>
    <n v="1999"/>
    <s v="Medium"/>
    <s v="Tier 1"/>
    <x v="0"/>
  </r>
  <r>
    <s v="FDG02"/>
    <n v="7.8550000000000004"/>
    <x v="0"/>
    <n v="1.1259035000000001E-2"/>
    <x v="13"/>
    <n v="190.21879999999999"/>
    <s v="OUT035"/>
    <n v="2004"/>
    <s v="Small"/>
    <s v="Tier 2"/>
    <x v="0"/>
  </r>
  <r>
    <s v="FDS31"/>
    <n v="13.1"/>
    <x v="2"/>
    <n v="4.4184016E-2"/>
    <x v="3"/>
    <n v="182.43180000000001"/>
    <s v="OUT035"/>
    <n v="2004"/>
    <s v="Small"/>
    <s v="Tier 2"/>
    <x v="0"/>
  </r>
  <r>
    <s v="FDW43"/>
    <m/>
    <x v="2"/>
    <n v="3.9263694000000002E-2"/>
    <x v="3"/>
    <n v="228.1036"/>
    <s v="OUT019"/>
    <n v="1985"/>
    <s v="Small"/>
    <s v="Tier 1"/>
    <x v="1"/>
  </r>
  <r>
    <s v="FDZ47"/>
    <n v="20.7"/>
    <x v="2"/>
    <n v="0.13272603399999999"/>
    <x v="4"/>
    <n v="99.804199999999994"/>
    <s v="OUT010"/>
    <n v="1998"/>
    <m/>
    <s v="Tier 3"/>
    <x v="1"/>
  </r>
  <r>
    <s v="FDO57"/>
    <n v="20.75"/>
    <x v="0"/>
    <n v="0.109325071"/>
    <x v="0"/>
    <n v="160.95779999999999"/>
    <s v="OUT017"/>
    <n v="2007"/>
    <m/>
    <s v="Tier 2"/>
    <x v="0"/>
  </r>
  <r>
    <s v="NCL07"/>
    <n v="13.85"/>
    <x v="0"/>
    <n v="3.1312478999999997E-2"/>
    <x v="2"/>
    <n v="39.148000000000003"/>
    <s v="OUT013"/>
    <n v="1987"/>
    <s v="High"/>
    <s v="Tier 3"/>
    <x v="0"/>
  </r>
  <r>
    <s v="NCV42"/>
    <n v="6.26"/>
    <x v="0"/>
    <n v="3.1395830999999999E-2"/>
    <x v="10"/>
    <n v="110.72280000000001"/>
    <s v="OUT013"/>
    <n v="1987"/>
    <s v="High"/>
    <s v="Tier 3"/>
    <x v="0"/>
  </r>
  <r>
    <s v="FDP40"/>
    <n v="4.5549999999999997"/>
    <x v="2"/>
    <n v="3.4551507000000002E-2"/>
    <x v="11"/>
    <n v="112.5544"/>
    <s v="OUT017"/>
    <n v="2007"/>
    <m/>
    <s v="Tier 2"/>
    <x v="0"/>
  </r>
  <r>
    <s v="FDP48"/>
    <m/>
    <x v="2"/>
    <n v="7.7078963E-2"/>
    <x v="4"/>
    <n v="184.69499999999999"/>
    <s v="OUT019"/>
    <n v="1985"/>
    <s v="Small"/>
    <s v="Tier 1"/>
    <x v="1"/>
  </r>
  <r>
    <s v="FDH21"/>
    <n v="10.395"/>
    <x v="0"/>
    <n v="3.1401633999999998E-2"/>
    <x v="8"/>
    <n v="160.3604"/>
    <s v="OUT017"/>
    <n v="2007"/>
    <m/>
    <s v="Tier 2"/>
    <x v="0"/>
  </r>
  <r>
    <s v="NCP02"/>
    <n v="7.1050000000000004"/>
    <x v="0"/>
    <n v="4.4878427999999998E-2"/>
    <x v="10"/>
    <n v="59.7562"/>
    <s v="OUT049"/>
    <n v="1999"/>
    <s v="Medium"/>
    <s v="Tier 1"/>
    <x v="0"/>
  </r>
  <r>
    <s v="FDK24"/>
    <n v="9.1950000000000003"/>
    <x v="0"/>
    <n v="0"/>
    <x v="4"/>
    <n v="45.674399999999999"/>
    <s v="OUT049"/>
    <n v="1999"/>
    <s v="Medium"/>
    <s v="Tier 1"/>
    <x v="0"/>
  </r>
  <r>
    <s v="FDC41"/>
    <n v="15.6"/>
    <x v="0"/>
    <n v="0.117150348"/>
    <x v="11"/>
    <n v="75.066999999999993"/>
    <s v="OUT045"/>
    <n v="2002"/>
    <m/>
    <s v="Tier 2"/>
    <x v="0"/>
  </r>
  <r>
    <s v="FDF08"/>
    <n v="14.3"/>
    <x v="2"/>
    <n v="6.5576400000000007E-2"/>
    <x v="3"/>
    <n v="86.185599999999994"/>
    <s v="OUT017"/>
    <n v="2007"/>
    <m/>
    <s v="Tier 2"/>
    <x v="0"/>
  </r>
  <r>
    <s v="FDO49"/>
    <n v="10.6"/>
    <x v="2"/>
    <n v="3.3239125000000001E-2"/>
    <x v="15"/>
    <n v="52.1008"/>
    <s v="OUT017"/>
    <n v="2007"/>
    <m/>
    <s v="Tier 2"/>
    <x v="0"/>
  </r>
  <r>
    <s v="FDS56"/>
    <m/>
    <x v="2"/>
    <n v="3.8569182E-2"/>
    <x v="3"/>
    <n v="260.8252"/>
    <s v="OUT027"/>
    <n v="1985"/>
    <s v="Medium"/>
    <s v="Tier 3"/>
    <x v="2"/>
  </r>
  <r>
    <s v="FDX46"/>
    <n v="12.3"/>
    <x v="2"/>
    <n v="5.8353501000000002E-2"/>
    <x v="0"/>
    <n v="60.556199999999997"/>
    <s v="OUT018"/>
    <n v="2009"/>
    <s v="Medium"/>
    <s v="Tier 3"/>
    <x v="3"/>
  </r>
  <r>
    <s v="FDQ07"/>
    <n v="15.1"/>
    <x v="2"/>
    <n v="8.7334124999999999E-2"/>
    <x v="3"/>
    <n v="220.44560000000001"/>
    <s v="OUT013"/>
    <n v="1987"/>
    <s v="High"/>
    <s v="Tier 3"/>
    <x v="0"/>
  </r>
  <r>
    <s v="FDC32"/>
    <n v="18.350000000000001"/>
    <x v="0"/>
    <n v="0.16588815000000001"/>
    <x v="3"/>
    <n v="92.046199999999999"/>
    <s v="OUT010"/>
    <n v="1998"/>
    <m/>
    <s v="Tier 3"/>
    <x v="1"/>
  </r>
  <r>
    <s v="FDT21"/>
    <m/>
    <x v="0"/>
    <n v="3.5703487999999999E-2"/>
    <x v="0"/>
    <n v="248.00919999999999"/>
    <s v="OUT019"/>
    <n v="1985"/>
    <s v="Small"/>
    <s v="Tier 1"/>
    <x v="1"/>
  </r>
  <r>
    <s v="FDG58"/>
    <n v="10.695"/>
    <x v="2"/>
    <n v="8.6957198999999999E-2"/>
    <x v="0"/>
    <n v="155.19720000000001"/>
    <s v="OUT045"/>
    <n v="2002"/>
    <m/>
    <s v="Tier 2"/>
    <x v="0"/>
  </r>
  <r>
    <s v="FDW14"/>
    <n v="8.3000000000000007"/>
    <x v="2"/>
    <n v="3.8270946E-2"/>
    <x v="1"/>
    <n v="85.919799999999995"/>
    <s v="OUT049"/>
    <n v="1999"/>
    <s v="Medium"/>
    <s v="Tier 1"/>
    <x v="0"/>
  </r>
  <r>
    <s v="DRA12"/>
    <m/>
    <x v="0"/>
    <n v="4.0747616E-2"/>
    <x v="9"/>
    <n v="140.0154"/>
    <s v="OUT027"/>
    <n v="1985"/>
    <s v="Medium"/>
    <s v="Tier 3"/>
    <x v="2"/>
  </r>
  <r>
    <s v="FDV27"/>
    <n v="7.97"/>
    <x v="2"/>
    <n v="3.9956750999999999E-2"/>
    <x v="12"/>
    <n v="88.551400000000001"/>
    <s v="OUT013"/>
    <n v="1987"/>
    <s v="High"/>
    <s v="Tier 3"/>
    <x v="0"/>
  </r>
  <r>
    <s v="DRD25"/>
    <n v="6.1349999999999998"/>
    <x v="0"/>
    <n v="7.8906335999999994E-2"/>
    <x v="9"/>
    <n v="112.386"/>
    <s v="OUT013"/>
    <n v="1987"/>
    <s v="High"/>
    <s v="Tier 3"/>
    <x v="0"/>
  </r>
  <r>
    <s v="DRF48"/>
    <m/>
    <x v="0"/>
    <n v="5.1550615000000001E-2"/>
    <x v="9"/>
    <n v="186.38980000000001"/>
    <s v="OUT027"/>
    <n v="1985"/>
    <s v="Medium"/>
    <s v="Tier 3"/>
    <x v="2"/>
  </r>
  <r>
    <s v="FDX24"/>
    <n v="8.3550000000000004"/>
    <x v="0"/>
    <n v="0"/>
    <x v="4"/>
    <n v="92.646199999999993"/>
    <s v="OUT017"/>
    <n v="2007"/>
    <m/>
    <s v="Tier 2"/>
    <x v="0"/>
  </r>
  <r>
    <s v="DRJ51"/>
    <n v="14.1"/>
    <x v="0"/>
    <n v="8.7993900999999999E-2"/>
    <x v="1"/>
    <n v="229.86680000000001"/>
    <s v="OUT046"/>
    <n v="1997"/>
    <s v="Small"/>
    <s v="Tier 1"/>
    <x v="0"/>
  </r>
  <r>
    <s v="FDE45"/>
    <n v="12.1"/>
    <x v="0"/>
    <n v="4.0439161000000001E-2"/>
    <x v="3"/>
    <n v="180.00020000000001"/>
    <s v="OUT045"/>
    <n v="2002"/>
    <m/>
    <s v="Tier 2"/>
    <x v="0"/>
  </r>
  <r>
    <s v="FDE14"/>
    <n v="13.65"/>
    <x v="2"/>
    <n v="3.1445151999999997E-2"/>
    <x v="13"/>
    <n v="101.17"/>
    <s v="OUT046"/>
    <n v="1997"/>
    <s v="Small"/>
    <s v="Tier 1"/>
    <x v="0"/>
  </r>
  <r>
    <s v="FDG53"/>
    <n v="10"/>
    <x v="0"/>
    <n v="4.5949932999999998E-2"/>
    <x v="11"/>
    <n v="138.11799999999999"/>
    <s v="OUT045"/>
    <n v="2002"/>
    <m/>
    <s v="Tier 2"/>
    <x v="0"/>
  </r>
  <r>
    <s v="FDT08"/>
    <n v="13.65"/>
    <x v="0"/>
    <n v="4.9218498999999999E-2"/>
    <x v="3"/>
    <n v="148.905"/>
    <s v="OUT046"/>
    <n v="1997"/>
    <s v="Small"/>
    <s v="Tier 1"/>
    <x v="0"/>
  </r>
  <r>
    <s v="DRC27"/>
    <m/>
    <x v="0"/>
    <n v="5.7821104999999998E-2"/>
    <x v="1"/>
    <n v="246.9802"/>
    <s v="OUT027"/>
    <n v="1985"/>
    <s v="Medium"/>
    <s v="Tier 3"/>
    <x v="2"/>
  </r>
  <r>
    <s v="FDG20"/>
    <n v="15.5"/>
    <x v="2"/>
    <n v="0.125664151"/>
    <x v="3"/>
    <n v="176.7028"/>
    <s v="OUT035"/>
    <n v="2004"/>
    <s v="Small"/>
    <s v="Tier 2"/>
    <x v="0"/>
  </r>
  <r>
    <s v="FDC21"/>
    <n v="14.6"/>
    <x v="2"/>
    <n v="4.2958820000000002E-2"/>
    <x v="3"/>
    <n v="108.3254"/>
    <s v="OUT046"/>
    <n v="1997"/>
    <s v="Small"/>
    <s v="Tier 1"/>
    <x v="0"/>
  </r>
  <r>
    <s v="FDV31"/>
    <n v="9.8000000000000007"/>
    <x v="0"/>
    <n v="0.107152044"/>
    <x v="3"/>
    <n v="177.23699999999999"/>
    <s v="OUT018"/>
    <n v="2009"/>
    <s v="Medium"/>
    <s v="Tier 3"/>
    <x v="3"/>
  </r>
  <r>
    <s v="FDB58"/>
    <n v="10.5"/>
    <x v="2"/>
    <n v="1.3523837E-2"/>
    <x v="0"/>
    <n v="141.11539999999999"/>
    <s v="OUT045"/>
    <n v="2002"/>
    <m/>
    <s v="Tier 2"/>
    <x v="0"/>
  </r>
  <r>
    <s v="FDV23"/>
    <n v="11"/>
    <x v="0"/>
    <n v="0.105836765"/>
    <x v="6"/>
    <n v="124.6046"/>
    <s v="OUT046"/>
    <n v="1997"/>
    <s v="Small"/>
    <s v="Tier 1"/>
    <x v="0"/>
  </r>
  <r>
    <s v="FDA25"/>
    <m/>
    <x v="2"/>
    <n v="0.11927940400000001"/>
    <x v="13"/>
    <n v="102.599"/>
    <s v="OUT019"/>
    <n v="1985"/>
    <s v="Small"/>
    <s v="Tier 1"/>
    <x v="1"/>
  </r>
  <r>
    <s v="FDC15"/>
    <n v="18.100000000000001"/>
    <x v="0"/>
    <n v="0.17796905499999999"/>
    <x v="1"/>
    <n v="158.62880000000001"/>
    <s v="OUT046"/>
    <n v="1997"/>
    <s v="Small"/>
    <s v="Tier 1"/>
    <x v="0"/>
  </r>
  <r>
    <s v="FDU47"/>
    <n v="12.8"/>
    <x v="2"/>
    <n v="0.114031481"/>
    <x v="6"/>
    <n v="138.68379999999999"/>
    <s v="OUT049"/>
    <n v="1999"/>
    <s v="Medium"/>
    <s v="Tier 1"/>
    <x v="0"/>
  </r>
  <r>
    <s v="FDE23"/>
    <n v="17.600000000000001"/>
    <x v="2"/>
    <n v="0"/>
    <x v="14"/>
    <n v="46.606000000000002"/>
    <s v="OUT013"/>
    <n v="1987"/>
    <s v="High"/>
    <s v="Tier 3"/>
    <x v="0"/>
  </r>
  <r>
    <s v="FDS08"/>
    <n v="5.7350000000000003"/>
    <x v="0"/>
    <n v="5.6913818999999997E-2"/>
    <x v="3"/>
    <n v="177.03700000000001"/>
    <s v="OUT013"/>
    <n v="1987"/>
    <s v="High"/>
    <s v="Tier 3"/>
    <x v="0"/>
  </r>
  <r>
    <s v="FDW03"/>
    <m/>
    <x v="2"/>
    <n v="2.4422434E-2"/>
    <x v="12"/>
    <n v="104.3306"/>
    <s v="OUT027"/>
    <n v="1985"/>
    <s v="Medium"/>
    <s v="Tier 3"/>
    <x v="2"/>
  </r>
  <r>
    <s v="FDJ60"/>
    <n v="19.350000000000001"/>
    <x v="2"/>
    <n v="6.2783140000000001E-2"/>
    <x v="4"/>
    <n v="163.3184"/>
    <s v="OUT018"/>
    <n v="2009"/>
    <s v="Medium"/>
    <s v="Tier 3"/>
    <x v="3"/>
  </r>
  <r>
    <s v="FDM34"/>
    <n v="19"/>
    <x v="0"/>
    <n v="6.7829082999999998E-2"/>
    <x v="0"/>
    <n v="129.26259999999999"/>
    <s v="OUT017"/>
    <n v="2007"/>
    <m/>
    <s v="Tier 2"/>
    <x v="0"/>
  </r>
  <r>
    <s v="FDW33"/>
    <n v="9.3949999999999996"/>
    <x v="0"/>
    <n v="9.9038102000000003E-2"/>
    <x v="0"/>
    <n v="105.52800000000001"/>
    <s v="OUT013"/>
    <n v="1987"/>
    <s v="High"/>
    <s v="Tier 3"/>
    <x v="0"/>
  </r>
  <r>
    <s v="FDZ40"/>
    <n v="8.9350000000000005"/>
    <x v="0"/>
    <n v="4.0149309000000001E-2"/>
    <x v="11"/>
    <n v="54.329799999999999"/>
    <s v="OUT013"/>
    <n v="1987"/>
    <s v="High"/>
    <s v="Tier 3"/>
    <x v="0"/>
  </r>
  <r>
    <s v="FDE33"/>
    <n v="19.350000000000001"/>
    <x v="2"/>
    <n v="4.9837799000000002E-2"/>
    <x v="3"/>
    <n v="80.564400000000006"/>
    <s v="OUT018"/>
    <n v="2009"/>
    <s v="Medium"/>
    <s v="Tier 3"/>
    <x v="3"/>
  </r>
  <r>
    <s v="NCC06"/>
    <n v="19"/>
    <x v="0"/>
    <n v="4.5169646000000001E-2"/>
    <x v="10"/>
    <n v="127.7336"/>
    <s v="OUT010"/>
    <n v="1998"/>
    <m/>
    <s v="Tier 3"/>
    <x v="1"/>
  </r>
  <r>
    <s v="FDU11"/>
    <n v="4.7850000000000001"/>
    <x v="0"/>
    <n v="9.2593651999999999E-2"/>
    <x v="6"/>
    <n v="119.4098"/>
    <s v="OUT046"/>
    <n v="1997"/>
    <s v="Small"/>
    <s v="Tier 1"/>
    <x v="0"/>
  </r>
  <r>
    <s v="FDL44"/>
    <n v="18.25"/>
    <x v="0"/>
    <n v="1.2344551E-2"/>
    <x v="3"/>
    <n v="162.98939999999999"/>
    <s v="OUT017"/>
    <n v="2007"/>
    <m/>
    <s v="Tier 2"/>
    <x v="0"/>
  </r>
  <r>
    <s v="NCZ29"/>
    <n v="15"/>
    <x v="0"/>
    <n v="7.1775164000000002E-2"/>
    <x v="5"/>
    <n v="127.1362"/>
    <s v="OUT017"/>
    <n v="2007"/>
    <m/>
    <s v="Tier 2"/>
    <x v="0"/>
  </r>
  <r>
    <s v="FDG28"/>
    <n v="9.2850000000000001"/>
    <x v="2"/>
    <n v="0"/>
    <x v="11"/>
    <n v="244.9144"/>
    <s v="OUT010"/>
    <n v="1998"/>
    <m/>
    <s v="Tier 3"/>
    <x v="1"/>
  </r>
  <r>
    <s v="FDL12"/>
    <n v="15.85"/>
    <x v="2"/>
    <n v="0.12212820100000001"/>
    <x v="4"/>
    <n v="59.521999999999998"/>
    <s v="OUT018"/>
    <n v="2009"/>
    <s v="Medium"/>
    <s v="Tier 3"/>
    <x v="3"/>
  </r>
  <r>
    <s v="FDD52"/>
    <n v="18.25"/>
    <x v="2"/>
    <n v="0.18433167"/>
    <x v="1"/>
    <n v="108.95699999999999"/>
    <s v="OUT017"/>
    <n v="2007"/>
    <m/>
    <s v="Tier 2"/>
    <x v="0"/>
  </r>
  <r>
    <s v="FDO15"/>
    <n v="16.75"/>
    <x v="2"/>
    <n v="8.5594160000000002E-3"/>
    <x v="12"/>
    <n v="72.203800000000001"/>
    <s v="OUT013"/>
    <n v="1987"/>
    <s v="High"/>
    <s v="Tier 3"/>
    <x v="0"/>
  </r>
  <r>
    <s v="NCN29"/>
    <m/>
    <x v="0"/>
    <n v="1.2057788999999999E-2"/>
    <x v="5"/>
    <n v="49.303400000000003"/>
    <s v="OUT027"/>
    <n v="1985"/>
    <s v="Medium"/>
    <s v="Tier 3"/>
    <x v="2"/>
  </r>
  <r>
    <s v="FDW36"/>
    <n v="11.15"/>
    <x v="0"/>
    <n v="5.6885262999999998E-2"/>
    <x v="4"/>
    <n v="107.76220000000001"/>
    <s v="OUT013"/>
    <n v="1987"/>
    <s v="High"/>
    <s v="Tier 3"/>
    <x v="0"/>
  </r>
  <r>
    <s v="FDB21"/>
    <n v="7.4749999999999996"/>
    <x v="0"/>
    <n v="0.148520605"/>
    <x v="3"/>
    <n v="239.9854"/>
    <s v="OUT046"/>
    <n v="1997"/>
    <s v="Small"/>
    <s v="Tier 1"/>
    <x v="0"/>
  </r>
  <r>
    <s v="FDZ28"/>
    <n v="20"/>
    <x v="1"/>
    <n v="5.1449648000000001E-2"/>
    <x v="11"/>
    <n v="128.86779999999999"/>
    <s v="OUT013"/>
    <n v="1987"/>
    <s v="High"/>
    <s v="Tier 3"/>
    <x v="0"/>
  </r>
  <r>
    <s v="FDY10"/>
    <n v="17.600000000000001"/>
    <x v="0"/>
    <n v="4.9058599000000001E-2"/>
    <x v="0"/>
    <n v="114.6176"/>
    <s v="OUT035"/>
    <n v="2004"/>
    <s v="Small"/>
    <s v="Tier 2"/>
    <x v="0"/>
  </r>
  <r>
    <s v="DRG39"/>
    <n v="14.15"/>
    <x v="0"/>
    <n v="4.2419588000000001E-2"/>
    <x v="1"/>
    <n v="53.098199999999999"/>
    <s v="OUT017"/>
    <n v="2007"/>
    <m/>
    <s v="Tier 2"/>
    <x v="0"/>
  </r>
  <r>
    <s v="FDN28"/>
    <n v="5.88"/>
    <x v="2"/>
    <n v="3.0222731999999999E-2"/>
    <x v="11"/>
    <n v="102.699"/>
    <s v="OUT013"/>
    <n v="1987"/>
    <s v="High"/>
    <s v="Tier 3"/>
    <x v="0"/>
  </r>
  <r>
    <s v="FDV15"/>
    <n v="10.3"/>
    <x v="0"/>
    <n v="0.14614481300000001"/>
    <x v="12"/>
    <n v="104.4648"/>
    <s v="OUT035"/>
    <n v="2004"/>
    <s v="Small"/>
    <s v="Tier 2"/>
    <x v="0"/>
  </r>
  <r>
    <s v="DRI13"/>
    <n v="15.35"/>
    <x v="0"/>
    <n v="2.0323118000000001E-2"/>
    <x v="9"/>
    <n v="217.6508"/>
    <s v="OUT035"/>
    <n v="2004"/>
    <s v="Small"/>
    <s v="Tier 2"/>
    <x v="0"/>
  </r>
  <r>
    <s v="FDH20"/>
    <n v="16.100000000000001"/>
    <x v="2"/>
    <n v="2.4949112999999998E-2"/>
    <x v="3"/>
    <n v="96.040999999999997"/>
    <s v="OUT046"/>
    <n v="1997"/>
    <s v="Small"/>
    <s v="Tier 1"/>
    <x v="0"/>
  </r>
  <r>
    <s v="FDY51"/>
    <n v="12.5"/>
    <x v="0"/>
    <n v="8.1067307000000005E-2"/>
    <x v="12"/>
    <n v="220.27979999999999"/>
    <s v="OUT013"/>
    <n v="1987"/>
    <s v="High"/>
    <s v="Tier 3"/>
    <x v="0"/>
  </r>
  <r>
    <s v="FDE16"/>
    <n v="8.8949999999999996"/>
    <x v="0"/>
    <n v="2.6321792E-2"/>
    <x v="11"/>
    <n v="207.7954"/>
    <s v="OUT013"/>
    <n v="1987"/>
    <s v="High"/>
    <s v="Tier 3"/>
    <x v="0"/>
  </r>
  <r>
    <s v="FDX40"/>
    <n v="12.85"/>
    <x v="0"/>
    <n v="9.9396394999999998E-2"/>
    <x v="11"/>
    <n v="37.116399999999999"/>
    <s v="OUT018"/>
    <n v="2009"/>
    <s v="Medium"/>
    <s v="Tier 3"/>
    <x v="3"/>
  </r>
  <r>
    <s v="FDC48"/>
    <n v="9.1950000000000003"/>
    <x v="0"/>
    <n v="1.5923897999999999E-2"/>
    <x v="4"/>
    <n v="80.559200000000004"/>
    <s v="OUT018"/>
    <n v="2009"/>
    <s v="Medium"/>
    <s v="Tier 3"/>
    <x v="3"/>
  </r>
  <r>
    <s v="FDS14"/>
    <n v="7.2850000000000001"/>
    <x v="0"/>
    <n v="4.9963882000000001E-2"/>
    <x v="1"/>
    <n v="155.9288"/>
    <s v="OUT046"/>
    <n v="1997"/>
    <s v="Small"/>
    <s v="Tier 1"/>
    <x v="0"/>
  </r>
  <r>
    <s v="FDX56"/>
    <n v="17.100000000000001"/>
    <x v="2"/>
    <n v="7.4478383999999995E-2"/>
    <x v="3"/>
    <n v="208.7638"/>
    <s v="OUT017"/>
    <n v="2007"/>
    <m/>
    <s v="Tier 2"/>
    <x v="0"/>
  </r>
  <r>
    <s v="FDI10"/>
    <n v="8.51"/>
    <x v="2"/>
    <n v="7.8404326999999996E-2"/>
    <x v="0"/>
    <n v="171.1422"/>
    <s v="OUT046"/>
    <n v="1997"/>
    <s v="Small"/>
    <s v="Tier 1"/>
    <x v="0"/>
  </r>
  <r>
    <s v="FDI14"/>
    <n v="14.1"/>
    <x v="0"/>
    <n v="8.9603144999999995E-2"/>
    <x v="13"/>
    <n v="142.34960000000001"/>
    <s v="OUT013"/>
    <n v="1987"/>
    <s v="High"/>
    <s v="Tier 3"/>
    <x v="0"/>
  </r>
  <r>
    <s v="DRM48"/>
    <n v="15.2"/>
    <x v="0"/>
    <n v="0.112802719"/>
    <x v="9"/>
    <n v="35.884799999999998"/>
    <s v="OUT013"/>
    <n v="1987"/>
    <s v="High"/>
    <s v="Tier 3"/>
    <x v="0"/>
  </r>
  <r>
    <s v="NCH07"/>
    <m/>
    <x v="0"/>
    <n v="9.2218287999999995E-2"/>
    <x v="10"/>
    <n v="158.66040000000001"/>
    <s v="OUT027"/>
    <n v="1985"/>
    <s v="Medium"/>
    <s v="Tier 3"/>
    <x v="2"/>
  </r>
  <r>
    <s v="FDY26"/>
    <n v="20.6"/>
    <x v="2"/>
    <n v="3.0485135999999999E-2"/>
    <x v="1"/>
    <n v="210.7244"/>
    <s v="OUT013"/>
    <n v="1987"/>
    <s v="High"/>
    <s v="Tier 3"/>
    <x v="0"/>
  </r>
  <r>
    <s v="FDD02"/>
    <m/>
    <x v="0"/>
    <n v="5.0047464999999999E-2"/>
    <x v="13"/>
    <n v="119.0124"/>
    <s v="OUT027"/>
    <n v="1985"/>
    <s v="Medium"/>
    <s v="Tier 3"/>
    <x v="2"/>
  </r>
  <r>
    <s v="FDM12"/>
    <n v="16.7"/>
    <x v="2"/>
    <n v="6.9916993999999996E-2"/>
    <x v="4"/>
    <n v="188.12139999999999"/>
    <s v="OUT046"/>
    <n v="1997"/>
    <s v="Small"/>
    <s v="Tier 1"/>
    <x v="0"/>
  </r>
  <r>
    <s v="DRF01"/>
    <n v="5.6550000000000002"/>
    <x v="0"/>
    <n v="0.29304837900000003"/>
    <x v="9"/>
    <n v="145.5102"/>
    <s v="OUT010"/>
    <n v="1998"/>
    <m/>
    <s v="Tier 3"/>
    <x v="1"/>
  </r>
  <r>
    <s v="FDV36"/>
    <n v="18.7"/>
    <x v="0"/>
    <n v="2.6302004E-2"/>
    <x v="4"/>
    <n v="126.502"/>
    <s v="OUT046"/>
    <n v="1997"/>
    <s v="Small"/>
    <s v="Tier 1"/>
    <x v="0"/>
  </r>
  <r>
    <s v="DRI59"/>
    <n v="9.5"/>
    <x v="0"/>
    <n v="4.0800688000000002E-2"/>
    <x v="7"/>
    <n v="223.50880000000001"/>
    <s v="OUT013"/>
    <n v="1987"/>
    <s v="High"/>
    <s v="Tier 3"/>
    <x v="0"/>
  </r>
  <r>
    <s v="FDV03"/>
    <n v="17.600000000000001"/>
    <x v="0"/>
    <n v="5.8327907999999998E-2"/>
    <x v="12"/>
    <n v="156.53139999999999"/>
    <s v="OUT018"/>
    <n v="2009"/>
    <s v="Medium"/>
    <s v="Tier 3"/>
    <x v="3"/>
  </r>
  <r>
    <s v="FDO39"/>
    <n v="6.9850000000000003"/>
    <x v="2"/>
    <n v="0"/>
    <x v="12"/>
    <n v="182.96080000000001"/>
    <s v="OUT017"/>
    <n v="2007"/>
    <m/>
    <s v="Tier 2"/>
    <x v="0"/>
  </r>
  <r>
    <s v="NCB07"/>
    <n v="19.2"/>
    <x v="0"/>
    <n v="7.7823281999999994E-2"/>
    <x v="10"/>
    <n v="197.81100000000001"/>
    <s v="OUT018"/>
    <n v="2009"/>
    <s v="Medium"/>
    <s v="Tier 3"/>
    <x v="3"/>
  </r>
  <r>
    <s v="FDH38"/>
    <m/>
    <x v="0"/>
    <n v="1.0387683E-2"/>
    <x v="13"/>
    <n v="115.9808"/>
    <s v="OUT027"/>
    <n v="1985"/>
    <s v="Medium"/>
    <s v="Tier 3"/>
    <x v="2"/>
  </r>
  <r>
    <s v="FDZ13"/>
    <n v="7.84"/>
    <x v="2"/>
    <n v="0.15346595499999999"/>
    <x v="13"/>
    <n v="49.435000000000002"/>
    <s v="OUT035"/>
    <n v="2004"/>
    <s v="Small"/>
    <s v="Tier 2"/>
    <x v="0"/>
  </r>
  <r>
    <s v="NCZ30"/>
    <n v="6.59"/>
    <x v="0"/>
    <n v="2.6184982999999998E-2"/>
    <x v="10"/>
    <n v="122.3098"/>
    <s v="OUT046"/>
    <n v="1997"/>
    <s v="Small"/>
    <s v="Tier 1"/>
    <x v="0"/>
  </r>
  <r>
    <s v="NCA06"/>
    <n v="20.5"/>
    <x v="0"/>
    <n v="0.143256515"/>
    <x v="10"/>
    <n v="35.418999999999997"/>
    <s v="OUT035"/>
    <n v="2004"/>
    <s v="Small"/>
    <s v="Tier 2"/>
    <x v="0"/>
  </r>
  <r>
    <s v="FDB04"/>
    <n v="11.35"/>
    <x v="2"/>
    <n v="6.3324606000000006E-2"/>
    <x v="1"/>
    <n v="86.785600000000002"/>
    <s v="OUT049"/>
    <n v="1999"/>
    <s v="Medium"/>
    <s v="Tier 1"/>
    <x v="0"/>
  </r>
  <r>
    <s v="FDN50"/>
    <n v="16.850000000000001"/>
    <x v="2"/>
    <n v="2.6497757E-2"/>
    <x v="13"/>
    <n v="93.012"/>
    <s v="OUT013"/>
    <n v="1987"/>
    <s v="High"/>
    <s v="Tier 3"/>
    <x v="0"/>
  </r>
  <r>
    <s v="NCG06"/>
    <n v="16.350000000000001"/>
    <x v="0"/>
    <n v="2.9491139999999999E-2"/>
    <x v="10"/>
    <n v="256.76459999999997"/>
    <s v="OUT049"/>
    <n v="1999"/>
    <s v="Medium"/>
    <s v="Tier 1"/>
    <x v="0"/>
  </r>
  <r>
    <s v="NCY17"/>
    <n v="18.2"/>
    <x v="0"/>
    <n v="0.16376052399999999"/>
    <x v="5"/>
    <n v="45.008600000000001"/>
    <s v="OUT018"/>
    <n v="2009"/>
    <s v="Medium"/>
    <s v="Tier 3"/>
    <x v="3"/>
  </r>
  <r>
    <s v="FDC23"/>
    <n v="18"/>
    <x v="0"/>
    <n v="1.7906202999999999E-2"/>
    <x v="14"/>
    <n v="178.76859999999999"/>
    <s v="OUT046"/>
    <n v="1997"/>
    <s v="Small"/>
    <s v="Tier 1"/>
    <x v="0"/>
  </r>
  <r>
    <s v="FDK33"/>
    <n v="17.850000000000001"/>
    <x v="0"/>
    <n v="1.1252718E-2"/>
    <x v="0"/>
    <n v="212.256"/>
    <s v="OUT049"/>
    <n v="1999"/>
    <s v="Medium"/>
    <s v="Tier 1"/>
    <x v="0"/>
  </r>
  <r>
    <s v="FDR03"/>
    <n v="15.7"/>
    <x v="2"/>
    <n v="8.7495179999999995E-3"/>
    <x v="12"/>
    <n v="208.19800000000001"/>
    <s v="OUT049"/>
    <n v="1999"/>
    <s v="Medium"/>
    <s v="Tier 1"/>
    <x v="0"/>
  </r>
  <r>
    <s v="FDZ07"/>
    <n v="15.1"/>
    <x v="2"/>
    <n v="9.4081729000000003E-2"/>
    <x v="3"/>
    <n v="63.119399999999999"/>
    <s v="OUT045"/>
    <n v="2002"/>
    <m/>
    <s v="Tier 2"/>
    <x v="0"/>
  </r>
  <r>
    <s v="FDO38"/>
    <n v="17.25"/>
    <x v="0"/>
    <n v="7.2778438000000001E-2"/>
    <x v="13"/>
    <n v="78.498599999999996"/>
    <s v="OUT013"/>
    <n v="1987"/>
    <s v="High"/>
    <s v="Tier 3"/>
    <x v="0"/>
  </r>
  <r>
    <s v="FDS59"/>
    <n v="14.8"/>
    <x v="2"/>
    <n v="4.3893446000000003E-2"/>
    <x v="6"/>
    <n v="108.157"/>
    <s v="OUT046"/>
    <n v="1997"/>
    <s v="Small"/>
    <s v="Tier 1"/>
    <x v="0"/>
  </r>
  <r>
    <s v="DRM11"/>
    <m/>
    <x v="0"/>
    <n v="0.115679302"/>
    <x v="7"/>
    <n v="260.12779999999998"/>
    <s v="OUT019"/>
    <n v="1985"/>
    <s v="Small"/>
    <s v="Tier 1"/>
    <x v="1"/>
  </r>
  <r>
    <s v="FDX52"/>
    <m/>
    <x v="2"/>
    <n v="4.1799166999999998E-2"/>
    <x v="11"/>
    <n v="194.38200000000001"/>
    <s v="OUT027"/>
    <n v="1985"/>
    <s v="Medium"/>
    <s v="Tier 3"/>
    <x v="2"/>
  </r>
  <r>
    <s v="DRJ35"/>
    <n v="10.1"/>
    <x v="0"/>
    <n v="4.6774318000000002E-2"/>
    <x v="7"/>
    <n v="59.387799999999999"/>
    <s v="OUT018"/>
    <n v="2009"/>
    <s v="Medium"/>
    <s v="Tier 3"/>
    <x v="3"/>
  </r>
  <r>
    <s v="NCP53"/>
    <n v="14.75"/>
    <x v="0"/>
    <n v="3.2890347E-2"/>
    <x v="5"/>
    <n v="239.39060000000001"/>
    <s v="OUT046"/>
    <n v="1997"/>
    <s v="Small"/>
    <s v="Tier 1"/>
    <x v="0"/>
  </r>
  <r>
    <s v="FDW15"/>
    <m/>
    <x v="2"/>
    <n v="9.6496791999999998E-2"/>
    <x v="12"/>
    <n v="148.8734"/>
    <s v="OUT019"/>
    <n v="1985"/>
    <s v="Small"/>
    <s v="Tier 1"/>
    <x v="1"/>
  </r>
  <r>
    <s v="DRI47"/>
    <n v="14.7"/>
    <x v="0"/>
    <n v="2.0962606000000002E-2"/>
    <x v="7"/>
    <n v="143.71279999999999"/>
    <s v="OUT045"/>
    <n v="2002"/>
    <m/>
    <s v="Tier 2"/>
    <x v="0"/>
  </r>
  <r>
    <s v="DRZ11"/>
    <n v="8.85"/>
    <x v="2"/>
    <n v="0.11264364"/>
    <x v="9"/>
    <n v="123.03879999999999"/>
    <s v="OUT035"/>
    <n v="2004"/>
    <s v="Small"/>
    <s v="Tier 2"/>
    <x v="0"/>
  </r>
  <r>
    <s v="FDS02"/>
    <n v="10.195"/>
    <x v="2"/>
    <n v="0.14574596000000001"/>
    <x v="1"/>
    <n v="196.27940000000001"/>
    <s v="OUT013"/>
    <n v="1987"/>
    <s v="High"/>
    <s v="Tier 3"/>
    <x v="0"/>
  </r>
  <r>
    <s v="DRD49"/>
    <n v="9.8949999999999996"/>
    <x v="0"/>
    <n v="0.168514737"/>
    <x v="9"/>
    <n v="238.15639999999999"/>
    <s v="OUT018"/>
    <n v="2009"/>
    <s v="Medium"/>
    <s v="Tier 3"/>
    <x v="3"/>
  </r>
  <r>
    <s v="FDW38"/>
    <n v="5.3250000000000002"/>
    <x v="2"/>
    <n v="0.13889560500000001"/>
    <x v="1"/>
    <n v="52.4298"/>
    <s v="OUT049"/>
    <n v="1999"/>
    <s v="Medium"/>
    <s v="Tier 1"/>
    <x v="0"/>
  </r>
  <r>
    <s v="FDR21"/>
    <m/>
    <x v="0"/>
    <n v="0.117195348"/>
    <x v="0"/>
    <n v="178.03700000000001"/>
    <s v="OUT019"/>
    <n v="1985"/>
    <s v="Small"/>
    <s v="Tier 1"/>
    <x v="1"/>
  </r>
  <r>
    <s v="FDE40"/>
    <n v="15.6"/>
    <x v="2"/>
    <n v="9.9061255000000001E-2"/>
    <x v="1"/>
    <n v="63.7194"/>
    <s v="OUT013"/>
    <n v="1987"/>
    <s v="High"/>
    <s v="Tier 3"/>
    <x v="0"/>
  </r>
  <r>
    <s v="FDI02"/>
    <n v="15.7"/>
    <x v="2"/>
    <n v="0.114797434"/>
    <x v="13"/>
    <n v="110.8202"/>
    <s v="OUT045"/>
    <n v="2002"/>
    <m/>
    <s v="Tier 2"/>
    <x v="0"/>
  </r>
  <r>
    <s v="FDQ04"/>
    <n v="6.4"/>
    <x v="0"/>
    <n v="0"/>
    <x v="11"/>
    <n v="39.579599999999999"/>
    <s v="OUT045"/>
    <n v="2002"/>
    <m/>
    <s v="Tier 2"/>
    <x v="0"/>
  </r>
  <r>
    <s v="FDY14"/>
    <n v="10.3"/>
    <x v="0"/>
    <n v="7.0436369999999998E-2"/>
    <x v="1"/>
    <n v="265.32260000000002"/>
    <s v="OUT017"/>
    <n v="2007"/>
    <m/>
    <s v="Tier 2"/>
    <x v="0"/>
  </r>
  <r>
    <s v="NCT54"/>
    <n v="8.6950000000000003"/>
    <x v="0"/>
    <n v="0.119535605"/>
    <x v="10"/>
    <n v="96.609399999999994"/>
    <s v="OUT046"/>
    <n v="1997"/>
    <s v="Small"/>
    <s v="Tier 1"/>
    <x v="0"/>
  </r>
  <r>
    <s v="DRD25"/>
    <n v="6.1349999999999998"/>
    <x v="0"/>
    <n v="7.9418752999999995E-2"/>
    <x v="9"/>
    <n v="111.886"/>
    <s v="OUT017"/>
    <n v="2007"/>
    <m/>
    <s v="Tier 2"/>
    <x v="0"/>
  </r>
  <r>
    <s v="DRE01"/>
    <n v="10.1"/>
    <x v="0"/>
    <n v="0.16749419300000001"/>
    <x v="9"/>
    <n v="241.85120000000001"/>
    <s v="OUT045"/>
    <n v="2002"/>
    <m/>
    <s v="Tier 2"/>
    <x v="0"/>
  </r>
  <r>
    <s v="FDJ12"/>
    <n v="8.8949999999999996"/>
    <x v="2"/>
    <n v="6.5346820999999999E-2"/>
    <x v="4"/>
    <n v="209.2296"/>
    <s v="OUT010"/>
    <n v="1998"/>
    <m/>
    <s v="Tier 3"/>
    <x v="1"/>
  </r>
  <r>
    <s v="NCZ05"/>
    <n v="8.4849999999999994"/>
    <x v="0"/>
    <n v="5.8222586999999999E-2"/>
    <x v="5"/>
    <n v="103.79900000000001"/>
    <s v="OUT049"/>
    <n v="1999"/>
    <s v="Medium"/>
    <s v="Tier 1"/>
    <x v="0"/>
  </r>
  <r>
    <s v="DRB25"/>
    <m/>
    <x v="0"/>
    <n v="0.121615007"/>
    <x v="9"/>
    <n v="108.7938"/>
    <s v="OUT019"/>
    <n v="1985"/>
    <s v="Small"/>
    <s v="Tier 1"/>
    <x v="1"/>
  </r>
  <r>
    <s v="NCC31"/>
    <n v="8.02"/>
    <x v="0"/>
    <n v="1.991076E-2"/>
    <x v="10"/>
    <n v="157.19720000000001"/>
    <s v="OUT045"/>
    <n v="2002"/>
    <m/>
    <s v="Tier 2"/>
    <x v="0"/>
  </r>
  <r>
    <s v="FDM16"/>
    <n v="8.1549999999999994"/>
    <x v="2"/>
    <n v="3.3623449999999999E-2"/>
    <x v="11"/>
    <n v="75.535399999999996"/>
    <s v="OUT045"/>
    <n v="2002"/>
    <m/>
    <s v="Tier 2"/>
    <x v="0"/>
  </r>
  <r>
    <s v="DRG11"/>
    <n v="6.3849999999999998"/>
    <x v="0"/>
    <n v="8.3968635999999999E-2"/>
    <x v="7"/>
    <n v="105.95959999999999"/>
    <s v="OUT049"/>
    <n v="1999"/>
    <s v="Medium"/>
    <s v="Tier 1"/>
    <x v="0"/>
  </r>
  <r>
    <s v="FDV24"/>
    <m/>
    <x v="0"/>
    <n v="0.102772236"/>
    <x v="4"/>
    <n v="148.70500000000001"/>
    <s v="OUT027"/>
    <n v="1985"/>
    <s v="Medium"/>
    <s v="Tier 3"/>
    <x v="2"/>
  </r>
  <r>
    <s v="FDV43"/>
    <n v="16"/>
    <x v="0"/>
    <n v="7.6855627999999995E-2"/>
    <x v="3"/>
    <n v="44.508600000000001"/>
    <s v="OUT046"/>
    <n v="1997"/>
    <s v="Small"/>
    <s v="Tier 1"/>
    <x v="0"/>
  </r>
  <r>
    <s v="FDG05"/>
    <n v="11"/>
    <x v="2"/>
    <n v="8.8204993999999995E-2"/>
    <x v="11"/>
    <n v="155.16300000000001"/>
    <s v="OUT018"/>
    <n v="2009"/>
    <s v="Medium"/>
    <s v="Tier 3"/>
    <x v="3"/>
  </r>
  <r>
    <s v="FDV23"/>
    <n v="11"/>
    <x v="0"/>
    <n v="0"/>
    <x v="6"/>
    <n v="123.9046"/>
    <s v="OUT010"/>
    <n v="1998"/>
    <m/>
    <s v="Tier 3"/>
    <x v="1"/>
  </r>
  <r>
    <s v="FDI58"/>
    <n v="7.64"/>
    <x v="2"/>
    <n v="7.0992494000000003E-2"/>
    <x v="0"/>
    <n v="92.012"/>
    <s v="OUT018"/>
    <n v="2009"/>
    <s v="Medium"/>
    <s v="Tier 3"/>
    <x v="3"/>
  </r>
  <r>
    <s v="FDQ11"/>
    <n v="5.6950000000000003"/>
    <x v="2"/>
    <n v="6.8083870000000005E-2"/>
    <x v="6"/>
    <n v="257.99880000000002"/>
    <s v="OUT017"/>
    <n v="2007"/>
    <m/>
    <s v="Tier 2"/>
    <x v="0"/>
  </r>
  <r>
    <s v="FDC05"/>
    <m/>
    <x v="2"/>
    <n v="9.8306217000000001E-2"/>
    <x v="11"/>
    <n v="197.4768"/>
    <s v="OUT027"/>
    <n v="1985"/>
    <s v="Medium"/>
    <s v="Tier 3"/>
    <x v="2"/>
  </r>
  <r>
    <s v="FDF40"/>
    <n v="20.25"/>
    <x v="1"/>
    <n v="2.2493399000000001E-2"/>
    <x v="1"/>
    <n v="247.8092"/>
    <s v="OUT013"/>
    <n v="1987"/>
    <s v="High"/>
    <s v="Tier 3"/>
    <x v="0"/>
  </r>
  <r>
    <s v="FDU02"/>
    <n v="13.35"/>
    <x v="0"/>
    <n v="0.102929093"/>
    <x v="1"/>
    <n v="227.93520000000001"/>
    <s v="OUT018"/>
    <n v="2009"/>
    <s v="Medium"/>
    <s v="Tier 3"/>
    <x v="3"/>
  </r>
  <r>
    <s v="FDT32"/>
    <n v="19"/>
    <x v="2"/>
    <n v="6.5579314999999999E-2"/>
    <x v="3"/>
    <n v="186.5214"/>
    <s v="OUT013"/>
    <n v="1987"/>
    <s v="High"/>
    <s v="Tier 3"/>
    <x v="0"/>
  </r>
  <r>
    <s v="NCF06"/>
    <n v="6.2350000000000003"/>
    <x v="0"/>
    <n v="2.0312604000000001E-2"/>
    <x v="10"/>
    <n v="260.99619999999999"/>
    <s v="OUT017"/>
    <n v="2007"/>
    <m/>
    <s v="Tier 2"/>
    <x v="0"/>
  </r>
  <r>
    <s v="FDT46"/>
    <n v="11.35"/>
    <x v="0"/>
    <n v="0"/>
    <x v="0"/>
    <n v="51.300800000000002"/>
    <s v="OUT013"/>
    <n v="1987"/>
    <s v="High"/>
    <s v="Tier 3"/>
    <x v="0"/>
  </r>
  <r>
    <s v="FDR58"/>
    <n v="6.6749999999999998"/>
    <x v="0"/>
    <n v="7.0167934000000001E-2"/>
    <x v="0"/>
    <n v="91.546199999999999"/>
    <s v="OUT010"/>
    <n v="1998"/>
    <m/>
    <s v="Tier 3"/>
    <x v="1"/>
  </r>
  <r>
    <s v="FDY04"/>
    <n v="17.7"/>
    <x v="2"/>
    <n v="4.2476445000000002E-2"/>
    <x v="11"/>
    <n v="162.321"/>
    <s v="OUT046"/>
    <n v="1997"/>
    <s v="Small"/>
    <s v="Tier 1"/>
    <x v="0"/>
  </r>
  <r>
    <s v="FDT58"/>
    <n v="9"/>
    <x v="0"/>
    <n v="8.6129035000000007E-2"/>
    <x v="0"/>
    <n v="166.88159999999999"/>
    <s v="OUT045"/>
    <n v="2002"/>
    <m/>
    <s v="Tier 2"/>
    <x v="0"/>
  </r>
  <r>
    <s v="FDE46"/>
    <n v="18.600000000000001"/>
    <x v="0"/>
    <n v="1.5794210999999999E-2"/>
    <x v="0"/>
    <n v="152.03659999999999"/>
    <s v="OUT049"/>
    <n v="1999"/>
    <s v="Medium"/>
    <s v="Tier 1"/>
    <x v="0"/>
  </r>
  <r>
    <s v="DRH11"/>
    <n v="5.98"/>
    <x v="0"/>
    <n v="7.5985352000000006E-2"/>
    <x v="7"/>
    <n v="56.061399999999999"/>
    <s v="OUT017"/>
    <n v="2007"/>
    <m/>
    <s v="Tier 2"/>
    <x v="0"/>
  </r>
  <r>
    <s v="DRI51"/>
    <n v="17.25"/>
    <x v="0"/>
    <n v="4.2241630000000002E-2"/>
    <x v="1"/>
    <n v="171.07640000000001"/>
    <s v="OUT046"/>
    <n v="1997"/>
    <s v="Small"/>
    <s v="Tier 1"/>
    <x v="0"/>
  </r>
  <r>
    <s v="FDC35"/>
    <n v="7.4349999999999996"/>
    <x v="0"/>
    <n v="0.123532514"/>
    <x v="14"/>
    <n v="205.66380000000001"/>
    <s v="OUT017"/>
    <n v="2007"/>
    <m/>
    <s v="Tier 2"/>
    <x v="0"/>
  </r>
  <r>
    <s v="FDP45"/>
    <n v="15.7"/>
    <x v="2"/>
    <n v="3.0619053E-2"/>
    <x v="0"/>
    <n v="252.47239999999999"/>
    <s v="OUT035"/>
    <n v="2004"/>
    <s v="Small"/>
    <s v="Tier 2"/>
    <x v="0"/>
  </r>
  <r>
    <s v="FDC45"/>
    <n v="17"/>
    <x v="0"/>
    <n v="0"/>
    <x v="3"/>
    <n v="169.11060000000001"/>
    <s v="OUT017"/>
    <n v="2007"/>
    <m/>
    <s v="Tier 2"/>
    <x v="0"/>
  </r>
  <r>
    <s v="FDU01"/>
    <n v="20.25"/>
    <x v="2"/>
    <n v="1.2019597999999999E-2"/>
    <x v="13"/>
    <n v="184.0924"/>
    <s v="OUT045"/>
    <n v="2002"/>
    <m/>
    <s v="Tier 2"/>
    <x v="0"/>
  </r>
  <r>
    <s v="FDJ53"/>
    <n v="10.5"/>
    <x v="0"/>
    <n v="0.119271136"/>
    <x v="11"/>
    <n v="121.0098"/>
    <s v="OUT010"/>
    <n v="1998"/>
    <m/>
    <s v="Tier 3"/>
    <x v="1"/>
  </r>
  <r>
    <s v="FDJ46"/>
    <n v="11.1"/>
    <x v="0"/>
    <n v="4.5076977999999997E-2"/>
    <x v="0"/>
    <n v="173.6054"/>
    <s v="OUT017"/>
    <n v="2007"/>
    <m/>
    <s v="Tier 2"/>
    <x v="0"/>
  </r>
  <r>
    <s v="FDX07"/>
    <n v="19.2"/>
    <x v="2"/>
    <n v="2.2899738999999999E-2"/>
    <x v="3"/>
    <n v="185.095"/>
    <s v="OUT013"/>
    <n v="1987"/>
    <s v="High"/>
    <s v="Tier 3"/>
    <x v="0"/>
  </r>
  <r>
    <s v="NCI30"/>
    <n v="20.25"/>
    <x v="0"/>
    <n v="5.9027151E-2"/>
    <x v="10"/>
    <n v="248.04599999999999"/>
    <s v="OUT049"/>
    <n v="1999"/>
    <s v="Medium"/>
    <s v="Tier 1"/>
    <x v="0"/>
  </r>
  <r>
    <s v="FDE47"/>
    <m/>
    <x v="0"/>
    <n v="3.7725174E-2"/>
    <x v="14"/>
    <n v="123.9046"/>
    <s v="OUT027"/>
    <n v="1985"/>
    <s v="Medium"/>
    <s v="Tier 3"/>
    <x v="2"/>
  </r>
  <r>
    <s v="FDV48"/>
    <n v="9.1950000000000003"/>
    <x v="2"/>
    <n v="0"/>
    <x v="4"/>
    <n v="78.264399999999995"/>
    <s v="OUT045"/>
    <n v="2002"/>
    <m/>
    <s v="Tier 2"/>
    <x v="0"/>
  </r>
  <r>
    <s v="FDN16"/>
    <m/>
    <x v="2"/>
    <n v="0.109780112"/>
    <x v="11"/>
    <n v="102.599"/>
    <s v="OUT019"/>
    <n v="1985"/>
    <s v="Small"/>
    <s v="Tier 1"/>
    <x v="1"/>
  </r>
  <r>
    <s v="FDM52"/>
    <n v="15.1"/>
    <x v="0"/>
    <n v="2.5971792E-2"/>
    <x v="11"/>
    <n v="146.20760000000001"/>
    <s v="OUT013"/>
    <n v="1987"/>
    <s v="High"/>
    <s v="Tier 3"/>
    <x v="0"/>
  </r>
  <r>
    <s v="FDA32"/>
    <m/>
    <x v="0"/>
    <n v="2.994846E-2"/>
    <x v="3"/>
    <n v="217.3192"/>
    <s v="OUT027"/>
    <n v="1985"/>
    <s v="Medium"/>
    <s v="Tier 3"/>
    <x v="2"/>
  </r>
  <r>
    <s v="FDH05"/>
    <n v="14.35"/>
    <x v="2"/>
    <n v="9.1427886999999999E-2"/>
    <x v="11"/>
    <n v="231.69839999999999"/>
    <s v="OUT017"/>
    <n v="2007"/>
    <m/>
    <s v="Tier 2"/>
    <x v="0"/>
  </r>
  <r>
    <s v="FDW25"/>
    <n v="5.1749999999999998"/>
    <x v="0"/>
    <n v="6.2598180000000003E-2"/>
    <x v="13"/>
    <n v="87.122399999999999"/>
    <s v="OUT010"/>
    <n v="1998"/>
    <m/>
    <s v="Tier 3"/>
    <x v="1"/>
  </r>
  <r>
    <s v="FDQ09"/>
    <n v="7.2350000000000003"/>
    <x v="0"/>
    <n v="5.8132206999999998E-2"/>
    <x v="0"/>
    <n v="114.0834"/>
    <s v="OUT046"/>
    <n v="1997"/>
    <s v="Small"/>
    <s v="Tier 1"/>
    <x v="0"/>
  </r>
  <r>
    <s v="NCM17"/>
    <n v="7.93"/>
    <x v="0"/>
    <n v="0.119066863"/>
    <x v="5"/>
    <n v="45.9086"/>
    <s v="OUT010"/>
    <n v="1998"/>
    <m/>
    <s v="Tier 3"/>
    <x v="1"/>
  </r>
  <r>
    <s v="DRM59"/>
    <n v="5.88"/>
    <x v="0"/>
    <n v="3.5920930000000002E-3"/>
    <x v="7"/>
    <n v="154.19980000000001"/>
    <s v="OUT046"/>
    <n v="1997"/>
    <s v="Small"/>
    <s v="Tier 1"/>
    <x v="0"/>
  </r>
  <r>
    <s v="FDV47"/>
    <m/>
    <x v="0"/>
    <n v="5.3945046000000003E-2"/>
    <x v="6"/>
    <n v="83.8566"/>
    <s v="OUT027"/>
    <n v="1985"/>
    <s v="Medium"/>
    <s v="Tier 3"/>
    <x v="2"/>
  </r>
  <r>
    <s v="DRE15"/>
    <n v="13.35"/>
    <x v="0"/>
    <n v="1.7782032999999999E-2"/>
    <x v="1"/>
    <n v="74.2012"/>
    <s v="OUT035"/>
    <n v="2004"/>
    <s v="Small"/>
    <s v="Tier 2"/>
    <x v="0"/>
  </r>
  <r>
    <s v="FDS25"/>
    <n v="6.8849999999999998"/>
    <x v="2"/>
    <n v="0.23434561600000001"/>
    <x v="13"/>
    <n v="108.9228"/>
    <s v="OUT010"/>
    <n v="1998"/>
    <m/>
    <s v="Tier 3"/>
    <x v="1"/>
  </r>
  <r>
    <s v="NCZ05"/>
    <n v="8.4849999999999994"/>
    <x v="0"/>
    <n v="5.8369012999999997E-2"/>
    <x v="5"/>
    <n v="104.499"/>
    <s v="OUT018"/>
    <n v="2009"/>
    <s v="Medium"/>
    <s v="Tier 3"/>
    <x v="3"/>
  </r>
  <r>
    <s v="NCV05"/>
    <m/>
    <x v="0"/>
    <n v="5.2891201999999998E-2"/>
    <x v="5"/>
    <n v="154.76560000000001"/>
    <s v="OUT019"/>
    <n v="1985"/>
    <s v="Small"/>
    <s v="Tier 1"/>
    <x v="1"/>
  </r>
  <r>
    <s v="DRM37"/>
    <n v="15.35"/>
    <x v="0"/>
    <n v="9.6397812999999999E-2"/>
    <x v="9"/>
    <n v="196.57679999999999"/>
    <s v="OUT046"/>
    <n v="1997"/>
    <s v="Small"/>
    <s v="Tier 1"/>
    <x v="0"/>
  </r>
  <r>
    <s v="FDV58"/>
    <m/>
    <x v="0"/>
    <n v="0.120663214"/>
    <x v="0"/>
    <n v="194.24520000000001"/>
    <s v="OUT027"/>
    <n v="1985"/>
    <s v="Medium"/>
    <s v="Tier 3"/>
    <x v="2"/>
  </r>
  <r>
    <s v="FDN22"/>
    <m/>
    <x v="2"/>
    <n v="0"/>
    <x v="0"/>
    <n v="252.67240000000001"/>
    <s v="OUT027"/>
    <n v="1985"/>
    <s v="Medium"/>
    <s v="Tier 3"/>
    <x v="2"/>
  </r>
  <r>
    <s v="NCO06"/>
    <n v="19.25"/>
    <x v="0"/>
    <n v="0.108198392"/>
    <x v="10"/>
    <n v="32.455800000000004"/>
    <s v="OUT049"/>
    <n v="1999"/>
    <s v="Medium"/>
    <s v="Tier 1"/>
    <x v="0"/>
  </r>
  <r>
    <s v="FDT56"/>
    <m/>
    <x v="2"/>
    <n v="0.202387387"/>
    <x v="3"/>
    <n v="59.5246"/>
    <s v="OUT019"/>
    <n v="1985"/>
    <s v="Small"/>
    <s v="Tier 1"/>
    <x v="1"/>
  </r>
  <r>
    <s v="FDM02"/>
    <n v="12.5"/>
    <x v="2"/>
    <n v="7.3673696999999996E-2"/>
    <x v="13"/>
    <n v="88.119799999999998"/>
    <s v="OUT013"/>
    <n v="1987"/>
    <s v="High"/>
    <s v="Tier 3"/>
    <x v="0"/>
  </r>
  <r>
    <s v="FDA09"/>
    <n v="13.35"/>
    <x v="2"/>
    <n v="0.14936640300000001"/>
    <x v="0"/>
    <n v="180.566"/>
    <s v="OUT046"/>
    <n v="1997"/>
    <s v="Small"/>
    <s v="Tier 1"/>
    <x v="0"/>
  </r>
  <r>
    <s v="NCC06"/>
    <n v="19"/>
    <x v="0"/>
    <n v="2.6981264000000001E-2"/>
    <x v="10"/>
    <n v="126.53360000000001"/>
    <s v="OUT035"/>
    <n v="2004"/>
    <s v="Small"/>
    <s v="Tier 2"/>
    <x v="0"/>
  </r>
  <r>
    <s v="NCL54"/>
    <n v="12.6"/>
    <x v="0"/>
    <n v="8.2882474999999997E-2"/>
    <x v="10"/>
    <n v="176.1054"/>
    <s v="OUT049"/>
    <n v="1999"/>
    <s v="Medium"/>
    <s v="Tier 1"/>
    <x v="0"/>
  </r>
  <r>
    <s v="NCB55"/>
    <n v="15.7"/>
    <x v="0"/>
    <n v="0.16157179699999999"/>
    <x v="10"/>
    <n v="59.2562"/>
    <s v="OUT017"/>
    <n v="2007"/>
    <m/>
    <s v="Tier 2"/>
    <x v="0"/>
  </r>
  <r>
    <s v="FDB12"/>
    <n v="11.15"/>
    <x v="2"/>
    <n v="0.10590332199999999"/>
    <x v="4"/>
    <n v="105.1648"/>
    <s v="OUT017"/>
    <n v="2007"/>
    <m/>
    <s v="Tier 2"/>
    <x v="0"/>
  </r>
  <r>
    <s v="NCA54"/>
    <n v="16.5"/>
    <x v="0"/>
    <n v="3.6698564000000003E-2"/>
    <x v="10"/>
    <n v="178.93180000000001"/>
    <s v="OUT049"/>
    <n v="1999"/>
    <s v="Medium"/>
    <s v="Tier 1"/>
    <x v="0"/>
  </r>
  <r>
    <s v="NCS38"/>
    <n v="8.6"/>
    <x v="0"/>
    <n v="9.0331654999999997E-2"/>
    <x v="10"/>
    <n v="115.8176"/>
    <s v="OUT049"/>
    <n v="1999"/>
    <s v="Medium"/>
    <s v="Tier 1"/>
    <x v="0"/>
  </r>
  <r>
    <s v="FDC02"/>
    <n v="21.35"/>
    <x v="0"/>
    <n v="6.8929478000000002E-2"/>
    <x v="13"/>
    <n v="259.62779999999998"/>
    <s v="OUT049"/>
    <n v="1999"/>
    <s v="Medium"/>
    <s v="Tier 1"/>
    <x v="0"/>
  </r>
  <r>
    <s v="FDK44"/>
    <m/>
    <x v="0"/>
    <n v="0.21400454499999999"/>
    <x v="3"/>
    <n v="173.6738"/>
    <s v="OUT019"/>
    <n v="1985"/>
    <s v="Small"/>
    <s v="Tier 1"/>
    <x v="1"/>
  </r>
  <r>
    <s v="FDE16"/>
    <n v="8.8949999999999996"/>
    <x v="0"/>
    <n v="2.6338733E-2"/>
    <x v="11"/>
    <n v="207.2954"/>
    <s v="OUT035"/>
    <n v="2004"/>
    <s v="Small"/>
    <s v="Tier 2"/>
    <x v="0"/>
  </r>
  <r>
    <s v="NCS05"/>
    <n v="11.5"/>
    <x v="0"/>
    <n v="2.0974105E-2"/>
    <x v="5"/>
    <n v="132.39420000000001"/>
    <s v="OUT035"/>
    <n v="2004"/>
    <s v="Small"/>
    <s v="Tier 2"/>
    <x v="0"/>
  </r>
  <r>
    <s v="FDZ59"/>
    <n v="6.63"/>
    <x v="2"/>
    <n v="0.104232541"/>
    <x v="4"/>
    <n v="166.75"/>
    <s v="OUT045"/>
    <n v="2002"/>
    <m/>
    <s v="Tier 2"/>
    <x v="0"/>
  </r>
  <r>
    <s v="FDI20"/>
    <n v="19.100000000000001"/>
    <x v="0"/>
    <n v="3.8781891999999998E-2"/>
    <x v="3"/>
    <n v="212.8586"/>
    <s v="OUT017"/>
    <n v="2007"/>
    <m/>
    <s v="Tier 2"/>
    <x v="0"/>
  </r>
  <r>
    <s v="FDQ14"/>
    <n v="9.27"/>
    <x v="0"/>
    <n v="6.1787290000000002E-2"/>
    <x v="1"/>
    <n v="150.80500000000001"/>
    <s v="OUT046"/>
    <n v="1997"/>
    <s v="Small"/>
    <s v="Tier 1"/>
    <x v="0"/>
  </r>
  <r>
    <s v="FDF53"/>
    <n v="20.75"/>
    <x v="2"/>
    <n v="8.4079477E-2"/>
    <x v="11"/>
    <n v="181.23179999999999"/>
    <s v="OUT017"/>
    <n v="2007"/>
    <m/>
    <s v="Tier 2"/>
    <x v="0"/>
  </r>
  <r>
    <s v="FDW25"/>
    <n v="5.1749999999999998"/>
    <x v="0"/>
    <n v="3.7610496E-2"/>
    <x v="13"/>
    <n v="85.022400000000005"/>
    <s v="OUT017"/>
    <n v="2007"/>
    <m/>
    <s v="Tier 2"/>
    <x v="0"/>
  </r>
  <r>
    <s v="NCQ43"/>
    <n v="17.75"/>
    <x v="0"/>
    <n v="0.18629610299999999"/>
    <x v="2"/>
    <n v="108.19119999999999"/>
    <s v="OUT010"/>
    <n v="1998"/>
    <m/>
    <s v="Tier 3"/>
    <x v="1"/>
  </r>
  <r>
    <s v="FDX52"/>
    <n v="11.5"/>
    <x v="2"/>
    <n v="4.1967613000000001E-2"/>
    <x v="11"/>
    <n v="192.28200000000001"/>
    <s v="OUT013"/>
    <n v="1987"/>
    <s v="High"/>
    <s v="Tier 3"/>
    <x v="0"/>
  </r>
  <r>
    <s v="FDE28"/>
    <n v="9.5"/>
    <x v="2"/>
    <n v="0.13281580200000001"/>
    <x v="11"/>
    <n v="228.36680000000001"/>
    <s v="OUT045"/>
    <n v="2002"/>
    <m/>
    <s v="Tier 2"/>
    <x v="0"/>
  </r>
  <r>
    <s v="FDN15"/>
    <n v="17.5"/>
    <x v="0"/>
    <n v="1.6828711999999999E-2"/>
    <x v="12"/>
    <n v="138.41800000000001"/>
    <s v="OUT017"/>
    <n v="2007"/>
    <m/>
    <s v="Tier 2"/>
    <x v="0"/>
  </r>
  <r>
    <s v="FDO28"/>
    <n v="5.7649999999999997"/>
    <x v="0"/>
    <n v="7.2707308999999998E-2"/>
    <x v="11"/>
    <n v="119.3098"/>
    <s v="OUT017"/>
    <n v="2007"/>
    <m/>
    <s v="Tier 2"/>
    <x v="0"/>
  </r>
  <r>
    <s v="FDQ33"/>
    <n v="13.35"/>
    <x v="0"/>
    <n v="9.1392132000000001E-2"/>
    <x v="0"/>
    <n v="151.17080000000001"/>
    <s v="OUT045"/>
    <n v="2002"/>
    <m/>
    <s v="Tier 2"/>
    <x v="0"/>
  </r>
  <r>
    <s v="FDM22"/>
    <n v="14"/>
    <x v="2"/>
    <n v="7.0228698000000006E-2"/>
    <x v="0"/>
    <n v="54.264000000000003"/>
    <s v="OUT010"/>
    <n v="1998"/>
    <m/>
    <s v="Tier 3"/>
    <x v="1"/>
  </r>
  <r>
    <s v="FDJ03"/>
    <n v="12.35"/>
    <x v="2"/>
    <n v="7.2804407000000002E-2"/>
    <x v="1"/>
    <n v="48.569200000000002"/>
    <s v="OUT017"/>
    <n v="2007"/>
    <m/>
    <s v="Tier 2"/>
    <x v="0"/>
  </r>
  <r>
    <s v="FDI16"/>
    <n v="14"/>
    <x v="2"/>
    <n v="0.136051058"/>
    <x v="11"/>
    <n v="53.564"/>
    <s v="OUT045"/>
    <n v="2002"/>
    <m/>
    <s v="Tier 2"/>
    <x v="0"/>
  </r>
  <r>
    <s v="FDI09"/>
    <m/>
    <x v="2"/>
    <n v="0.12871127099999999"/>
    <x v="8"/>
    <n v="240.488"/>
    <s v="OUT027"/>
    <n v="1985"/>
    <s v="Medium"/>
    <s v="Tier 3"/>
    <x v="2"/>
  </r>
  <r>
    <s v="FDX55"/>
    <n v="15.1"/>
    <x v="0"/>
    <n v="5.5159959000000001E-2"/>
    <x v="3"/>
    <n v="217.81659999999999"/>
    <s v="OUT013"/>
    <n v="1987"/>
    <s v="High"/>
    <s v="Tier 3"/>
    <x v="0"/>
  </r>
  <r>
    <s v="FDS23"/>
    <m/>
    <x v="0"/>
    <n v="0.14020684899999999"/>
    <x v="6"/>
    <n v="128.1994"/>
    <s v="OUT027"/>
    <n v="1985"/>
    <s v="Medium"/>
    <s v="Tier 3"/>
    <x v="2"/>
  </r>
  <r>
    <s v="DRC12"/>
    <n v="17.850000000000001"/>
    <x v="0"/>
    <n v="3.7903586000000003E-2"/>
    <x v="9"/>
    <n v="191.71879999999999"/>
    <s v="OUT045"/>
    <n v="2002"/>
    <m/>
    <s v="Tier 2"/>
    <x v="0"/>
  </r>
  <r>
    <s v="FDH41"/>
    <n v="9"/>
    <x v="0"/>
    <n v="0"/>
    <x v="11"/>
    <n v="215.85339999999999"/>
    <s v="OUT049"/>
    <n v="1999"/>
    <s v="Medium"/>
    <s v="Tier 1"/>
    <x v="0"/>
  </r>
  <r>
    <s v="FDN01"/>
    <n v="8.8949999999999996"/>
    <x v="0"/>
    <n v="7.2338526E-2"/>
    <x v="15"/>
    <n v="174.83699999999999"/>
    <s v="OUT013"/>
    <n v="1987"/>
    <s v="High"/>
    <s v="Tier 3"/>
    <x v="0"/>
  </r>
  <r>
    <s v="FDV55"/>
    <n v="17.75"/>
    <x v="0"/>
    <n v="5.5185119999999997E-2"/>
    <x v="3"/>
    <n v="143.74440000000001"/>
    <s v="OUT045"/>
    <n v="2002"/>
    <m/>
    <s v="Tier 2"/>
    <x v="0"/>
  </r>
  <r>
    <s v="NCJ19"/>
    <n v="18.600000000000001"/>
    <x v="0"/>
    <n v="0.118081664"/>
    <x v="2"/>
    <n v="56.358800000000002"/>
    <s v="OUT013"/>
    <n v="1987"/>
    <s v="High"/>
    <s v="Tier 3"/>
    <x v="0"/>
  </r>
  <r>
    <s v="NCY29"/>
    <n v="13.65"/>
    <x v="0"/>
    <n v="0.12927407099999999"/>
    <x v="5"/>
    <n v="55.993000000000002"/>
    <s v="OUT010"/>
    <n v="1998"/>
    <m/>
    <s v="Tier 3"/>
    <x v="1"/>
  </r>
  <r>
    <s v="FDP03"/>
    <n v="5.15"/>
    <x v="2"/>
    <n v="6.1426289000000002E-2"/>
    <x v="12"/>
    <n v="122.7388"/>
    <s v="OUT018"/>
    <n v="2009"/>
    <s v="Medium"/>
    <s v="Tier 3"/>
    <x v="3"/>
  </r>
  <r>
    <s v="FDZ52"/>
    <n v="19.2"/>
    <x v="0"/>
    <n v="0.100277478"/>
    <x v="11"/>
    <n v="110.48860000000001"/>
    <s v="OUT045"/>
    <n v="2002"/>
    <m/>
    <s v="Tier 2"/>
    <x v="0"/>
  </r>
  <r>
    <s v="FDH31"/>
    <n v="12"/>
    <x v="2"/>
    <n v="0"/>
    <x v="12"/>
    <n v="101.2042"/>
    <s v="OUT010"/>
    <n v="1998"/>
    <m/>
    <s v="Tier 3"/>
    <x v="1"/>
  </r>
  <r>
    <s v="FDQ19"/>
    <n v="7.35"/>
    <x v="2"/>
    <n v="1.4423645000000001E-2"/>
    <x v="3"/>
    <n v="241.35120000000001"/>
    <s v="OUT018"/>
    <n v="2009"/>
    <s v="Medium"/>
    <s v="Tier 3"/>
    <x v="3"/>
  </r>
  <r>
    <s v="FDS15"/>
    <n v="9.1950000000000003"/>
    <x v="2"/>
    <n v="7.8045840000000005E-2"/>
    <x v="12"/>
    <n v="105.8596"/>
    <s v="OUT035"/>
    <n v="2004"/>
    <s v="Small"/>
    <s v="Tier 2"/>
    <x v="0"/>
  </r>
  <r>
    <s v="FDN32"/>
    <n v="17.5"/>
    <x v="0"/>
    <n v="1.5648384000000001E-2"/>
    <x v="3"/>
    <n v="182.5266"/>
    <s v="OUT017"/>
    <n v="2007"/>
    <m/>
    <s v="Tier 2"/>
    <x v="0"/>
  </r>
  <r>
    <s v="FDH32"/>
    <n v="12.8"/>
    <x v="0"/>
    <n v="7.6178289999999996E-2"/>
    <x v="3"/>
    <n v="98.540999999999997"/>
    <s v="OUT049"/>
    <n v="1999"/>
    <s v="Medium"/>
    <s v="Tier 1"/>
    <x v="0"/>
  </r>
  <r>
    <s v="FDF33"/>
    <n v="7.97"/>
    <x v="0"/>
    <n v="2.1657301E-2"/>
    <x v="8"/>
    <n v="109.5596"/>
    <s v="OUT017"/>
    <n v="2007"/>
    <m/>
    <s v="Tier 2"/>
    <x v="0"/>
  </r>
  <r>
    <s v="FDJ22"/>
    <n v="18.75"/>
    <x v="0"/>
    <n v="5.2810243999999999E-2"/>
    <x v="0"/>
    <n v="190.35040000000001"/>
    <s v="OUT046"/>
    <n v="1997"/>
    <s v="Small"/>
    <s v="Tier 1"/>
    <x v="0"/>
  </r>
  <r>
    <s v="FDG56"/>
    <n v="13.3"/>
    <x v="2"/>
    <n v="0.119596939"/>
    <x v="3"/>
    <n v="62.453600000000002"/>
    <s v="OUT010"/>
    <n v="1998"/>
    <m/>
    <s v="Tier 3"/>
    <x v="1"/>
  </r>
  <r>
    <s v="FDC05"/>
    <n v="13.1"/>
    <x v="2"/>
    <n v="9.8784585999999994E-2"/>
    <x v="11"/>
    <n v="195.8768"/>
    <s v="OUT046"/>
    <n v="1997"/>
    <s v="Small"/>
    <s v="Tier 1"/>
    <x v="0"/>
  </r>
  <r>
    <s v="FDK09"/>
    <n v="15.2"/>
    <x v="0"/>
    <n v="9.1686938999999995E-2"/>
    <x v="0"/>
    <n v="227.43520000000001"/>
    <s v="OUT013"/>
    <n v="1987"/>
    <s v="High"/>
    <s v="Tier 3"/>
    <x v="0"/>
  </r>
  <r>
    <s v="NCV29"/>
    <n v="11.8"/>
    <x v="0"/>
    <n v="2.2889828000000001E-2"/>
    <x v="5"/>
    <n v="176.6686"/>
    <s v="OUT045"/>
    <n v="2002"/>
    <m/>
    <s v="Tier 2"/>
    <x v="0"/>
  </r>
  <r>
    <s v="NCC43"/>
    <m/>
    <x v="0"/>
    <n v="0.162450872"/>
    <x v="10"/>
    <n v="250.50659999999999"/>
    <s v="OUT019"/>
    <n v="1985"/>
    <s v="Small"/>
    <s v="Tier 1"/>
    <x v="1"/>
  </r>
  <r>
    <s v="NCA42"/>
    <n v="6.9649999999999999"/>
    <x v="0"/>
    <n v="2.8592968E-2"/>
    <x v="10"/>
    <n v="156.7604"/>
    <s v="OUT049"/>
    <n v="1999"/>
    <s v="Medium"/>
    <s v="Tier 1"/>
    <x v="0"/>
  </r>
  <r>
    <s v="FDC10"/>
    <n v="9.8000000000000007"/>
    <x v="2"/>
    <n v="7.2877673000000004E-2"/>
    <x v="0"/>
    <n v="118.5098"/>
    <s v="OUT046"/>
    <n v="1997"/>
    <s v="Small"/>
    <s v="Tier 1"/>
    <x v="0"/>
  </r>
  <r>
    <s v="FDC16"/>
    <n v="11.5"/>
    <x v="2"/>
    <n v="2.0552693E-2"/>
    <x v="1"/>
    <n v="87.653999999999996"/>
    <s v="OUT013"/>
    <n v="1987"/>
    <s v="High"/>
    <s v="Tier 3"/>
    <x v="0"/>
  </r>
  <r>
    <s v="NCL17"/>
    <n v="7.39"/>
    <x v="0"/>
    <n v="6.7723307999999996E-2"/>
    <x v="5"/>
    <n v="140.68119999999999"/>
    <s v="OUT013"/>
    <n v="1987"/>
    <s v="High"/>
    <s v="Tier 3"/>
    <x v="0"/>
  </r>
  <r>
    <s v="FDA51"/>
    <n v="8.0500000000000007"/>
    <x v="2"/>
    <n v="0.164648458"/>
    <x v="1"/>
    <n v="114.3518"/>
    <s v="OUT035"/>
    <n v="2004"/>
    <s v="Small"/>
    <s v="Tier 2"/>
    <x v="0"/>
  </r>
  <r>
    <s v="FDW01"/>
    <n v="14.5"/>
    <x v="0"/>
    <n v="6.4422869999999993E-2"/>
    <x v="13"/>
    <n v="152.4682"/>
    <s v="OUT017"/>
    <n v="2007"/>
    <m/>
    <s v="Tier 2"/>
    <x v="0"/>
  </r>
  <r>
    <s v="NCF30"/>
    <n v="17"/>
    <x v="0"/>
    <n v="0.12650008500000001"/>
    <x v="10"/>
    <n v="127.83620000000001"/>
    <s v="OUT045"/>
    <n v="2002"/>
    <m/>
    <s v="Tier 2"/>
    <x v="0"/>
  </r>
  <r>
    <s v="FDN49"/>
    <n v="17.25"/>
    <x v="2"/>
    <n v="0.12512025800000001"/>
    <x v="15"/>
    <n v="41.847999999999999"/>
    <s v="OUT013"/>
    <n v="1987"/>
    <s v="High"/>
    <s v="Tier 3"/>
    <x v="0"/>
  </r>
  <r>
    <s v="FDY20"/>
    <n v="12.5"/>
    <x v="2"/>
    <n v="8.1918557000000003E-2"/>
    <x v="3"/>
    <n v="89.848799999999997"/>
    <s v="OUT045"/>
    <n v="2002"/>
    <m/>
    <s v="Tier 2"/>
    <x v="0"/>
  </r>
  <r>
    <s v="FDC15"/>
    <n v="18.100000000000001"/>
    <x v="0"/>
    <n v="0.178329981"/>
    <x v="1"/>
    <n v="156.52879999999999"/>
    <s v="OUT045"/>
    <n v="2002"/>
    <m/>
    <s v="Tier 2"/>
    <x v="0"/>
  </r>
  <r>
    <s v="FDY24"/>
    <n v="4.88"/>
    <x v="2"/>
    <n v="0.133493205"/>
    <x v="4"/>
    <n v="53.329799999999999"/>
    <s v="OUT046"/>
    <n v="1997"/>
    <s v="Small"/>
    <s v="Tier 1"/>
    <x v="0"/>
  </r>
  <r>
    <s v="NCG43"/>
    <n v="20.2"/>
    <x v="0"/>
    <n v="0"/>
    <x v="10"/>
    <n v="94.446200000000005"/>
    <s v="OUT017"/>
    <n v="2007"/>
    <m/>
    <s v="Tier 2"/>
    <x v="0"/>
  </r>
  <r>
    <s v="FDA48"/>
    <n v="12.1"/>
    <x v="0"/>
    <n v="0.114778465"/>
    <x v="4"/>
    <n v="223.01140000000001"/>
    <s v="OUT013"/>
    <n v="1987"/>
    <s v="High"/>
    <s v="Tier 3"/>
    <x v="0"/>
  </r>
  <r>
    <s v="NCF55"/>
    <n v="6.6749999999999998"/>
    <x v="0"/>
    <n v="2.1788888999999999E-2"/>
    <x v="10"/>
    <n v="36.787399999999998"/>
    <s v="OUT017"/>
    <n v="2007"/>
    <m/>
    <s v="Tier 2"/>
    <x v="0"/>
  </r>
  <r>
    <s v="FDL38"/>
    <n v="13.8"/>
    <x v="2"/>
    <n v="1.4756014E-2"/>
    <x v="13"/>
    <n v="89.717200000000005"/>
    <s v="OUT049"/>
    <n v="1999"/>
    <s v="Medium"/>
    <s v="Tier 1"/>
    <x v="0"/>
  </r>
  <r>
    <s v="NCQ29"/>
    <n v="12"/>
    <x v="0"/>
    <n v="0.104654725"/>
    <x v="5"/>
    <n v="258.7278"/>
    <s v="OUT018"/>
    <n v="2009"/>
    <s v="Medium"/>
    <s v="Tier 3"/>
    <x v="3"/>
  </r>
  <r>
    <s v="FDC34"/>
    <n v="16"/>
    <x v="2"/>
    <n v="0.17373628899999999"/>
    <x v="0"/>
    <n v="156.7972"/>
    <s v="OUT017"/>
    <n v="2007"/>
    <m/>
    <s v="Tier 2"/>
    <x v="0"/>
  </r>
  <r>
    <s v="FDP36"/>
    <m/>
    <x v="2"/>
    <n v="0"/>
    <x v="4"/>
    <n v="51.900799999999997"/>
    <s v="OUT027"/>
    <n v="1985"/>
    <s v="Medium"/>
    <s v="Tier 3"/>
    <x v="2"/>
  </r>
  <r>
    <s v="FDN50"/>
    <n v="16.850000000000001"/>
    <x v="2"/>
    <n v="0"/>
    <x v="13"/>
    <n v="93.712000000000003"/>
    <s v="OUT010"/>
    <n v="1998"/>
    <m/>
    <s v="Tier 3"/>
    <x v="1"/>
  </r>
  <r>
    <s v="FDO23"/>
    <n v="17.850000000000001"/>
    <x v="0"/>
    <n v="0.146655006"/>
    <x v="6"/>
    <n v="94.443600000000004"/>
    <s v="OUT049"/>
    <n v="1999"/>
    <s v="Medium"/>
    <s v="Tier 1"/>
    <x v="0"/>
  </r>
  <r>
    <s v="FDT56"/>
    <n v="16"/>
    <x v="2"/>
    <n v="0.115496216"/>
    <x v="3"/>
    <n v="58.224600000000002"/>
    <s v="OUT013"/>
    <n v="1987"/>
    <s v="High"/>
    <s v="Tier 3"/>
    <x v="0"/>
  </r>
  <r>
    <s v="FDT13"/>
    <m/>
    <x v="0"/>
    <n v="1.8481707E-2"/>
    <x v="13"/>
    <n v="188.5214"/>
    <s v="OUT027"/>
    <n v="1985"/>
    <s v="Medium"/>
    <s v="Tier 3"/>
    <x v="2"/>
  </r>
  <r>
    <s v="FDZ03"/>
    <n v="13.65"/>
    <x v="2"/>
    <n v="7.8721109999999997E-2"/>
    <x v="1"/>
    <n v="187.624"/>
    <s v="OUT013"/>
    <n v="1987"/>
    <s v="High"/>
    <s v="Tier 3"/>
    <x v="0"/>
  </r>
  <r>
    <s v="FDQ03"/>
    <n v="15"/>
    <x v="2"/>
    <n v="0.13057986999999999"/>
    <x v="12"/>
    <n v="235.4248"/>
    <s v="OUT010"/>
    <n v="1998"/>
    <m/>
    <s v="Tier 3"/>
    <x v="1"/>
  </r>
  <r>
    <s v="FDU44"/>
    <n v="12.15"/>
    <x v="1"/>
    <n v="5.8544214999999997E-2"/>
    <x v="3"/>
    <n v="161.55520000000001"/>
    <s v="OUT045"/>
    <n v="2002"/>
    <m/>
    <s v="Tier 2"/>
    <x v="0"/>
  </r>
  <r>
    <s v="FDD03"/>
    <n v="13.3"/>
    <x v="0"/>
    <n v="7.9930344E-2"/>
    <x v="1"/>
    <n v="231.03"/>
    <s v="OUT049"/>
    <n v="1999"/>
    <s v="Medium"/>
    <s v="Tier 1"/>
    <x v="0"/>
  </r>
  <r>
    <s v="NCH30"/>
    <n v="17.100000000000001"/>
    <x v="0"/>
    <n v="6.7098168999999999E-2"/>
    <x v="10"/>
    <n v="112.286"/>
    <s v="OUT013"/>
    <n v="1987"/>
    <s v="High"/>
    <s v="Tier 3"/>
    <x v="0"/>
  </r>
  <r>
    <s v="FDS60"/>
    <n v="20.85"/>
    <x v="0"/>
    <n v="5.4312175999999997E-2"/>
    <x v="4"/>
    <n v="179.76599999999999"/>
    <s v="OUT010"/>
    <n v="1998"/>
    <m/>
    <s v="Tier 3"/>
    <x v="1"/>
  </r>
  <r>
    <s v="FDG08"/>
    <n v="13.15"/>
    <x v="2"/>
    <n v="0.165359325"/>
    <x v="3"/>
    <n v="171.6764"/>
    <s v="OUT046"/>
    <n v="1997"/>
    <s v="Small"/>
    <s v="Tier 1"/>
    <x v="0"/>
  </r>
  <r>
    <s v="FDX38"/>
    <n v="10.5"/>
    <x v="2"/>
    <n v="4.8479695000000003E-2"/>
    <x v="1"/>
    <n v="47.537599999999998"/>
    <s v="OUT017"/>
    <n v="2007"/>
    <m/>
    <s v="Tier 2"/>
    <x v="0"/>
  </r>
  <r>
    <s v="FDD22"/>
    <n v="10"/>
    <x v="0"/>
    <n v="0.10021335300000001"/>
    <x v="0"/>
    <n v="113.5544"/>
    <s v="OUT017"/>
    <n v="2007"/>
    <m/>
    <s v="Tier 2"/>
    <x v="0"/>
  </r>
  <r>
    <s v="FDW51"/>
    <n v="6.1550000000000002"/>
    <x v="2"/>
    <n v="9.4581098000000002E-2"/>
    <x v="12"/>
    <n v="211.45599999999999"/>
    <s v="OUT013"/>
    <n v="1987"/>
    <s v="High"/>
    <s v="Tier 3"/>
    <x v="0"/>
  </r>
  <r>
    <s v="FDL09"/>
    <n v="19.600000000000001"/>
    <x v="2"/>
    <n v="0.128760294"/>
    <x v="0"/>
    <n v="169.48159999999999"/>
    <s v="OUT017"/>
    <n v="2007"/>
    <m/>
    <s v="Tier 2"/>
    <x v="0"/>
  </r>
  <r>
    <s v="FDZ60"/>
    <n v="20.5"/>
    <x v="0"/>
    <n v="0.11960388"/>
    <x v="4"/>
    <n v="107.95959999999999"/>
    <s v="OUT045"/>
    <n v="2002"/>
    <m/>
    <s v="Tier 2"/>
    <x v="0"/>
  </r>
  <r>
    <s v="NCH07"/>
    <n v="13.15"/>
    <x v="0"/>
    <n v="9.2667031999999996E-2"/>
    <x v="10"/>
    <n v="159.16040000000001"/>
    <s v="OUT046"/>
    <n v="1997"/>
    <s v="Small"/>
    <s v="Tier 1"/>
    <x v="0"/>
  </r>
  <r>
    <s v="NCQ41"/>
    <n v="14.8"/>
    <x v="0"/>
    <n v="1.9510678E-2"/>
    <x v="5"/>
    <n v="196.9794"/>
    <s v="OUT049"/>
    <n v="1999"/>
    <s v="Medium"/>
    <s v="Tier 1"/>
    <x v="0"/>
  </r>
  <r>
    <s v="FDW04"/>
    <n v="8.9849999999999994"/>
    <x v="2"/>
    <n v="5.7917007E-2"/>
    <x v="11"/>
    <n v="128.131"/>
    <s v="OUT049"/>
    <n v="1999"/>
    <s v="Medium"/>
    <s v="Tier 1"/>
    <x v="0"/>
  </r>
  <r>
    <s v="FDI08"/>
    <m/>
    <x v="1"/>
    <n v="6.5976009000000002E-2"/>
    <x v="3"/>
    <n v="249.00919999999999"/>
    <s v="OUT027"/>
    <n v="1985"/>
    <s v="Medium"/>
    <s v="Tier 3"/>
    <x v="2"/>
  </r>
  <r>
    <s v="FDR19"/>
    <m/>
    <x v="2"/>
    <n v="0.279650277"/>
    <x v="3"/>
    <n v="147.31020000000001"/>
    <s v="OUT019"/>
    <n v="1985"/>
    <s v="Small"/>
    <s v="Tier 1"/>
    <x v="1"/>
  </r>
  <r>
    <s v="FDV13"/>
    <n v="17.350000000000001"/>
    <x v="1"/>
    <n v="2.7610867000000001E-2"/>
    <x v="13"/>
    <n v="86.085599999999999"/>
    <s v="OUT046"/>
    <n v="1997"/>
    <s v="Small"/>
    <s v="Tier 1"/>
    <x v="0"/>
  </r>
  <r>
    <s v="FDB52"/>
    <n v="17.75"/>
    <x v="0"/>
    <n v="3.0607756999999999E-2"/>
    <x v="1"/>
    <n v="256.66719999999998"/>
    <s v="OUT017"/>
    <n v="2007"/>
    <m/>
    <s v="Tier 2"/>
    <x v="0"/>
  </r>
  <r>
    <s v="FDZ48"/>
    <m/>
    <x v="0"/>
    <n v="7.5591784999999995E-2"/>
    <x v="4"/>
    <n v="111.6544"/>
    <s v="OUT027"/>
    <n v="1985"/>
    <s v="Medium"/>
    <s v="Tier 3"/>
    <x v="2"/>
  </r>
  <r>
    <s v="NCO14"/>
    <n v="9.6"/>
    <x v="0"/>
    <n v="2.9689961000000001E-2"/>
    <x v="10"/>
    <n v="45.708599999999997"/>
    <s v="OUT049"/>
    <n v="1999"/>
    <s v="Medium"/>
    <s v="Tier 1"/>
    <x v="0"/>
  </r>
  <r>
    <s v="FDZ50"/>
    <n v="12.8"/>
    <x v="2"/>
    <n v="7.9010525999999998E-2"/>
    <x v="1"/>
    <n v="184.5608"/>
    <s v="OUT013"/>
    <n v="1987"/>
    <s v="High"/>
    <s v="Tier 3"/>
    <x v="0"/>
  </r>
  <r>
    <s v="FDN27"/>
    <m/>
    <x v="0"/>
    <n v="6.9268825000000006E-2"/>
    <x v="12"/>
    <n v="116.9808"/>
    <s v="OUT019"/>
    <n v="1985"/>
    <s v="Small"/>
    <s v="Tier 1"/>
    <x v="1"/>
  </r>
  <r>
    <s v="FDQ60"/>
    <n v="6.1950000000000003"/>
    <x v="2"/>
    <n v="0.109283423"/>
    <x v="4"/>
    <n v="121.9098"/>
    <s v="OUT013"/>
    <n v="1987"/>
    <s v="High"/>
    <s v="Tier 3"/>
    <x v="0"/>
  </r>
  <r>
    <s v="FDR49"/>
    <n v="8.7100000000000009"/>
    <x v="0"/>
    <n v="0.140015944"/>
    <x v="13"/>
    <n v="46.337600000000002"/>
    <s v="OUT017"/>
    <n v="2007"/>
    <m/>
    <s v="Tier 2"/>
    <x v="0"/>
  </r>
  <r>
    <s v="DRJ35"/>
    <m/>
    <x v="0"/>
    <n v="4.6358964000000003E-2"/>
    <x v="7"/>
    <n v="62.387799999999999"/>
    <s v="OUT027"/>
    <n v="1985"/>
    <s v="Medium"/>
    <s v="Tier 3"/>
    <x v="2"/>
  </r>
  <r>
    <s v="DRI49"/>
    <n v="14.15"/>
    <x v="0"/>
    <n v="0.184545287"/>
    <x v="9"/>
    <n v="82.127600000000001"/>
    <s v="OUT017"/>
    <n v="2007"/>
    <m/>
    <s v="Tier 2"/>
    <x v="0"/>
  </r>
  <r>
    <s v="FDB47"/>
    <n v="8.8000000000000007"/>
    <x v="0"/>
    <n v="7.1833422999999993E-2"/>
    <x v="0"/>
    <n v="210.06120000000001"/>
    <s v="OUT017"/>
    <n v="2007"/>
    <m/>
    <s v="Tier 2"/>
    <x v="0"/>
  </r>
  <r>
    <s v="FDP37"/>
    <n v="15.6"/>
    <x v="0"/>
    <n v="0.23953002500000001"/>
    <x v="15"/>
    <n v="126.49939999999999"/>
    <s v="OUT010"/>
    <n v="1998"/>
    <m/>
    <s v="Tier 3"/>
    <x v="1"/>
  </r>
  <r>
    <s v="FDR26"/>
    <n v="20.7"/>
    <x v="0"/>
    <n v="4.2903377999999999E-2"/>
    <x v="1"/>
    <n v="176.2028"/>
    <s v="OUT049"/>
    <n v="1999"/>
    <s v="Medium"/>
    <s v="Tier 1"/>
    <x v="0"/>
  </r>
  <r>
    <s v="FDY31"/>
    <m/>
    <x v="0"/>
    <n v="7.6272929000000003E-2"/>
    <x v="3"/>
    <n v="145.74180000000001"/>
    <s v="OUT019"/>
    <n v="1985"/>
    <s v="Small"/>
    <s v="Tier 1"/>
    <x v="1"/>
  </r>
  <r>
    <s v="FDC11"/>
    <n v="20.5"/>
    <x v="0"/>
    <n v="0.1420804"/>
    <x v="14"/>
    <n v="89.517200000000003"/>
    <s v="OUT045"/>
    <n v="2002"/>
    <m/>
    <s v="Tier 2"/>
    <x v="0"/>
  </r>
  <r>
    <s v="DRP47"/>
    <n v="15.75"/>
    <x v="0"/>
    <n v="0"/>
    <x v="7"/>
    <n v="250.43819999999999"/>
    <s v="OUT035"/>
    <n v="2004"/>
    <s v="Small"/>
    <s v="Tier 2"/>
    <x v="0"/>
  </r>
  <r>
    <s v="NCY54"/>
    <n v="8.43"/>
    <x v="0"/>
    <n v="0.17841870000000001"/>
    <x v="10"/>
    <n v="171.1422"/>
    <s v="OUT018"/>
    <n v="2009"/>
    <s v="Medium"/>
    <s v="Tier 3"/>
    <x v="3"/>
  </r>
  <r>
    <s v="FDR27"/>
    <n v="15.1"/>
    <x v="2"/>
    <n v="9.6100432E-2"/>
    <x v="12"/>
    <n v="132.49420000000001"/>
    <s v="OUT046"/>
    <n v="1997"/>
    <s v="Small"/>
    <s v="Tier 1"/>
    <x v="0"/>
  </r>
  <r>
    <s v="FDQ21"/>
    <m/>
    <x v="0"/>
    <n v="3.4007572999999999E-2"/>
    <x v="0"/>
    <n v="122.87560000000001"/>
    <s v="OUT019"/>
    <n v="1985"/>
    <s v="Small"/>
    <s v="Tier 1"/>
    <x v="1"/>
  </r>
  <r>
    <s v="NCQ29"/>
    <n v="12"/>
    <x v="0"/>
    <n v="0.10421042599999999"/>
    <x v="5"/>
    <n v="262.02780000000001"/>
    <s v="OUT035"/>
    <n v="2004"/>
    <s v="Small"/>
    <s v="Tier 2"/>
    <x v="0"/>
  </r>
  <r>
    <s v="FDJ02"/>
    <n v="17.2"/>
    <x v="2"/>
    <n v="0"/>
    <x v="13"/>
    <n v="147.04179999999999"/>
    <s v="OUT046"/>
    <n v="1997"/>
    <s v="Small"/>
    <s v="Tier 1"/>
    <x v="0"/>
  </r>
  <r>
    <s v="FDE21"/>
    <n v="12.8"/>
    <x v="0"/>
    <n v="2.3038155000000001E-2"/>
    <x v="3"/>
    <n v="114.14919999999999"/>
    <s v="OUT018"/>
    <n v="2009"/>
    <s v="Medium"/>
    <s v="Tier 3"/>
    <x v="3"/>
  </r>
  <r>
    <s v="FDM39"/>
    <n v="6.42"/>
    <x v="0"/>
    <n v="5.3470662000000002E-2"/>
    <x v="1"/>
    <n v="178.2002"/>
    <s v="OUT046"/>
    <n v="1997"/>
    <s v="Small"/>
    <s v="Tier 1"/>
    <x v="0"/>
  </r>
  <r>
    <s v="FDZ01"/>
    <n v="8.9749999999999996"/>
    <x v="2"/>
    <n v="9.1100859999999999E-3"/>
    <x v="13"/>
    <n v="101.79900000000001"/>
    <s v="OUT017"/>
    <n v="2007"/>
    <m/>
    <s v="Tier 2"/>
    <x v="0"/>
  </r>
  <r>
    <s v="NCB19"/>
    <n v="6.5250000000000004"/>
    <x v="0"/>
    <n v="9.0663534000000004E-2"/>
    <x v="10"/>
    <n v="86.188199999999995"/>
    <s v="OUT018"/>
    <n v="2009"/>
    <s v="Medium"/>
    <s v="Tier 3"/>
    <x v="3"/>
  </r>
  <r>
    <s v="FDU03"/>
    <n v="18.7"/>
    <x v="2"/>
    <n v="9.1577922000000006E-2"/>
    <x v="12"/>
    <n v="181.72919999999999"/>
    <s v="OUT046"/>
    <n v="1997"/>
    <s v="Small"/>
    <s v="Tier 1"/>
    <x v="0"/>
  </r>
  <r>
    <s v="FDP27"/>
    <n v="8.1549999999999994"/>
    <x v="0"/>
    <n v="0.119636353"/>
    <x v="12"/>
    <n v="187.85300000000001"/>
    <s v="OUT049"/>
    <n v="1999"/>
    <s v="Medium"/>
    <s v="Tier 1"/>
    <x v="0"/>
  </r>
  <r>
    <s v="DRF01"/>
    <n v="5.6550000000000002"/>
    <x v="0"/>
    <n v="0.175435278"/>
    <x v="9"/>
    <n v="145.4102"/>
    <s v="OUT045"/>
    <n v="2002"/>
    <m/>
    <s v="Tier 2"/>
    <x v="0"/>
  </r>
  <r>
    <s v="FDM03"/>
    <n v="12.65"/>
    <x v="0"/>
    <n v="0.123222078"/>
    <x v="12"/>
    <n v="107.6938"/>
    <s v="OUT049"/>
    <n v="1999"/>
    <s v="Medium"/>
    <s v="Tier 1"/>
    <x v="0"/>
  </r>
  <r>
    <s v="FDV01"/>
    <n v="19.2"/>
    <x v="2"/>
    <n v="8.4950573000000001E-2"/>
    <x v="13"/>
    <n v="155.73140000000001"/>
    <s v="OUT046"/>
    <n v="1997"/>
    <s v="Small"/>
    <s v="Tier 1"/>
    <x v="0"/>
  </r>
  <r>
    <s v="FDS16"/>
    <n v="15.15"/>
    <x v="2"/>
    <n v="6.6176944000000001E-2"/>
    <x v="11"/>
    <n v="146.07599999999999"/>
    <s v="OUT046"/>
    <n v="1997"/>
    <s v="Small"/>
    <s v="Tier 1"/>
    <x v="0"/>
  </r>
  <r>
    <s v="FDO45"/>
    <n v="13.15"/>
    <x v="2"/>
    <n v="3.7945600000000003E-2"/>
    <x v="0"/>
    <n v="89.185599999999994"/>
    <s v="OUT035"/>
    <n v="2004"/>
    <s v="Small"/>
    <s v="Tier 2"/>
    <x v="0"/>
  </r>
  <r>
    <s v="NCX06"/>
    <n v="17.600000000000001"/>
    <x v="0"/>
    <n v="1.5684078000000001E-2"/>
    <x v="10"/>
    <n v="180.89760000000001"/>
    <s v="OUT035"/>
    <n v="2004"/>
    <s v="Small"/>
    <s v="Tier 2"/>
    <x v="0"/>
  </r>
  <r>
    <s v="FDP13"/>
    <n v="8.1"/>
    <x v="2"/>
    <n v="0.13432355500000001"/>
    <x v="13"/>
    <n v="38.948"/>
    <s v="OUT046"/>
    <n v="1997"/>
    <s v="Small"/>
    <s v="Tier 1"/>
    <x v="0"/>
  </r>
  <r>
    <s v="NCR38"/>
    <n v="17.25"/>
    <x v="0"/>
    <n v="0.113980892"/>
    <x v="10"/>
    <n v="252.47239999999999"/>
    <s v="OUT018"/>
    <n v="2009"/>
    <s v="Medium"/>
    <s v="Tier 3"/>
    <x v="3"/>
  </r>
  <r>
    <s v="FDA01"/>
    <n v="15"/>
    <x v="2"/>
    <n v="5.4333000999999999E-2"/>
    <x v="13"/>
    <n v="57.590400000000002"/>
    <s v="OUT013"/>
    <n v="1987"/>
    <s v="High"/>
    <s v="Tier 3"/>
    <x v="0"/>
  </r>
  <r>
    <s v="FDT26"/>
    <n v="18.850000000000001"/>
    <x v="2"/>
    <n v="6.8337879000000004E-2"/>
    <x v="1"/>
    <n v="118.044"/>
    <s v="OUT017"/>
    <n v="2007"/>
    <m/>
    <s v="Tier 2"/>
    <x v="0"/>
  </r>
  <r>
    <s v="FDD44"/>
    <m/>
    <x v="2"/>
    <n v="7.8020806999999998E-2"/>
    <x v="3"/>
    <n v="258.3646"/>
    <s v="OUT027"/>
    <n v="1985"/>
    <s v="Medium"/>
    <s v="Tier 3"/>
    <x v="2"/>
  </r>
  <r>
    <s v="FDB26"/>
    <n v="14"/>
    <x v="2"/>
    <n v="3.1241476000000001E-2"/>
    <x v="13"/>
    <n v="53.863999999999997"/>
    <s v="OUT013"/>
    <n v="1987"/>
    <s v="High"/>
    <s v="Tier 3"/>
    <x v="0"/>
  </r>
  <r>
    <s v="FDP45"/>
    <m/>
    <x v="2"/>
    <n v="5.3620147999999999E-2"/>
    <x v="0"/>
    <n v="250.47239999999999"/>
    <s v="OUT019"/>
    <n v="1985"/>
    <s v="Small"/>
    <s v="Tier 1"/>
    <x v="1"/>
  </r>
  <r>
    <s v="NCP55"/>
    <n v="14.65"/>
    <x v="0"/>
    <n v="1.1190024999999999E-2"/>
    <x v="2"/>
    <n v="56.561399999999999"/>
    <s v="OUT046"/>
    <n v="1997"/>
    <s v="Small"/>
    <s v="Tier 1"/>
    <x v="0"/>
  </r>
  <r>
    <s v="FDT23"/>
    <n v="7.72"/>
    <x v="2"/>
    <n v="7.5154188999999996E-2"/>
    <x v="6"/>
    <n v="77.798599999999993"/>
    <s v="OUT017"/>
    <n v="2007"/>
    <m/>
    <s v="Tier 2"/>
    <x v="0"/>
  </r>
  <r>
    <s v="FDO51"/>
    <n v="6.7850000000000001"/>
    <x v="2"/>
    <n v="4.2067624999999997E-2"/>
    <x v="12"/>
    <n v="41.411200000000001"/>
    <s v="OUT045"/>
    <n v="2002"/>
    <m/>
    <s v="Tier 2"/>
    <x v="0"/>
  </r>
  <r>
    <s v="FDA44"/>
    <n v="19.7"/>
    <x v="0"/>
    <n v="5.3222716000000003E-2"/>
    <x v="3"/>
    <n v="57.292999999999999"/>
    <s v="OUT046"/>
    <n v="1997"/>
    <s v="Small"/>
    <s v="Tier 1"/>
    <x v="0"/>
  </r>
  <r>
    <s v="NCJ31"/>
    <n v="19.2"/>
    <x v="0"/>
    <n v="0.18339782700000001"/>
    <x v="2"/>
    <n v="239.9196"/>
    <s v="OUT018"/>
    <n v="2009"/>
    <s v="Medium"/>
    <s v="Tier 3"/>
    <x v="3"/>
  </r>
  <r>
    <s v="FDX37"/>
    <n v="16.2"/>
    <x v="0"/>
    <n v="6.3157164000000002E-2"/>
    <x v="13"/>
    <n v="99.47"/>
    <s v="OUT045"/>
    <n v="2002"/>
    <m/>
    <s v="Tier 2"/>
    <x v="0"/>
  </r>
  <r>
    <s v="NCD18"/>
    <n v="16"/>
    <x v="0"/>
    <n v="0"/>
    <x v="10"/>
    <n v="229.36680000000001"/>
    <s v="OUT049"/>
    <n v="1999"/>
    <s v="Medium"/>
    <s v="Tier 1"/>
    <x v="0"/>
  </r>
  <r>
    <s v="FDN40"/>
    <m/>
    <x v="0"/>
    <n v="8.6038117999999997E-2"/>
    <x v="11"/>
    <n v="154.09979999999999"/>
    <s v="OUT027"/>
    <n v="1985"/>
    <s v="Medium"/>
    <s v="Tier 3"/>
    <x v="2"/>
  </r>
  <r>
    <s v="FDL33"/>
    <n v="7.2350000000000003"/>
    <x v="0"/>
    <n v="0.100527952"/>
    <x v="0"/>
    <n v="194.9452"/>
    <s v="OUT017"/>
    <n v="2007"/>
    <m/>
    <s v="Tier 2"/>
    <x v="0"/>
  </r>
  <r>
    <s v="DRF48"/>
    <n v="5.73"/>
    <x v="0"/>
    <n v="5.1791670999999997E-2"/>
    <x v="9"/>
    <n v="188.4898"/>
    <s v="OUT035"/>
    <n v="2004"/>
    <s v="Small"/>
    <s v="Tier 2"/>
    <x v="0"/>
  </r>
  <r>
    <s v="FDW08"/>
    <n v="12.1"/>
    <x v="0"/>
    <n v="0.14835351199999999"/>
    <x v="3"/>
    <n v="105.128"/>
    <s v="OUT035"/>
    <n v="2004"/>
    <s v="Small"/>
    <s v="Tier 2"/>
    <x v="0"/>
  </r>
  <r>
    <s v="FDX39"/>
    <n v="14.3"/>
    <x v="2"/>
    <n v="4.9878515999999998E-2"/>
    <x v="12"/>
    <n v="212.95859999999999"/>
    <s v="OUT018"/>
    <n v="2009"/>
    <s v="Medium"/>
    <s v="Tier 3"/>
    <x v="3"/>
  </r>
  <r>
    <s v="FDB38"/>
    <n v="19.5"/>
    <x v="2"/>
    <n v="0"/>
    <x v="13"/>
    <n v="161.392"/>
    <s v="OUT049"/>
    <n v="1999"/>
    <s v="Medium"/>
    <s v="Tier 1"/>
    <x v="0"/>
  </r>
  <r>
    <s v="FDY46"/>
    <n v="18.600000000000001"/>
    <x v="0"/>
    <n v="4.8085021999999998E-2"/>
    <x v="0"/>
    <n v="186.0898"/>
    <s v="OUT018"/>
    <n v="2009"/>
    <s v="Medium"/>
    <s v="Tier 3"/>
    <x v="3"/>
  </r>
  <r>
    <s v="NCB06"/>
    <n v="17.600000000000001"/>
    <x v="0"/>
    <n v="8.2460079000000006E-2"/>
    <x v="5"/>
    <n v="158.49199999999999"/>
    <s v="OUT049"/>
    <n v="1999"/>
    <s v="Medium"/>
    <s v="Tier 1"/>
    <x v="0"/>
  </r>
  <r>
    <s v="FDA34"/>
    <n v="11.5"/>
    <x v="0"/>
    <n v="1.4857746999999999E-2"/>
    <x v="14"/>
    <n v="172.80799999999999"/>
    <s v="OUT035"/>
    <n v="2004"/>
    <s v="Small"/>
    <s v="Tier 2"/>
    <x v="0"/>
  </r>
  <r>
    <s v="FDA35"/>
    <n v="14.85"/>
    <x v="2"/>
    <n v="5.3946744999999997E-2"/>
    <x v="4"/>
    <n v="120.5072"/>
    <s v="OUT045"/>
    <n v="2002"/>
    <m/>
    <s v="Tier 2"/>
    <x v="0"/>
  </r>
  <r>
    <s v="FDQ07"/>
    <n v="15.1"/>
    <x v="2"/>
    <n v="8.7390335E-2"/>
    <x v="3"/>
    <n v="219.1456"/>
    <s v="OUT035"/>
    <n v="2004"/>
    <s v="Small"/>
    <s v="Tier 2"/>
    <x v="0"/>
  </r>
  <r>
    <s v="FDU32"/>
    <n v="8.7850000000000001"/>
    <x v="0"/>
    <n v="2.6020287E-2"/>
    <x v="3"/>
    <n v="122.1414"/>
    <s v="OUT045"/>
    <n v="2002"/>
    <m/>
    <s v="Tier 2"/>
    <x v="0"/>
  </r>
  <r>
    <s v="FDU26"/>
    <n v="16.7"/>
    <x v="2"/>
    <n v="4.2583490000000002E-2"/>
    <x v="1"/>
    <n v="121.1782"/>
    <s v="OUT013"/>
    <n v="1987"/>
    <s v="High"/>
    <s v="Tier 3"/>
    <x v="0"/>
  </r>
  <r>
    <s v="FDU13"/>
    <n v="8.3550000000000004"/>
    <x v="0"/>
    <n v="0.31393469299999999"/>
    <x v="13"/>
    <n v="146.54179999999999"/>
    <s v="OUT010"/>
    <n v="1998"/>
    <m/>
    <s v="Tier 3"/>
    <x v="1"/>
  </r>
  <r>
    <s v="FDO09"/>
    <n v="13.5"/>
    <x v="2"/>
    <n v="0.12525098600000001"/>
    <x v="0"/>
    <n v="263.69099999999997"/>
    <s v="OUT035"/>
    <n v="2004"/>
    <s v="Small"/>
    <s v="Tier 2"/>
    <x v="0"/>
  </r>
  <r>
    <s v="FDW03"/>
    <m/>
    <x v="2"/>
    <n v="4.2968606999999999E-2"/>
    <x v="12"/>
    <n v="102.8306"/>
    <s v="OUT019"/>
    <n v="1985"/>
    <s v="Small"/>
    <s v="Tier 1"/>
    <x v="1"/>
  </r>
  <r>
    <s v="FDB38"/>
    <n v="19.5"/>
    <x v="2"/>
    <n v="2.7323943E-2"/>
    <x v="13"/>
    <n v="160.59200000000001"/>
    <s v="OUT013"/>
    <n v="1987"/>
    <s v="High"/>
    <s v="Tier 3"/>
    <x v="0"/>
  </r>
  <r>
    <s v="FDL26"/>
    <n v="18"/>
    <x v="0"/>
    <n v="0.122509775"/>
    <x v="13"/>
    <n v="154.8972"/>
    <s v="OUT010"/>
    <n v="1998"/>
    <m/>
    <s v="Tier 3"/>
    <x v="1"/>
  </r>
  <r>
    <s v="NCN43"/>
    <n v="12.15"/>
    <x v="0"/>
    <n v="6.7734509999999998E-3"/>
    <x v="2"/>
    <n v="123.673"/>
    <s v="OUT045"/>
    <n v="2002"/>
    <m/>
    <s v="Tier 2"/>
    <x v="0"/>
  </r>
  <r>
    <s v="FDH08"/>
    <n v="7.51"/>
    <x v="0"/>
    <n v="1.7464427000000001E-2"/>
    <x v="3"/>
    <n v="231.20099999999999"/>
    <s v="OUT045"/>
    <n v="2002"/>
    <m/>
    <s v="Tier 2"/>
    <x v="0"/>
  </r>
  <r>
    <s v="NCC31"/>
    <m/>
    <x v="0"/>
    <n v="3.4790614999999997E-2"/>
    <x v="10"/>
    <n v="157.59719999999999"/>
    <s v="OUT019"/>
    <n v="1985"/>
    <s v="Small"/>
    <s v="Tier 1"/>
    <x v="1"/>
  </r>
  <r>
    <s v="FDH14"/>
    <n v="17.100000000000001"/>
    <x v="2"/>
    <n v="4.6799701999999999E-2"/>
    <x v="13"/>
    <n v="139.5838"/>
    <s v="OUT035"/>
    <n v="2004"/>
    <s v="Small"/>
    <s v="Tier 2"/>
    <x v="0"/>
  </r>
  <r>
    <s v="FDL40"/>
    <n v="17.7"/>
    <x v="0"/>
    <n v="0"/>
    <x v="11"/>
    <n v="98.441000000000003"/>
    <s v="OUT017"/>
    <n v="2007"/>
    <m/>
    <s v="Tier 2"/>
    <x v="0"/>
  </r>
  <r>
    <s v="FDD20"/>
    <n v="14.15"/>
    <x v="0"/>
    <n v="2.0710605999999999E-2"/>
    <x v="3"/>
    <n v="122.9046"/>
    <s v="OUT035"/>
    <n v="2004"/>
    <s v="Small"/>
    <s v="Tier 2"/>
    <x v="0"/>
  </r>
  <r>
    <s v="NCV53"/>
    <n v="8.27"/>
    <x v="0"/>
    <n v="1.8810044000000001E-2"/>
    <x v="5"/>
    <n v="240.488"/>
    <s v="OUT035"/>
    <n v="2004"/>
    <s v="Small"/>
    <s v="Tier 2"/>
    <x v="0"/>
  </r>
  <r>
    <s v="FDD16"/>
    <n v="20.5"/>
    <x v="0"/>
    <n v="3.6426822999999997E-2"/>
    <x v="11"/>
    <n v="73.4696"/>
    <s v="OUT045"/>
    <n v="2002"/>
    <m/>
    <s v="Tier 2"/>
    <x v="0"/>
  </r>
  <r>
    <s v="FDP24"/>
    <n v="20.6"/>
    <x v="0"/>
    <n v="8.2988382999999999E-2"/>
    <x v="4"/>
    <n v="120.07559999999999"/>
    <s v="OUT035"/>
    <n v="2004"/>
    <s v="Small"/>
    <s v="Tier 2"/>
    <x v="0"/>
  </r>
  <r>
    <s v="FDQ25"/>
    <n v="8.6300000000000008"/>
    <x v="2"/>
    <n v="2.8334037999999999E-2"/>
    <x v="13"/>
    <n v="172.94220000000001"/>
    <s v="OUT045"/>
    <n v="2002"/>
    <m/>
    <s v="Tier 2"/>
    <x v="0"/>
  </r>
  <r>
    <s v="FDM38"/>
    <n v="5.8849999999999998"/>
    <x v="2"/>
    <n v="9.2753767000000001E-2"/>
    <x v="13"/>
    <n v="52.998199999999997"/>
    <s v="OUT035"/>
    <n v="2004"/>
    <s v="Small"/>
    <s v="Tier 2"/>
    <x v="0"/>
  </r>
  <r>
    <s v="NCT18"/>
    <n v="14.6"/>
    <x v="0"/>
    <n v="9.9432045999999996E-2"/>
    <x v="10"/>
    <n v="179.5976"/>
    <s v="OUT010"/>
    <n v="1998"/>
    <m/>
    <s v="Tier 3"/>
    <x v="1"/>
  </r>
  <r>
    <s v="FDM34"/>
    <n v="19"/>
    <x v="0"/>
    <n v="6.7552434999999994E-2"/>
    <x v="0"/>
    <n v="132.5626"/>
    <s v="OUT049"/>
    <n v="1999"/>
    <s v="Medium"/>
    <s v="Tier 1"/>
    <x v="0"/>
  </r>
  <r>
    <s v="DRH37"/>
    <n v="17.600000000000001"/>
    <x v="0"/>
    <n v="6.9657250000000004E-2"/>
    <x v="9"/>
    <n v="166.45259999999999"/>
    <s v="OUT010"/>
    <n v="1998"/>
    <m/>
    <s v="Tier 3"/>
    <x v="1"/>
  </r>
  <r>
    <s v="NCE07"/>
    <n v="8.18"/>
    <x v="0"/>
    <n v="1.3119103999999999E-2"/>
    <x v="10"/>
    <n v="143.41540000000001"/>
    <s v="OUT013"/>
    <n v="1987"/>
    <s v="High"/>
    <s v="Tier 3"/>
    <x v="0"/>
  </r>
  <r>
    <s v="FDG12"/>
    <n v="6.6349999999999998"/>
    <x v="2"/>
    <n v="6.3208420000000001E-3"/>
    <x v="4"/>
    <n v="118.9098"/>
    <s v="OUT013"/>
    <n v="1987"/>
    <s v="High"/>
    <s v="Tier 3"/>
    <x v="0"/>
  </r>
  <r>
    <s v="FDB59"/>
    <n v="18.25"/>
    <x v="0"/>
    <n v="2.5573743999999999E-2"/>
    <x v="0"/>
    <n v="198.4084"/>
    <s v="OUT010"/>
    <n v="1998"/>
    <m/>
    <s v="Tier 3"/>
    <x v="1"/>
  </r>
  <r>
    <s v="FDS10"/>
    <n v="19.2"/>
    <x v="0"/>
    <n v="0"/>
    <x v="0"/>
    <n v="179.1318"/>
    <s v="OUT018"/>
    <n v="2009"/>
    <s v="Medium"/>
    <s v="Tier 3"/>
    <x v="3"/>
  </r>
  <r>
    <s v="FDN21"/>
    <n v="18.600000000000001"/>
    <x v="0"/>
    <n v="0"/>
    <x v="0"/>
    <n v="161.52359999999999"/>
    <s v="OUT010"/>
    <n v="1998"/>
    <m/>
    <s v="Tier 3"/>
    <x v="1"/>
  </r>
  <r>
    <s v="FDM02"/>
    <n v="12.5"/>
    <x v="1"/>
    <n v="7.3884593999999998E-2"/>
    <x v="13"/>
    <n v="88.419799999999995"/>
    <s v="OUT045"/>
    <n v="2002"/>
    <m/>
    <s v="Tier 2"/>
    <x v="0"/>
  </r>
  <r>
    <s v="FDO44"/>
    <n v="12.6"/>
    <x v="0"/>
    <n v="8.7589175000000005E-2"/>
    <x v="3"/>
    <n v="112.3228"/>
    <s v="OUT049"/>
    <n v="1999"/>
    <s v="Medium"/>
    <s v="Tier 1"/>
    <x v="0"/>
  </r>
  <r>
    <s v="NCN17"/>
    <n v="11"/>
    <x v="0"/>
    <n v="5.5249787000000002E-2"/>
    <x v="5"/>
    <n v="102.33580000000001"/>
    <s v="OUT017"/>
    <n v="2007"/>
    <m/>
    <s v="Tier 2"/>
    <x v="0"/>
  </r>
  <r>
    <s v="FDH16"/>
    <n v="10.5"/>
    <x v="0"/>
    <n v="5.2769433999999997E-2"/>
    <x v="11"/>
    <n v="91.882999999999996"/>
    <s v="OUT018"/>
    <n v="2009"/>
    <s v="Medium"/>
    <s v="Tier 3"/>
    <x v="3"/>
  </r>
  <r>
    <s v="FDL44"/>
    <n v="18.25"/>
    <x v="0"/>
    <n v="1.2275118E-2"/>
    <x v="3"/>
    <n v="160.38939999999999"/>
    <s v="OUT046"/>
    <n v="1997"/>
    <s v="Small"/>
    <s v="Tier 1"/>
    <x v="0"/>
  </r>
  <r>
    <s v="FDY47"/>
    <n v="8.6"/>
    <x v="2"/>
    <n v="5.4792647E-2"/>
    <x v="6"/>
    <n v="128.23099999999999"/>
    <s v="OUT017"/>
    <n v="2007"/>
    <m/>
    <s v="Tier 2"/>
    <x v="0"/>
  </r>
  <r>
    <s v="DRI39"/>
    <n v="13.8"/>
    <x v="0"/>
    <n v="9.7062093000000002E-2"/>
    <x v="1"/>
    <n v="54.993000000000002"/>
    <s v="OUT046"/>
    <n v="1997"/>
    <s v="Small"/>
    <s v="Tier 1"/>
    <x v="0"/>
  </r>
  <r>
    <s v="NCX54"/>
    <n v="9.1950000000000003"/>
    <x v="0"/>
    <n v="4.8255646999999999E-2"/>
    <x v="10"/>
    <n v="104.3622"/>
    <s v="OUT018"/>
    <n v="2009"/>
    <s v="Medium"/>
    <s v="Tier 3"/>
    <x v="3"/>
  </r>
  <r>
    <s v="FDE59"/>
    <n v="12.15"/>
    <x v="0"/>
    <n v="6.2287818000000002E-2"/>
    <x v="14"/>
    <n v="36.2532"/>
    <s v="OUT046"/>
    <n v="1997"/>
    <s v="Small"/>
    <s v="Tier 1"/>
    <x v="0"/>
  </r>
  <r>
    <s v="FDO46"/>
    <n v="9.6"/>
    <x v="2"/>
    <n v="1.4241320999999999E-2"/>
    <x v="0"/>
    <n v="188.68719999999999"/>
    <s v="OUT045"/>
    <n v="2002"/>
    <m/>
    <s v="Tier 2"/>
    <x v="0"/>
  </r>
  <r>
    <s v="DRE13"/>
    <n v="6.28"/>
    <x v="0"/>
    <n v="2.7705101999999999E-2"/>
    <x v="9"/>
    <n v="88.019800000000004"/>
    <s v="OUT046"/>
    <n v="1997"/>
    <s v="Small"/>
    <s v="Tier 1"/>
    <x v="0"/>
  </r>
  <r>
    <s v="FDW14"/>
    <n v="8.3000000000000007"/>
    <x v="2"/>
    <n v="3.8179737999999998E-2"/>
    <x v="1"/>
    <n v="88.719800000000006"/>
    <s v="OUT013"/>
    <n v="1987"/>
    <s v="High"/>
    <s v="Tier 3"/>
    <x v="0"/>
  </r>
  <r>
    <s v="FDF35"/>
    <n v="15"/>
    <x v="0"/>
    <n v="0.15398932700000001"/>
    <x v="14"/>
    <n v="107.7938"/>
    <s v="OUT046"/>
    <n v="1997"/>
    <s v="Small"/>
    <s v="Tier 1"/>
    <x v="0"/>
  </r>
  <r>
    <s v="FDO50"/>
    <m/>
    <x v="0"/>
    <n v="0.13686337200000001"/>
    <x v="13"/>
    <n v="90.380399999999995"/>
    <s v="OUT019"/>
    <n v="1985"/>
    <s v="Small"/>
    <s v="Tier 1"/>
    <x v="1"/>
  </r>
  <r>
    <s v="DRF49"/>
    <n v="7.27"/>
    <x v="0"/>
    <n v="7.1479983999999996E-2"/>
    <x v="9"/>
    <n v="114.95180000000001"/>
    <s v="OUT017"/>
    <n v="2007"/>
    <m/>
    <s v="Tier 2"/>
    <x v="0"/>
  </r>
  <r>
    <s v="FDT60"/>
    <n v="12"/>
    <x v="0"/>
    <n v="7.5665766999999995E-2"/>
    <x v="4"/>
    <n v="125.83880000000001"/>
    <s v="OUT049"/>
    <n v="1999"/>
    <s v="Medium"/>
    <s v="Tier 1"/>
    <x v="0"/>
  </r>
  <r>
    <s v="FDP38"/>
    <n v="10.1"/>
    <x v="0"/>
    <n v="3.2167198000000001E-2"/>
    <x v="13"/>
    <n v="48.700800000000001"/>
    <s v="OUT045"/>
    <n v="2002"/>
    <m/>
    <s v="Tier 2"/>
    <x v="0"/>
  </r>
  <r>
    <s v="FDA31"/>
    <m/>
    <x v="0"/>
    <n v="0.10947895000000001"/>
    <x v="3"/>
    <n v="172.608"/>
    <s v="OUT027"/>
    <n v="1985"/>
    <s v="Medium"/>
    <s v="Tier 3"/>
    <x v="2"/>
  </r>
  <r>
    <s v="FDY52"/>
    <n v="6.3650000000000002"/>
    <x v="0"/>
    <n v="1.2299525E-2"/>
    <x v="11"/>
    <n v="62.553600000000003"/>
    <s v="OUT010"/>
    <n v="1998"/>
    <m/>
    <s v="Tier 3"/>
    <x v="1"/>
  </r>
  <r>
    <s v="FDD03"/>
    <m/>
    <x v="0"/>
    <n v="7.9419800999999998E-2"/>
    <x v="1"/>
    <n v="231.93"/>
    <s v="OUT027"/>
    <n v="1985"/>
    <s v="Medium"/>
    <s v="Tier 3"/>
    <x v="2"/>
  </r>
  <r>
    <s v="FDN52"/>
    <n v="9.3949999999999996"/>
    <x v="2"/>
    <n v="0.132105843"/>
    <x v="11"/>
    <n v="85.319800000000001"/>
    <s v="OUT018"/>
    <n v="2009"/>
    <s v="Medium"/>
    <s v="Tier 3"/>
    <x v="3"/>
  </r>
  <r>
    <s v="FDU20"/>
    <n v="19.350000000000001"/>
    <x v="2"/>
    <n v="3.5915541000000002E-2"/>
    <x v="3"/>
    <n v="119.60980000000001"/>
    <s v="OUT010"/>
    <n v="1998"/>
    <m/>
    <s v="Tier 3"/>
    <x v="1"/>
  </r>
  <r>
    <s v="FDD22"/>
    <n v="10"/>
    <x v="0"/>
    <n v="9.9630851000000006E-2"/>
    <x v="0"/>
    <n v="110.0544"/>
    <s v="OUT035"/>
    <n v="2004"/>
    <s v="Small"/>
    <s v="Tier 2"/>
    <x v="0"/>
  </r>
  <r>
    <s v="NCB55"/>
    <m/>
    <x v="0"/>
    <n v="0.28130021100000002"/>
    <x v="10"/>
    <n v="58.456200000000003"/>
    <s v="OUT019"/>
    <n v="1985"/>
    <s v="Small"/>
    <s v="Tier 1"/>
    <x v="1"/>
  </r>
  <r>
    <s v="FDN27"/>
    <n v="20.85"/>
    <x v="0"/>
    <n v="3.9642730000000001E-2"/>
    <x v="12"/>
    <n v="118.9808"/>
    <s v="OUT045"/>
    <n v="2002"/>
    <m/>
    <s v="Tier 2"/>
    <x v="0"/>
  </r>
  <r>
    <s v="FDD16"/>
    <n v="20.5"/>
    <x v="0"/>
    <n v="3.6322845999999999E-2"/>
    <x v="11"/>
    <n v="76.569599999999994"/>
    <s v="OUT013"/>
    <n v="1987"/>
    <s v="High"/>
    <s v="Tier 3"/>
    <x v="0"/>
  </r>
  <r>
    <s v="FDW48"/>
    <n v="18"/>
    <x v="0"/>
    <n v="8.5408229999999995E-3"/>
    <x v="4"/>
    <n v="78.961799999999997"/>
    <s v="OUT046"/>
    <n v="1997"/>
    <s v="Small"/>
    <s v="Tier 1"/>
    <x v="0"/>
  </r>
  <r>
    <s v="DRN35"/>
    <n v="8.01"/>
    <x v="0"/>
    <n v="7.0390052999999994E-2"/>
    <x v="7"/>
    <n v="35.053199999999997"/>
    <s v="OUT045"/>
    <n v="2002"/>
    <m/>
    <s v="Tier 2"/>
    <x v="0"/>
  </r>
  <r>
    <s v="FDX25"/>
    <n v="16.7"/>
    <x v="0"/>
    <n v="0.102214447"/>
    <x v="13"/>
    <n v="180.72919999999999"/>
    <s v="OUT049"/>
    <n v="1999"/>
    <s v="Medium"/>
    <s v="Tier 1"/>
    <x v="0"/>
  </r>
  <r>
    <s v="DRD49"/>
    <n v="9.8949999999999996"/>
    <x v="0"/>
    <n v="0.16809199699999999"/>
    <x v="9"/>
    <n v="236.4564"/>
    <s v="OUT049"/>
    <n v="1999"/>
    <s v="Medium"/>
    <s v="Tier 1"/>
    <x v="0"/>
  </r>
  <r>
    <s v="FDE21"/>
    <m/>
    <x v="0"/>
    <n v="4.0173186E-2"/>
    <x v="3"/>
    <n v="114.2492"/>
    <s v="OUT019"/>
    <n v="1985"/>
    <s v="Small"/>
    <s v="Tier 1"/>
    <x v="1"/>
  </r>
  <r>
    <s v="FDN44"/>
    <n v="13.15"/>
    <x v="0"/>
    <n v="2.2791301E-2"/>
    <x v="3"/>
    <n v="158.69200000000001"/>
    <s v="OUT035"/>
    <n v="2004"/>
    <s v="Small"/>
    <s v="Tier 2"/>
    <x v="0"/>
  </r>
  <r>
    <s v="DRC01"/>
    <n v="5.92"/>
    <x v="2"/>
    <n v="1.9229854000000001E-2"/>
    <x v="9"/>
    <n v="47.569200000000002"/>
    <s v="OUT049"/>
    <n v="1999"/>
    <s v="Medium"/>
    <s v="Tier 1"/>
    <x v="0"/>
  </r>
  <r>
    <s v="NCK30"/>
    <n v="14.85"/>
    <x v="0"/>
    <n v="6.0978567999999997E-2"/>
    <x v="10"/>
    <n v="252.3698"/>
    <s v="OUT046"/>
    <n v="1997"/>
    <s v="Small"/>
    <s v="Tier 1"/>
    <x v="0"/>
  </r>
  <r>
    <s v="FDU39"/>
    <n v="18.850000000000001"/>
    <x v="0"/>
    <n v="3.6007961999999998E-2"/>
    <x v="12"/>
    <n v="58.7562"/>
    <s v="OUT013"/>
    <n v="1987"/>
    <s v="High"/>
    <s v="Tier 3"/>
    <x v="0"/>
  </r>
  <r>
    <s v="FDB49"/>
    <n v="8.3000000000000007"/>
    <x v="2"/>
    <n v="3.0126259999999998E-2"/>
    <x v="4"/>
    <n v="98.738399999999999"/>
    <s v="OUT013"/>
    <n v="1987"/>
    <s v="High"/>
    <s v="Tier 3"/>
    <x v="0"/>
  </r>
  <r>
    <s v="FDS12"/>
    <n v="9.1"/>
    <x v="0"/>
    <n v="0.174471667"/>
    <x v="4"/>
    <n v="125.83620000000001"/>
    <s v="OUT045"/>
    <n v="2002"/>
    <m/>
    <s v="Tier 2"/>
    <x v="0"/>
  </r>
  <r>
    <s v="FDR57"/>
    <n v="5.6749999999999998"/>
    <x v="2"/>
    <n v="2.3592683999999999E-2"/>
    <x v="0"/>
    <n v="156.8288"/>
    <s v="OUT018"/>
    <n v="2009"/>
    <s v="Medium"/>
    <s v="Tier 3"/>
    <x v="3"/>
  </r>
  <r>
    <s v="FDX22"/>
    <m/>
    <x v="2"/>
    <n v="2.2863556E-2"/>
    <x v="0"/>
    <n v="208.99279999999999"/>
    <s v="OUT027"/>
    <n v="1985"/>
    <s v="Medium"/>
    <s v="Tier 3"/>
    <x v="2"/>
  </r>
  <r>
    <s v="FDC60"/>
    <n v="5.4249999999999998"/>
    <x v="2"/>
    <n v="0.114377142"/>
    <x v="4"/>
    <n v="90.351399999999998"/>
    <s v="OUT013"/>
    <n v="1987"/>
    <s v="High"/>
    <s v="Tier 3"/>
    <x v="0"/>
  </r>
  <r>
    <s v="NCE42"/>
    <n v="21.1"/>
    <x v="0"/>
    <n v="1.0618776E-2"/>
    <x v="10"/>
    <n v="232.5958"/>
    <s v="OUT049"/>
    <n v="1999"/>
    <s v="Medium"/>
    <s v="Tier 1"/>
    <x v="0"/>
  </r>
  <r>
    <s v="NCK42"/>
    <n v="7.4749999999999996"/>
    <x v="0"/>
    <n v="1.3140426E-2"/>
    <x v="10"/>
    <n v="216.2192"/>
    <s v="OUT049"/>
    <n v="1999"/>
    <s v="Medium"/>
    <s v="Tier 1"/>
    <x v="0"/>
  </r>
  <r>
    <s v="DRE01"/>
    <n v="10.1"/>
    <x v="0"/>
    <n v="0.16810069599999999"/>
    <x v="9"/>
    <n v="242.85120000000001"/>
    <s v="OUT017"/>
    <n v="2007"/>
    <m/>
    <s v="Tier 2"/>
    <x v="0"/>
  </r>
  <r>
    <s v="FDE57"/>
    <n v="9.6"/>
    <x v="0"/>
    <n v="3.6432935999999999E-2"/>
    <x v="3"/>
    <n v="141.21539999999999"/>
    <s v="OUT018"/>
    <n v="2009"/>
    <s v="Medium"/>
    <s v="Tier 3"/>
    <x v="3"/>
  </r>
  <r>
    <s v="DRK59"/>
    <m/>
    <x v="0"/>
    <n v="0"/>
    <x v="7"/>
    <n v="234.16159999999999"/>
    <s v="OUT019"/>
    <n v="1985"/>
    <s v="Small"/>
    <s v="Tier 1"/>
    <x v="1"/>
  </r>
  <r>
    <s v="FDB10"/>
    <m/>
    <x v="0"/>
    <n v="6.6882663999999994E-2"/>
    <x v="0"/>
    <n v="235.559"/>
    <s v="OUT027"/>
    <n v="1985"/>
    <s v="Medium"/>
    <s v="Tier 3"/>
    <x v="2"/>
  </r>
  <r>
    <s v="FDQ25"/>
    <n v="8.6300000000000008"/>
    <x v="2"/>
    <n v="2.8276691999999999E-2"/>
    <x v="13"/>
    <n v="173.6422"/>
    <s v="OUT046"/>
    <n v="1997"/>
    <s v="Small"/>
    <s v="Tier 1"/>
    <x v="0"/>
  </r>
  <r>
    <s v="FDY26"/>
    <n v="20.6"/>
    <x v="2"/>
    <n v="3.0683106000000002E-2"/>
    <x v="1"/>
    <n v="210.3244"/>
    <s v="OUT017"/>
    <n v="2007"/>
    <m/>
    <s v="Tier 2"/>
    <x v="0"/>
  </r>
  <r>
    <s v="FDG28"/>
    <n v="9.2850000000000001"/>
    <x v="2"/>
    <n v="4.9356909999999997E-2"/>
    <x v="11"/>
    <n v="243.61439999999999"/>
    <s v="OUT049"/>
    <n v="1999"/>
    <s v="Medium"/>
    <s v="Tier 1"/>
    <x v="0"/>
  </r>
  <r>
    <s v="FDM14"/>
    <n v="13.8"/>
    <x v="0"/>
    <n v="1.3284590000000001E-2"/>
    <x v="13"/>
    <n v="108.4254"/>
    <s v="OUT049"/>
    <n v="1999"/>
    <s v="Medium"/>
    <s v="Tier 1"/>
    <x v="0"/>
  </r>
  <r>
    <s v="NCH29"/>
    <n v="5.51"/>
    <x v="0"/>
    <n v="3.4527401999999999E-2"/>
    <x v="5"/>
    <n v="98.772599999999997"/>
    <s v="OUT049"/>
    <n v="1999"/>
    <s v="Medium"/>
    <s v="Tier 1"/>
    <x v="0"/>
  </r>
  <r>
    <s v="FDD48"/>
    <n v="10.395"/>
    <x v="0"/>
    <n v="3.0205578E-2"/>
    <x v="4"/>
    <n v="114.91759999999999"/>
    <s v="OUT049"/>
    <n v="1999"/>
    <s v="Medium"/>
    <s v="Tier 1"/>
    <x v="0"/>
  </r>
  <r>
    <s v="FDC17"/>
    <n v="12.15"/>
    <x v="0"/>
    <n v="1.5492081E-2"/>
    <x v="11"/>
    <n v="210.39279999999999"/>
    <s v="OUT045"/>
    <n v="2002"/>
    <m/>
    <s v="Tier 2"/>
    <x v="0"/>
  </r>
  <r>
    <s v="DRH49"/>
    <m/>
    <x v="0"/>
    <n v="0"/>
    <x v="9"/>
    <n v="82.359200000000001"/>
    <s v="OUT027"/>
    <n v="1985"/>
    <s v="Medium"/>
    <s v="Tier 3"/>
    <x v="2"/>
  </r>
  <r>
    <s v="FDN44"/>
    <n v="13.15"/>
    <x v="0"/>
    <n v="2.2888471000000001E-2"/>
    <x v="3"/>
    <n v="160.292"/>
    <s v="OUT018"/>
    <n v="2009"/>
    <s v="Medium"/>
    <s v="Tier 3"/>
    <x v="3"/>
  </r>
  <r>
    <s v="FDC29"/>
    <n v="8.39"/>
    <x v="2"/>
    <n v="2.4254749999999999E-2"/>
    <x v="11"/>
    <n v="114.0176"/>
    <s v="OUT045"/>
    <n v="2002"/>
    <m/>
    <s v="Tier 2"/>
    <x v="0"/>
  </r>
  <r>
    <s v="DRK01"/>
    <m/>
    <x v="0"/>
    <n v="0.10691571900000001"/>
    <x v="9"/>
    <n v="93.443600000000004"/>
    <s v="OUT019"/>
    <n v="1985"/>
    <s v="Small"/>
    <s v="Tier 1"/>
    <x v="1"/>
  </r>
  <r>
    <s v="FDD48"/>
    <n v="10.395"/>
    <x v="0"/>
    <n v="3.0329279000000001E-2"/>
    <x v="4"/>
    <n v="114.2176"/>
    <s v="OUT017"/>
    <n v="2007"/>
    <m/>
    <s v="Tier 2"/>
    <x v="0"/>
  </r>
  <r>
    <s v="FDB59"/>
    <n v="18.25"/>
    <x v="0"/>
    <n v="0"/>
    <x v="0"/>
    <n v="198.9084"/>
    <s v="OUT013"/>
    <n v="1987"/>
    <s v="High"/>
    <s v="Tier 3"/>
    <x v="0"/>
  </r>
  <r>
    <s v="FDY45"/>
    <n v="17.5"/>
    <x v="0"/>
    <n v="4.3756538999999997E-2"/>
    <x v="0"/>
    <n v="252.93559999999999"/>
    <s v="OUT010"/>
    <n v="1998"/>
    <m/>
    <s v="Tier 3"/>
    <x v="1"/>
  </r>
  <r>
    <s v="FDX60"/>
    <n v="14.35"/>
    <x v="0"/>
    <n v="8.0578892999999999E-2"/>
    <x v="4"/>
    <n v="77.995999999999995"/>
    <s v="OUT035"/>
    <n v="2004"/>
    <s v="Small"/>
    <s v="Tier 2"/>
    <x v="0"/>
  </r>
  <r>
    <s v="FDT09"/>
    <n v="15.15"/>
    <x v="2"/>
    <n v="2.0526250999999999E-2"/>
    <x v="0"/>
    <n v="131.5284"/>
    <s v="OUT010"/>
    <n v="1998"/>
    <m/>
    <s v="Tier 3"/>
    <x v="1"/>
  </r>
  <r>
    <s v="DRB24"/>
    <n v="8.7850000000000001"/>
    <x v="0"/>
    <n v="2.0661048000000001E-2"/>
    <x v="9"/>
    <n v="153.56559999999999"/>
    <s v="OUT018"/>
    <n v="2009"/>
    <s v="Medium"/>
    <s v="Tier 3"/>
    <x v="3"/>
  </r>
  <r>
    <s v="FDL13"/>
    <n v="13.85"/>
    <x v="2"/>
    <n v="5.6307918999999998E-2"/>
    <x v="15"/>
    <n v="231.83"/>
    <s v="OUT035"/>
    <n v="2004"/>
    <s v="Small"/>
    <s v="Tier 2"/>
    <x v="0"/>
  </r>
  <r>
    <s v="FDN16"/>
    <n v="12.6"/>
    <x v="2"/>
    <n v="6.2688433000000002E-2"/>
    <x v="11"/>
    <n v="102.599"/>
    <s v="OUT035"/>
    <n v="2004"/>
    <s v="Small"/>
    <s v="Tier 2"/>
    <x v="0"/>
  </r>
  <r>
    <s v="FDK57"/>
    <n v="10.195"/>
    <x v="0"/>
    <n v="8.0226071999999995E-2"/>
    <x v="0"/>
    <n v="121.244"/>
    <s v="OUT013"/>
    <n v="1987"/>
    <s v="High"/>
    <s v="Tier 3"/>
    <x v="0"/>
  </r>
  <r>
    <s v="FDO22"/>
    <m/>
    <x v="2"/>
    <n v="1.7772986000000001E-2"/>
    <x v="0"/>
    <n v="80.296000000000006"/>
    <s v="OUT027"/>
    <n v="1985"/>
    <s v="Medium"/>
    <s v="Tier 3"/>
    <x v="2"/>
  </r>
  <r>
    <s v="FDC57"/>
    <n v="20.100000000000001"/>
    <x v="2"/>
    <n v="9.1380052000000003E-2"/>
    <x v="3"/>
    <n v="194.482"/>
    <s v="OUT010"/>
    <n v="1998"/>
    <m/>
    <s v="Tier 3"/>
    <x v="1"/>
  </r>
  <r>
    <s v="FDZ13"/>
    <m/>
    <x v="2"/>
    <n v="0.152751673"/>
    <x v="13"/>
    <n v="49.534999999999997"/>
    <s v="OUT027"/>
    <n v="1985"/>
    <s v="Medium"/>
    <s v="Tier 3"/>
    <x v="2"/>
  </r>
  <r>
    <s v="FDW27"/>
    <n v="5.86"/>
    <x v="2"/>
    <n v="0.15072777200000001"/>
    <x v="12"/>
    <n v="154.9314"/>
    <s v="OUT013"/>
    <n v="1987"/>
    <s v="High"/>
    <s v="Tier 3"/>
    <x v="0"/>
  </r>
  <r>
    <s v="FDX10"/>
    <n v="6.3849999999999998"/>
    <x v="2"/>
    <n v="0"/>
    <x v="0"/>
    <n v="36.3874"/>
    <s v="OUT049"/>
    <n v="1999"/>
    <s v="Medium"/>
    <s v="Tier 1"/>
    <x v="0"/>
  </r>
  <r>
    <s v="FDY08"/>
    <n v="9.3949999999999996"/>
    <x v="2"/>
    <n v="0.17177210900000001"/>
    <x v="3"/>
    <n v="140.4838"/>
    <s v="OUT018"/>
    <n v="2009"/>
    <s v="Medium"/>
    <s v="Tier 3"/>
    <x v="3"/>
  </r>
  <r>
    <s v="FDA49"/>
    <n v="19.7"/>
    <x v="0"/>
    <n v="6.5288988000000006E-2"/>
    <x v="13"/>
    <n v="86.119799999999998"/>
    <s v="OUT017"/>
    <n v="2007"/>
    <m/>
    <s v="Tier 2"/>
    <x v="0"/>
  </r>
  <r>
    <s v="FDC32"/>
    <n v="18.350000000000001"/>
    <x v="0"/>
    <n v="9.9512728999999994E-2"/>
    <x v="3"/>
    <n v="94.446200000000005"/>
    <s v="OUT018"/>
    <n v="2009"/>
    <s v="Medium"/>
    <s v="Tier 3"/>
    <x v="3"/>
  </r>
  <r>
    <s v="FDO04"/>
    <n v="16.600000000000001"/>
    <x v="0"/>
    <n v="2.6532188000000002E-2"/>
    <x v="11"/>
    <n v="53.561399999999999"/>
    <s v="OUT035"/>
    <n v="2004"/>
    <s v="Small"/>
    <s v="Tier 2"/>
    <x v="0"/>
  </r>
  <r>
    <s v="NCZ54"/>
    <n v="14.65"/>
    <x v="0"/>
    <n v="8.3290021000000006E-2"/>
    <x v="10"/>
    <n v="160.45519999999999"/>
    <s v="OUT013"/>
    <n v="1987"/>
    <s v="High"/>
    <s v="Tier 3"/>
    <x v="0"/>
  </r>
  <r>
    <s v="FDY40"/>
    <n v="15.5"/>
    <x v="2"/>
    <n v="0"/>
    <x v="11"/>
    <n v="47.769199999999998"/>
    <s v="OUT045"/>
    <n v="2002"/>
    <m/>
    <s v="Tier 2"/>
    <x v="0"/>
  </r>
  <r>
    <s v="FDW36"/>
    <n v="11.15"/>
    <x v="0"/>
    <n v="5.7048102000000003E-2"/>
    <x v="4"/>
    <n v="107.4622"/>
    <s v="OUT045"/>
    <n v="2002"/>
    <m/>
    <s v="Tier 2"/>
    <x v="0"/>
  </r>
  <r>
    <s v="FDE11"/>
    <n v="17.7"/>
    <x v="2"/>
    <n v="0.135860131"/>
    <x v="14"/>
    <n v="183.4924"/>
    <s v="OUT017"/>
    <n v="2007"/>
    <m/>
    <s v="Tier 2"/>
    <x v="0"/>
  </r>
  <r>
    <s v="DRE37"/>
    <n v="13.5"/>
    <x v="0"/>
    <n v="9.4410673000000001E-2"/>
    <x v="9"/>
    <n v="189.0872"/>
    <s v="OUT045"/>
    <n v="2002"/>
    <m/>
    <s v="Tier 2"/>
    <x v="0"/>
  </r>
  <r>
    <s v="NCK19"/>
    <n v="9.8000000000000007"/>
    <x v="0"/>
    <n v="9.0977349999999998E-2"/>
    <x v="2"/>
    <n v="193.14779999999999"/>
    <s v="OUT017"/>
    <n v="2007"/>
    <m/>
    <s v="Tier 2"/>
    <x v="0"/>
  </r>
  <r>
    <s v="FDT19"/>
    <n v="7.59"/>
    <x v="2"/>
    <n v="0.145013434"/>
    <x v="3"/>
    <n v="174.90799999999999"/>
    <s v="OUT035"/>
    <n v="2004"/>
    <s v="Small"/>
    <s v="Tier 2"/>
    <x v="0"/>
  </r>
  <r>
    <s v="FDE56"/>
    <n v="17.25"/>
    <x v="2"/>
    <n v="0.15951827900000001"/>
    <x v="3"/>
    <n v="61.519399999999997"/>
    <s v="OUT045"/>
    <n v="2002"/>
    <m/>
    <s v="Tier 2"/>
    <x v="0"/>
  </r>
  <r>
    <s v="FDZ57"/>
    <n v="10"/>
    <x v="2"/>
    <n v="6.3209707000000004E-2"/>
    <x v="0"/>
    <n v="126.6994"/>
    <s v="OUT010"/>
    <n v="1998"/>
    <m/>
    <s v="Tier 3"/>
    <x v="1"/>
  </r>
  <r>
    <s v="FDB35"/>
    <n v="12.3"/>
    <x v="2"/>
    <n v="6.4606757000000001E-2"/>
    <x v="14"/>
    <n v="93.080399999999997"/>
    <s v="OUT035"/>
    <n v="2004"/>
    <s v="Small"/>
    <s v="Tier 2"/>
    <x v="0"/>
  </r>
  <r>
    <s v="FDF09"/>
    <n v="6.2149999999999999"/>
    <x v="0"/>
    <n v="2.0334776999999998E-2"/>
    <x v="3"/>
    <n v="35.384799999999998"/>
    <s v="OUT010"/>
    <n v="1998"/>
    <m/>
    <s v="Tier 3"/>
    <x v="1"/>
  </r>
  <r>
    <s v="FDO34"/>
    <n v="17.7"/>
    <x v="0"/>
    <n v="2.9938935999999999E-2"/>
    <x v="0"/>
    <n v="168.7816"/>
    <s v="OUT046"/>
    <n v="1997"/>
    <s v="Small"/>
    <s v="Tier 1"/>
    <x v="0"/>
  </r>
  <r>
    <s v="FDA55"/>
    <n v="17.2"/>
    <x v="2"/>
    <n v="5.6989026999999998E-2"/>
    <x v="3"/>
    <n v="225.30879999999999"/>
    <s v="OUT046"/>
    <n v="1997"/>
    <s v="Small"/>
    <s v="Tier 1"/>
    <x v="0"/>
  </r>
  <r>
    <s v="NCM18"/>
    <n v="13"/>
    <x v="0"/>
    <n v="8.2826205999999999E-2"/>
    <x v="10"/>
    <n v="60.819400000000002"/>
    <s v="OUT035"/>
    <n v="2004"/>
    <s v="Small"/>
    <s v="Tier 2"/>
    <x v="0"/>
  </r>
  <r>
    <s v="FDJ20"/>
    <m/>
    <x v="2"/>
    <n v="0.17539338600000001"/>
    <x v="3"/>
    <n v="122.9388"/>
    <s v="OUT019"/>
    <n v="1985"/>
    <s v="Small"/>
    <s v="Tier 1"/>
    <x v="1"/>
  </r>
  <r>
    <s v="DRQ35"/>
    <m/>
    <x v="0"/>
    <n v="7.4046871E-2"/>
    <x v="7"/>
    <n v="125.83880000000001"/>
    <s v="OUT019"/>
    <n v="1985"/>
    <s v="Small"/>
    <s v="Tier 1"/>
    <x v="1"/>
  </r>
  <r>
    <s v="FDG02"/>
    <n v="7.8550000000000004"/>
    <x v="0"/>
    <n v="1.1251793E-2"/>
    <x v="13"/>
    <n v="190.31880000000001"/>
    <s v="OUT013"/>
    <n v="1987"/>
    <s v="High"/>
    <s v="Tier 3"/>
    <x v="0"/>
  </r>
  <r>
    <s v="NCU29"/>
    <n v="7.6849999999999996"/>
    <x v="0"/>
    <n v="2.5581231999999999E-2"/>
    <x v="5"/>
    <n v="144.67599999999999"/>
    <s v="OUT018"/>
    <n v="2009"/>
    <s v="Medium"/>
    <s v="Tier 3"/>
    <x v="3"/>
  </r>
  <r>
    <s v="FDL27"/>
    <m/>
    <x v="0"/>
    <n v="1.0579468E-2"/>
    <x v="12"/>
    <n v="63.482599999999998"/>
    <s v="OUT027"/>
    <n v="1985"/>
    <s v="Medium"/>
    <s v="Tier 3"/>
    <x v="2"/>
  </r>
  <r>
    <s v="NCA54"/>
    <n v="16.5"/>
    <x v="0"/>
    <n v="3.6634668000000002E-2"/>
    <x v="10"/>
    <n v="179.0318"/>
    <s v="OUT035"/>
    <n v="2004"/>
    <s v="Small"/>
    <s v="Tier 2"/>
    <x v="0"/>
  </r>
  <r>
    <s v="FDJ32"/>
    <n v="10.695"/>
    <x v="0"/>
    <n v="5.7781415000000003E-2"/>
    <x v="3"/>
    <n v="62.553600000000003"/>
    <s v="OUT035"/>
    <n v="2004"/>
    <s v="Small"/>
    <s v="Tier 2"/>
    <x v="0"/>
  </r>
  <r>
    <s v="FDB21"/>
    <m/>
    <x v="0"/>
    <n v="0.26004040699999997"/>
    <x v="3"/>
    <n v="241.9854"/>
    <s v="OUT019"/>
    <n v="1985"/>
    <s v="Small"/>
    <s v="Tier 1"/>
    <x v="1"/>
  </r>
  <r>
    <s v="FDR46"/>
    <n v="16.850000000000001"/>
    <x v="0"/>
    <n v="0.139391292"/>
    <x v="0"/>
    <n v="145.976"/>
    <s v="OUT035"/>
    <n v="2004"/>
    <s v="Small"/>
    <s v="Tier 2"/>
    <x v="0"/>
  </r>
  <r>
    <s v="FDZ32"/>
    <n v="7.7850000000000001"/>
    <x v="1"/>
    <n v="3.813275E-2"/>
    <x v="3"/>
    <n v="105.49639999999999"/>
    <s v="OUT046"/>
    <n v="1997"/>
    <s v="Small"/>
    <s v="Tier 1"/>
    <x v="0"/>
  </r>
  <r>
    <s v="DRF36"/>
    <n v="16.100000000000001"/>
    <x v="0"/>
    <n v="2.3710661000000001E-2"/>
    <x v="9"/>
    <n v="189.4846"/>
    <s v="OUT017"/>
    <n v="2007"/>
    <m/>
    <s v="Tier 2"/>
    <x v="0"/>
  </r>
  <r>
    <s v="NCU54"/>
    <n v="8.8800000000000008"/>
    <x v="0"/>
    <n v="9.9180225999999996E-2"/>
    <x v="10"/>
    <n v="209.827"/>
    <s v="OUT017"/>
    <n v="2007"/>
    <m/>
    <s v="Tier 2"/>
    <x v="0"/>
  </r>
  <r>
    <s v="NCI31"/>
    <n v="20"/>
    <x v="0"/>
    <n v="8.1787178000000002E-2"/>
    <x v="2"/>
    <n v="34.819000000000003"/>
    <s v="OUT017"/>
    <n v="2007"/>
    <m/>
    <s v="Tier 2"/>
    <x v="0"/>
  </r>
  <r>
    <s v="DRA59"/>
    <n v="8.27"/>
    <x v="1"/>
    <n v="0.12790374099999999"/>
    <x v="9"/>
    <n v="183.9924"/>
    <s v="OUT035"/>
    <n v="2004"/>
    <s v="Small"/>
    <s v="Tier 2"/>
    <x v="0"/>
  </r>
  <r>
    <s v="NCC55"/>
    <n v="10.695"/>
    <x v="0"/>
    <n v="0"/>
    <x v="10"/>
    <n v="37.4848"/>
    <s v="OUT045"/>
    <n v="2002"/>
    <m/>
    <s v="Tier 2"/>
    <x v="0"/>
  </r>
  <r>
    <s v="FDE44"/>
    <n v="14.65"/>
    <x v="0"/>
    <n v="0.17208621299999999"/>
    <x v="3"/>
    <n v="49.469200000000001"/>
    <s v="OUT018"/>
    <n v="2009"/>
    <s v="Medium"/>
    <s v="Tier 3"/>
    <x v="3"/>
  </r>
  <r>
    <s v="NCN26"/>
    <n v="10.85"/>
    <x v="0"/>
    <n v="2.8796723999999999E-2"/>
    <x v="10"/>
    <n v="115.4808"/>
    <s v="OUT018"/>
    <n v="2009"/>
    <s v="Medium"/>
    <s v="Tier 3"/>
    <x v="3"/>
  </r>
  <r>
    <s v="FDC11"/>
    <n v="20.5"/>
    <x v="0"/>
    <n v="0.14201329100000001"/>
    <x v="14"/>
    <n v="88.217200000000005"/>
    <s v="OUT049"/>
    <n v="1999"/>
    <s v="Medium"/>
    <s v="Tier 1"/>
    <x v="0"/>
  </r>
  <r>
    <s v="FDV24"/>
    <n v="5.6349999999999998"/>
    <x v="0"/>
    <n v="0"/>
    <x v="4"/>
    <n v="149.405"/>
    <s v="OUT035"/>
    <n v="2004"/>
    <s v="Small"/>
    <s v="Tier 2"/>
    <x v="0"/>
  </r>
  <r>
    <s v="FDR40"/>
    <m/>
    <x v="1"/>
    <n v="1.4067174E-2"/>
    <x v="11"/>
    <n v="80.061800000000005"/>
    <s v="OUT019"/>
    <n v="1985"/>
    <s v="Small"/>
    <s v="Tier 1"/>
    <x v="1"/>
  </r>
  <r>
    <s v="NCQ17"/>
    <n v="10.3"/>
    <x v="0"/>
    <n v="0.117114354"/>
    <x v="5"/>
    <n v="157.76300000000001"/>
    <s v="OUT049"/>
    <n v="1999"/>
    <s v="Medium"/>
    <s v="Tier 1"/>
    <x v="0"/>
  </r>
  <r>
    <s v="FDC46"/>
    <n v="17.7"/>
    <x v="0"/>
    <n v="0.116778835"/>
    <x v="0"/>
    <n v="185.0266"/>
    <s v="OUT045"/>
    <n v="2002"/>
    <m/>
    <s v="Tier 2"/>
    <x v="0"/>
  </r>
  <r>
    <s v="NCM18"/>
    <n v="13"/>
    <x v="0"/>
    <n v="8.2841869999999998E-2"/>
    <x v="10"/>
    <n v="63.019399999999997"/>
    <s v="OUT046"/>
    <n v="1997"/>
    <s v="Small"/>
    <s v="Tier 1"/>
    <x v="0"/>
  </r>
  <r>
    <s v="FDK16"/>
    <n v="9.0649999999999995"/>
    <x v="0"/>
    <n v="0.115329787"/>
    <x v="11"/>
    <n v="97.109399999999994"/>
    <s v="OUT046"/>
    <n v="1997"/>
    <s v="Small"/>
    <s v="Tier 1"/>
    <x v="0"/>
  </r>
  <r>
    <s v="FDI28"/>
    <n v="14.3"/>
    <x v="0"/>
    <n v="2.6470587E-2"/>
    <x v="11"/>
    <n v="80.830200000000005"/>
    <s v="OUT017"/>
    <n v="2007"/>
    <m/>
    <s v="Tier 2"/>
    <x v="0"/>
  </r>
  <r>
    <s v="FDS11"/>
    <n v="7.05"/>
    <x v="2"/>
    <n v="5.5784831E-2"/>
    <x v="6"/>
    <n v="224.50880000000001"/>
    <s v="OUT018"/>
    <n v="2009"/>
    <s v="Medium"/>
    <s v="Tier 3"/>
    <x v="3"/>
  </r>
  <r>
    <s v="DRD13"/>
    <n v="15"/>
    <x v="0"/>
    <n v="4.9079462999999997E-2"/>
    <x v="9"/>
    <n v="65.216800000000006"/>
    <s v="OUT046"/>
    <n v="1997"/>
    <s v="Small"/>
    <s v="Tier 1"/>
    <x v="0"/>
  </r>
  <r>
    <s v="FDL36"/>
    <n v="15.1"/>
    <x v="0"/>
    <n v="7.6061100000000006E-2"/>
    <x v="4"/>
    <n v="88.783000000000001"/>
    <s v="OUT035"/>
    <n v="2004"/>
    <s v="Small"/>
    <s v="Tier 2"/>
    <x v="0"/>
  </r>
  <r>
    <s v="FDI27"/>
    <n v="8.7100000000000009"/>
    <x v="2"/>
    <n v="4.5948045E-2"/>
    <x v="1"/>
    <n v="47.2744"/>
    <s v="OUT013"/>
    <n v="1987"/>
    <s v="High"/>
    <s v="Tier 3"/>
    <x v="0"/>
  </r>
  <r>
    <s v="FDJ53"/>
    <m/>
    <x v="0"/>
    <n v="0.12476340599999999"/>
    <x v="11"/>
    <n v="119.0098"/>
    <s v="OUT019"/>
    <n v="1985"/>
    <s v="Small"/>
    <s v="Tier 1"/>
    <x v="1"/>
  </r>
  <r>
    <s v="FDS44"/>
    <n v="12.65"/>
    <x v="2"/>
    <n v="0"/>
    <x v="3"/>
    <n v="240.75380000000001"/>
    <s v="OUT045"/>
    <n v="2002"/>
    <m/>
    <s v="Tier 2"/>
    <x v="0"/>
  </r>
  <r>
    <s v="FDE28"/>
    <n v="9.5"/>
    <x v="1"/>
    <n v="0.132546993"/>
    <x v="11"/>
    <n v="230.36680000000001"/>
    <s v="OUT046"/>
    <n v="1997"/>
    <s v="Small"/>
    <s v="Tier 1"/>
    <x v="0"/>
  </r>
  <r>
    <s v="FDQ33"/>
    <n v="13.35"/>
    <x v="0"/>
    <n v="9.1578700999999998E-2"/>
    <x v="0"/>
    <n v="151.57079999999999"/>
    <s v="OUT018"/>
    <n v="2009"/>
    <s v="Medium"/>
    <s v="Tier 3"/>
    <x v="3"/>
  </r>
  <r>
    <s v="FDB37"/>
    <n v="20.25"/>
    <x v="2"/>
    <n v="2.3070588E-2"/>
    <x v="4"/>
    <n v="238.65379999999999"/>
    <s v="OUT017"/>
    <n v="2007"/>
    <m/>
    <s v="Tier 2"/>
    <x v="0"/>
  </r>
  <r>
    <s v="FDQ31"/>
    <n v="5.7850000000000001"/>
    <x v="2"/>
    <n v="5.3956418999999999E-2"/>
    <x v="3"/>
    <n v="86.085599999999999"/>
    <s v="OUT045"/>
    <n v="2002"/>
    <m/>
    <s v="Tier 2"/>
    <x v="0"/>
  </r>
  <r>
    <s v="NCQ05"/>
    <n v="11.395"/>
    <x v="0"/>
    <n v="2.1606087E-2"/>
    <x v="5"/>
    <n v="150.07079999999999"/>
    <s v="OUT046"/>
    <n v="1997"/>
    <s v="Small"/>
    <s v="Tier 1"/>
    <x v="0"/>
  </r>
  <r>
    <s v="FDE10"/>
    <n v="6.67"/>
    <x v="2"/>
    <n v="8.9873267000000007E-2"/>
    <x v="0"/>
    <n v="130.46260000000001"/>
    <s v="OUT013"/>
    <n v="1987"/>
    <s v="High"/>
    <s v="Tier 3"/>
    <x v="0"/>
  </r>
  <r>
    <s v="FDF38"/>
    <n v="11.8"/>
    <x v="2"/>
    <n v="2.6507096000000001E-2"/>
    <x v="13"/>
    <n v="39.813800000000001"/>
    <s v="OUT017"/>
    <n v="2007"/>
    <m/>
    <s v="Tier 2"/>
    <x v="0"/>
  </r>
  <r>
    <s v="FDE50"/>
    <m/>
    <x v="2"/>
    <n v="2.8373994999999999E-2"/>
    <x v="13"/>
    <n v="187.0556"/>
    <s v="OUT019"/>
    <n v="1985"/>
    <s v="Small"/>
    <s v="Tier 1"/>
    <x v="1"/>
  </r>
  <r>
    <s v="DRG37"/>
    <n v="16.2"/>
    <x v="0"/>
    <n v="3.2435523000000001E-2"/>
    <x v="9"/>
    <n v="154.99719999999999"/>
    <s v="OUT010"/>
    <n v="1998"/>
    <m/>
    <s v="Tier 3"/>
    <x v="1"/>
  </r>
  <r>
    <s v="NCH06"/>
    <n v="12.3"/>
    <x v="0"/>
    <n v="7.6673406999999999E-2"/>
    <x v="10"/>
    <n v="248.346"/>
    <s v="OUT049"/>
    <n v="1999"/>
    <s v="Medium"/>
    <s v="Tier 1"/>
    <x v="0"/>
  </r>
  <r>
    <s v="FDY14"/>
    <n v="10.3"/>
    <x v="0"/>
    <n v="7.0182237999999994E-2"/>
    <x v="1"/>
    <n v="264.62259999999998"/>
    <s v="OUT045"/>
    <n v="2002"/>
    <m/>
    <s v="Tier 2"/>
    <x v="0"/>
  </r>
  <r>
    <s v="FDO27"/>
    <n v="6.1749999999999998"/>
    <x v="2"/>
    <n v="0.18009041100000001"/>
    <x v="12"/>
    <n v="95.275199999999998"/>
    <s v="OUT017"/>
    <n v="2007"/>
    <m/>
    <s v="Tier 2"/>
    <x v="0"/>
  </r>
  <r>
    <s v="FDQ19"/>
    <n v="7.35"/>
    <x v="2"/>
    <n v="1.4387462E-2"/>
    <x v="3"/>
    <n v="241.4512"/>
    <s v="OUT049"/>
    <n v="1999"/>
    <s v="Medium"/>
    <s v="Tier 1"/>
    <x v="0"/>
  </r>
  <r>
    <s v="FDZ26"/>
    <m/>
    <x v="2"/>
    <n v="0.252155886"/>
    <x v="1"/>
    <n v="237.62219999999999"/>
    <s v="OUT019"/>
    <n v="1985"/>
    <s v="Small"/>
    <s v="Tier 1"/>
    <x v="1"/>
  </r>
  <r>
    <s v="FDN51"/>
    <n v="17.850000000000001"/>
    <x v="2"/>
    <n v="2.0929395999999999E-2"/>
    <x v="12"/>
    <n v="260.59359999999998"/>
    <s v="OUT013"/>
    <n v="1987"/>
    <s v="High"/>
    <s v="Tier 3"/>
    <x v="0"/>
  </r>
  <r>
    <s v="FDK20"/>
    <n v="12.6"/>
    <x v="2"/>
    <n v="0"/>
    <x v="3"/>
    <n v="121.9072"/>
    <s v="OUT035"/>
    <n v="2004"/>
    <s v="Small"/>
    <s v="Tier 2"/>
    <x v="0"/>
  </r>
  <r>
    <s v="FDD40"/>
    <n v="20.25"/>
    <x v="2"/>
    <n v="1.4853619E-2"/>
    <x v="1"/>
    <n v="192.81620000000001"/>
    <s v="OUT018"/>
    <n v="2009"/>
    <s v="Medium"/>
    <s v="Tier 3"/>
    <x v="3"/>
  </r>
  <r>
    <s v="DRI25"/>
    <n v="19.600000000000001"/>
    <x v="0"/>
    <n v="3.4039541999999999E-2"/>
    <x v="9"/>
    <n v="57.061399999999999"/>
    <s v="OUT018"/>
    <n v="2009"/>
    <s v="Medium"/>
    <s v="Tier 3"/>
    <x v="3"/>
  </r>
  <r>
    <s v="FDH56"/>
    <n v="9.8000000000000007"/>
    <x v="2"/>
    <n v="6.4178182E-2"/>
    <x v="3"/>
    <n v="115.7492"/>
    <s v="OUT017"/>
    <n v="2007"/>
    <m/>
    <s v="Tier 2"/>
    <x v="0"/>
  </r>
  <r>
    <s v="FDI36"/>
    <m/>
    <x v="2"/>
    <n v="6.2041530999999997E-2"/>
    <x v="4"/>
    <n v="196.8426"/>
    <s v="OUT027"/>
    <n v="1985"/>
    <s v="Medium"/>
    <s v="Tier 3"/>
    <x v="2"/>
  </r>
  <r>
    <s v="DRH11"/>
    <n v="5.98"/>
    <x v="0"/>
    <n v="7.5865756000000006E-2"/>
    <x v="7"/>
    <n v="56.6614"/>
    <s v="OUT018"/>
    <n v="2009"/>
    <s v="Medium"/>
    <s v="Tier 3"/>
    <x v="3"/>
  </r>
  <r>
    <s v="NCV18"/>
    <n v="6.7750000000000004"/>
    <x v="0"/>
    <n v="0.10584117899999999"/>
    <x v="10"/>
    <n v="83.325000000000003"/>
    <s v="OUT017"/>
    <n v="2007"/>
    <m/>
    <s v="Tier 2"/>
    <x v="0"/>
  </r>
  <r>
    <s v="DRI01"/>
    <n v="7.97"/>
    <x v="0"/>
    <n v="3.4506514000000002E-2"/>
    <x v="9"/>
    <n v="172.6422"/>
    <s v="OUT049"/>
    <n v="1999"/>
    <s v="Medium"/>
    <s v="Tier 1"/>
    <x v="0"/>
  </r>
  <r>
    <s v="DRE48"/>
    <n v="8.43"/>
    <x v="0"/>
    <n v="1.7352666999999999E-2"/>
    <x v="9"/>
    <n v="198.77680000000001"/>
    <s v="OUT049"/>
    <n v="1999"/>
    <s v="Medium"/>
    <s v="Tier 1"/>
    <x v="0"/>
  </r>
  <r>
    <s v="FDS51"/>
    <n v="13.35"/>
    <x v="0"/>
    <n v="3.2174409000000001E-2"/>
    <x v="12"/>
    <n v="60.419400000000003"/>
    <s v="OUT035"/>
    <n v="2004"/>
    <s v="Small"/>
    <s v="Tier 2"/>
    <x v="0"/>
  </r>
  <r>
    <s v="FDM38"/>
    <n v="5.8849999999999998"/>
    <x v="2"/>
    <n v="9.3296061E-2"/>
    <x v="13"/>
    <n v="50.598199999999999"/>
    <s v="OUT017"/>
    <n v="2007"/>
    <m/>
    <s v="Tier 2"/>
    <x v="0"/>
  </r>
  <r>
    <s v="FDB60"/>
    <m/>
    <x v="0"/>
    <n v="2.8383970000000001E-2"/>
    <x v="4"/>
    <n v="193.31360000000001"/>
    <s v="OUT027"/>
    <n v="1985"/>
    <s v="Medium"/>
    <s v="Tier 3"/>
    <x v="2"/>
  </r>
  <r>
    <s v="FDY58"/>
    <n v="11.65"/>
    <x v="0"/>
    <n v="3.9911032999999999E-2"/>
    <x v="0"/>
    <n v="228.96940000000001"/>
    <s v="OUT035"/>
    <n v="2004"/>
    <s v="Small"/>
    <s v="Tier 2"/>
    <x v="0"/>
  </r>
  <r>
    <s v="FDY22"/>
    <n v="16.5"/>
    <x v="2"/>
    <n v="0.16004458899999999"/>
    <x v="0"/>
    <n v="143.4128"/>
    <s v="OUT045"/>
    <n v="2002"/>
    <m/>
    <s v="Tier 2"/>
    <x v="0"/>
  </r>
  <r>
    <s v="FDF11"/>
    <m/>
    <x v="2"/>
    <n v="0"/>
    <x v="14"/>
    <n v="238.35380000000001"/>
    <s v="OUT027"/>
    <n v="1985"/>
    <s v="Medium"/>
    <s v="Tier 3"/>
    <x v="2"/>
  </r>
  <r>
    <s v="FDZ51"/>
    <n v="11.3"/>
    <x v="2"/>
    <n v="5.4542504999999998E-2"/>
    <x v="12"/>
    <n v="97.209400000000002"/>
    <s v="OUT035"/>
    <n v="2004"/>
    <s v="Small"/>
    <s v="Tier 2"/>
    <x v="0"/>
  </r>
  <r>
    <s v="FDQ45"/>
    <n v="9.5"/>
    <x v="2"/>
    <n v="1.0978804E-2"/>
    <x v="0"/>
    <n v="182.16079999999999"/>
    <s v="OUT017"/>
    <n v="2007"/>
    <m/>
    <s v="Tier 2"/>
    <x v="0"/>
  </r>
  <r>
    <s v="FDF17"/>
    <n v="5.19"/>
    <x v="0"/>
    <n v="4.2612827999999998E-2"/>
    <x v="11"/>
    <n v="196.411"/>
    <s v="OUT035"/>
    <n v="2004"/>
    <s v="Small"/>
    <s v="Tier 2"/>
    <x v="0"/>
  </r>
  <r>
    <s v="NCF31"/>
    <m/>
    <x v="0"/>
    <n v="5.1596350999999999E-2"/>
    <x v="10"/>
    <n v="152.10239999999999"/>
    <s v="OUT027"/>
    <n v="1985"/>
    <s v="Medium"/>
    <s v="Tier 3"/>
    <x v="2"/>
  </r>
  <r>
    <s v="FDA37"/>
    <n v="7.81"/>
    <x v="2"/>
    <n v="5.5180796999999997E-2"/>
    <x v="13"/>
    <n v="125.2046"/>
    <s v="OUT013"/>
    <n v="1987"/>
    <s v="High"/>
    <s v="Tier 3"/>
    <x v="0"/>
  </r>
  <r>
    <s v="FDO51"/>
    <n v="6.7850000000000001"/>
    <x v="2"/>
    <n v="0"/>
    <x v="12"/>
    <n v="43.411200000000001"/>
    <s v="OUT046"/>
    <n v="1997"/>
    <s v="Small"/>
    <s v="Tier 1"/>
    <x v="0"/>
  </r>
  <r>
    <s v="FDF34"/>
    <n v="9.3000000000000007"/>
    <x v="2"/>
    <n v="1.4007726999999999E-2"/>
    <x v="0"/>
    <n v="198.10839999999999"/>
    <s v="OUT013"/>
    <n v="1987"/>
    <s v="High"/>
    <s v="Tier 3"/>
    <x v="0"/>
  </r>
  <r>
    <s v="FDD57"/>
    <n v="18.100000000000001"/>
    <x v="0"/>
    <n v="2.2490838999999999E-2"/>
    <x v="3"/>
    <n v="96.009399999999999"/>
    <s v="OUT018"/>
    <n v="2009"/>
    <s v="Medium"/>
    <s v="Tier 3"/>
    <x v="3"/>
  </r>
  <r>
    <s v="FDO37"/>
    <n v="8.06"/>
    <x v="0"/>
    <n v="2.1376678E-2"/>
    <x v="15"/>
    <n v="229.33260000000001"/>
    <s v="OUT046"/>
    <n v="1997"/>
    <s v="Small"/>
    <s v="Tier 1"/>
    <x v="0"/>
  </r>
  <r>
    <s v="FDR49"/>
    <n v="8.7100000000000009"/>
    <x v="0"/>
    <n v="0.139444875"/>
    <x v="13"/>
    <n v="49.837600000000002"/>
    <s v="OUT049"/>
    <n v="1999"/>
    <s v="Medium"/>
    <s v="Tier 1"/>
    <x v="0"/>
  </r>
  <r>
    <s v="FDS39"/>
    <n v="6.8949999999999996"/>
    <x v="0"/>
    <n v="2.2495495000000001E-2"/>
    <x v="12"/>
    <n v="142.0812"/>
    <s v="OUT049"/>
    <n v="1999"/>
    <s v="Medium"/>
    <s v="Tier 1"/>
    <x v="0"/>
  </r>
  <r>
    <s v="FDI48"/>
    <m/>
    <x v="2"/>
    <n v="5.5448579999999997E-2"/>
    <x v="4"/>
    <n v="52.366599999999998"/>
    <s v="OUT027"/>
    <n v="1985"/>
    <s v="Medium"/>
    <s v="Tier 3"/>
    <x v="2"/>
  </r>
  <r>
    <s v="DRM35"/>
    <n v="9.6950000000000003"/>
    <x v="0"/>
    <n v="7.0554078000000006E-2"/>
    <x v="7"/>
    <n v="178.93440000000001"/>
    <s v="OUT049"/>
    <n v="1999"/>
    <s v="Medium"/>
    <s v="Tier 1"/>
    <x v="0"/>
  </r>
  <r>
    <s v="FDV57"/>
    <n v="15.25"/>
    <x v="2"/>
    <n v="6.5884096000000003E-2"/>
    <x v="0"/>
    <n v="181.566"/>
    <s v="OUT035"/>
    <n v="2004"/>
    <s v="Small"/>
    <s v="Tier 2"/>
    <x v="0"/>
  </r>
  <r>
    <s v="FDZ55"/>
    <n v="6.0549999999999997"/>
    <x v="0"/>
    <n v="2.5387558000000001E-2"/>
    <x v="3"/>
    <n v="161.59200000000001"/>
    <s v="OUT013"/>
    <n v="1987"/>
    <s v="High"/>
    <s v="Tier 3"/>
    <x v="0"/>
  </r>
  <r>
    <s v="FDI28"/>
    <n v="14.3"/>
    <x v="0"/>
    <n v="2.6316724E-2"/>
    <x v="11"/>
    <n v="78.130200000000002"/>
    <s v="OUT035"/>
    <n v="2004"/>
    <s v="Small"/>
    <s v="Tier 2"/>
    <x v="0"/>
  </r>
  <r>
    <s v="FDS21"/>
    <n v="19.850000000000001"/>
    <x v="2"/>
    <n v="2.0918488999999998E-2"/>
    <x v="0"/>
    <n v="63.319400000000002"/>
    <s v="OUT045"/>
    <n v="2002"/>
    <m/>
    <s v="Tier 2"/>
    <x v="0"/>
  </r>
  <r>
    <s v="FDT34"/>
    <n v="9.3000000000000007"/>
    <x v="0"/>
    <n v="0"/>
    <x v="0"/>
    <n v="106.3964"/>
    <s v="OUT013"/>
    <n v="1987"/>
    <s v="High"/>
    <s v="Tier 3"/>
    <x v="0"/>
  </r>
  <r>
    <s v="DRI25"/>
    <n v="19.600000000000001"/>
    <x v="0"/>
    <n v="3.3895031999999999E-2"/>
    <x v="9"/>
    <n v="54.761400000000002"/>
    <s v="OUT035"/>
    <n v="2004"/>
    <s v="Small"/>
    <s v="Tier 2"/>
    <x v="0"/>
  </r>
  <r>
    <s v="FDT47"/>
    <n v="5.26"/>
    <x v="2"/>
    <n v="4.1022765000000003E-2"/>
    <x v="6"/>
    <n v="95.206800000000001"/>
    <s v="OUT010"/>
    <n v="1998"/>
    <m/>
    <s v="Tier 3"/>
    <x v="1"/>
  </r>
  <r>
    <s v="DRH39"/>
    <n v="20.7"/>
    <x v="0"/>
    <n v="9.2878183000000003E-2"/>
    <x v="1"/>
    <n v="75.167000000000002"/>
    <s v="OUT045"/>
    <n v="2002"/>
    <m/>
    <s v="Tier 2"/>
    <x v="0"/>
  </r>
  <r>
    <s v="NCD54"/>
    <n v="21.1"/>
    <x v="0"/>
    <n v="2.9067775000000001E-2"/>
    <x v="10"/>
    <n v="144.77860000000001"/>
    <s v="OUT045"/>
    <n v="2002"/>
    <m/>
    <s v="Tier 2"/>
    <x v="0"/>
  </r>
  <r>
    <s v="FDU16"/>
    <m/>
    <x v="2"/>
    <n v="5.7992903999999998E-2"/>
    <x v="11"/>
    <n v="84.890799999999999"/>
    <s v="OUT027"/>
    <n v="1985"/>
    <s v="Medium"/>
    <s v="Tier 3"/>
    <x v="2"/>
  </r>
  <r>
    <s v="NCW29"/>
    <n v="14"/>
    <x v="0"/>
    <n v="2.8921492E-2"/>
    <x v="5"/>
    <n v="129.631"/>
    <s v="OUT045"/>
    <n v="2002"/>
    <m/>
    <s v="Tier 2"/>
    <x v="0"/>
  </r>
  <r>
    <s v="FDV25"/>
    <m/>
    <x v="0"/>
    <n v="4.543117E-2"/>
    <x v="13"/>
    <n v="221.1456"/>
    <s v="OUT027"/>
    <n v="1985"/>
    <s v="Medium"/>
    <s v="Tier 3"/>
    <x v="2"/>
  </r>
  <r>
    <s v="FDM56"/>
    <n v="16.7"/>
    <x v="0"/>
    <n v="7.0178316000000004E-2"/>
    <x v="3"/>
    <n v="109.69119999999999"/>
    <s v="OUT035"/>
    <n v="2004"/>
    <s v="Small"/>
    <s v="Tier 2"/>
    <x v="0"/>
  </r>
  <r>
    <s v="FDZ04"/>
    <m/>
    <x v="0"/>
    <n v="3.7771295000000003E-2"/>
    <x v="11"/>
    <n v="64.950999999999993"/>
    <s v="OUT027"/>
    <n v="1985"/>
    <s v="Medium"/>
    <s v="Tier 3"/>
    <x v="2"/>
  </r>
  <r>
    <s v="FDG59"/>
    <m/>
    <x v="0"/>
    <n v="7.5698157000000002E-2"/>
    <x v="14"/>
    <n v="37.2164"/>
    <s v="OUT019"/>
    <n v="1985"/>
    <s v="Small"/>
    <s v="Tier 1"/>
    <x v="1"/>
  </r>
  <r>
    <s v="FDI56"/>
    <n v="7.3250000000000002"/>
    <x v="0"/>
    <n v="9.3574769000000002E-2"/>
    <x v="3"/>
    <n v="90.314599999999999"/>
    <s v="OUT045"/>
    <n v="2002"/>
    <m/>
    <s v="Tier 2"/>
    <x v="0"/>
  </r>
  <r>
    <s v="FDS33"/>
    <n v="6.67"/>
    <x v="2"/>
    <n v="0.12340525500000001"/>
    <x v="0"/>
    <n v="88.451400000000007"/>
    <s v="OUT035"/>
    <n v="2004"/>
    <s v="Small"/>
    <s v="Tier 2"/>
    <x v="0"/>
  </r>
  <r>
    <s v="FDC23"/>
    <n v="18"/>
    <x v="0"/>
    <n v="1.7934042000000001E-2"/>
    <x v="14"/>
    <n v="175.76859999999999"/>
    <s v="OUT049"/>
    <n v="1999"/>
    <s v="Medium"/>
    <s v="Tier 1"/>
    <x v="0"/>
  </r>
  <r>
    <s v="FDT11"/>
    <n v="5.94"/>
    <x v="2"/>
    <n v="2.9418033E-2"/>
    <x v="6"/>
    <n v="185.85560000000001"/>
    <s v="OUT049"/>
    <n v="1999"/>
    <s v="Medium"/>
    <s v="Tier 1"/>
    <x v="0"/>
  </r>
  <r>
    <s v="FDG17"/>
    <n v="6.8650000000000002"/>
    <x v="2"/>
    <n v="3.5912896999999999E-2"/>
    <x v="11"/>
    <n v="244.8486"/>
    <s v="OUT045"/>
    <n v="2002"/>
    <m/>
    <s v="Tier 2"/>
    <x v="0"/>
  </r>
  <r>
    <s v="FDZ44"/>
    <n v="8.1850000000000005"/>
    <x v="0"/>
    <n v="3.8807600999999997E-2"/>
    <x v="3"/>
    <n v="117.7808"/>
    <s v="OUT045"/>
    <n v="2002"/>
    <m/>
    <s v="Tier 2"/>
    <x v="0"/>
  </r>
  <r>
    <s v="FDJ52"/>
    <n v="7.1449999999999996"/>
    <x v="0"/>
    <n v="1.7772062000000002E-2"/>
    <x v="11"/>
    <n v="160.95779999999999"/>
    <s v="OUT013"/>
    <n v="1987"/>
    <s v="High"/>
    <s v="Tier 3"/>
    <x v="0"/>
  </r>
  <r>
    <s v="DRI23"/>
    <n v="18.850000000000001"/>
    <x v="0"/>
    <n v="0.13719695100000001"/>
    <x v="7"/>
    <n v="159.45779999999999"/>
    <s v="OUT046"/>
    <n v="1997"/>
    <s v="Small"/>
    <s v="Tier 1"/>
    <x v="0"/>
  </r>
  <r>
    <s v="DRE15"/>
    <n v="13.35"/>
    <x v="0"/>
    <n v="2.9769107E-2"/>
    <x v="1"/>
    <n v="77.601200000000006"/>
    <s v="OUT010"/>
    <n v="1998"/>
    <m/>
    <s v="Tier 3"/>
    <x v="1"/>
  </r>
  <r>
    <s v="NCF07"/>
    <n v="9"/>
    <x v="0"/>
    <n v="3.1995886000000001E-2"/>
    <x v="10"/>
    <n v="101.6016"/>
    <s v="OUT013"/>
    <n v="1987"/>
    <s v="High"/>
    <s v="Tier 3"/>
    <x v="0"/>
  </r>
  <r>
    <s v="NCR29"/>
    <n v="7.5650000000000004"/>
    <x v="0"/>
    <n v="5.4725827999999997E-2"/>
    <x v="5"/>
    <n v="56.292999999999999"/>
    <s v="OUT049"/>
    <n v="1999"/>
    <s v="Medium"/>
    <s v="Tier 1"/>
    <x v="0"/>
  </r>
  <r>
    <s v="FDE44"/>
    <m/>
    <x v="0"/>
    <n v="0.30007835300000002"/>
    <x v="3"/>
    <n v="48.169199999999996"/>
    <s v="OUT019"/>
    <n v="1985"/>
    <s v="Small"/>
    <s v="Tier 1"/>
    <x v="1"/>
  </r>
  <r>
    <s v="FDT23"/>
    <n v="7.72"/>
    <x v="2"/>
    <n v="7.4717347000000003E-2"/>
    <x v="6"/>
    <n v="79.698599999999999"/>
    <s v="OUT035"/>
    <n v="2004"/>
    <s v="Small"/>
    <s v="Tier 2"/>
    <x v="0"/>
  </r>
  <r>
    <s v="NCG06"/>
    <n v="16.350000000000001"/>
    <x v="0"/>
    <n v="2.9611915999999999E-2"/>
    <x v="10"/>
    <n v="259.06459999999998"/>
    <s v="OUT017"/>
    <n v="2007"/>
    <m/>
    <s v="Tier 2"/>
    <x v="0"/>
  </r>
  <r>
    <s v="NCU41"/>
    <n v="18.850000000000001"/>
    <x v="0"/>
    <n v="8.7129095000000004E-2"/>
    <x v="5"/>
    <n v="191.78460000000001"/>
    <s v="OUT010"/>
    <n v="1998"/>
    <m/>
    <s v="Tier 3"/>
    <x v="1"/>
  </r>
  <r>
    <s v="FDH46"/>
    <n v="6.9349999999999996"/>
    <x v="2"/>
    <n v="4.1515796000000001E-2"/>
    <x v="0"/>
    <n v="102.83320000000001"/>
    <s v="OUT017"/>
    <n v="2007"/>
    <m/>
    <s v="Tier 2"/>
    <x v="0"/>
  </r>
  <r>
    <s v="FDV31"/>
    <n v="9.8000000000000007"/>
    <x v="0"/>
    <n v="0.10662851499999999"/>
    <x v="3"/>
    <n v="177.73699999999999"/>
    <s v="OUT013"/>
    <n v="1987"/>
    <s v="High"/>
    <s v="Tier 3"/>
    <x v="0"/>
  </r>
  <r>
    <s v="NCT41"/>
    <m/>
    <x v="0"/>
    <n v="0"/>
    <x v="5"/>
    <n v="153.70240000000001"/>
    <s v="OUT027"/>
    <n v="1985"/>
    <s v="Medium"/>
    <s v="Tier 3"/>
    <x v="2"/>
  </r>
  <r>
    <s v="FDE22"/>
    <m/>
    <x v="0"/>
    <n v="2.9429601999999999E-2"/>
    <x v="0"/>
    <n v="160.392"/>
    <s v="OUT027"/>
    <n v="1985"/>
    <s v="Medium"/>
    <s v="Tier 3"/>
    <x v="2"/>
  </r>
  <r>
    <s v="FDC26"/>
    <n v="10.195"/>
    <x v="0"/>
    <n v="0.12663940200000001"/>
    <x v="13"/>
    <n v="109.5886"/>
    <s v="OUT045"/>
    <n v="2002"/>
    <m/>
    <s v="Tier 2"/>
    <x v="0"/>
  </r>
  <r>
    <s v="DRF51"/>
    <n v="15.75"/>
    <x v="0"/>
    <n v="0.166776273"/>
    <x v="1"/>
    <n v="36.550600000000003"/>
    <s v="OUT017"/>
    <n v="2007"/>
    <m/>
    <s v="Tier 2"/>
    <x v="0"/>
  </r>
  <r>
    <s v="NCY53"/>
    <m/>
    <x v="0"/>
    <n v="0.102393277"/>
    <x v="5"/>
    <n v="113.1544"/>
    <s v="OUT019"/>
    <n v="1985"/>
    <s v="Small"/>
    <s v="Tier 1"/>
    <x v="1"/>
  </r>
  <r>
    <s v="FDY21"/>
    <n v="15.1"/>
    <x v="0"/>
    <n v="0.174462585"/>
    <x v="0"/>
    <n v="197.71100000000001"/>
    <s v="OUT017"/>
    <n v="2007"/>
    <m/>
    <s v="Tier 2"/>
    <x v="0"/>
  </r>
  <r>
    <s v="FDL27"/>
    <n v="6.17"/>
    <x v="0"/>
    <n v="1.0622102E-2"/>
    <x v="12"/>
    <n v="64.582599999999999"/>
    <s v="OUT013"/>
    <n v="1987"/>
    <s v="High"/>
    <s v="Tier 3"/>
    <x v="0"/>
  </r>
  <r>
    <s v="FDZ34"/>
    <n v="6.6950000000000003"/>
    <x v="0"/>
    <n v="7.599649E-2"/>
    <x v="14"/>
    <n v="194.18199999999999"/>
    <s v="OUT049"/>
    <n v="1999"/>
    <s v="Medium"/>
    <s v="Tier 1"/>
    <x v="0"/>
  </r>
  <r>
    <s v="NCF43"/>
    <n v="8.51"/>
    <x v="0"/>
    <n v="8.6946800000000005E-2"/>
    <x v="10"/>
    <n v="144.34700000000001"/>
    <s v="OUT010"/>
    <n v="1998"/>
    <m/>
    <s v="Tier 3"/>
    <x v="1"/>
  </r>
  <r>
    <s v="FDC21"/>
    <n v="14.6"/>
    <x v="2"/>
    <n v="4.2950697000000003E-2"/>
    <x v="3"/>
    <n v="108.4254"/>
    <s v="OUT035"/>
    <n v="2004"/>
    <s v="Small"/>
    <s v="Tier 2"/>
    <x v="0"/>
  </r>
  <r>
    <s v="FDL26"/>
    <n v="18"/>
    <x v="0"/>
    <n v="7.3131910999999994E-2"/>
    <x v="13"/>
    <n v="156.09719999999999"/>
    <s v="OUT013"/>
    <n v="1987"/>
    <s v="High"/>
    <s v="Tier 3"/>
    <x v="0"/>
  </r>
  <r>
    <s v="FDT25"/>
    <n v="7.5"/>
    <x v="0"/>
    <n v="8.4946729999999998E-2"/>
    <x v="13"/>
    <n v="120.5072"/>
    <s v="OUT010"/>
    <n v="1998"/>
    <m/>
    <s v="Tier 3"/>
    <x v="1"/>
  </r>
  <r>
    <s v="NCR30"/>
    <n v="20.6"/>
    <x v="0"/>
    <n v="0"/>
    <x v="10"/>
    <n v="74.9696"/>
    <s v="OUT046"/>
    <n v="1997"/>
    <s v="Small"/>
    <s v="Tier 1"/>
    <x v="0"/>
  </r>
  <r>
    <s v="DRL23"/>
    <m/>
    <x v="0"/>
    <n v="2.6795874000000001E-2"/>
    <x v="7"/>
    <n v="105.8938"/>
    <s v="OUT019"/>
    <n v="1985"/>
    <s v="Small"/>
    <s v="Tier 1"/>
    <x v="1"/>
  </r>
  <r>
    <s v="NCR05"/>
    <n v="10.1"/>
    <x v="0"/>
    <n v="5.4715771000000003E-2"/>
    <x v="5"/>
    <n v="197.80840000000001"/>
    <s v="OUT049"/>
    <n v="1999"/>
    <s v="Medium"/>
    <s v="Tier 1"/>
    <x v="0"/>
  </r>
  <r>
    <s v="NCE19"/>
    <n v="8.9700000000000006"/>
    <x v="0"/>
    <n v="9.3393523000000006E-2"/>
    <x v="10"/>
    <n v="54.095599999999997"/>
    <s v="OUT018"/>
    <n v="2009"/>
    <s v="Medium"/>
    <s v="Tier 3"/>
    <x v="3"/>
  </r>
  <r>
    <s v="FDY07"/>
    <n v="11.8"/>
    <x v="0"/>
    <n v="0"/>
    <x v="3"/>
    <n v="44.1402"/>
    <s v="OUT035"/>
    <n v="2004"/>
    <s v="Small"/>
    <s v="Tier 2"/>
    <x v="0"/>
  </r>
  <r>
    <s v="FDB10"/>
    <n v="10"/>
    <x v="0"/>
    <n v="0"/>
    <x v="0"/>
    <n v="235.559"/>
    <s v="OUT017"/>
    <n v="2007"/>
    <m/>
    <s v="Tier 2"/>
    <x v="0"/>
  </r>
  <r>
    <s v="FDP57"/>
    <n v="17.5"/>
    <x v="0"/>
    <n v="5.2400475000000002E-2"/>
    <x v="0"/>
    <n v="105.099"/>
    <s v="OUT013"/>
    <n v="1987"/>
    <s v="High"/>
    <s v="Tier 3"/>
    <x v="0"/>
  </r>
  <r>
    <s v="FDU48"/>
    <m/>
    <x v="0"/>
    <n v="9.6925503999999996E-2"/>
    <x v="4"/>
    <n v="131.32839999999999"/>
    <s v="OUT019"/>
    <n v="1985"/>
    <s v="Small"/>
    <s v="Tier 1"/>
    <x v="1"/>
  </r>
  <r>
    <s v="FDH48"/>
    <n v="13.5"/>
    <x v="0"/>
    <n v="6.0468922000000001E-2"/>
    <x v="4"/>
    <n v="85.254000000000005"/>
    <s v="OUT035"/>
    <n v="2004"/>
    <s v="Small"/>
    <s v="Tier 2"/>
    <x v="0"/>
  </r>
  <r>
    <s v="FDO33"/>
    <n v="14.75"/>
    <x v="0"/>
    <n v="8.9305571E-2"/>
    <x v="0"/>
    <n v="115.5518"/>
    <s v="OUT035"/>
    <n v="2004"/>
    <s v="Small"/>
    <s v="Tier 2"/>
    <x v="0"/>
  </r>
  <r>
    <s v="NCU29"/>
    <n v="7.6849999999999996"/>
    <x v="0"/>
    <n v="2.5529117E-2"/>
    <x v="5"/>
    <n v="147.876"/>
    <s v="OUT045"/>
    <n v="2002"/>
    <m/>
    <s v="Tier 2"/>
    <x v="0"/>
  </r>
  <r>
    <s v="FDW35"/>
    <n v="10.6"/>
    <x v="0"/>
    <n v="1.1089224E-2"/>
    <x v="6"/>
    <n v="41.845399999999998"/>
    <s v="OUT046"/>
    <n v="1997"/>
    <s v="Small"/>
    <s v="Tier 1"/>
    <x v="0"/>
  </r>
  <r>
    <s v="FDH05"/>
    <n v="14.35"/>
    <x v="2"/>
    <n v="0.152170799"/>
    <x v="11"/>
    <n v="231.9984"/>
    <s v="OUT010"/>
    <n v="1998"/>
    <m/>
    <s v="Tier 3"/>
    <x v="1"/>
  </r>
  <r>
    <s v="FDP26"/>
    <n v="7.7850000000000001"/>
    <x v="0"/>
    <n v="0"/>
    <x v="1"/>
    <n v="104.4306"/>
    <s v="OUT049"/>
    <n v="1999"/>
    <s v="Medium"/>
    <s v="Tier 1"/>
    <x v="0"/>
  </r>
  <r>
    <s v="DRG27"/>
    <n v="8.8949999999999996"/>
    <x v="0"/>
    <n v="0.105090817"/>
    <x v="1"/>
    <n v="41.513800000000003"/>
    <s v="OUT035"/>
    <n v="2004"/>
    <s v="Small"/>
    <s v="Tier 2"/>
    <x v="0"/>
  </r>
  <r>
    <s v="FDQ33"/>
    <n v="13.35"/>
    <x v="0"/>
    <n v="9.1207160999999995E-2"/>
    <x v="0"/>
    <n v="151.8708"/>
    <s v="OUT046"/>
    <n v="1997"/>
    <s v="Small"/>
    <s v="Tier 1"/>
    <x v="0"/>
  </r>
  <r>
    <s v="FDH20"/>
    <n v="16.100000000000001"/>
    <x v="2"/>
    <n v="4.1759701000000003E-2"/>
    <x v="3"/>
    <n v="98.040999999999997"/>
    <s v="OUT010"/>
    <n v="1998"/>
    <m/>
    <s v="Tier 3"/>
    <x v="1"/>
  </r>
  <r>
    <s v="FDV14"/>
    <n v="19.850000000000001"/>
    <x v="0"/>
    <n v="4.4497478E-2"/>
    <x v="1"/>
    <n v="89.785600000000002"/>
    <s v="OUT046"/>
    <n v="1997"/>
    <s v="Small"/>
    <s v="Tier 1"/>
    <x v="0"/>
  </r>
  <r>
    <s v="DRD01"/>
    <n v="12.1"/>
    <x v="2"/>
    <n v="6.1175535000000003E-2"/>
    <x v="9"/>
    <n v="54.861400000000003"/>
    <s v="OUT046"/>
    <n v="1997"/>
    <s v="Small"/>
    <s v="Tier 1"/>
    <x v="0"/>
  </r>
  <r>
    <s v="NCI17"/>
    <n v="8.6449999999999996"/>
    <x v="0"/>
    <n v="0"/>
    <x v="5"/>
    <n v="96.441000000000003"/>
    <s v="OUT049"/>
    <n v="1999"/>
    <s v="Medium"/>
    <s v="Tier 1"/>
    <x v="0"/>
  </r>
  <r>
    <s v="FDF39"/>
    <n v="14.85"/>
    <x v="2"/>
    <n v="3.2657895999999999E-2"/>
    <x v="1"/>
    <n v="263.19099999999997"/>
    <s v="OUT010"/>
    <n v="1998"/>
    <m/>
    <s v="Tier 3"/>
    <x v="1"/>
  </r>
  <r>
    <s v="FDX37"/>
    <n v="16.2"/>
    <x v="0"/>
    <n v="6.3029339000000004E-2"/>
    <x v="13"/>
    <n v="100.47"/>
    <s v="OUT046"/>
    <n v="1997"/>
    <s v="Small"/>
    <s v="Tier 1"/>
    <x v="0"/>
  </r>
  <r>
    <s v="NCX17"/>
    <n v="21.25"/>
    <x v="0"/>
    <n v="0.113581951"/>
    <x v="5"/>
    <n v="234.93"/>
    <s v="OUT035"/>
    <n v="2004"/>
    <s v="Small"/>
    <s v="Tier 2"/>
    <x v="0"/>
  </r>
  <r>
    <s v="FDN03"/>
    <n v="9.8000000000000007"/>
    <x v="2"/>
    <n v="1.5077408E-2"/>
    <x v="12"/>
    <n v="250.9408"/>
    <s v="OUT013"/>
    <n v="1987"/>
    <s v="High"/>
    <s v="Tier 3"/>
    <x v="0"/>
  </r>
  <r>
    <s v="NCS41"/>
    <n v="12.85"/>
    <x v="0"/>
    <n v="8.9454322000000003E-2"/>
    <x v="5"/>
    <n v="183.26079999999999"/>
    <s v="OUT010"/>
    <n v="1998"/>
    <m/>
    <s v="Tier 3"/>
    <x v="1"/>
  </r>
  <r>
    <s v="FDH34"/>
    <n v="8.6300000000000008"/>
    <x v="0"/>
    <n v="3.1158307999999999E-2"/>
    <x v="0"/>
    <n v="184.25819999999999"/>
    <s v="OUT045"/>
    <n v="2002"/>
    <m/>
    <s v="Tier 2"/>
    <x v="0"/>
  </r>
  <r>
    <s v="NCX53"/>
    <n v="20.100000000000001"/>
    <x v="0"/>
    <n v="1.4998688E-2"/>
    <x v="5"/>
    <n v="142.61539999999999"/>
    <s v="OUT018"/>
    <n v="2009"/>
    <s v="Medium"/>
    <s v="Tier 3"/>
    <x v="3"/>
  </r>
  <r>
    <s v="FDY31"/>
    <n v="5.98"/>
    <x v="0"/>
    <n v="4.3562851E-2"/>
    <x v="3"/>
    <n v="147.9418"/>
    <s v="OUT046"/>
    <n v="1997"/>
    <s v="Small"/>
    <s v="Tier 1"/>
    <x v="0"/>
  </r>
  <r>
    <s v="FDD20"/>
    <n v="14.15"/>
    <x v="0"/>
    <n v="2.0831692999999998E-2"/>
    <x v="3"/>
    <n v="126.4046"/>
    <s v="OUT017"/>
    <n v="2007"/>
    <m/>
    <s v="Tier 2"/>
    <x v="0"/>
  </r>
  <r>
    <s v="FDE51"/>
    <n v="5.9249999999999998"/>
    <x v="2"/>
    <n v="9.6662969000000001E-2"/>
    <x v="1"/>
    <n v="45.308599999999998"/>
    <s v="OUT045"/>
    <n v="2002"/>
    <m/>
    <s v="Tier 2"/>
    <x v="0"/>
  </r>
  <r>
    <s v="FDV27"/>
    <n v="7.97"/>
    <x v="2"/>
    <n v="3.9990030000000003E-2"/>
    <x v="12"/>
    <n v="86.851399999999998"/>
    <s v="OUT046"/>
    <n v="1997"/>
    <s v="Small"/>
    <s v="Tier 1"/>
    <x v="0"/>
  </r>
  <r>
    <s v="FDF16"/>
    <n v="7.3"/>
    <x v="0"/>
    <n v="8.6116085999999994E-2"/>
    <x v="11"/>
    <n v="148.4076"/>
    <s v="OUT035"/>
    <n v="2004"/>
    <s v="Small"/>
    <s v="Tier 2"/>
    <x v="0"/>
  </r>
  <r>
    <s v="FDZ02"/>
    <n v="6.9050000000000002"/>
    <x v="2"/>
    <n v="3.8206734999999999E-2"/>
    <x v="1"/>
    <n v="96.172600000000003"/>
    <s v="OUT049"/>
    <n v="1999"/>
    <s v="Medium"/>
    <s v="Tier 1"/>
    <x v="0"/>
  </r>
  <r>
    <s v="NCK05"/>
    <n v="20.100000000000001"/>
    <x v="0"/>
    <n v="7.7611332000000005E-2"/>
    <x v="5"/>
    <n v="63.053600000000003"/>
    <s v="OUT045"/>
    <n v="2002"/>
    <m/>
    <s v="Tier 2"/>
    <x v="0"/>
  </r>
  <r>
    <s v="FDM12"/>
    <m/>
    <x v="2"/>
    <n v="6.9578418000000003E-2"/>
    <x v="4"/>
    <n v="190.22139999999999"/>
    <s v="OUT027"/>
    <n v="1985"/>
    <s v="Medium"/>
    <s v="Tier 3"/>
    <x v="2"/>
  </r>
  <r>
    <s v="NCA05"/>
    <n v="20.75"/>
    <x v="0"/>
    <n v="2.5233003E-2"/>
    <x v="5"/>
    <n v="150.17339999999999"/>
    <s v="OUT018"/>
    <n v="2009"/>
    <s v="Medium"/>
    <s v="Tier 3"/>
    <x v="3"/>
  </r>
  <r>
    <s v="FDX33"/>
    <n v="9.1950000000000003"/>
    <x v="2"/>
    <n v="0.117723097"/>
    <x v="0"/>
    <n v="159.55779999999999"/>
    <s v="OUT045"/>
    <n v="2002"/>
    <m/>
    <s v="Tier 2"/>
    <x v="0"/>
  </r>
  <r>
    <s v="FDM25"/>
    <n v="10.695"/>
    <x v="2"/>
    <n v="0"/>
    <x v="15"/>
    <n v="176.1712"/>
    <s v="OUT049"/>
    <n v="1999"/>
    <s v="Medium"/>
    <s v="Tier 1"/>
    <x v="0"/>
  </r>
  <r>
    <s v="FDE41"/>
    <n v="9.1950000000000003"/>
    <x v="2"/>
    <n v="6.4274939000000003E-2"/>
    <x v="11"/>
    <n v="85.8566"/>
    <s v="OUT018"/>
    <n v="2009"/>
    <s v="Medium"/>
    <s v="Tier 3"/>
    <x v="3"/>
  </r>
  <r>
    <s v="FDW14"/>
    <n v="8.3000000000000007"/>
    <x v="1"/>
    <n v="3.8289031000000001E-2"/>
    <x v="1"/>
    <n v="88.419799999999995"/>
    <s v="OUT045"/>
    <n v="2002"/>
    <m/>
    <s v="Tier 2"/>
    <x v="0"/>
  </r>
  <r>
    <s v="NCD30"/>
    <n v="19.7"/>
    <x v="0"/>
    <n v="2.6849263000000002E-2"/>
    <x v="10"/>
    <n v="95.872600000000006"/>
    <s v="OUT046"/>
    <n v="1997"/>
    <s v="Small"/>
    <s v="Tier 1"/>
    <x v="0"/>
  </r>
  <r>
    <s v="FDB23"/>
    <n v="19.2"/>
    <x v="2"/>
    <n v="9.3541730000000003E-3"/>
    <x v="14"/>
    <n v="226.00620000000001"/>
    <s v="OUT010"/>
    <n v="1998"/>
    <m/>
    <s v="Tier 3"/>
    <x v="1"/>
  </r>
  <r>
    <s v="FDF45"/>
    <n v="18.2"/>
    <x v="2"/>
    <n v="1.2204712E-2"/>
    <x v="3"/>
    <n v="60.190399999999997"/>
    <s v="OUT046"/>
    <n v="1997"/>
    <s v="Small"/>
    <s v="Tier 1"/>
    <x v="0"/>
  </r>
  <r>
    <s v="FDW20"/>
    <n v="20.75"/>
    <x v="0"/>
    <n v="2.4286028000000001E-2"/>
    <x v="3"/>
    <n v="124.873"/>
    <s v="OUT017"/>
    <n v="2007"/>
    <m/>
    <s v="Tier 2"/>
    <x v="0"/>
  </r>
  <r>
    <s v="FDF47"/>
    <n v="20.85"/>
    <x v="0"/>
    <n v="9.7816206000000003E-2"/>
    <x v="14"/>
    <n v="222.77459999999999"/>
    <s v="OUT045"/>
    <n v="2002"/>
    <m/>
    <s v="Tier 2"/>
    <x v="0"/>
  </r>
  <r>
    <s v="NCR05"/>
    <m/>
    <x v="0"/>
    <n v="9.5651538999999994E-2"/>
    <x v="5"/>
    <n v="200.4084"/>
    <s v="OUT019"/>
    <n v="1985"/>
    <s v="Small"/>
    <s v="Tier 1"/>
    <x v="1"/>
  </r>
  <r>
    <s v="DRB01"/>
    <n v="7.39"/>
    <x v="0"/>
    <n v="8.2239383999999999E-2"/>
    <x v="9"/>
    <n v="187.75299999999999"/>
    <s v="OUT046"/>
    <n v="1997"/>
    <s v="Small"/>
    <s v="Tier 1"/>
    <x v="0"/>
  </r>
  <r>
    <s v="FDE36"/>
    <n v="5.26"/>
    <x v="2"/>
    <n v="4.1737624000000001E-2"/>
    <x v="4"/>
    <n v="164.48679999999999"/>
    <s v="OUT013"/>
    <n v="1987"/>
    <s v="High"/>
    <s v="Tier 3"/>
    <x v="0"/>
  </r>
  <r>
    <s v="FDU56"/>
    <n v="16.850000000000001"/>
    <x v="0"/>
    <n v="4.4483108E-2"/>
    <x v="3"/>
    <n v="184.22659999999999"/>
    <s v="OUT049"/>
    <n v="1999"/>
    <s v="Medium"/>
    <s v="Tier 1"/>
    <x v="0"/>
  </r>
  <r>
    <s v="FDB23"/>
    <n v="19.2"/>
    <x v="2"/>
    <n v="5.5972900000000004E-3"/>
    <x v="14"/>
    <n v="224.80619999999999"/>
    <s v="OUT049"/>
    <n v="1999"/>
    <s v="Medium"/>
    <s v="Tier 1"/>
    <x v="0"/>
  </r>
  <r>
    <s v="FDN48"/>
    <n v="13.35"/>
    <x v="0"/>
    <n v="6.5051710999999998E-2"/>
    <x v="4"/>
    <n v="91.180400000000006"/>
    <s v="OUT049"/>
    <n v="1999"/>
    <s v="Medium"/>
    <s v="Tier 1"/>
    <x v="0"/>
  </r>
  <r>
    <s v="FDS43"/>
    <n v="11.65"/>
    <x v="0"/>
    <n v="4.0481173000000002E-2"/>
    <x v="3"/>
    <n v="188.024"/>
    <s v="OUT013"/>
    <n v="1987"/>
    <s v="High"/>
    <s v="Tier 3"/>
    <x v="0"/>
  </r>
  <r>
    <s v="NCN05"/>
    <n v="8.2349999999999994"/>
    <x v="0"/>
    <n v="1.4447639E-2"/>
    <x v="5"/>
    <n v="183.89500000000001"/>
    <s v="OUT013"/>
    <n v="1987"/>
    <s v="High"/>
    <s v="Tier 3"/>
    <x v="0"/>
  </r>
  <r>
    <s v="NCL53"/>
    <n v="7.5"/>
    <x v="0"/>
    <n v="3.6291254000000002E-2"/>
    <x v="5"/>
    <n v="176.2028"/>
    <s v="OUT049"/>
    <n v="1999"/>
    <s v="Medium"/>
    <s v="Tier 1"/>
    <x v="0"/>
  </r>
  <r>
    <s v="FDL56"/>
    <n v="14.1"/>
    <x v="0"/>
    <n v="0.12578060799999999"/>
    <x v="3"/>
    <n v="86.919799999999995"/>
    <s v="OUT046"/>
    <n v="1997"/>
    <s v="Small"/>
    <s v="Tier 1"/>
    <x v="0"/>
  </r>
  <r>
    <s v="FDH17"/>
    <n v="16.2"/>
    <x v="2"/>
    <n v="1.6721178999999999E-2"/>
    <x v="11"/>
    <n v="96.172600000000003"/>
    <s v="OUT018"/>
    <n v="2009"/>
    <s v="Medium"/>
    <s v="Tier 3"/>
    <x v="3"/>
  </r>
  <r>
    <s v="FDP37"/>
    <n v="15.6"/>
    <x v="0"/>
    <n v="0.14310595200000001"/>
    <x v="15"/>
    <n v="126.79940000000001"/>
    <s v="OUT046"/>
    <n v="1997"/>
    <s v="Small"/>
    <s v="Tier 1"/>
    <x v="0"/>
  </r>
  <r>
    <s v="FDG09"/>
    <m/>
    <x v="2"/>
    <n v="8.3930246E-2"/>
    <x v="3"/>
    <n v="188.9556"/>
    <s v="OUT019"/>
    <n v="1985"/>
    <s v="Small"/>
    <s v="Tier 1"/>
    <x v="1"/>
  </r>
  <r>
    <s v="FDA55"/>
    <n v="17.2"/>
    <x v="2"/>
    <n v="5.7104602999999997E-2"/>
    <x v="3"/>
    <n v="223.1088"/>
    <s v="OUT045"/>
    <n v="2002"/>
    <m/>
    <s v="Tier 2"/>
    <x v="0"/>
  </r>
  <r>
    <s v="FDX31"/>
    <n v="20.350000000000001"/>
    <x v="2"/>
    <n v="1.4848655000000001E-2"/>
    <x v="3"/>
    <n v="234.39580000000001"/>
    <s v="OUT049"/>
    <n v="1999"/>
    <s v="Medium"/>
    <s v="Tier 1"/>
    <x v="0"/>
  </r>
  <r>
    <s v="FDJ41"/>
    <n v="6.85"/>
    <x v="0"/>
    <n v="2.2929688E-2"/>
    <x v="11"/>
    <n v="261.45940000000002"/>
    <s v="OUT045"/>
    <n v="2002"/>
    <m/>
    <s v="Tier 2"/>
    <x v="0"/>
  </r>
  <r>
    <s v="DRC24"/>
    <n v="17.850000000000001"/>
    <x v="0"/>
    <n v="2.4871615999999999E-2"/>
    <x v="9"/>
    <n v="155.7998"/>
    <s v="OUT045"/>
    <n v="2002"/>
    <m/>
    <s v="Tier 2"/>
    <x v="0"/>
  </r>
  <r>
    <s v="FDQ21"/>
    <n v="21.25"/>
    <x v="0"/>
    <n v="1.9419559999999999E-2"/>
    <x v="0"/>
    <n v="122.57559999999999"/>
    <s v="OUT035"/>
    <n v="2004"/>
    <s v="Small"/>
    <s v="Tier 2"/>
    <x v="0"/>
  </r>
  <r>
    <s v="NCT54"/>
    <n v="8.6950000000000003"/>
    <x v="0"/>
    <n v="0.119778027"/>
    <x v="10"/>
    <n v="93.909400000000005"/>
    <s v="OUT045"/>
    <n v="2002"/>
    <m/>
    <s v="Tier 2"/>
    <x v="0"/>
  </r>
  <r>
    <s v="FDH08"/>
    <n v="7.51"/>
    <x v="0"/>
    <n v="1.7456177E-2"/>
    <x v="3"/>
    <n v="230.101"/>
    <s v="OUT049"/>
    <n v="1999"/>
    <s v="Medium"/>
    <s v="Tier 1"/>
    <x v="0"/>
  </r>
  <r>
    <s v="FDY38"/>
    <n v="13.6"/>
    <x v="2"/>
    <n v="0.119661905"/>
    <x v="1"/>
    <n v="233.63"/>
    <s v="OUT018"/>
    <n v="2009"/>
    <s v="Medium"/>
    <s v="Tier 3"/>
    <x v="3"/>
  </r>
  <r>
    <s v="DRM11"/>
    <n v="6.57"/>
    <x v="0"/>
    <n v="0.110586928"/>
    <x v="7"/>
    <n v="261.02780000000001"/>
    <s v="OUT010"/>
    <n v="1998"/>
    <m/>
    <s v="Tier 3"/>
    <x v="1"/>
  </r>
  <r>
    <s v="FDG32"/>
    <n v="19.850000000000001"/>
    <x v="0"/>
    <n v="0.17626915200000001"/>
    <x v="3"/>
    <n v="221.6772"/>
    <s v="OUT049"/>
    <n v="1999"/>
    <s v="Medium"/>
    <s v="Tier 1"/>
    <x v="0"/>
  </r>
  <r>
    <s v="NCH18"/>
    <n v="9.3000000000000007"/>
    <x v="0"/>
    <n v="4.4661230000000003E-2"/>
    <x v="10"/>
    <n v="245.28020000000001"/>
    <s v="OUT046"/>
    <n v="1997"/>
    <s v="Small"/>
    <s v="Tier 1"/>
    <x v="0"/>
  </r>
  <r>
    <s v="FDI20"/>
    <n v="19.100000000000001"/>
    <x v="0"/>
    <n v="3.8556468000000003E-2"/>
    <x v="3"/>
    <n v="211.2586"/>
    <s v="OUT035"/>
    <n v="2004"/>
    <s v="Small"/>
    <s v="Tier 2"/>
    <x v="0"/>
  </r>
  <r>
    <s v="FDA33"/>
    <n v="6.48"/>
    <x v="0"/>
    <n v="3.4037990999999997E-2"/>
    <x v="0"/>
    <n v="147.20760000000001"/>
    <s v="OUT018"/>
    <n v="2009"/>
    <s v="Medium"/>
    <s v="Tier 3"/>
    <x v="3"/>
  </r>
  <r>
    <s v="FDN45"/>
    <n v="19.350000000000001"/>
    <x v="0"/>
    <n v="0.11800448700000001"/>
    <x v="0"/>
    <n v="223.30879999999999"/>
    <s v="OUT013"/>
    <n v="1987"/>
    <s v="High"/>
    <s v="Tier 3"/>
    <x v="0"/>
  </r>
  <r>
    <s v="FDT45"/>
    <n v="15.85"/>
    <x v="0"/>
    <n v="9.5930953999999999E-2"/>
    <x v="0"/>
    <n v="56.095599999999997"/>
    <s v="OUT010"/>
    <n v="1998"/>
    <m/>
    <s v="Tier 3"/>
    <x v="1"/>
  </r>
  <r>
    <s v="FDR32"/>
    <n v="6.78"/>
    <x v="2"/>
    <n v="8.5791731999999996E-2"/>
    <x v="3"/>
    <n v="228.96940000000001"/>
    <s v="OUT035"/>
    <n v="2004"/>
    <s v="Small"/>
    <s v="Tier 2"/>
    <x v="0"/>
  </r>
  <r>
    <s v="FDA48"/>
    <n v="12.1"/>
    <x v="0"/>
    <n v="0.11552383500000001"/>
    <x v="4"/>
    <n v="220.81139999999999"/>
    <s v="OUT017"/>
    <n v="2007"/>
    <m/>
    <s v="Tier 2"/>
    <x v="0"/>
  </r>
  <r>
    <s v="FDN23"/>
    <n v="6.5750000000000002"/>
    <x v="2"/>
    <n v="7.5934861000000006E-2"/>
    <x v="6"/>
    <n v="144.84440000000001"/>
    <s v="OUT017"/>
    <n v="2007"/>
    <m/>
    <s v="Tier 2"/>
    <x v="0"/>
  </r>
  <r>
    <s v="NCR18"/>
    <n v="15.85"/>
    <x v="0"/>
    <n v="2.0483751000000001E-2"/>
    <x v="10"/>
    <n v="43.211199999999998"/>
    <s v="OUT035"/>
    <n v="2004"/>
    <s v="Small"/>
    <s v="Tier 2"/>
    <x v="0"/>
  </r>
  <r>
    <s v="FDD45"/>
    <n v="8.6150000000000002"/>
    <x v="0"/>
    <n v="0.116248965"/>
    <x v="3"/>
    <n v="94.143600000000006"/>
    <s v="OUT046"/>
    <n v="1997"/>
    <s v="Small"/>
    <s v="Tier 1"/>
    <x v="0"/>
  </r>
  <r>
    <s v="FDI22"/>
    <n v="12.6"/>
    <x v="0"/>
    <n v="9.6604361E-2"/>
    <x v="0"/>
    <n v="207.06120000000001"/>
    <s v="OUT018"/>
    <n v="2009"/>
    <s v="Medium"/>
    <s v="Tier 3"/>
    <x v="3"/>
  </r>
  <r>
    <s v="FDT09"/>
    <n v="15.15"/>
    <x v="2"/>
    <n v="0"/>
    <x v="0"/>
    <n v="132.92840000000001"/>
    <s v="OUT013"/>
    <n v="1987"/>
    <s v="High"/>
    <s v="Tier 3"/>
    <x v="0"/>
  </r>
  <r>
    <s v="DRC24"/>
    <m/>
    <x v="0"/>
    <n v="2.470108E-2"/>
    <x v="9"/>
    <n v="154.09979999999999"/>
    <s v="OUT027"/>
    <n v="1985"/>
    <s v="Medium"/>
    <s v="Tier 3"/>
    <x v="2"/>
  </r>
  <r>
    <s v="FDT39"/>
    <n v="6.26"/>
    <x v="2"/>
    <n v="9.8679149999999997E-3"/>
    <x v="12"/>
    <n v="149.13659999999999"/>
    <s v="OUT046"/>
    <n v="1997"/>
    <s v="Small"/>
    <s v="Tier 1"/>
    <x v="0"/>
  </r>
  <r>
    <s v="FDX28"/>
    <n v="6.3250000000000002"/>
    <x v="0"/>
    <n v="0.125431986"/>
    <x v="11"/>
    <n v="98.404200000000003"/>
    <s v="OUT045"/>
    <n v="2002"/>
    <m/>
    <s v="Tier 2"/>
    <x v="0"/>
  </r>
  <r>
    <s v="FDA50"/>
    <n v="16.25"/>
    <x v="0"/>
    <n v="8.7530252000000003E-2"/>
    <x v="1"/>
    <n v="95.141000000000005"/>
    <s v="OUT018"/>
    <n v="2009"/>
    <s v="Medium"/>
    <s v="Tier 3"/>
    <x v="3"/>
  </r>
  <r>
    <s v="FDT33"/>
    <m/>
    <x v="2"/>
    <n v="3.3826055000000001E-2"/>
    <x v="0"/>
    <n v="168.41579999999999"/>
    <s v="OUT027"/>
    <n v="1985"/>
    <s v="Medium"/>
    <s v="Tier 3"/>
    <x v="2"/>
  </r>
  <r>
    <s v="FDQ60"/>
    <n v="6.1950000000000003"/>
    <x v="2"/>
    <n v="0.10954448999999999"/>
    <x v="4"/>
    <n v="120.4098"/>
    <s v="OUT049"/>
    <n v="1999"/>
    <s v="Medium"/>
    <s v="Tier 1"/>
    <x v="0"/>
  </r>
  <r>
    <s v="NCM19"/>
    <n v="12.65"/>
    <x v="0"/>
    <n v="4.742967E-2"/>
    <x v="2"/>
    <n v="112.0202"/>
    <s v="OUT018"/>
    <n v="2009"/>
    <s v="Medium"/>
    <s v="Tier 3"/>
    <x v="3"/>
  </r>
  <r>
    <s v="FDF40"/>
    <n v="20.25"/>
    <x v="2"/>
    <n v="2.2512133E-2"/>
    <x v="1"/>
    <n v="248.4092"/>
    <s v="OUT046"/>
    <n v="1997"/>
    <s v="Small"/>
    <s v="Tier 1"/>
    <x v="0"/>
  </r>
  <r>
    <s v="NCI30"/>
    <n v="20.25"/>
    <x v="0"/>
    <n v="5.8924377999999999E-2"/>
    <x v="10"/>
    <n v="245.04599999999999"/>
    <s v="OUT035"/>
    <n v="2004"/>
    <s v="Small"/>
    <s v="Tier 2"/>
    <x v="0"/>
  </r>
  <r>
    <s v="FDK34"/>
    <n v="13.35"/>
    <x v="0"/>
    <n v="3.8586582000000001E-2"/>
    <x v="0"/>
    <n v="238.0564"/>
    <s v="OUT049"/>
    <n v="1999"/>
    <s v="Medium"/>
    <s v="Tier 1"/>
    <x v="0"/>
  </r>
  <r>
    <s v="FDA38"/>
    <m/>
    <x v="0"/>
    <n v="2.5356532000000001E-2"/>
    <x v="1"/>
    <n v="239.4538"/>
    <s v="OUT027"/>
    <n v="1985"/>
    <s v="Medium"/>
    <s v="Tier 3"/>
    <x v="2"/>
  </r>
  <r>
    <s v="FDT02"/>
    <n v="12.6"/>
    <x v="0"/>
    <n v="2.4243799E-2"/>
    <x v="1"/>
    <n v="36.987400000000001"/>
    <s v="OUT045"/>
    <n v="2002"/>
    <m/>
    <s v="Tier 2"/>
    <x v="0"/>
  </r>
  <r>
    <s v="FDC11"/>
    <n v="20.5"/>
    <x v="0"/>
    <n v="0.14259487900000001"/>
    <x v="14"/>
    <n v="87.717200000000005"/>
    <s v="OUT017"/>
    <n v="2007"/>
    <m/>
    <s v="Tier 2"/>
    <x v="0"/>
  </r>
  <r>
    <s v="FDD08"/>
    <n v="8.3000000000000007"/>
    <x v="0"/>
    <n v="3.5354361000000001E-2"/>
    <x v="3"/>
    <n v="39.950600000000001"/>
    <s v="OUT046"/>
    <n v="1997"/>
    <s v="Small"/>
    <s v="Tier 1"/>
    <x v="0"/>
  </r>
  <r>
    <s v="NCS29"/>
    <n v="9"/>
    <x v="0"/>
    <n v="6.9545461000000003E-2"/>
    <x v="5"/>
    <n v="262.98840000000001"/>
    <s v="OUT046"/>
    <n v="1997"/>
    <s v="Small"/>
    <s v="Tier 1"/>
    <x v="0"/>
  </r>
  <r>
    <s v="DRI03"/>
    <n v="6.03"/>
    <x v="0"/>
    <n v="3.8001328000000001E-2"/>
    <x v="1"/>
    <n v="176.6028"/>
    <s v="OUT010"/>
    <n v="1998"/>
    <m/>
    <s v="Tier 3"/>
    <x v="1"/>
  </r>
  <r>
    <s v="FDK48"/>
    <n v="7.4450000000000003"/>
    <x v="0"/>
    <n v="3.7625106999999998E-2"/>
    <x v="4"/>
    <n v="73.235399999999998"/>
    <s v="OUT035"/>
    <n v="2004"/>
    <s v="Small"/>
    <s v="Tier 2"/>
    <x v="0"/>
  </r>
  <r>
    <s v="FDM52"/>
    <n v="15.1"/>
    <x v="0"/>
    <n v="2.6033836000000001E-2"/>
    <x v="11"/>
    <n v="149.5076"/>
    <s v="OUT049"/>
    <n v="1999"/>
    <s v="Medium"/>
    <s v="Tier 1"/>
    <x v="0"/>
  </r>
  <r>
    <s v="FDP49"/>
    <n v="9"/>
    <x v="2"/>
    <n v="6.9075896999999997E-2"/>
    <x v="15"/>
    <n v="57.061399999999999"/>
    <s v="OUT035"/>
    <n v="2004"/>
    <s v="Small"/>
    <s v="Tier 2"/>
    <x v="0"/>
  </r>
  <r>
    <s v="DRA24"/>
    <n v="19.350000000000001"/>
    <x v="2"/>
    <n v="3.9928236999999998E-2"/>
    <x v="9"/>
    <n v="164.58680000000001"/>
    <s v="OUT046"/>
    <n v="1997"/>
    <s v="Small"/>
    <s v="Tier 1"/>
    <x v="0"/>
  </r>
  <r>
    <s v="NCJ43"/>
    <n v="6.6349999999999998"/>
    <x v="0"/>
    <n v="2.7111488E-2"/>
    <x v="10"/>
    <n v="172.53960000000001"/>
    <s v="OUT049"/>
    <n v="1999"/>
    <s v="Medium"/>
    <s v="Tier 1"/>
    <x v="0"/>
  </r>
  <r>
    <s v="FDE11"/>
    <n v="17.7"/>
    <x v="2"/>
    <n v="0.13536995199999999"/>
    <x v="14"/>
    <n v="183.69239999999999"/>
    <s v="OUT045"/>
    <n v="2002"/>
    <m/>
    <s v="Tier 2"/>
    <x v="0"/>
  </r>
  <r>
    <s v="FDP01"/>
    <n v="20.75"/>
    <x v="2"/>
    <n v="6.3424403000000004E-2"/>
    <x v="15"/>
    <n v="154.3682"/>
    <s v="OUT049"/>
    <n v="1999"/>
    <s v="Medium"/>
    <s v="Tier 1"/>
    <x v="0"/>
  </r>
  <r>
    <s v="FDQ59"/>
    <n v="9.8000000000000007"/>
    <x v="1"/>
    <n v="5.6616236E-2"/>
    <x v="6"/>
    <n v="84.690799999999996"/>
    <s v="OUT018"/>
    <n v="2009"/>
    <s v="Medium"/>
    <s v="Tier 3"/>
    <x v="3"/>
  </r>
  <r>
    <s v="FDA43"/>
    <m/>
    <x v="0"/>
    <n v="0.113238888"/>
    <x v="3"/>
    <n v="194.57939999999999"/>
    <s v="OUT019"/>
    <n v="1985"/>
    <s v="Small"/>
    <s v="Tier 1"/>
    <x v="1"/>
  </r>
  <r>
    <s v="FDL14"/>
    <n v="8.1150000000000002"/>
    <x v="2"/>
    <n v="3.2340769999999998E-2"/>
    <x v="13"/>
    <n v="154.3972"/>
    <s v="OUT017"/>
    <n v="2007"/>
    <m/>
    <s v="Tier 2"/>
    <x v="0"/>
  </r>
  <r>
    <s v="FDV50"/>
    <n v="14.3"/>
    <x v="0"/>
    <n v="0"/>
    <x v="1"/>
    <n v="124.173"/>
    <s v="OUT010"/>
    <n v="1998"/>
    <m/>
    <s v="Tier 3"/>
    <x v="1"/>
  </r>
  <r>
    <s v="FDT01"/>
    <m/>
    <x v="2"/>
    <n v="0.18327587200000001"/>
    <x v="13"/>
    <n v="210.49019999999999"/>
    <s v="OUT027"/>
    <n v="1985"/>
    <s v="Medium"/>
    <s v="Tier 3"/>
    <x v="2"/>
  </r>
  <r>
    <s v="NCC42"/>
    <n v="15"/>
    <x v="0"/>
    <n v="4.4899912E-2"/>
    <x v="5"/>
    <n v="139.9838"/>
    <s v="OUT035"/>
    <n v="2004"/>
    <s v="Small"/>
    <s v="Tier 2"/>
    <x v="0"/>
  </r>
  <r>
    <s v="FDO28"/>
    <n v="5.7649999999999997"/>
    <x v="0"/>
    <n v="7.2298360000000006E-2"/>
    <x v="11"/>
    <n v="118.8098"/>
    <s v="OUT046"/>
    <n v="1997"/>
    <s v="Small"/>
    <s v="Tier 1"/>
    <x v="0"/>
  </r>
  <r>
    <s v="FDD32"/>
    <m/>
    <x v="2"/>
    <n v="7.1666638000000005E-2"/>
    <x v="3"/>
    <n v="80.627600000000001"/>
    <s v="OUT019"/>
    <n v="1985"/>
    <s v="Small"/>
    <s v="Tier 1"/>
    <x v="1"/>
  </r>
  <r>
    <s v="FDV45"/>
    <n v="16.75"/>
    <x v="0"/>
    <n v="4.5038921000000003E-2"/>
    <x v="0"/>
    <n v="185.85560000000001"/>
    <s v="OUT035"/>
    <n v="2004"/>
    <s v="Small"/>
    <s v="Tier 2"/>
    <x v="0"/>
  </r>
  <r>
    <s v="NCW17"/>
    <m/>
    <x v="0"/>
    <n v="3.3942791999999999E-2"/>
    <x v="5"/>
    <n v="126.5994"/>
    <s v="OUT019"/>
    <n v="1985"/>
    <s v="Small"/>
    <s v="Tier 1"/>
    <x v="1"/>
  </r>
  <r>
    <s v="NCJ17"/>
    <m/>
    <x v="0"/>
    <n v="0.15181772900000001"/>
    <x v="5"/>
    <n v="86.022400000000005"/>
    <s v="OUT027"/>
    <n v="1985"/>
    <s v="Medium"/>
    <s v="Tier 3"/>
    <x v="2"/>
  </r>
  <r>
    <s v="NCF18"/>
    <n v="18.350000000000001"/>
    <x v="0"/>
    <n v="8.9120940999999995E-2"/>
    <x v="10"/>
    <n v="190.5504"/>
    <s v="OUT049"/>
    <n v="1999"/>
    <s v="Medium"/>
    <s v="Tier 1"/>
    <x v="0"/>
  </r>
  <r>
    <s v="FDP01"/>
    <n v="20.75"/>
    <x v="2"/>
    <n v="6.3454374999999993E-2"/>
    <x v="15"/>
    <n v="153.26820000000001"/>
    <s v="OUT045"/>
    <n v="2002"/>
    <m/>
    <s v="Tier 2"/>
    <x v="0"/>
  </r>
  <r>
    <s v="FDH24"/>
    <n v="20.7"/>
    <x v="0"/>
    <n v="2.1474597000000002E-2"/>
    <x v="4"/>
    <n v="156.9288"/>
    <s v="OUT045"/>
    <n v="2002"/>
    <m/>
    <s v="Tier 2"/>
    <x v="0"/>
  </r>
  <r>
    <s v="FDI38"/>
    <m/>
    <x v="2"/>
    <n v="1.4556069E-2"/>
    <x v="13"/>
    <n v="208.7638"/>
    <s v="OUT027"/>
    <n v="1985"/>
    <s v="Medium"/>
    <s v="Tier 3"/>
    <x v="2"/>
  </r>
  <r>
    <s v="FDX03"/>
    <n v="15.85"/>
    <x v="2"/>
    <n v="6.1084422999999999E-2"/>
    <x v="12"/>
    <n v="44.7744"/>
    <s v="OUT035"/>
    <n v="2004"/>
    <s v="Small"/>
    <s v="Tier 2"/>
    <x v="0"/>
  </r>
  <r>
    <s v="FDY28"/>
    <n v="7.47"/>
    <x v="2"/>
    <n v="0.152150971"/>
    <x v="11"/>
    <n v="213.52180000000001"/>
    <s v="OUT046"/>
    <n v="1997"/>
    <s v="Small"/>
    <s v="Tier 1"/>
    <x v="0"/>
  </r>
  <r>
    <s v="FDN34"/>
    <n v="15.6"/>
    <x v="2"/>
    <n v="4.5950668E-2"/>
    <x v="0"/>
    <n v="170.81319999999999"/>
    <s v="OUT018"/>
    <n v="2009"/>
    <s v="Medium"/>
    <s v="Tier 3"/>
    <x v="3"/>
  </r>
  <r>
    <s v="FDJ02"/>
    <n v="17.2"/>
    <x v="2"/>
    <n v="2.5217819999999998E-2"/>
    <x v="13"/>
    <n v="148.54179999999999"/>
    <s v="OUT045"/>
    <n v="2002"/>
    <m/>
    <s v="Tier 2"/>
    <x v="0"/>
  </r>
  <r>
    <s v="FDW40"/>
    <m/>
    <x v="2"/>
    <n v="0.18409611200000001"/>
    <x v="11"/>
    <n v="140.78120000000001"/>
    <s v="OUT019"/>
    <n v="1985"/>
    <s v="Small"/>
    <s v="Tier 1"/>
    <x v="1"/>
  </r>
  <r>
    <s v="FDX03"/>
    <n v="15.85"/>
    <x v="2"/>
    <n v="6.1441559999999999E-2"/>
    <x v="12"/>
    <n v="43.474400000000003"/>
    <s v="OUT017"/>
    <n v="2007"/>
    <m/>
    <s v="Tier 2"/>
    <x v="0"/>
  </r>
  <r>
    <s v="FDE17"/>
    <m/>
    <x v="2"/>
    <n v="5.4191792000000003E-2"/>
    <x v="11"/>
    <n v="152.13659999999999"/>
    <s v="OUT027"/>
    <n v="1985"/>
    <s v="Medium"/>
    <s v="Tier 3"/>
    <x v="2"/>
  </r>
  <r>
    <s v="FDT58"/>
    <n v="9"/>
    <x v="0"/>
    <n v="8.5954716E-2"/>
    <x v="0"/>
    <n v="167.48159999999999"/>
    <s v="OUT046"/>
    <n v="1997"/>
    <s v="Small"/>
    <s v="Tier 1"/>
    <x v="0"/>
  </r>
  <r>
    <s v="FDI38"/>
    <n v="13.35"/>
    <x v="2"/>
    <n v="1.4614728E-2"/>
    <x v="13"/>
    <n v="207.96379999999999"/>
    <s v="OUT013"/>
    <n v="1987"/>
    <s v="High"/>
    <s v="Tier 3"/>
    <x v="0"/>
  </r>
  <r>
    <s v="FDW22"/>
    <n v="9.6950000000000003"/>
    <x v="2"/>
    <n v="3.0284658999999998E-2"/>
    <x v="0"/>
    <n v="223.31139999999999"/>
    <s v="OUT035"/>
    <n v="2004"/>
    <s v="Small"/>
    <s v="Tier 2"/>
    <x v="0"/>
  </r>
  <r>
    <s v="FDS15"/>
    <m/>
    <x v="2"/>
    <n v="7.7682588999999996E-2"/>
    <x v="12"/>
    <n v="109.25960000000001"/>
    <s v="OUT027"/>
    <n v="1985"/>
    <s v="Medium"/>
    <s v="Tier 3"/>
    <x v="2"/>
  </r>
  <r>
    <s v="NCX06"/>
    <n v="17.600000000000001"/>
    <x v="0"/>
    <n v="1.5673989999999999E-2"/>
    <x v="10"/>
    <n v="181.99760000000001"/>
    <s v="OUT013"/>
    <n v="1987"/>
    <s v="High"/>
    <s v="Tier 3"/>
    <x v="0"/>
  </r>
  <r>
    <s v="DRK47"/>
    <n v="7.9050000000000002"/>
    <x v="0"/>
    <n v="6.4052265999999997E-2"/>
    <x v="7"/>
    <n v="229.96940000000001"/>
    <s v="OUT035"/>
    <n v="2004"/>
    <s v="Small"/>
    <s v="Tier 2"/>
    <x v="0"/>
  </r>
  <r>
    <s v="FDC23"/>
    <m/>
    <x v="0"/>
    <n v="1.7819491E-2"/>
    <x v="14"/>
    <n v="178.0686"/>
    <s v="OUT027"/>
    <n v="1985"/>
    <s v="Medium"/>
    <s v="Tier 3"/>
    <x v="2"/>
  </r>
  <r>
    <s v="FDM56"/>
    <n v="16.7"/>
    <x v="0"/>
    <n v="0.117486329"/>
    <x v="3"/>
    <n v="107.49120000000001"/>
    <s v="OUT010"/>
    <n v="1998"/>
    <m/>
    <s v="Tier 3"/>
    <x v="1"/>
  </r>
  <r>
    <s v="FDP21"/>
    <n v="7.42"/>
    <x v="2"/>
    <n v="2.5740842E-2"/>
    <x v="0"/>
    <n v="190.0872"/>
    <s v="OUT046"/>
    <n v="1997"/>
    <s v="Small"/>
    <s v="Tier 1"/>
    <x v="0"/>
  </r>
  <r>
    <s v="FDP58"/>
    <n v="11.1"/>
    <x v="0"/>
    <n v="0.13514231800000001"/>
    <x v="0"/>
    <n v="218.84819999999999"/>
    <s v="OUT046"/>
    <n v="1997"/>
    <s v="Small"/>
    <s v="Tier 1"/>
    <x v="0"/>
  </r>
  <r>
    <s v="FDA27"/>
    <m/>
    <x v="2"/>
    <n v="5.4150291000000003E-2"/>
    <x v="1"/>
    <n v="254.7672"/>
    <s v="OUT019"/>
    <n v="1985"/>
    <s v="Small"/>
    <s v="Tier 1"/>
    <x v="1"/>
  </r>
  <r>
    <s v="FDK41"/>
    <m/>
    <x v="0"/>
    <n v="0.22330909099999999"/>
    <x v="11"/>
    <n v="85.522400000000005"/>
    <s v="OUT019"/>
    <n v="1985"/>
    <s v="Small"/>
    <s v="Tier 1"/>
    <x v="1"/>
  </r>
  <r>
    <s v="NCH42"/>
    <n v="6.86"/>
    <x v="0"/>
    <n v="3.6537319999999998E-2"/>
    <x v="10"/>
    <n v="230.601"/>
    <s v="OUT046"/>
    <n v="1997"/>
    <s v="Small"/>
    <s v="Tier 1"/>
    <x v="0"/>
  </r>
  <r>
    <s v="FDG29"/>
    <n v="17.600000000000001"/>
    <x v="0"/>
    <n v="5.6406080999999997E-2"/>
    <x v="11"/>
    <n v="42.545400000000001"/>
    <s v="OUT045"/>
    <n v="2002"/>
    <m/>
    <s v="Tier 2"/>
    <x v="0"/>
  </r>
  <r>
    <s v="FDW15"/>
    <n v="15.35"/>
    <x v="2"/>
    <n v="5.5338104999999999E-2"/>
    <x v="12"/>
    <n v="150.4734"/>
    <s v="OUT018"/>
    <n v="2009"/>
    <s v="Medium"/>
    <s v="Tier 3"/>
    <x v="3"/>
  </r>
  <r>
    <s v="FDD28"/>
    <n v="10.695"/>
    <x v="0"/>
    <n v="5.3513976999999997E-2"/>
    <x v="11"/>
    <n v="59.190399999999997"/>
    <s v="OUT018"/>
    <n v="2009"/>
    <s v="Medium"/>
    <s v="Tier 3"/>
    <x v="3"/>
  </r>
  <r>
    <s v="FDQ37"/>
    <n v="20.75"/>
    <x v="0"/>
    <n v="8.9399443999999995E-2"/>
    <x v="15"/>
    <n v="193.9478"/>
    <s v="OUT049"/>
    <n v="1999"/>
    <s v="Medium"/>
    <s v="Tier 1"/>
    <x v="0"/>
  </r>
  <r>
    <s v="FDC23"/>
    <n v="18"/>
    <x v="0"/>
    <n v="1.7902817000000001E-2"/>
    <x v="14"/>
    <n v="178.26859999999999"/>
    <s v="OUT035"/>
    <n v="2004"/>
    <s v="Small"/>
    <s v="Tier 2"/>
    <x v="0"/>
  </r>
  <r>
    <s v="FDV13"/>
    <n v="17.350000000000001"/>
    <x v="2"/>
    <n v="2.7605646000000001E-2"/>
    <x v="13"/>
    <n v="88.985600000000005"/>
    <s v="OUT035"/>
    <n v="2004"/>
    <s v="Small"/>
    <s v="Tier 2"/>
    <x v="0"/>
  </r>
  <r>
    <s v="FDK33"/>
    <n v="17.850000000000001"/>
    <x v="0"/>
    <n v="1.123525E-2"/>
    <x v="0"/>
    <n v="211.85599999999999"/>
    <s v="OUT046"/>
    <n v="1997"/>
    <s v="Small"/>
    <s v="Tier 1"/>
    <x v="0"/>
  </r>
  <r>
    <s v="FDO33"/>
    <n v="14.75"/>
    <x v="0"/>
    <n v="8.9248128999999995E-2"/>
    <x v="0"/>
    <n v="113.15179999999999"/>
    <s v="OUT013"/>
    <n v="1987"/>
    <s v="High"/>
    <s v="Tier 3"/>
    <x v="0"/>
  </r>
  <r>
    <s v="FDN21"/>
    <n v="18.600000000000001"/>
    <x v="0"/>
    <n v="7.7290355000000005E-2"/>
    <x v="0"/>
    <n v="161.92359999999999"/>
    <s v="OUT017"/>
    <n v="2007"/>
    <m/>
    <s v="Tier 2"/>
    <x v="0"/>
  </r>
  <r>
    <s v="NCW06"/>
    <m/>
    <x v="0"/>
    <n v="5.0096661000000001E-2"/>
    <x v="10"/>
    <n v="192.4162"/>
    <s v="OUT027"/>
    <n v="1985"/>
    <s v="Medium"/>
    <s v="Tier 3"/>
    <x v="2"/>
  </r>
  <r>
    <s v="FDI38"/>
    <n v="13.35"/>
    <x v="2"/>
    <n v="1.4624135E-2"/>
    <x v="13"/>
    <n v="207.2638"/>
    <s v="OUT035"/>
    <n v="2004"/>
    <s v="Small"/>
    <s v="Tier 2"/>
    <x v="0"/>
  </r>
  <r>
    <s v="FDC21"/>
    <m/>
    <x v="2"/>
    <n v="4.2750789999999997E-2"/>
    <x v="3"/>
    <n v="107.72539999999999"/>
    <s v="OUT027"/>
    <n v="1985"/>
    <s v="Medium"/>
    <s v="Tier 3"/>
    <x v="2"/>
  </r>
  <r>
    <s v="NCS05"/>
    <n v="11.5"/>
    <x v="0"/>
    <n v="2.0978072E-2"/>
    <x v="5"/>
    <n v="132.89420000000001"/>
    <s v="OUT046"/>
    <n v="1997"/>
    <s v="Small"/>
    <s v="Tier 1"/>
    <x v="0"/>
  </r>
  <r>
    <s v="NCN53"/>
    <n v="5.1749999999999998"/>
    <x v="0"/>
    <n v="3.0402657E-2"/>
    <x v="5"/>
    <n v="37.087400000000002"/>
    <s v="OUT049"/>
    <n v="1999"/>
    <s v="Medium"/>
    <s v="Tier 1"/>
    <x v="0"/>
  </r>
  <r>
    <s v="FDV40"/>
    <n v="17.350000000000001"/>
    <x v="0"/>
    <n v="2.4591034000000001E-2"/>
    <x v="11"/>
    <n v="74.803799999999995"/>
    <s v="OUT010"/>
    <n v="1998"/>
    <m/>
    <s v="Tier 3"/>
    <x v="1"/>
  </r>
  <r>
    <s v="FDG60"/>
    <n v="20.350000000000001"/>
    <x v="0"/>
    <n v="6.1043067999999999E-2"/>
    <x v="4"/>
    <n v="233.0616"/>
    <s v="OUT017"/>
    <n v="2007"/>
    <m/>
    <s v="Tier 2"/>
    <x v="0"/>
  </r>
  <r>
    <s v="NCY30"/>
    <m/>
    <x v="0"/>
    <n v="2.5827578E-2"/>
    <x v="10"/>
    <n v="182.79759999999999"/>
    <s v="OUT027"/>
    <n v="1985"/>
    <s v="Medium"/>
    <s v="Tier 3"/>
    <x v="2"/>
  </r>
  <r>
    <s v="FDM40"/>
    <n v="10.195"/>
    <x v="0"/>
    <n v="0.16026130499999999"/>
    <x v="11"/>
    <n v="141.0154"/>
    <s v="OUT045"/>
    <n v="2002"/>
    <m/>
    <s v="Tier 2"/>
    <x v="0"/>
  </r>
  <r>
    <s v="NCO30"/>
    <n v="19.5"/>
    <x v="0"/>
    <n v="0"/>
    <x v="10"/>
    <n v="183.36080000000001"/>
    <s v="OUT046"/>
    <n v="1997"/>
    <s v="Small"/>
    <s v="Tier 1"/>
    <x v="0"/>
  </r>
  <r>
    <s v="FDK10"/>
    <n v="5.7850000000000001"/>
    <x v="2"/>
    <n v="4.0358860000000003E-2"/>
    <x v="0"/>
    <n v="181.36600000000001"/>
    <s v="OUT046"/>
    <n v="1997"/>
    <s v="Small"/>
    <s v="Tier 1"/>
    <x v="0"/>
  </r>
  <r>
    <s v="FDM36"/>
    <n v="11.65"/>
    <x v="2"/>
    <n v="5.8849938999999997E-2"/>
    <x v="4"/>
    <n v="172.7422"/>
    <s v="OUT045"/>
    <n v="2002"/>
    <m/>
    <s v="Tier 2"/>
    <x v="0"/>
  </r>
  <r>
    <s v="FDN10"/>
    <n v="11.5"/>
    <x v="0"/>
    <n v="4.6085421000000001E-2"/>
    <x v="0"/>
    <n v="117.61239999999999"/>
    <s v="OUT013"/>
    <n v="1987"/>
    <s v="High"/>
    <s v="Tier 3"/>
    <x v="0"/>
  </r>
  <r>
    <s v="FDM46"/>
    <n v="7.3650000000000002"/>
    <x v="0"/>
    <n v="0.16061948600000001"/>
    <x v="0"/>
    <n v="93.611999999999995"/>
    <s v="OUT018"/>
    <n v="2009"/>
    <s v="Medium"/>
    <s v="Tier 3"/>
    <x v="3"/>
  </r>
  <r>
    <s v="FDX50"/>
    <n v="20.100000000000001"/>
    <x v="0"/>
    <n v="7.4743225999999996E-2"/>
    <x v="1"/>
    <n v="111.5228"/>
    <s v="OUT049"/>
    <n v="1999"/>
    <s v="Medium"/>
    <s v="Tier 1"/>
    <x v="0"/>
  </r>
  <r>
    <s v="FDP33"/>
    <n v="18.7"/>
    <x v="0"/>
    <n v="8.9453299999999999E-2"/>
    <x v="0"/>
    <n v="254.3672"/>
    <s v="OUT045"/>
    <n v="2002"/>
    <m/>
    <s v="Tier 2"/>
    <x v="0"/>
  </r>
  <r>
    <s v="FDO12"/>
    <n v="15.75"/>
    <x v="0"/>
    <n v="0"/>
    <x v="4"/>
    <n v="194.84520000000001"/>
    <s v="OUT045"/>
    <n v="2002"/>
    <m/>
    <s v="Tier 2"/>
    <x v="0"/>
  </r>
  <r>
    <s v="FDC28"/>
    <n v="7.9050000000000002"/>
    <x v="0"/>
    <n v="5.4941160000000003E-2"/>
    <x v="11"/>
    <n v="110.4254"/>
    <s v="OUT013"/>
    <n v="1987"/>
    <s v="High"/>
    <s v="Tier 3"/>
    <x v="0"/>
  </r>
  <r>
    <s v="FDO31"/>
    <n v="6.76"/>
    <x v="2"/>
    <n v="2.9041460000000002E-2"/>
    <x v="3"/>
    <n v="80.796000000000006"/>
    <s v="OUT045"/>
    <n v="2002"/>
    <m/>
    <s v="Tier 2"/>
    <x v="0"/>
  </r>
  <r>
    <s v="FDX45"/>
    <n v="16.75"/>
    <x v="0"/>
    <n v="0.104835967"/>
    <x v="0"/>
    <n v="154.863"/>
    <s v="OUT035"/>
    <n v="2004"/>
    <s v="Small"/>
    <s v="Tier 2"/>
    <x v="0"/>
  </r>
  <r>
    <s v="FDV21"/>
    <n v="11.5"/>
    <x v="0"/>
    <n v="0.17134893400000001"/>
    <x v="0"/>
    <n v="125.7704"/>
    <s v="OUT049"/>
    <n v="1999"/>
    <s v="Medium"/>
    <s v="Tier 1"/>
    <x v="0"/>
  </r>
  <r>
    <s v="FDH04"/>
    <n v="6.1150000000000002"/>
    <x v="2"/>
    <n v="1.1390654E-2"/>
    <x v="11"/>
    <n v="91.0488"/>
    <s v="OUT049"/>
    <n v="1999"/>
    <s v="Medium"/>
    <s v="Tier 1"/>
    <x v="0"/>
  </r>
  <r>
    <s v="NCG54"/>
    <n v="12.1"/>
    <x v="0"/>
    <n v="7.9739852999999999E-2"/>
    <x v="10"/>
    <n v="169.41059999999999"/>
    <s v="OUT013"/>
    <n v="1987"/>
    <s v="High"/>
    <s v="Tier 3"/>
    <x v="0"/>
  </r>
  <r>
    <s v="FDO13"/>
    <n v="7.8650000000000002"/>
    <x v="0"/>
    <n v="6.1059672000000002E-2"/>
    <x v="15"/>
    <n v="162.7526"/>
    <s v="OUT046"/>
    <n v="1997"/>
    <s v="Small"/>
    <s v="Tier 1"/>
    <x v="0"/>
  </r>
  <r>
    <s v="FDA09"/>
    <m/>
    <x v="2"/>
    <n v="0.14864308900000001"/>
    <x v="0"/>
    <n v="179.76599999999999"/>
    <s v="OUT027"/>
    <n v="1985"/>
    <s v="Medium"/>
    <s v="Tier 3"/>
    <x v="2"/>
  </r>
  <r>
    <s v="FDC38"/>
    <n v="15.7"/>
    <x v="0"/>
    <n v="0.123186843"/>
    <x v="13"/>
    <n v="133.5942"/>
    <s v="OUT017"/>
    <n v="2007"/>
    <m/>
    <s v="Tier 2"/>
    <x v="0"/>
  </r>
  <r>
    <s v="NCO42"/>
    <n v="21.25"/>
    <x v="0"/>
    <n v="2.4655593999999999E-2"/>
    <x v="10"/>
    <n v="144.0102"/>
    <s v="OUT046"/>
    <n v="1997"/>
    <s v="Small"/>
    <s v="Tier 1"/>
    <x v="0"/>
  </r>
  <r>
    <s v="FDL45"/>
    <n v="15.6"/>
    <x v="0"/>
    <n v="3.7746432000000003E-2"/>
    <x v="0"/>
    <n v="123.8704"/>
    <s v="OUT049"/>
    <n v="1999"/>
    <s v="Medium"/>
    <s v="Tier 1"/>
    <x v="0"/>
  </r>
  <r>
    <s v="NCK31"/>
    <n v="10.895"/>
    <x v="0"/>
    <n v="2.7025265999999999E-2"/>
    <x v="2"/>
    <n v="52.266599999999997"/>
    <s v="OUT013"/>
    <n v="1987"/>
    <s v="High"/>
    <s v="Tier 3"/>
    <x v="0"/>
  </r>
  <r>
    <s v="FDM39"/>
    <n v="6.42"/>
    <x v="0"/>
    <n v="5.3773113999999997E-2"/>
    <x v="1"/>
    <n v="179.00020000000001"/>
    <s v="OUT017"/>
    <n v="2007"/>
    <m/>
    <s v="Tier 2"/>
    <x v="0"/>
  </r>
  <r>
    <s v="FDC22"/>
    <n v="6.89"/>
    <x v="1"/>
    <n v="0.228353164"/>
    <x v="0"/>
    <n v="192.482"/>
    <s v="OUT010"/>
    <n v="1998"/>
    <m/>
    <s v="Tier 3"/>
    <x v="1"/>
  </r>
  <r>
    <s v="FDF46"/>
    <n v="7.07"/>
    <x v="0"/>
    <n v="9.3671175999999995E-2"/>
    <x v="0"/>
    <n v="115.38339999999999"/>
    <s v="OUT046"/>
    <n v="1997"/>
    <s v="Small"/>
    <s v="Tier 1"/>
    <x v="0"/>
  </r>
  <r>
    <s v="FDQ37"/>
    <n v="20.75"/>
    <x v="0"/>
    <n v="8.9441690000000004E-2"/>
    <x v="15"/>
    <n v="192.0478"/>
    <s v="OUT045"/>
    <n v="2002"/>
    <m/>
    <s v="Tier 2"/>
    <x v="0"/>
  </r>
  <r>
    <s v="FDH41"/>
    <n v="9"/>
    <x v="0"/>
    <n v="0.137270472"/>
    <x v="11"/>
    <n v="213.45339999999999"/>
    <s v="OUT010"/>
    <n v="1998"/>
    <m/>
    <s v="Tier 3"/>
    <x v="1"/>
  </r>
  <r>
    <s v="FDQ04"/>
    <n v="6.4"/>
    <x v="0"/>
    <n v="8.4753605999999995E-2"/>
    <x v="11"/>
    <n v="40.279600000000002"/>
    <s v="OUT046"/>
    <n v="1997"/>
    <s v="Small"/>
    <s v="Tier 1"/>
    <x v="0"/>
  </r>
  <r>
    <s v="NCQ02"/>
    <m/>
    <x v="0"/>
    <n v="0"/>
    <x v="10"/>
    <n v="189.25559999999999"/>
    <s v="OUT027"/>
    <n v="1985"/>
    <s v="Medium"/>
    <s v="Tier 3"/>
    <x v="2"/>
  </r>
  <r>
    <s v="FDJ57"/>
    <m/>
    <x v="2"/>
    <n v="2.1469174000000001E-2"/>
    <x v="8"/>
    <n v="187.65819999999999"/>
    <s v="OUT027"/>
    <n v="1985"/>
    <s v="Medium"/>
    <s v="Tier 3"/>
    <x v="2"/>
  </r>
  <r>
    <s v="NCE07"/>
    <n v="8.18"/>
    <x v="0"/>
    <n v="1.3150445E-2"/>
    <x v="10"/>
    <n v="140.61539999999999"/>
    <s v="OUT049"/>
    <n v="1999"/>
    <s v="Medium"/>
    <s v="Tier 1"/>
    <x v="0"/>
  </r>
  <r>
    <s v="FDE56"/>
    <n v="17.25"/>
    <x v="2"/>
    <n v="0.15906294800000001"/>
    <x v="3"/>
    <n v="60.2194"/>
    <s v="OUT013"/>
    <n v="1987"/>
    <s v="High"/>
    <s v="Tier 3"/>
    <x v="0"/>
  </r>
  <r>
    <s v="FDI20"/>
    <n v="19.100000000000001"/>
    <x v="0"/>
    <n v="3.8623716000000002E-2"/>
    <x v="3"/>
    <n v="209.65860000000001"/>
    <s v="OUT049"/>
    <n v="1999"/>
    <s v="Medium"/>
    <s v="Tier 1"/>
    <x v="0"/>
  </r>
  <r>
    <s v="FDK36"/>
    <n v="7.09"/>
    <x v="0"/>
    <n v="0"/>
    <x v="4"/>
    <n v="49.103400000000001"/>
    <s v="OUT018"/>
    <n v="2009"/>
    <s v="Medium"/>
    <s v="Tier 3"/>
    <x v="3"/>
  </r>
  <r>
    <s v="FDP08"/>
    <m/>
    <x v="2"/>
    <n v="0.111865695"/>
    <x v="3"/>
    <n v="191.84780000000001"/>
    <s v="OUT027"/>
    <n v="1985"/>
    <s v="Medium"/>
    <s v="Tier 3"/>
    <x v="2"/>
  </r>
  <r>
    <s v="FDF44"/>
    <n v="7.17"/>
    <x v="2"/>
    <n v="6.0065869000000001E-2"/>
    <x v="3"/>
    <n v="130.99680000000001"/>
    <s v="OUT017"/>
    <n v="2007"/>
    <m/>
    <s v="Tier 2"/>
    <x v="0"/>
  </r>
  <r>
    <s v="NCU53"/>
    <n v="5.4850000000000003"/>
    <x v="0"/>
    <n v="4.2993634000000003E-2"/>
    <x v="5"/>
    <n v="167.38419999999999"/>
    <s v="OUT017"/>
    <n v="2007"/>
    <m/>
    <s v="Tier 2"/>
    <x v="0"/>
  </r>
  <r>
    <s v="FDF47"/>
    <n v="20.85"/>
    <x v="0"/>
    <n v="9.7599775E-2"/>
    <x v="14"/>
    <n v="224.87459999999999"/>
    <s v="OUT035"/>
    <n v="2004"/>
    <s v="Small"/>
    <s v="Tier 2"/>
    <x v="0"/>
  </r>
  <r>
    <s v="FDS55"/>
    <n v="7.02"/>
    <x v="0"/>
    <n v="0.13585219400000001"/>
    <x v="3"/>
    <n v="149.77340000000001"/>
    <s v="OUT010"/>
    <n v="1998"/>
    <m/>
    <s v="Tier 3"/>
    <x v="1"/>
  </r>
  <r>
    <s v="FDZ52"/>
    <n v="19.2"/>
    <x v="0"/>
    <n v="0.167504237"/>
    <x v="11"/>
    <n v="110.5886"/>
    <s v="OUT010"/>
    <n v="1998"/>
    <m/>
    <s v="Tier 3"/>
    <x v="1"/>
  </r>
  <r>
    <s v="FDL04"/>
    <n v="19"/>
    <x v="0"/>
    <n v="0.112379351"/>
    <x v="11"/>
    <n v="105.3622"/>
    <s v="OUT018"/>
    <n v="2009"/>
    <s v="Medium"/>
    <s v="Tier 3"/>
    <x v="3"/>
  </r>
  <r>
    <s v="NCM26"/>
    <n v="20.5"/>
    <x v="0"/>
    <n v="2.3138822999999999E-2"/>
    <x v="2"/>
    <n v="152.73400000000001"/>
    <s v="OUT035"/>
    <n v="2004"/>
    <s v="Small"/>
    <s v="Tier 2"/>
    <x v="0"/>
  </r>
  <r>
    <s v="FDX43"/>
    <n v="5.6550000000000002"/>
    <x v="0"/>
    <n v="0"/>
    <x v="3"/>
    <n v="168.05"/>
    <s v="OUT049"/>
    <n v="1999"/>
    <s v="Medium"/>
    <s v="Tier 1"/>
    <x v="0"/>
  </r>
  <r>
    <s v="FDP52"/>
    <n v="18.7"/>
    <x v="2"/>
    <n v="7.0801636000000001E-2"/>
    <x v="11"/>
    <n v="227.80099999999999"/>
    <s v="OUT049"/>
    <n v="1999"/>
    <s v="Medium"/>
    <s v="Tier 1"/>
    <x v="0"/>
  </r>
  <r>
    <s v="DRK49"/>
    <n v="14.15"/>
    <x v="0"/>
    <n v="3.6016610999999997E-2"/>
    <x v="9"/>
    <n v="41.413800000000002"/>
    <s v="OUT045"/>
    <n v="2002"/>
    <m/>
    <s v="Tier 2"/>
    <x v="0"/>
  </r>
  <r>
    <s v="FDE38"/>
    <n v="6.52"/>
    <x v="0"/>
    <n v="4.4570039999999998E-2"/>
    <x v="13"/>
    <n v="165.38419999999999"/>
    <s v="OUT013"/>
    <n v="1987"/>
    <s v="High"/>
    <s v="Tier 3"/>
    <x v="0"/>
  </r>
  <r>
    <s v="DRF13"/>
    <n v="12.1"/>
    <x v="0"/>
    <n v="2.9775731E-2"/>
    <x v="9"/>
    <n v="145.24440000000001"/>
    <s v="OUT035"/>
    <n v="2004"/>
    <s v="Small"/>
    <s v="Tier 2"/>
    <x v="0"/>
  </r>
  <r>
    <s v="FDK41"/>
    <n v="14.3"/>
    <x v="0"/>
    <n v="0.213478694"/>
    <x v="11"/>
    <n v="84.922399999999996"/>
    <s v="OUT010"/>
    <n v="1998"/>
    <m/>
    <s v="Tier 3"/>
    <x v="1"/>
  </r>
  <r>
    <s v="FDJ04"/>
    <m/>
    <x v="0"/>
    <n v="0.12384938400000001"/>
    <x v="11"/>
    <n v="120.0124"/>
    <s v="OUT027"/>
    <n v="1985"/>
    <s v="Medium"/>
    <s v="Tier 3"/>
    <x v="2"/>
  </r>
  <r>
    <s v="FDZ44"/>
    <n v="8.1850000000000005"/>
    <x v="0"/>
    <n v="3.8886823000000001E-2"/>
    <x v="3"/>
    <n v="118.5808"/>
    <s v="OUT018"/>
    <n v="2009"/>
    <s v="Medium"/>
    <s v="Tier 3"/>
    <x v="3"/>
  </r>
  <r>
    <s v="FDS11"/>
    <n v="7.05"/>
    <x v="2"/>
    <n v="5.5512274E-2"/>
    <x v="6"/>
    <n v="225.7088"/>
    <s v="OUT013"/>
    <n v="1987"/>
    <s v="High"/>
    <s v="Tier 3"/>
    <x v="0"/>
  </r>
  <r>
    <s v="FDA55"/>
    <n v="17.2"/>
    <x v="2"/>
    <n v="5.7077629999999997E-2"/>
    <x v="3"/>
    <n v="224.80879999999999"/>
    <s v="OUT049"/>
    <n v="1999"/>
    <s v="Medium"/>
    <s v="Tier 1"/>
    <x v="0"/>
  </r>
  <r>
    <s v="NCW53"/>
    <n v="18.350000000000001"/>
    <x v="0"/>
    <n v="3.0495076999999999E-2"/>
    <x v="5"/>
    <n v="194.0162"/>
    <s v="OUT046"/>
    <n v="1997"/>
    <s v="Small"/>
    <s v="Tier 1"/>
    <x v="0"/>
  </r>
  <r>
    <s v="FDB49"/>
    <m/>
    <x v="2"/>
    <n v="0"/>
    <x v="4"/>
    <n v="99.838399999999993"/>
    <s v="OUT027"/>
    <n v="1985"/>
    <s v="Medium"/>
    <s v="Tier 3"/>
    <x v="2"/>
  </r>
  <r>
    <s v="FDD23"/>
    <n v="9.5"/>
    <x v="2"/>
    <n v="4.8960915000000001E-2"/>
    <x v="14"/>
    <n v="188.18979999999999"/>
    <s v="OUT017"/>
    <n v="2007"/>
    <m/>
    <s v="Tier 2"/>
    <x v="0"/>
  </r>
  <r>
    <s v="NCV42"/>
    <n v="6.26"/>
    <x v="0"/>
    <n v="3.1485704000000003E-2"/>
    <x v="10"/>
    <n v="110.0228"/>
    <s v="OUT045"/>
    <n v="2002"/>
    <m/>
    <s v="Tier 2"/>
    <x v="0"/>
  </r>
  <r>
    <s v="NCZ29"/>
    <n v="15"/>
    <x v="0"/>
    <n v="7.1662194999999998E-2"/>
    <x v="5"/>
    <n v="127.7362"/>
    <s v="OUT018"/>
    <n v="2009"/>
    <s v="Medium"/>
    <s v="Tier 3"/>
    <x v="3"/>
  </r>
  <r>
    <s v="FDQ26"/>
    <n v="13.5"/>
    <x v="2"/>
    <n v="6.7815921000000001E-2"/>
    <x v="1"/>
    <n v="58.056199999999997"/>
    <s v="OUT013"/>
    <n v="1987"/>
    <s v="High"/>
    <s v="Tier 3"/>
    <x v="0"/>
  </r>
  <r>
    <s v="FDV08"/>
    <n v="7.35"/>
    <x v="0"/>
    <n v="2.8756673E-2"/>
    <x v="3"/>
    <n v="40.545400000000001"/>
    <s v="OUT017"/>
    <n v="2007"/>
    <m/>
    <s v="Tier 2"/>
    <x v="0"/>
  </r>
  <r>
    <s v="FDC53"/>
    <n v="8.68"/>
    <x v="0"/>
    <n v="8.8494309999999996E-3"/>
    <x v="11"/>
    <n v="99.938400000000001"/>
    <s v="OUT049"/>
    <n v="1999"/>
    <s v="Medium"/>
    <s v="Tier 1"/>
    <x v="0"/>
  </r>
  <r>
    <s v="FDV58"/>
    <n v="20.85"/>
    <x v="0"/>
    <n v="0.20294826799999999"/>
    <x v="0"/>
    <n v="197.4452"/>
    <s v="OUT010"/>
    <n v="1998"/>
    <m/>
    <s v="Tier 3"/>
    <x v="1"/>
  </r>
  <r>
    <s v="NCP02"/>
    <m/>
    <x v="0"/>
    <n v="7.8454358000000002E-2"/>
    <x v="10"/>
    <n v="58.356200000000001"/>
    <s v="OUT019"/>
    <n v="1985"/>
    <s v="Small"/>
    <s v="Tier 1"/>
    <x v="1"/>
  </r>
  <r>
    <s v="DRI37"/>
    <n v="15.85"/>
    <x v="0"/>
    <n v="0.107816091"/>
    <x v="9"/>
    <n v="56.8904"/>
    <s v="OUT045"/>
    <n v="2002"/>
    <m/>
    <s v="Tier 2"/>
    <x v="0"/>
  </r>
  <r>
    <s v="FDQ12"/>
    <n v="12.65"/>
    <x v="0"/>
    <n v="3.5465801999999998E-2"/>
    <x v="4"/>
    <n v="229.601"/>
    <s v="OUT049"/>
    <n v="1999"/>
    <s v="Medium"/>
    <s v="Tier 1"/>
    <x v="0"/>
  </r>
  <r>
    <s v="FDE33"/>
    <n v="19.350000000000001"/>
    <x v="2"/>
    <n v="4.9635604999999999E-2"/>
    <x v="3"/>
    <n v="76.564400000000006"/>
    <s v="OUT046"/>
    <n v="1997"/>
    <s v="Small"/>
    <s v="Tier 1"/>
    <x v="0"/>
  </r>
  <r>
    <s v="FDX27"/>
    <n v="20.7"/>
    <x v="2"/>
    <n v="0.11434852299999999"/>
    <x v="1"/>
    <n v="95.043599999999998"/>
    <s v="OUT045"/>
    <n v="2002"/>
    <m/>
    <s v="Tier 2"/>
    <x v="0"/>
  </r>
  <r>
    <s v="FDM22"/>
    <n v="14"/>
    <x v="2"/>
    <n v="4.2195096000000001E-2"/>
    <x v="0"/>
    <n v="51.564"/>
    <s v="OUT017"/>
    <n v="2007"/>
    <m/>
    <s v="Tier 2"/>
    <x v="0"/>
  </r>
  <r>
    <s v="NCH30"/>
    <m/>
    <x v="0"/>
    <n v="0.117578079"/>
    <x v="10"/>
    <n v="113.886"/>
    <s v="OUT019"/>
    <n v="1985"/>
    <s v="Small"/>
    <s v="Tier 1"/>
    <x v="1"/>
  </r>
  <r>
    <s v="FDC04"/>
    <n v="15.6"/>
    <x v="0"/>
    <n v="4.5240102999999997E-2"/>
    <x v="1"/>
    <n v="241.78540000000001"/>
    <s v="OUT017"/>
    <n v="2007"/>
    <m/>
    <s v="Tier 2"/>
    <x v="0"/>
  </r>
  <r>
    <s v="FDO38"/>
    <n v="17.25"/>
    <x v="0"/>
    <n v="7.2839052000000001E-2"/>
    <x v="13"/>
    <n v="79.798599999999993"/>
    <s v="OUT046"/>
    <n v="1997"/>
    <s v="Small"/>
    <s v="Tier 1"/>
    <x v="0"/>
  </r>
  <r>
    <s v="FDV52"/>
    <m/>
    <x v="2"/>
    <n v="0.120932251"/>
    <x v="11"/>
    <n v="117.0466"/>
    <s v="OUT027"/>
    <n v="1985"/>
    <s v="Medium"/>
    <s v="Tier 3"/>
    <x v="2"/>
  </r>
  <r>
    <s v="FDB32"/>
    <n v="20.6"/>
    <x v="0"/>
    <n v="2.3433421999999999E-2"/>
    <x v="3"/>
    <n v="94.577799999999996"/>
    <s v="OUT013"/>
    <n v="1987"/>
    <s v="High"/>
    <s v="Tier 3"/>
    <x v="0"/>
  </r>
  <r>
    <s v="FDV43"/>
    <n v="16"/>
    <x v="0"/>
    <n v="7.7168705000000004E-2"/>
    <x v="3"/>
    <n v="46.508600000000001"/>
    <s v="OUT018"/>
    <n v="2009"/>
    <s v="Medium"/>
    <s v="Tier 3"/>
    <x v="3"/>
  </r>
  <r>
    <s v="FDI24"/>
    <n v="10.3"/>
    <x v="0"/>
    <n v="7.9064573999999999E-2"/>
    <x v="4"/>
    <n v="178.23699999999999"/>
    <s v="OUT018"/>
    <n v="2009"/>
    <s v="Medium"/>
    <s v="Tier 3"/>
    <x v="3"/>
  </r>
  <r>
    <s v="FDR40"/>
    <n v="9.1"/>
    <x v="2"/>
    <n v="8.0798329999999998E-3"/>
    <x v="11"/>
    <n v="81.761799999999994"/>
    <s v="OUT017"/>
    <n v="2007"/>
    <m/>
    <s v="Tier 2"/>
    <x v="0"/>
  </r>
  <r>
    <s v="FDW02"/>
    <n v="4.8049999999999997"/>
    <x v="2"/>
    <n v="3.7758036000000002E-2"/>
    <x v="1"/>
    <n v="124.57040000000001"/>
    <s v="OUT049"/>
    <n v="1999"/>
    <s v="Medium"/>
    <s v="Tier 1"/>
    <x v="0"/>
  </r>
  <r>
    <s v="FDE44"/>
    <n v="14.65"/>
    <x v="0"/>
    <n v="0.17165451300000001"/>
    <x v="3"/>
    <n v="48.469200000000001"/>
    <s v="OUT049"/>
    <n v="1999"/>
    <s v="Medium"/>
    <s v="Tier 1"/>
    <x v="0"/>
  </r>
  <r>
    <s v="FDL38"/>
    <n v="13.8"/>
    <x v="2"/>
    <n v="1.4733108E-2"/>
    <x v="13"/>
    <n v="89.417199999999994"/>
    <s v="OUT046"/>
    <n v="1997"/>
    <s v="Small"/>
    <s v="Tier 1"/>
    <x v="0"/>
  </r>
  <r>
    <s v="NCT54"/>
    <n v="8.6950000000000003"/>
    <x v="0"/>
    <n v="0"/>
    <x v="10"/>
    <n v="96.009399999999999"/>
    <s v="OUT010"/>
    <n v="1998"/>
    <m/>
    <s v="Tier 3"/>
    <x v="1"/>
  </r>
  <r>
    <s v="DRJ39"/>
    <n v="20.25"/>
    <x v="0"/>
    <n v="6.0802383000000002E-2"/>
    <x v="1"/>
    <n v="219.7482"/>
    <s v="OUT010"/>
    <n v="1998"/>
    <m/>
    <s v="Tier 3"/>
    <x v="1"/>
  </r>
  <r>
    <s v="FDW55"/>
    <n v="12.6"/>
    <x v="2"/>
    <n v="2.2004052999999999E-2"/>
    <x v="3"/>
    <n v="248.60919999999999"/>
    <s v="OUT049"/>
    <n v="1999"/>
    <s v="Medium"/>
    <s v="Tier 1"/>
    <x v="0"/>
  </r>
  <r>
    <s v="DRF13"/>
    <m/>
    <x v="0"/>
    <n v="5.2143321999999999E-2"/>
    <x v="9"/>
    <n v="144.5444"/>
    <s v="OUT019"/>
    <n v="1985"/>
    <s v="Small"/>
    <s v="Tier 1"/>
    <x v="1"/>
  </r>
  <r>
    <s v="NCW17"/>
    <n v="18"/>
    <x v="0"/>
    <n v="1.9416374E-2"/>
    <x v="5"/>
    <n v="129.5994"/>
    <s v="OUT049"/>
    <n v="1999"/>
    <s v="Medium"/>
    <s v="Tier 1"/>
    <x v="0"/>
  </r>
  <r>
    <s v="FDP13"/>
    <n v="8.1"/>
    <x v="2"/>
    <n v="0.134298156"/>
    <x v="13"/>
    <n v="40.448"/>
    <s v="OUT035"/>
    <n v="2004"/>
    <s v="Small"/>
    <s v="Tier 2"/>
    <x v="0"/>
  </r>
  <r>
    <s v="FDS08"/>
    <n v="5.7350000000000003"/>
    <x v="0"/>
    <n v="5.7193255999999998E-2"/>
    <x v="3"/>
    <n v="174.43700000000001"/>
    <s v="OUT018"/>
    <n v="2009"/>
    <s v="Medium"/>
    <s v="Tier 3"/>
    <x v="3"/>
  </r>
  <r>
    <s v="NCP17"/>
    <n v="19.350000000000001"/>
    <x v="0"/>
    <n v="0"/>
    <x v="5"/>
    <n v="62.616799999999998"/>
    <s v="OUT035"/>
    <n v="2004"/>
    <s v="Small"/>
    <s v="Tier 2"/>
    <x v="0"/>
  </r>
  <r>
    <s v="NCO53"/>
    <n v="16.2"/>
    <x v="0"/>
    <n v="0.17515136100000001"/>
    <x v="5"/>
    <n v="182.16079999999999"/>
    <s v="OUT035"/>
    <n v="2004"/>
    <s v="Small"/>
    <s v="Tier 2"/>
    <x v="0"/>
  </r>
  <r>
    <s v="FDH19"/>
    <n v="19.350000000000001"/>
    <x v="0"/>
    <n v="3.3155575999999999E-2"/>
    <x v="12"/>
    <n v="173.97380000000001"/>
    <s v="OUT045"/>
    <n v="2002"/>
    <m/>
    <s v="Tier 2"/>
    <x v="0"/>
  </r>
  <r>
    <s v="FDJ04"/>
    <n v="18"/>
    <x v="0"/>
    <n v="0.12515599999999999"/>
    <x v="11"/>
    <n v="119.8124"/>
    <s v="OUT017"/>
    <n v="2007"/>
    <m/>
    <s v="Tier 2"/>
    <x v="0"/>
  </r>
  <r>
    <s v="FDG10"/>
    <n v="6.63"/>
    <x v="2"/>
    <n v="1.0956306000000001E-2"/>
    <x v="0"/>
    <n v="56.958799999999997"/>
    <s v="OUT049"/>
    <n v="1999"/>
    <s v="Medium"/>
    <s v="Tier 1"/>
    <x v="0"/>
  </r>
  <r>
    <s v="FDA40"/>
    <n v="16"/>
    <x v="2"/>
    <n v="0.16615965199999999"/>
    <x v="11"/>
    <n v="87.585599999999999"/>
    <s v="OUT010"/>
    <n v="1998"/>
    <m/>
    <s v="Tier 3"/>
    <x v="1"/>
  </r>
  <r>
    <s v="FDI53"/>
    <n v="8.8949999999999996"/>
    <x v="2"/>
    <n v="0.13792410199999999"/>
    <x v="11"/>
    <n v="161.92359999999999"/>
    <s v="OUT045"/>
    <n v="2002"/>
    <m/>
    <s v="Tier 2"/>
    <x v="0"/>
  </r>
  <r>
    <s v="FDU09"/>
    <n v="7.71"/>
    <x v="2"/>
    <n v="0.11146995899999999"/>
    <x v="0"/>
    <n v="56.095599999999997"/>
    <s v="OUT010"/>
    <n v="1998"/>
    <m/>
    <s v="Tier 3"/>
    <x v="1"/>
  </r>
  <r>
    <s v="FDK60"/>
    <n v="16.5"/>
    <x v="2"/>
    <n v="9.4054639999999995E-2"/>
    <x v="4"/>
    <n v="98.306799999999996"/>
    <s v="OUT045"/>
    <n v="2002"/>
    <m/>
    <s v="Tier 2"/>
    <x v="0"/>
  </r>
  <r>
    <s v="FDR43"/>
    <n v="18.2"/>
    <x v="0"/>
    <n v="0.16240296000000001"/>
    <x v="3"/>
    <n v="34.819000000000003"/>
    <s v="OUT017"/>
    <n v="2007"/>
    <m/>
    <s v="Tier 2"/>
    <x v="0"/>
  </r>
  <r>
    <s v="FDW22"/>
    <n v="9.6950000000000003"/>
    <x v="2"/>
    <n v="3.0461721000000001E-2"/>
    <x v="0"/>
    <n v="220.01140000000001"/>
    <s v="OUT017"/>
    <n v="2007"/>
    <m/>
    <s v="Tier 2"/>
    <x v="0"/>
  </r>
  <r>
    <s v="DRP47"/>
    <n v="15.75"/>
    <x v="0"/>
    <n v="0.23534112600000001"/>
    <x v="7"/>
    <n v="252.13820000000001"/>
    <s v="OUT010"/>
    <n v="1998"/>
    <m/>
    <s v="Tier 3"/>
    <x v="1"/>
  </r>
  <r>
    <s v="DRG48"/>
    <n v="5.78"/>
    <x v="0"/>
    <n v="2.4362195999999999E-2"/>
    <x v="9"/>
    <n v="145.81020000000001"/>
    <s v="OUT010"/>
    <n v="1998"/>
    <m/>
    <s v="Tier 3"/>
    <x v="1"/>
  </r>
  <r>
    <s v="FDA14"/>
    <n v="16.100000000000001"/>
    <x v="0"/>
    <n v="6.5170902000000003E-2"/>
    <x v="1"/>
    <n v="146.17599999999999"/>
    <s v="OUT035"/>
    <n v="2004"/>
    <s v="Small"/>
    <s v="Tier 2"/>
    <x v="0"/>
  </r>
  <r>
    <s v="FDU49"/>
    <n v="19.5"/>
    <x v="1"/>
    <n v="3.0668818E-2"/>
    <x v="13"/>
    <n v="87.953999999999994"/>
    <s v="OUT013"/>
    <n v="1987"/>
    <s v="High"/>
    <s v="Tier 3"/>
    <x v="0"/>
  </r>
  <r>
    <s v="FDK28"/>
    <n v="5.6950000000000003"/>
    <x v="0"/>
    <n v="6.5722924000000002E-2"/>
    <x v="11"/>
    <n v="256.96460000000002"/>
    <s v="OUT045"/>
    <n v="2002"/>
    <m/>
    <s v="Tier 2"/>
    <x v="0"/>
  </r>
  <r>
    <s v="FDT19"/>
    <n v="7.59"/>
    <x v="2"/>
    <n v="0.14504085999999999"/>
    <x v="3"/>
    <n v="173.608"/>
    <s v="OUT046"/>
    <n v="1997"/>
    <s v="Small"/>
    <s v="Tier 1"/>
    <x v="0"/>
  </r>
  <r>
    <s v="NCQ42"/>
    <n v="20.350000000000001"/>
    <x v="0"/>
    <n v="3.9347842000000001E-2"/>
    <x v="10"/>
    <n v="125.26779999999999"/>
    <s v="OUT045"/>
    <n v="2002"/>
    <m/>
    <s v="Tier 2"/>
    <x v="0"/>
  </r>
  <r>
    <s v="FDD03"/>
    <n v="13.3"/>
    <x v="0"/>
    <n v="7.9968115000000006E-2"/>
    <x v="1"/>
    <n v="234.43"/>
    <s v="OUT045"/>
    <n v="2002"/>
    <m/>
    <s v="Tier 2"/>
    <x v="0"/>
  </r>
  <r>
    <s v="NCM53"/>
    <n v="18.75"/>
    <x v="0"/>
    <n v="5.1997608000000001E-2"/>
    <x v="5"/>
    <n v="108.328"/>
    <s v="OUT013"/>
    <n v="1987"/>
    <s v="High"/>
    <s v="Tier 3"/>
    <x v="0"/>
  </r>
  <r>
    <s v="NCX53"/>
    <n v="20.100000000000001"/>
    <x v="0"/>
    <n v="1.4968132E-2"/>
    <x v="5"/>
    <n v="140.81540000000001"/>
    <s v="OUT045"/>
    <n v="2002"/>
    <m/>
    <s v="Tier 2"/>
    <x v="0"/>
  </r>
  <r>
    <s v="FDV14"/>
    <m/>
    <x v="0"/>
    <n v="4.4281996999999997E-2"/>
    <x v="1"/>
    <n v="85.885599999999997"/>
    <s v="OUT027"/>
    <n v="1985"/>
    <s v="Medium"/>
    <s v="Tier 3"/>
    <x v="2"/>
  </r>
  <r>
    <s v="NCZ54"/>
    <n v="14.65"/>
    <x v="0"/>
    <n v="8.3830904999999997E-2"/>
    <x v="10"/>
    <n v="161.45519999999999"/>
    <s v="OUT017"/>
    <n v="2007"/>
    <m/>
    <s v="Tier 2"/>
    <x v="0"/>
  </r>
  <r>
    <s v="FDB39"/>
    <n v="11.6"/>
    <x v="0"/>
    <n v="3.8486905000000002E-2"/>
    <x v="1"/>
    <n v="55.427199999999999"/>
    <s v="OUT013"/>
    <n v="1987"/>
    <s v="High"/>
    <s v="Tier 3"/>
    <x v="0"/>
  </r>
  <r>
    <s v="DRC24"/>
    <n v="17.850000000000001"/>
    <x v="0"/>
    <n v="2.4821277999999999E-2"/>
    <x v="9"/>
    <n v="153.49979999999999"/>
    <s v="OUT046"/>
    <n v="1997"/>
    <s v="Small"/>
    <s v="Tier 1"/>
    <x v="0"/>
  </r>
  <r>
    <s v="FDY36"/>
    <n v="12.3"/>
    <x v="0"/>
    <n v="9.4026960000000003E-3"/>
    <x v="4"/>
    <n v="74.138000000000005"/>
    <s v="OUT013"/>
    <n v="1987"/>
    <s v="High"/>
    <s v="Tier 3"/>
    <x v="0"/>
  </r>
  <r>
    <s v="FDN01"/>
    <n v="8.8949999999999996"/>
    <x v="0"/>
    <n v="0"/>
    <x v="15"/>
    <n v="176.637"/>
    <s v="OUT035"/>
    <n v="2004"/>
    <s v="Small"/>
    <s v="Tier 2"/>
    <x v="0"/>
  </r>
  <r>
    <s v="DRH25"/>
    <n v="18.7"/>
    <x v="0"/>
    <n v="1.459303E-2"/>
    <x v="9"/>
    <n v="52.732399999999998"/>
    <s v="OUT046"/>
    <n v="1997"/>
    <s v="Small"/>
    <s v="Tier 1"/>
    <x v="0"/>
  </r>
  <r>
    <s v="FDV08"/>
    <n v="7.35"/>
    <x v="0"/>
    <n v="0"/>
    <x v="3"/>
    <n v="43.845399999999998"/>
    <s v="OUT046"/>
    <n v="1997"/>
    <s v="Small"/>
    <s v="Tier 1"/>
    <x v="0"/>
  </r>
  <r>
    <s v="NCP53"/>
    <n v="14.75"/>
    <x v="0"/>
    <n v="3.2941482000000001E-2"/>
    <x v="5"/>
    <n v="238.89060000000001"/>
    <s v="OUT049"/>
    <n v="1999"/>
    <s v="Medium"/>
    <s v="Tier 1"/>
    <x v="0"/>
  </r>
  <r>
    <s v="FDU52"/>
    <n v="7.56"/>
    <x v="0"/>
    <n v="0"/>
    <x v="11"/>
    <n v="156.56299999999999"/>
    <s v="OUT010"/>
    <n v="1998"/>
    <m/>
    <s v="Tier 3"/>
    <x v="1"/>
  </r>
  <r>
    <s v="NCI42"/>
    <n v="18.75"/>
    <x v="0"/>
    <n v="1.0386566999999999E-2"/>
    <x v="10"/>
    <n v="206.99539999999999"/>
    <s v="OUT045"/>
    <n v="2002"/>
    <m/>
    <s v="Tier 2"/>
    <x v="0"/>
  </r>
  <r>
    <s v="FDZ14"/>
    <n v="7.71"/>
    <x v="2"/>
    <n v="4.7579696999999997E-2"/>
    <x v="1"/>
    <n v="120.37560000000001"/>
    <s v="OUT035"/>
    <n v="2004"/>
    <s v="Small"/>
    <s v="Tier 2"/>
    <x v="0"/>
  </r>
  <r>
    <s v="FDF11"/>
    <n v="10.195"/>
    <x v="2"/>
    <n v="1.7631221999999998E-2"/>
    <x v="14"/>
    <n v="240.65379999999999"/>
    <s v="OUT046"/>
    <n v="1997"/>
    <s v="Small"/>
    <s v="Tier 1"/>
    <x v="0"/>
  </r>
  <r>
    <s v="FDQ13"/>
    <n v="11.1"/>
    <x v="0"/>
    <n v="1.0684957E-2"/>
    <x v="13"/>
    <n v="85.790800000000004"/>
    <s v="OUT018"/>
    <n v="2009"/>
    <s v="Medium"/>
    <s v="Tier 3"/>
    <x v="3"/>
  </r>
  <r>
    <s v="FDO32"/>
    <n v="6.36"/>
    <x v="0"/>
    <n v="0.20176529200000001"/>
    <x v="3"/>
    <n v="46.606000000000002"/>
    <s v="OUT010"/>
    <n v="1998"/>
    <m/>
    <s v="Tier 3"/>
    <x v="1"/>
  </r>
  <r>
    <s v="DRJ37"/>
    <n v="10.8"/>
    <x v="0"/>
    <n v="6.1350283999999998E-2"/>
    <x v="9"/>
    <n v="153.30240000000001"/>
    <s v="OUT018"/>
    <n v="2009"/>
    <s v="Medium"/>
    <s v="Tier 3"/>
    <x v="3"/>
  </r>
  <r>
    <s v="FDY43"/>
    <n v="14.85"/>
    <x v="0"/>
    <n v="9.8402239000000002E-2"/>
    <x v="3"/>
    <n v="168.1474"/>
    <s v="OUT046"/>
    <n v="1997"/>
    <s v="Small"/>
    <s v="Tier 1"/>
    <x v="0"/>
  </r>
  <r>
    <s v="NCT41"/>
    <n v="15.7"/>
    <x v="0"/>
    <n v="5.6306993999999999E-2"/>
    <x v="5"/>
    <n v="153.20240000000001"/>
    <s v="OUT017"/>
    <n v="2007"/>
    <m/>
    <s v="Tier 2"/>
    <x v="0"/>
  </r>
  <r>
    <s v="NCV17"/>
    <n v="18.850000000000001"/>
    <x v="0"/>
    <n v="0"/>
    <x v="5"/>
    <n v="132.5626"/>
    <s v="OUT045"/>
    <n v="2002"/>
    <m/>
    <s v="Tier 2"/>
    <x v="0"/>
  </r>
  <r>
    <s v="FDM04"/>
    <m/>
    <x v="2"/>
    <n v="4.6892427E-2"/>
    <x v="11"/>
    <n v="53.266599999999997"/>
    <s v="OUT027"/>
    <n v="1985"/>
    <s v="Medium"/>
    <s v="Tier 3"/>
    <x v="2"/>
  </r>
  <r>
    <s v="DRB48"/>
    <n v="16.75"/>
    <x v="2"/>
    <n v="2.4954731000000001E-2"/>
    <x v="9"/>
    <n v="38.382199999999997"/>
    <s v="OUT018"/>
    <n v="2009"/>
    <s v="Medium"/>
    <s v="Tier 3"/>
    <x v="3"/>
  </r>
  <r>
    <s v="FDM24"/>
    <n v="6.1349999999999998"/>
    <x v="2"/>
    <n v="7.9261353000000007E-2"/>
    <x v="4"/>
    <n v="152.8366"/>
    <s v="OUT013"/>
    <n v="1987"/>
    <s v="High"/>
    <s v="Tier 3"/>
    <x v="0"/>
  </r>
  <r>
    <s v="FDT37"/>
    <n v="14.15"/>
    <x v="0"/>
    <n v="3.5325003000000001E-2"/>
    <x v="13"/>
    <n v="254.10140000000001"/>
    <s v="OUT049"/>
    <n v="1999"/>
    <s v="Medium"/>
    <s v="Tier 1"/>
    <x v="0"/>
  </r>
  <r>
    <s v="NCO05"/>
    <n v="7.27"/>
    <x v="0"/>
    <n v="7.7930971000000002E-2"/>
    <x v="5"/>
    <n v="97.338399999999993"/>
    <s v="OUT010"/>
    <n v="1998"/>
    <m/>
    <s v="Tier 3"/>
    <x v="1"/>
  </r>
  <r>
    <s v="FDL13"/>
    <n v="13.85"/>
    <x v="2"/>
    <n v="5.6318567999999999E-2"/>
    <x v="15"/>
    <n v="234.03"/>
    <s v="OUT046"/>
    <n v="1997"/>
    <s v="Small"/>
    <s v="Tier 1"/>
    <x v="0"/>
  </r>
  <r>
    <s v="FDL15"/>
    <n v="17.850000000000001"/>
    <x v="0"/>
    <n v="4.6898544E-2"/>
    <x v="12"/>
    <n v="152.8682"/>
    <s v="OUT017"/>
    <n v="2007"/>
    <m/>
    <s v="Tier 2"/>
    <x v="0"/>
  </r>
  <r>
    <s v="FDB11"/>
    <n v="16"/>
    <x v="0"/>
    <n v="6.1095899000000002E-2"/>
    <x v="14"/>
    <n v="223.44040000000001"/>
    <s v="OUT018"/>
    <n v="2009"/>
    <s v="Medium"/>
    <s v="Tier 3"/>
    <x v="3"/>
  </r>
  <r>
    <s v="FDL14"/>
    <m/>
    <x v="1"/>
    <n v="5.6306024000000003E-2"/>
    <x v="13"/>
    <n v="156.19720000000001"/>
    <s v="OUT019"/>
    <n v="1985"/>
    <s v="Small"/>
    <s v="Tier 1"/>
    <x v="1"/>
  </r>
  <r>
    <s v="FDY10"/>
    <m/>
    <x v="0"/>
    <n v="8.5911519000000006E-2"/>
    <x v="0"/>
    <n v="114.5176"/>
    <s v="OUT019"/>
    <n v="1985"/>
    <s v="Small"/>
    <s v="Tier 1"/>
    <x v="1"/>
  </r>
  <r>
    <s v="FDJ40"/>
    <n v="13.6"/>
    <x v="2"/>
    <n v="4.9666358000000001E-2"/>
    <x v="11"/>
    <n v="110.7912"/>
    <s v="OUT049"/>
    <n v="1999"/>
    <s v="Medium"/>
    <s v="Tier 1"/>
    <x v="0"/>
  </r>
  <r>
    <s v="NCW18"/>
    <n v="15.1"/>
    <x v="0"/>
    <n v="5.9324821E-2"/>
    <x v="10"/>
    <n v="237.22479999999999"/>
    <s v="OUT046"/>
    <n v="1997"/>
    <s v="Small"/>
    <s v="Tier 1"/>
    <x v="0"/>
  </r>
  <r>
    <s v="NCY06"/>
    <n v="15.25"/>
    <x v="0"/>
    <n v="6.1133887999999997E-2"/>
    <x v="10"/>
    <n v="129.0968"/>
    <s v="OUT013"/>
    <n v="1987"/>
    <s v="High"/>
    <s v="Tier 3"/>
    <x v="0"/>
  </r>
  <r>
    <s v="DRE13"/>
    <n v="6.28"/>
    <x v="0"/>
    <n v="2.7817960999999999E-2"/>
    <x v="9"/>
    <n v="85.819800000000001"/>
    <s v="OUT018"/>
    <n v="2009"/>
    <s v="Medium"/>
    <s v="Tier 3"/>
    <x v="3"/>
  </r>
  <r>
    <s v="FDA26"/>
    <n v="7.8550000000000004"/>
    <x v="2"/>
    <n v="7.4070351000000006E-2"/>
    <x v="1"/>
    <n v="217.2482"/>
    <s v="OUT045"/>
    <n v="2002"/>
    <m/>
    <s v="Tier 2"/>
    <x v="0"/>
  </r>
  <r>
    <s v="NCE19"/>
    <n v="8.9700000000000006"/>
    <x v="0"/>
    <n v="0.155687405"/>
    <x v="10"/>
    <n v="52.895600000000002"/>
    <s v="OUT010"/>
    <n v="1998"/>
    <m/>
    <s v="Tier 3"/>
    <x v="1"/>
  </r>
  <r>
    <s v="FDE33"/>
    <n v="19.350000000000001"/>
    <x v="2"/>
    <n v="4.9626218999999999E-2"/>
    <x v="3"/>
    <n v="80.264399999999995"/>
    <s v="OUT035"/>
    <n v="2004"/>
    <s v="Small"/>
    <s v="Tier 2"/>
    <x v="0"/>
  </r>
  <r>
    <s v="DRL59"/>
    <m/>
    <x v="0"/>
    <n v="2.1121346999999999E-2"/>
    <x v="7"/>
    <n v="53.029800000000002"/>
    <s v="OUT027"/>
    <n v="1985"/>
    <s v="Medium"/>
    <s v="Tier 3"/>
    <x v="2"/>
  </r>
  <r>
    <s v="FDY07"/>
    <n v="11.8"/>
    <x v="0"/>
    <n v="0"/>
    <x v="3"/>
    <n v="45.540199999999999"/>
    <s v="OUT046"/>
    <n v="1997"/>
    <s v="Small"/>
    <s v="Tier 1"/>
    <x v="0"/>
  </r>
  <r>
    <s v="FDF57"/>
    <n v="14.5"/>
    <x v="2"/>
    <n v="5.9067020999999997E-2"/>
    <x v="3"/>
    <n v="170.94479999999999"/>
    <s v="OUT018"/>
    <n v="2009"/>
    <s v="Medium"/>
    <s v="Tier 3"/>
    <x v="3"/>
  </r>
  <r>
    <s v="FDM58"/>
    <n v="16.850000000000001"/>
    <x v="2"/>
    <n v="7.9675335E-2"/>
    <x v="0"/>
    <n v="110.1544"/>
    <s v="OUT035"/>
    <n v="2004"/>
    <s v="Small"/>
    <s v="Tier 2"/>
    <x v="0"/>
  </r>
  <r>
    <s v="FDP26"/>
    <m/>
    <x v="0"/>
    <n v="0"/>
    <x v="1"/>
    <n v="103.6306"/>
    <s v="OUT027"/>
    <n v="1985"/>
    <s v="Medium"/>
    <s v="Tier 3"/>
    <x v="2"/>
  </r>
  <r>
    <s v="FDY32"/>
    <n v="7.6050000000000004"/>
    <x v="0"/>
    <n v="0.129241042"/>
    <x v="3"/>
    <n v="165.02099999999999"/>
    <s v="OUT046"/>
    <n v="1997"/>
    <s v="Small"/>
    <s v="Tier 1"/>
    <x v="0"/>
  </r>
  <r>
    <s v="FDD51"/>
    <n v="11.15"/>
    <x v="0"/>
    <n v="0"/>
    <x v="1"/>
    <n v="47.2744"/>
    <s v="OUT010"/>
    <n v="1998"/>
    <m/>
    <s v="Tier 3"/>
    <x v="1"/>
  </r>
  <r>
    <s v="FDU22"/>
    <n v="12.35"/>
    <x v="0"/>
    <n v="9.3676603999999997E-2"/>
    <x v="0"/>
    <n v="119.41240000000001"/>
    <s v="OUT018"/>
    <n v="2009"/>
    <s v="Medium"/>
    <s v="Tier 3"/>
    <x v="3"/>
  </r>
  <r>
    <s v="FDZ49"/>
    <n v="11"/>
    <x v="2"/>
    <n v="0.133687996"/>
    <x v="13"/>
    <n v="222.07980000000001"/>
    <s v="OUT018"/>
    <n v="2009"/>
    <s v="Medium"/>
    <s v="Tier 3"/>
    <x v="3"/>
  </r>
  <r>
    <s v="NCI42"/>
    <n v="18.75"/>
    <x v="0"/>
    <n v="1.0424177E-2"/>
    <x v="10"/>
    <n v="208.09540000000001"/>
    <s v="OUT017"/>
    <n v="2007"/>
    <m/>
    <s v="Tier 2"/>
    <x v="0"/>
  </r>
  <r>
    <s v="FDT04"/>
    <m/>
    <x v="0"/>
    <n v="0.106523384"/>
    <x v="11"/>
    <n v="38.182200000000002"/>
    <s v="OUT027"/>
    <n v="1985"/>
    <s v="Medium"/>
    <s v="Tier 3"/>
    <x v="2"/>
  </r>
  <r>
    <s v="NCU41"/>
    <n v="18.850000000000001"/>
    <x v="0"/>
    <n v="5.2160388000000002E-2"/>
    <x v="5"/>
    <n v="190.4846"/>
    <s v="OUT045"/>
    <n v="2002"/>
    <m/>
    <s v="Tier 2"/>
    <x v="0"/>
  </r>
  <r>
    <s v="FDS56"/>
    <n v="5.7850000000000001"/>
    <x v="2"/>
    <n v="3.8835464E-2"/>
    <x v="3"/>
    <n v="263.12520000000001"/>
    <s v="OUT045"/>
    <n v="2002"/>
    <m/>
    <s v="Tier 2"/>
    <x v="0"/>
  </r>
  <r>
    <s v="NCN42"/>
    <n v="20.25"/>
    <x v="0"/>
    <n v="1.4303066E-2"/>
    <x v="10"/>
    <n v="147.64179999999999"/>
    <s v="OUT017"/>
    <n v="2007"/>
    <m/>
    <s v="Tier 2"/>
    <x v="0"/>
  </r>
  <r>
    <s v="FDK34"/>
    <n v="13.35"/>
    <x v="0"/>
    <n v="3.8526683999999999E-2"/>
    <x v="0"/>
    <n v="238.35640000000001"/>
    <s v="OUT046"/>
    <n v="1997"/>
    <s v="Small"/>
    <s v="Tier 1"/>
    <x v="0"/>
  </r>
  <r>
    <s v="FDB03"/>
    <n v="17.75"/>
    <x v="2"/>
    <n v="0.15771893100000001"/>
    <x v="1"/>
    <n v="240.25380000000001"/>
    <s v="OUT017"/>
    <n v="2007"/>
    <m/>
    <s v="Tier 2"/>
    <x v="0"/>
  </r>
  <r>
    <s v="DRJ25"/>
    <n v="14.6"/>
    <x v="0"/>
    <n v="0.15053904300000001"/>
    <x v="9"/>
    <n v="49.269199999999998"/>
    <s v="OUT035"/>
    <n v="2004"/>
    <s v="Small"/>
    <s v="Tier 2"/>
    <x v="0"/>
  </r>
  <r>
    <s v="FDT25"/>
    <m/>
    <x v="0"/>
    <n v="5.0505213E-2"/>
    <x v="13"/>
    <n v="123.7072"/>
    <s v="OUT027"/>
    <n v="1985"/>
    <s v="Medium"/>
    <s v="Tier 3"/>
    <x v="2"/>
  </r>
  <r>
    <s v="FDN20"/>
    <n v="19.350000000000001"/>
    <x v="0"/>
    <n v="2.6160104999999999E-2"/>
    <x v="3"/>
    <n v="168.34739999999999"/>
    <s v="OUT013"/>
    <n v="1987"/>
    <s v="High"/>
    <s v="Tier 3"/>
    <x v="0"/>
  </r>
  <r>
    <s v="FDP09"/>
    <n v="19.75"/>
    <x v="0"/>
    <n v="3.3861653999999998E-2"/>
    <x v="0"/>
    <n v="213.2902"/>
    <s v="OUT013"/>
    <n v="1987"/>
    <s v="High"/>
    <s v="Tier 3"/>
    <x v="0"/>
  </r>
  <r>
    <s v="FDM20"/>
    <m/>
    <x v="0"/>
    <n v="6.7733845000000001E-2"/>
    <x v="3"/>
    <n v="243.31440000000001"/>
    <s v="OUT019"/>
    <n v="1985"/>
    <s v="Small"/>
    <s v="Tier 1"/>
    <x v="1"/>
  </r>
  <r>
    <s v="NCG55"/>
    <n v="16.25"/>
    <x v="0"/>
    <n v="3.9146162999999998E-2"/>
    <x v="10"/>
    <n v="114.3176"/>
    <s v="OUT046"/>
    <n v="1997"/>
    <s v="Small"/>
    <s v="Tier 1"/>
    <x v="0"/>
  </r>
  <r>
    <s v="NCP14"/>
    <n v="8.2750000000000004"/>
    <x v="0"/>
    <n v="0.110513428"/>
    <x v="10"/>
    <n v="104.4306"/>
    <s v="OUT045"/>
    <n v="2002"/>
    <m/>
    <s v="Tier 2"/>
    <x v="0"/>
  </r>
  <r>
    <s v="NCH06"/>
    <n v="12.3"/>
    <x v="0"/>
    <n v="7.6554385000000003E-2"/>
    <x v="10"/>
    <n v="245.74600000000001"/>
    <s v="OUT046"/>
    <n v="1997"/>
    <s v="Small"/>
    <s v="Tier 1"/>
    <x v="0"/>
  </r>
  <r>
    <s v="FDV52"/>
    <n v="20.7"/>
    <x v="2"/>
    <n v="0.12141959400000001"/>
    <x v="11"/>
    <n v="117.5466"/>
    <s v="OUT013"/>
    <n v="1987"/>
    <s v="High"/>
    <s v="Tier 3"/>
    <x v="0"/>
  </r>
  <r>
    <s v="NCL07"/>
    <n v="13.85"/>
    <x v="0"/>
    <n v="3.1332631999999999E-2"/>
    <x v="2"/>
    <n v="40.548000000000002"/>
    <s v="OUT035"/>
    <n v="2004"/>
    <s v="Small"/>
    <s v="Tier 2"/>
    <x v="0"/>
  </r>
  <r>
    <s v="DRJ11"/>
    <m/>
    <x v="0"/>
    <n v="8.4679094999999996E-2"/>
    <x v="7"/>
    <n v="190.68719999999999"/>
    <s v="OUT027"/>
    <n v="1985"/>
    <s v="Medium"/>
    <s v="Tier 3"/>
    <x v="2"/>
  </r>
  <r>
    <s v="DRO59"/>
    <n v="11.8"/>
    <x v="0"/>
    <n v="5.4109185999999997E-2"/>
    <x v="7"/>
    <n v="74.7012"/>
    <s v="OUT013"/>
    <n v="1987"/>
    <s v="High"/>
    <s v="Tier 3"/>
    <x v="0"/>
  </r>
  <r>
    <s v="FDW15"/>
    <n v="15.35"/>
    <x v="2"/>
    <n v="9.2248860000000002E-2"/>
    <x v="12"/>
    <n v="147.67339999999999"/>
    <s v="OUT010"/>
    <n v="1998"/>
    <m/>
    <s v="Tier 3"/>
    <x v="1"/>
  </r>
  <r>
    <s v="NCQ30"/>
    <n v="7.7249999999999996"/>
    <x v="0"/>
    <n v="2.9066785000000001E-2"/>
    <x v="10"/>
    <n v="121.0414"/>
    <s v="OUT035"/>
    <n v="2004"/>
    <s v="Small"/>
    <s v="Tier 2"/>
    <x v="0"/>
  </r>
  <r>
    <s v="NCN54"/>
    <m/>
    <x v="0"/>
    <n v="3.7339898000000003E-2"/>
    <x v="10"/>
    <n v="75.232799999999997"/>
    <s v="OUT019"/>
    <n v="1985"/>
    <s v="Small"/>
    <s v="Tier 1"/>
    <x v="1"/>
  </r>
  <r>
    <s v="FDY01"/>
    <m/>
    <x v="2"/>
    <n v="0.169458887"/>
    <x v="13"/>
    <n v="116.2834"/>
    <s v="OUT027"/>
    <n v="1985"/>
    <s v="Medium"/>
    <s v="Tier 3"/>
    <x v="2"/>
  </r>
  <r>
    <s v="FDX39"/>
    <n v="14.3"/>
    <x v="2"/>
    <n v="4.9666763000000003E-2"/>
    <x v="12"/>
    <n v="212.95859999999999"/>
    <s v="OUT035"/>
    <n v="2004"/>
    <s v="Small"/>
    <s v="Tier 2"/>
    <x v="0"/>
  </r>
  <r>
    <s v="FDH53"/>
    <m/>
    <x v="2"/>
    <n v="1.9106758000000001E-2"/>
    <x v="11"/>
    <n v="82.659199999999998"/>
    <s v="OUT027"/>
    <n v="1985"/>
    <s v="Medium"/>
    <s v="Tier 3"/>
    <x v="2"/>
  </r>
  <r>
    <s v="FDA57"/>
    <n v="18.850000000000001"/>
    <x v="0"/>
    <n v="3.9636103999999998E-2"/>
    <x v="0"/>
    <n v="41.648000000000003"/>
    <s v="OUT035"/>
    <n v="2004"/>
    <s v="Small"/>
    <s v="Tier 2"/>
    <x v="0"/>
  </r>
  <r>
    <s v="NCC07"/>
    <n v="19.600000000000001"/>
    <x v="0"/>
    <n v="4.0089313000000001E-2"/>
    <x v="10"/>
    <n v="106.79640000000001"/>
    <s v="OUT010"/>
    <n v="1998"/>
    <m/>
    <s v="Tier 3"/>
    <x v="1"/>
  </r>
  <r>
    <s v="FDU28"/>
    <n v="19.2"/>
    <x v="2"/>
    <n v="9.3840193000000002E-2"/>
    <x v="11"/>
    <n v="188.0214"/>
    <s v="OUT013"/>
    <n v="1987"/>
    <s v="High"/>
    <s v="Tier 3"/>
    <x v="0"/>
  </r>
  <r>
    <s v="FDK36"/>
    <n v="7.09"/>
    <x v="0"/>
    <n v="1.2076956999999999E-2"/>
    <x v="4"/>
    <n v="48.603400000000001"/>
    <s v="OUT010"/>
    <n v="1998"/>
    <m/>
    <s v="Tier 3"/>
    <x v="1"/>
  </r>
  <r>
    <s v="FDR36"/>
    <n v="6.7149999999999999"/>
    <x v="2"/>
    <n v="0.122081667"/>
    <x v="4"/>
    <n v="43.845399999999998"/>
    <s v="OUT018"/>
    <n v="2009"/>
    <s v="Medium"/>
    <s v="Tier 3"/>
    <x v="3"/>
  </r>
  <r>
    <s v="NCQ17"/>
    <n v="10.3"/>
    <x v="0"/>
    <n v="0.116910445"/>
    <x v="5"/>
    <n v="154.56299999999999"/>
    <s v="OUT035"/>
    <n v="2004"/>
    <s v="Small"/>
    <s v="Tier 2"/>
    <x v="0"/>
  </r>
  <r>
    <s v="FDS28"/>
    <m/>
    <x v="2"/>
    <n v="0.144274551"/>
    <x v="11"/>
    <n v="55.258800000000001"/>
    <s v="OUT019"/>
    <n v="1985"/>
    <s v="Small"/>
    <s v="Tier 1"/>
    <x v="1"/>
  </r>
  <r>
    <s v="FDE08"/>
    <n v="18.2"/>
    <x v="0"/>
    <n v="4.9419707E-2"/>
    <x v="3"/>
    <n v="148.27340000000001"/>
    <s v="OUT045"/>
    <n v="2002"/>
    <m/>
    <s v="Tier 2"/>
    <x v="0"/>
  </r>
  <r>
    <s v="FDU22"/>
    <n v="12.35"/>
    <x v="0"/>
    <n v="9.3296553000000004E-2"/>
    <x v="0"/>
    <n v="120.0124"/>
    <s v="OUT046"/>
    <n v="1997"/>
    <s v="Small"/>
    <s v="Tier 1"/>
    <x v="0"/>
  </r>
  <r>
    <s v="FDG41"/>
    <n v="8.84"/>
    <x v="2"/>
    <n v="7.6717379000000002E-2"/>
    <x v="11"/>
    <n v="109.72280000000001"/>
    <s v="OUT045"/>
    <n v="2002"/>
    <m/>
    <s v="Tier 2"/>
    <x v="0"/>
  </r>
  <r>
    <s v="FDO31"/>
    <n v="6.76"/>
    <x v="2"/>
    <n v="4.8511067999999997E-2"/>
    <x v="3"/>
    <n v="77.995999999999995"/>
    <s v="OUT010"/>
    <n v="1998"/>
    <m/>
    <s v="Tier 3"/>
    <x v="1"/>
  </r>
  <r>
    <s v="FDM21"/>
    <m/>
    <x v="0"/>
    <n v="0.112693192"/>
    <x v="0"/>
    <n v="256.26459999999997"/>
    <s v="OUT019"/>
    <n v="1985"/>
    <s v="Small"/>
    <s v="Tier 1"/>
    <x v="1"/>
  </r>
  <r>
    <s v="FDU40"/>
    <n v="20.85"/>
    <x v="0"/>
    <n v="3.7615546E-2"/>
    <x v="11"/>
    <n v="192.4478"/>
    <s v="OUT017"/>
    <n v="2007"/>
    <m/>
    <s v="Tier 2"/>
    <x v="0"/>
  </r>
  <r>
    <s v="FDV36"/>
    <n v="18.7"/>
    <x v="0"/>
    <n v="2.6409147000000001E-2"/>
    <x v="4"/>
    <n v="126.102"/>
    <s v="OUT018"/>
    <n v="2009"/>
    <s v="Medium"/>
    <s v="Tier 3"/>
    <x v="3"/>
  </r>
  <r>
    <s v="FDT10"/>
    <m/>
    <x v="2"/>
    <n v="6.1744052000000001E-2"/>
    <x v="0"/>
    <n v="59.2562"/>
    <s v="OUT027"/>
    <n v="1985"/>
    <s v="Medium"/>
    <s v="Tier 3"/>
    <x v="2"/>
  </r>
  <r>
    <s v="FDX38"/>
    <n v="10.5"/>
    <x v="2"/>
    <n v="4.8304781999999997E-2"/>
    <x v="1"/>
    <n v="47.837600000000002"/>
    <s v="OUT045"/>
    <n v="2002"/>
    <m/>
    <s v="Tier 2"/>
    <x v="0"/>
  </r>
  <r>
    <s v="NCU30"/>
    <m/>
    <x v="0"/>
    <n v="3.4705806999999998E-2"/>
    <x v="10"/>
    <n v="163.721"/>
    <s v="OUT027"/>
    <n v="1985"/>
    <s v="Medium"/>
    <s v="Tier 3"/>
    <x v="2"/>
  </r>
  <r>
    <s v="NCV06"/>
    <n v="11.3"/>
    <x v="0"/>
    <n v="0"/>
    <x v="10"/>
    <n v="192.84780000000001"/>
    <s v="OUT049"/>
    <n v="1999"/>
    <s v="Medium"/>
    <s v="Tier 1"/>
    <x v="0"/>
  </r>
  <r>
    <s v="FDT16"/>
    <n v="9.8949999999999996"/>
    <x v="2"/>
    <n v="0"/>
    <x v="11"/>
    <n v="261.82780000000002"/>
    <s v="OUT035"/>
    <n v="2004"/>
    <s v="Small"/>
    <s v="Tier 2"/>
    <x v="0"/>
  </r>
  <r>
    <s v="NCP41"/>
    <m/>
    <x v="0"/>
    <n v="1.6132205E-2"/>
    <x v="5"/>
    <n v="108.25960000000001"/>
    <s v="OUT027"/>
    <n v="1985"/>
    <s v="Medium"/>
    <s v="Tier 3"/>
    <x v="2"/>
  </r>
  <r>
    <s v="FDZ56"/>
    <n v="16.25"/>
    <x v="0"/>
    <n v="2.5882558999999999E-2"/>
    <x v="3"/>
    <n v="168.7474"/>
    <s v="OUT017"/>
    <n v="2007"/>
    <m/>
    <s v="Tier 2"/>
    <x v="0"/>
  </r>
  <r>
    <s v="FDC22"/>
    <n v="6.89"/>
    <x v="2"/>
    <n v="0.13640259800000001"/>
    <x v="0"/>
    <n v="191.88200000000001"/>
    <s v="OUT035"/>
    <n v="2004"/>
    <s v="Small"/>
    <s v="Tier 2"/>
    <x v="0"/>
  </r>
  <r>
    <s v="FDU10"/>
    <n v="10.1"/>
    <x v="2"/>
    <n v="4.5683383000000001E-2"/>
    <x v="0"/>
    <n v="38.284799999999997"/>
    <s v="OUT035"/>
    <n v="2004"/>
    <s v="Small"/>
    <s v="Tier 2"/>
    <x v="0"/>
  </r>
  <r>
    <s v="FDS46"/>
    <n v="17.600000000000001"/>
    <x v="2"/>
    <n v="4.7353168000000001E-2"/>
    <x v="0"/>
    <n v="117.2782"/>
    <s v="OUT045"/>
    <n v="2002"/>
    <m/>
    <s v="Tier 2"/>
    <x v="0"/>
  </r>
  <r>
    <s v="FDO08"/>
    <n v="11.1"/>
    <x v="2"/>
    <n v="5.3858986999999997E-2"/>
    <x v="3"/>
    <n v="166.05260000000001"/>
    <s v="OUT049"/>
    <n v="1999"/>
    <s v="Medium"/>
    <s v="Tier 1"/>
    <x v="0"/>
  </r>
  <r>
    <s v="NCV42"/>
    <n v="6.26"/>
    <x v="0"/>
    <n v="3.1549978999999999E-2"/>
    <x v="10"/>
    <n v="109.8228"/>
    <s v="OUT018"/>
    <n v="2009"/>
    <s v="Medium"/>
    <s v="Tier 3"/>
    <x v="3"/>
  </r>
  <r>
    <s v="FDP33"/>
    <n v="18.7"/>
    <x v="0"/>
    <n v="8.9255372999999999E-2"/>
    <x v="0"/>
    <n v="253.96719999999999"/>
    <s v="OUT035"/>
    <n v="2004"/>
    <s v="Small"/>
    <s v="Tier 2"/>
    <x v="0"/>
  </r>
  <r>
    <s v="FDJ12"/>
    <n v="8.8949999999999996"/>
    <x v="2"/>
    <n v="3.9041114000000002E-2"/>
    <x v="4"/>
    <n v="206.52959999999999"/>
    <s v="OUT046"/>
    <n v="1997"/>
    <s v="Small"/>
    <s v="Tier 1"/>
    <x v="0"/>
  </r>
  <r>
    <s v="FDH04"/>
    <n v="6.1150000000000002"/>
    <x v="2"/>
    <n v="1.1396036999999999E-2"/>
    <x v="11"/>
    <n v="89.0488"/>
    <s v="OUT045"/>
    <n v="2002"/>
    <m/>
    <s v="Tier 2"/>
    <x v="0"/>
  </r>
  <r>
    <s v="NCU54"/>
    <n v="8.8800000000000008"/>
    <x v="0"/>
    <n v="9.8540306999999994E-2"/>
    <x v="10"/>
    <n v="211.12700000000001"/>
    <s v="OUT013"/>
    <n v="1987"/>
    <s v="High"/>
    <s v="Tier 3"/>
    <x v="0"/>
  </r>
  <r>
    <s v="FDO36"/>
    <n v="19.7"/>
    <x v="0"/>
    <n v="0.130411797"/>
    <x v="4"/>
    <n v="180.566"/>
    <s v="OUT010"/>
    <n v="1998"/>
    <m/>
    <s v="Tier 3"/>
    <x v="1"/>
  </r>
  <r>
    <s v="FDT37"/>
    <m/>
    <x v="0"/>
    <n v="3.5099369999999998E-2"/>
    <x v="13"/>
    <n v="255.60140000000001"/>
    <s v="OUT027"/>
    <n v="1985"/>
    <s v="Medium"/>
    <s v="Tier 3"/>
    <x v="2"/>
  </r>
  <r>
    <s v="FDD14"/>
    <n v="20.7"/>
    <x v="0"/>
    <n v="0.284224541"/>
    <x v="13"/>
    <n v="186.1266"/>
    <s v="OUT010"/>
    <n v="1998"/>
    <m/>
    <s v="Tier 3"/>
    <x v="1"/>
  </r>
  <r>
    <s v="FDA16"/>
    <n v="6.6950000000000003"/>
    <x v="0"/>
    <n v="3.3913749E-2"/>
    <x v="11"/>
    <n v="220.34559999999999"/>
    <s v="OUT013"/>
    <n v="1987"/>
    <s v="High"/>
    <s v="Tier 3"/>
    <x v="0"/>
  </r>
  <r>
    <s v="NCS42"/>
    <m/>
    <x v="0"/>
    <n v="0.121539272"/>
    <x v="10"/>
    <n v="92.414599999999993"/>
    <s v="OUT019"/>
    <n v="1985"/>
    <s v="Small"/>
    <s v="Tier 1"/>
    <x v="1"/>
  </r>
  <r>
    <s v="FDP10"/>
    <m/>
    <x v="0"/>
    <n v="0.22426929800000001"/>
    <x v="0"/>
    <n v="104.4622"/>
    <s v="OUT019"/>
    <n v="1985"/>
    <s v="Small"/>
    <s v="Tier 1"/>
    <x v="1"/>
  </r>
  <r>
    <s v="FDQ28"/>
    <n v="14"/>
    <x v="2"/>
    <n v="6.052101E-2"/>
    <x v="11"/>
    <n v="152.96559999999999"/>
    <s v="OUT049"/>
    <n v="1999"/>
    <s v="Medium"/>
    <s v="Tier 1"/>
    <x v="0"/>
  </r>
  <r>
    <s v="FDK57"/>
    <n v="10.195"/>
    <x v="0"/>
    <n v="0"/>
    <x v="0"/>
    <n v="119.744"/>
    <s v="OUT010"/>
    <n v="1998"/>
    <m/>
    <s v="Tier 3"/>
    <x v="1"/>
  </r>
  <r>
    <s v="FDK02"/>
    <n v="12.5"/>
    <x v="0"/>
    <n v="0.112131275"/>
    <x v="13"/>
    <n v="118.244"/>
    <s v="OUT013"/>
    <n v="1987"/>
    <s v="High"/>
    <s v="Tier 3"/>
    <x v="0"/>
  </r>
  <r>
    <s v="FDW47"/>
    <n v="15"/>
    <x v="0"/>
    <n v="4.6564139999999997E-2"/>
    <x v="6"/>
    <n v="121.0414"/>
    <s v="OUT018"/>
    <n v="2009"/>
    <s v="Medium"/>
    <s v="Tier 3"/>
    <x v="3"/>
  </r>
  <r>
    <s v="NCC42"/>
    <n v="15"/>
    <x v="0"/>
    <n v="4.5091342E-2"/>
    <x v="5"/>
    <n v="139.4838"/>
    <s v="OUT018"/>
    <n v="2009"/>
    <s v="Medium"/>
    <s v="Tier 3"/>
    <x v="3"/>
  </r>
  <r>
    <s v="FDQ37"/>
    <n v="20.75"/>
    <x v="0"/>
    <n v="8.9624277000000002E-2"/>
    <x v="15"/>
    <n v="193.9478"/>
    <s v="OUT018"/>
    <n v="2009"/>
    <s v="Medium"/>
    <s v="Tier 3"/>
    <x v="3"/>
  </r>
  <r>
    <s v="FDL40"/>
    <n v="17.7"/>
    <x v="0"/>
    <n v="1.1613155999999999E-2"/>
    <x v="11"/>
    <n v="95.040999999999997"/>
    <s v="OUT046"/>
    <n v="1997"/>
    <s v="Small"/>
    <s v="Tier 1"/>
    <x v="0"/>
  </r>
  <r>
    <s v="DRE13"/>
    <n v="6.28"/>
    <x v="0"/>
    <n v="4.6372661000000003E-2"/>
    <x v="9"/>
    <n v="88.519800000000004"/>
    <s v="OUT010"/>
    <n v="1998"/>
    <m/>
    <s v="Tier 3"/>
    <x v="1"/>
  </r>
  <r>
    <s v="FDQ34"/>
    <m/>
    <x v="0"/>
    <n v="0.16145694999999999"/>
    <x v="0"/>
    <n v="104.4622"/>
    <s v="OUT027"/>
    <n v="1985"/>
    <s v="Medium"/>
    <s v="Tier 3"/>
    <x v="2"/>
  </r>
  <r>
    <s v="NCB54"/>
    <n v="8.76"/>
    <x v="0"/>
    <n v="5.0052711E-2"/>
    <x v="5"/>
    <n v="128.43360000000001"/>
    <s v="OUT046"/>
    <n v="1997"/>
    <s v="Small"/>
    <s v="Tier 1"/>
    <x v="0"/>
  </r>
  <r>
    <s v="FDS48"/>
    <n v="15.15"/>
    <x v="0"/>
    <n v="0"/>
    <x v="4"/>
    <n v="149.3708"/>
    <s v="OUT049"/>
    <n v="1999"/>
    <s v="Medium"/>
    <s v="Tier 1"/>
    <x v="0"/>
  </r>
  <r>
    <s v="FDO15"/>
    <n v="16.75"/>
    <x v="2"/>
    <n v="8.5839179999999994E-3"/>
    <x v="12"/>
    <n v="72.103800000000007"/>
    <s v="OUT045"/>
    <n v="2002"/>
    <m/>
    <s v="Tier 2"/>
    <x v="0"/>
  </r>
  <r>
    <s v="NCT30"/>
    <n v="9.1"/>
    <x v="0"/>
    <n v="8.0226071999999995E-2"/>
    <x v="10"/>
    <n v="45.771799999999999"/>
    <s v="OUT013"/>
    <n v="1987"/>
    <s v="High"/>
    <s v="Tier 3"/>
    <x v="0"/>
  </r>
  <r>
    <s v="FDU49"/>
    <m/>
    <x v="2"/>
    <n v="3.0545722000000001E-2"/>
    <x v="13"/>
    <n v="85.453999999999994"/>
    <s v="OUT027"/>
    <n v="1985"/>
    <s v="Medium"/>
    <s v="Tier 3"/>
    <x v="2"/>
  </r>
  <r>
    <s v="FDE21"/>
    <n v="12.8"/>
    <x v="0"/>
    <n v="2.2944688000000001E-2"/>
    <x v="3"/>
    <n v="115.0492"/>
    <s v="OUT046"/>
    <n v="1997"/>
    <s v="Small"/>
    <s v="Tier 1"/>
    <x v="0"/>
  </r>
  <r>
    <s v="FDS49"/>
    <m/>
    <x v="0"/>
    <n v="0.13892376100000001"/>
    <x v="13"/>
    <n v="78.464399999999998"/>
    <s v="OUT019"/>
    <n v="1985"/>
    <s v="Small"/>
    <s v="Tier 1"/>
    <x v="1"/>
  </r>
  <r>
    <s v="FDT38"/>
    <m/>
    <x v="0"/>
    <n v="5.7258816999999997E-2"/>
    <x v="1"/>
    <n v="85.3566"/>
    <s v="OUT027"/>
    <n v="1985"/>
    <s v="Medium"/>
    <s v="Tier 3"/>
    <x v="2"/>
  </r>
  <r>
    <s v="FDZ01"/>
    <n v="8.9749999999999996"/>
    <x v="2"/>
    <n v="9.0772170000000003E-3"/>
    <x v="13"/>
    <n v="102.099"/>
    <s v="OUT045"/>
    <n v="2002"/>
    <m/>
    <s v="Tier 2"/>
    <x v="0"/>
  </r>
  <r>
    <s v="FDC41"/>
    <n v="15.6"/>
    <x v="0"/>
    <n v="0.11689113800000001"/>
    <x v="11"/>
    <n v="75.766999999999996"/>
    <s v="OUT035"/>
    <n v="2004"/>
    <s v="Small"/>
    <s v="Tier 2"/>
    <x v="0"/>
  </r>
  <r>
    <s v="DRG13"/>
    <n v="17.25"/>
    <x v="0"/>
    <n v="6.2241994000000002E-2"/>
    <x v="9"/>
    <n v="162.7526"/>
    <s v="OUT010"/>
    <n v="1998"/>
    <m/>
    <s v="Tier 3"/>
    <x v="1"/>
  </r>
  <r>
    <s v="NCZ42"/>
    <n v="10.5"/>
    <x v="0"/>
    <n v="1.1333911E-2"/>
    <x v="10"/>
    <n v="236.82480000000001"/>
    <s v="OUT018"/>
    <n v="2009"/>
    <s v="Medium"/>
    <s v="Tier 3"/>
    <x v="3"/>
  </r>
  <r>
    <s v="NCM07"/>
    <n v="9.3949999999999996"/>
    <x v="0"/>
    <n v="4.0042881000000002E-2"/>
    <x v="2"/>
    <n v="84.990799999999993"/>
    <s v="OUT045"/>
    <n v="2002"/>
    <m/>
    <s v="Tier 2"/>
    <x v="0"/>
  </r>
  <r>
    <s v="NCV17"/>
    <n v="18.850000000000001"/>
    <x v="0"/>
    <n v="1.6173165E-2"/>
    <x v="5"/>
    <n v="131.1626"/>
    <s v="OUT018"/>
    <n v="2009"/>
    <s v="Medium"/>
    <s v="Tier 3"/>
    <x v="3"/>
  </r>
  <r>
    <s v="DRK39"/>
    <n v="7.02"/>
    <x v="0"/>
    <n v="0"/>
    <x v="1"/>
    <n v="82.325000000000003"/>
    <s v="OUT035"/>
    <n v="2004"/>
    <s v="Small"/>
    <s v="Tier 2"/>
    <x v="0"/>
  </r>
  <r>
    <s v="FDS37"/>
    <n v="7.6550000000000002"/>
    <x v="0"/>
    <n v="3.2074998E-2"/>
    <x v="13"/>
    <n v="114.5492"/>
    <s v="OUT018"/>
    <n v="2009"/>
    <s v="Medium"/>
    <s v="Tier 3"/>
    <x v="3"/>
  </r>
  <r>
    <s v="FDV12"/>
    <m/>
    <x v="2"/>
    <n v="0.106583703"/>
    <x v="4"/>
    <n v="96.738399999999999"/>
    <s v="OUT019"/>
    <n v="1985"/>
    <s v="Small"/>
    <s v="Tier 1"/>
    <x v="1"/>
  </r>
  <r>
    <s v="NCG19"/>
    <n v="20.25"/>
    <x v="0"/>
    <n v="0.14853618499999999"/>
    <x v="10"/>
    <n v="235.9616"/>
    <s v="OUT018"/>
    <n v="2009"/>
    <s v="Medium"/>
    <s v="Tier 3"/>
    <x v="3"/>
  </r>
  <r>
    <s v="FDS51"/>
    <n v="13.35"/>
    <x v="0"/>
    <n v="3.2153714E-2"/>
    <x v="12"/>
    <n v="62.619399999999999"/>
    <s v="OUT013"/>
    <n v="1987"/>
    <s v="High"/>
    <s v="Tier 3"/>
    <x v="0"/>
  </r>
  <r>
    <s v="NCO14"/>
    <n v="9.6"/>
    <x v="0"/>
    <n v="2.9643872000000002E-2"/>
    <x v="10"/>
    <n v="43.208599999999997"/>
    <s v="OUT046"/>
    <n v="1997"/>
    <s v="Small"/>
    <s v="Tier 1"/>
    <x v="0"/>
  </r>
  <r>
    <s v="FDC38"/>
    <n v="15.7"/>
    <x v="0"/>
    <n v="0.12249396799999999"/>
    <x v="13"/>
    <n v="133.99420000000001"/>
    <s v="OUT046"/>
    <n v="1997"/>
    <s v="Small"/>
    <s v="Tier 1"/>
    <x v="0"/>
  </r>
  <r>
    <s v="FDN15"/>
    <n v="17.5"/>
    <x v="0"/>
    <n v="0"/>
    <x v="12"/>
    <n v="140.41800000000001"/>
    <s v="OUT046"/>
    <n v="1997"/>
    <s v="Small"/>
    <s v="Tier 1"/>
    <x v="0"/>
  </r>
  <r>
    <s v="NCH42"/>
    <n v="6.86"/>
    <x v="0"/>
    <n v="3.6506915000000001E-2"/>
    <x v="10"/>
    <n v="228.20099999999999"/>
    <s v="OUT013"/>
    <n v="1987"/>
    <s v="High"/>
    <s v="Tier 3"/>
    <x v="0"/>
  </r>
  <r>
    <s v="FDQ22"/>
    <n v="16.75"/>
    <x v="0"/>
    <n v="2.9739651999999998E-2"/>
    <x v="0"/>
    <n v="37.782200000000003"/>
    <s v="OUT046"/>
    <n v="1997"/>
    <s v="Small"/>
    <s v="Tier 1"/>
    <x v="0"/>
  </r>
  <r>
    <s v="FDC05"/>
    <n v="13.1"/>
    <x v="2"/>
    <n v="9.8702380000000006E-2"/>
    <x v="11"/>
    <n v="195.27680000000001"/>
    <s v="OUT013"/>
    <n v="1987"/>
    <s v="High"/>
    <s v="Tier 3"/>
    <x v="0"/>
  </r>
  <r>
    <s v="FDZ31"/>
    <n v="15.35"/>
    <x v="2"/>
    <n v="0.113123006"/>
    <x v="3"/>
    <n v="191.9504"/>
    <s v="OUT013"/>
    <n v="1987"/>
    <s v="High"/>
    <s v="Tier 3"/>
    <x v="0"/>
  </r>
  <r>
    <s v="DRJ23"/>
    <n v="18.350000000000001"/>
    <x v="0"/>
    <n v="4.1733666000000003E-2"/>
    <x v="7"/>
    <n v="190.18719999999999"/>
    <s v="OUT049"/>
    <n v="1999"/>
    <s v="Medium"/>
    <s v="Tier 1"/>
    <x v="0"/>
  </r>
  <r>
    <s v="FDC52"/>
    <n v="11.15"/>
    <x v="2"/>
    <n v="0"/>
    <x v="1"/>
    <n v="151.27080000000001"/>
    <s v="OUT035"/>
    <n v="2004"/>
    <s v="Small"/>
    <s v="Tier 2"/>
    <x v="0"/>
  </r>
  <r>
    <s v="DRD12"/>
    <n v="6.96"/>
    <x v="0"/>
    <n v="0.129206196"/>
    <x v="9"/>
    <n v="89.514600000000002"/>
    <s v="OUT010"/>
    <n v="1998"/>
    <m/>
    <s v="Tier 3"/>
    <x v="1"/>
  </r>
  <r>
    <s v="FDV55"/>
    <n v="17.75"/>
    <x v="0"/>
    <n v="5.5384948000000003E-2"/>
    <x v="3"/>
    <n v="145.74440000000001"/>
    <s v="OUT017"/>
    <n v="2007"/>
    <m/>
    <s v="Tier 2"/>
    <x v="0"/>
  </r>
  <r>
    <s v="FDD32"/>
    <n v="17.7"/>
    <x v="2"/>
    <n v="4.0931993999999999E-2"/>
    <x v="3"/>
    <n v="81.627600000000001"/>
    <s v="OUT046"/>
    <n v="1997"/>
    <s v="Small"/>
    <s v="Tier 1"/>
    <x v="0"/>
  </r>
  <r>
    <s v="FDR01"/>
    <n v="5.4050000000000002"/>
    <x v="1"/>
    <n v="5.370465E-2"/>
    <x v="13"/>
    <n v="201.07419999999999"/>
    <s v="OUT049"/>
    <n v="1999"/>
    <s v="Medium"/>
    <s v="Tier 1"/>
    <x v="0"/>
  </r>
  <r>
    <s v="FDY08"/>
    <m/>
    <x v="2"/>
    <n v="0.29953062899999999"/>
    <x v="3"/>
    <n v="139.9838"/>
    <s v="OUT019"/>
    <n v="1985"/>
    <s v="Small"/>
    <s v="Tier 1"/>
    <x v="1"/>
  </r>
  <r>
    <s v="FDQ45"/>
    <n v="9.5"/>
    <x v="2"/>
    <n v="0"/>
    <x v="0"/>
    <n v="184.96080000000001"/>
    <s v="OUT045"/>
    <n v="2002"/>
    <m/>
    <s v="Tier 2"/>
    <x v="0"/>
  </r>
  <r>
    <s v="DRN11"/>
    <m/>
    <x v="0"/>
    <n v="0.16219103700000001"/>
    <x v="7"/>
    <n v="144.74440000000001"/>
    <s v="OUT027"/>
    <n v="1985"/>
    <s v="Medium"/>
    <s v="Tier 3"/>
    <x v="2"/>
  </r>
  <r>
    <s v="NCS05"/>
    <n v="11.5"/>
    <x v="0"/>
    <n v="2.1063528000000001E-2"/>
    <x v="5"/>
    <n v="134.49420000000001"/>
    <s v="OUT018"/>
    <n v="2009"/>
    <s v="Medium"/>
    <s v="Tier 3"/>
    <x v="3"/>
  </r>
  <r>
    <s v="FDY32"/>
    <n v="7.6050000000000004"/>
    <x v="0"/>
    <n v="0.12921660400000001"/>
    <x v="3"/>
    <n v="162.92099999999999"/>
    <s v="OUT035"/>
    <n v="2004"/>
    <s v="Small"/>
    <s v="Tier 2"/>
    <x v="0"/>
  </r>
  <r>
    <s v="NCD31"/>
    <n v="12.1"/>
    <x v="0"/>
    <n v="1.5465764999999999E-2"/>
    <x v="10"/>
    <n v="165.05260000000001"/>
    <s v="OUT045"/>
    <n v="2002"/>
    <m/>
    <s v="Tier 2"/>
    <x v="0"/>
  </r>
  <r>
    <s v="NCE06"/>
    <n v="5.8250000000000002"/>
    <x v="0"/>
    <n v="9.1627467000000004E-2"/>
    <x v="10"/>
    <n v="161.68940000000001"/>
    <s v="OUT049"/>
    <n v="1999"/>
    <s v="Medium"/>
    <s v="Tier 1"/>
    <x v="0"/>
  </r>
  <r>
    <s v="NCP14"/>
    <n v="8.2750000000000004"/>
    <x v="0"/>
    <n v="0.110289757"/>
    <x v="10"/>
    <n v="102.8306"/>
    <s v="OUT046"/>
    <n v="1997"/>
    <s v="Small"/>
    <s v="Tier 1"/>
    <x v="0"/>
  </r>
  <r>
    <s v="NCF18"/>
    <m/>
    <x v="0"/>
    <n v="0.15579704"/>
    <x v="10"/>
    <n v="191.35040000000001"/>
    <s v="OUT019"/>
    <n v="1985"/>
    <s v="Small"/>
    <s v="Tier 1"/>
    <x v="1"/>
  </r>
  <r>
    <s v="FDF14"/>
    <n v="7.55"/>
    <x v="0"/>
    <n v="2.7280494999999998E-2"/>
    <x v="13"/>
    <n v="151.23400000000001"/>
    <s v="OUT018"/>
    <n v="2009"/>
    <s v="Medium"/>
    <s v="Tier 3"/>
    <x v="3"/>
  </r>
  <r>
    <s v="FDB22"/>
    <n v="8.02"/>
    <x v="0"/>
    <n v="0.112071014"/>
    <x v="0"/>
    <n v="154.99979999999999"/>
    <s v="OUT017"/>
    <n v="2007"/>
    <m/>
    <s v="Tier 2"/>
    <x v="0"/>
  </r>
  <r>
    <s v="NCH54"/>
    <n v="13.5"/>
    <x v="0"/>
    <n v="7.2782102000000001E-2"/>
    <x v="10"/>
    <n v="159.49199999999999"/>
    <s v="OUT049"/>
    <n v="1999"/>
    <s v="Medium"/>
    <s v="Tier 1"/>
    <x v="0"/>
  </r>
  <r>
    <s v="FDU27"/>
    <n v="18.600000000000001"/>
    <x v="2"/>
    <n v="0.171444454"/>
    <x v="12"/>
    <n v="49.537599999999998"/>
    <s v="OUT035"/>
    <n v="2004"/>
    <s v="Small"/>
    <s v="Tier 2"/>
    <x v="0"/>
  </r>
  <r>
    <s v="FDS58"/>
    <m/>
    <x v="2"/>
    <n v="2.0904887E-2"/>
    <x v="0"/>
    <n v="158.95779999999999"/>
    <s v="OUT027"/>
    <n v="1985"/>
    <s v="Medium"/>
    <s v="Tier 3"/>
    <x v="2"/>
  </r>
  <r>
    <s v="NCU29"/>
    <n v="7.6849999999999996"/>
    <x v="0"/>
    <n v="2.547263E-2"/>
    <x v="5"/>
    <n v="144.57599999999999"/>
    <s v="OUT035"/>
    <n v="2004"/>
    <s v="Small"/>
    <s v="Tier 2"/>
    <x v="0"/>
  </r>
  <r>
    <s v="FDJ57"/>
    <n v="7.42"/>
    <x v="2"/>
    <n v="2.1555692000000001E-2"/>
    <x v="8"/>
    <n v="186.0582"/>
    <s v="OUT013"/>
    <n v="1987"/>
    <s v="High"/>
    <s v="Tier 3"/>
    <x v="0"/>
  </r>
  <r>
    <s v="FDL56"/>
    <n v="14.1"/>
    <x v="0"/>
    <n v="0.125976163"/>
    <x v="3"/>
    <n v="86.519800000000004"/>
    <s v="OUT049"/>
    <n v="1999"/>
    <s v="Medium"/>
    <s v="Tier 1"/>
    <x v="0"/>
  </r>
  <r>
    <s v="FDH60"/>
    <n v="19.7"/>
    <x v="2"/>
    <n v="8.0721764000000001E-2"/>
    <x v="4"/>
    <n v="195.61099999999999"/>
    <s v="OUT035"/>
    <n v="2004"/>
    <s v="Small"/>
    <s v="Tier 2"/>
    <x v="0"/>
  </r>
  <r>
    <s v="FDN24"/>
    <n v="14.1"/>
    <x v="0"/>
    <n v="0.113728834"/>
    <x v="4"/>
    <n v="53.7956"/>
    <s v="OUT018"/>
    <n v="2009"/>
    <s v="Medium"/>
    <s v="Tier 3"/>
    <x v="3"/>
  </r>
  <r>
    <s v="FDD02"/>
    <n v="16.600000000000001"/>
    <x v="0"/>
    <n v="0"/>
    <x v="13"/>
    <n v="120.3124"/>
    <s v="OUT017"/>
    <n v="2007"/>
    <m/>
    <s v="Tier 2"/>
    <x v="0"/>
  </r>
  <r>
    <s v="FDP15"/>
    <n v="15.2"/>
    <x v="0"/>
    <n v="8.441738E-2"/>
    <x v="12"/>
    <n v="258.233"/>
    <s v="OUT017"/>
    <n v="2007"/>
    <m/>
    <s v="Tier 2"/>
    <x v="0"/>
  </r>
  <r>
    <s v="FDB28"/>
    <m/>
    <x v="0"/>
    <n v="9.2933158000000002E-2"/>
    <x v="1"/>
    <n v="197.64259999999999"/>
    <s v="OUT027"/>
    <n v="1985"/>
    <s v="Medium"/>
    <s v="Tier 3"/>
    <x v="2"/>
  </r>
  <r>
    <s v="DRC49"/>
    <n v="8.67"/>
    <x v="0"/>
    <n v="6.5569288000000003E-2"/>
    <x v="9"/>
    <n v="144.61279999999999"/>
    <s v="OUT045"/>
    <n v="2002"/>
    <m/>
    <s v="Tier 2"/>
    <x v="0"/>
  </r>
  <r>
    <s v="NCG30"/>
    <n v="20.2"/>
    <x v="0"/>
    <n v="0.112778767"/>
    <x v="10"/>
    <n v="123.5046"/>
    <s v="OUT018"/>
    <n v="2009"/>
    <s v="Medium"/>
    <s v="Tier 3"/>
    <x v="3"/>
  </r>
  <r>
    <s v="FDJ14"/>
    <n v="10.3"/>
    <x v="1"/>
    <n v="5.0148322000000002E-2"/>
    <x v="13"/>
    <n v="79.396000000000001"/>
    <s v="OUT049"/>
    <n v="1999"/>
    <s v="Medium"/>
    <s v="Tier 1"/>
    <x v="0"/>
  </r>
  <r>
    <s v="FDL52"/>
    <n v="6.6349999999999998"/>
    <x v="2"/>
    <n v="4.6183676E-2"/>
    <x v="11"/>
    <n v="37.050600000000003"/>
    <s v="OUT045"/>
    <n v="2002"/>
    <m/>
    <s v="Tier 2"/>
    <x v="0"/>
  </r>
  <r>
    <s v="NCG19"/>
    <m/>
    <x v="0"/>
    <n v="0.147217192"/>
    <x v="10"/>
    <n v="234.16159999999999"/>
    <s v="OUT027"/>
    <n v="1985"/>
    <s v="Medium"/>
    <s v="Tier 3"/>
    <x v="2"/>
  </r>
  <r>
    <s v="NCN41"/>
    <n v="17"/>
    <x v="0"/>
    <n v="5.2199429999999998E-2"/>
    <x v="5"/>
    <n v="123.673"/>
    <s v="OUT035"/>
    <n v="2004"/>
    <s v="Small"/>
    <s v="Tier 2"/>
    <x v="0"/>
  </r>
  <r>
    <s v="FDW22"/>
    <n v="9.6950000000000003"/>
    <x v="2"/>
    <n v="3.0265179999999999E-2"/>
    <x v="0"/>
    <n v="223.41139999999999"/>
    <s v="OUT013"/>
    <n v="1987"/>
    <s v="High"/>
    <s v="Tier 3"/>
    <x v="0"/>
  </r>
  <r>
    <s v="FDI02"/>
    <n v="15.7"/>
    <x v="2"/>
    <n v="0.11446975500000001"/>
    <x v="13"/>
    <n v="112.1202"/>
    <s v="OUT013"/>
    <n v="1987"/>
    <s v="High"/>
    <s v="Tier 3"/>
    <x v="0"/>
  </r>
  <r>
    <s v="FDV51"/>
    <n v="16.350000000000001"/>
    <x v="0"/>
    <n v="3.2604886E-2"/>
    <x v="12"/>
    <n v="165.08420000000001"/>
    <s v="OUT045"/>
    <n v="2002"/>
    <m/>
    <s v="Tier 2"/>
    <x v="0"/>
  </r>
  <r>
    <s v="FDV48"/>
    <n v="9.1950000000000003"/>
    <x v="2"/>
    <n v="5.1616858000000002E-2"/>
    <x v="4"/>
    <n v="79.664400000000001"/>
    <s v="OUT046"/>
    <n v="1997"/>
    <s v="Small"/>
    <s v="Tier 1"/>
    <x v="0"/>
  </r>
  <r>
    <s v="NCL17"/>
    <m/>
    <x v="0"/>
    <n v="0.118673527"/>
    <x v="5"/>
    <n v="141.28120000000001"/>
    <s v="OUT019"/>
    <n v="1985"/>
    <s v="Small"/>
    <s v="Tier 1"/>
    <x v="1"/>
  </r>
  <r>
    <s v="FDP46"/>
    <n v="15.35"/>
    <x v="0"/>
    <n v="0"/>
    <x v="0"/>
    <n v="89.382999999999996"/>
    <s v="OUT045"/>
    <n v="2002"/>
    <m/>
    <s v="Tier 2"/>
    <x v="0"/>
  </r>
  <r>
    <s v="FDU10"/>
    <n v="10.1"/>
    <x v="2"/>
    <n v="4.5784686999999998E-2"/>
    <x v="0"/>
    <n v="35.784799999999997"/>
    <s v="OUT045"/>
    <n v="2002"/>
    <m/>
    <s v="Tier 2"/>
    <x v="0"/>
  </r>
  <r>
    <s v="FDT37"/>
    <n v="14.15"/>
    <x v="0"/>
    <n v="5.9035030000000002E-2"/>
    <x v="13"/>
    <n v="256.40140000000002"/>
    <s v="OUT010"/>
    <n v="1998"/>
    <m/>
    <s v="Tier 3"/>
    <x v="1"/>
  </r>
  <r>
    <s v="FDI27"/>
    <n v="8.7100000000000009"/>
    <x v="2"/>
    <n v="4.5977617999999998E-2"/>
    <x v="1"/>
    <n v="46.7744"/>
    <s v="OUT035"/>
    <n v="2004"/>
    <s v="Small"/>
    <s v="Tier 2"/>
    <x v="0"/>
  </r>
  <r>
    <s v="FDN51"/>
    <n v="17.850000000000001"/>
    <x v="2"/>
    <n v="2.0946828000000001E-2"/>
    <x v="12"/>
    <n v="261.39359999999999"/>
    <s v="OUT046"/>
    <n v="1997"/>
    <s v="Small"/>
    <s v="Tier 1"/>
    <x v="0"/>
  </r>
  <r>
    <s v="FDW07"/>
    <n v="18"/>
    <x v="2"/>
    <n v="0.142661865"/>
    <x v="3"/>
    <n v="87.351399999999998"/>
    <s v="OUT035"/>
    <n v="2004"/>
    <s v="Small"/>
    <s v="Tier 2"/>
    <x v="0"/>
  </r>
  <r>
    <s v="FDN45"/>
    <n v="19.350000000000001"/>
    <x v="0"/>
    <n v="0.11828638700000001"/>
    <x v="0"/>
    <n v="223.7088"/>
    <s v="OUT049"/>
    <n v="1999"/>
    <s v="Medium"/>
    <s v="Tier 1"/>
    <x v="0"/>
  </r>
  <r>
    <s v="DRN37"/>
    <m/>
    <x v="0"/>
    <n v="0"/>
    <x v="9"/>
    <n v="166.01580000000001"/>
    <s v="OUT027"/>
    <n v="1985"/>
    <s v="Medium"/>
    <s v="Tier 3"/>
    <x v="2"/>
  </r>
  <r>
    <s v="DRF48"/>
    <n v="5.73"/>
    <x v="0"/>
    <n v="5.1882003000000003E-2"/>
    <x v="9"/>
    <n v="188.18979999999999"/>
    <s v="OUT049"/>
    <n v="1999"/>
    <s v="Medium"/>
    <s v="Tier 1"/>
    <x v="0"/>
  </r>
  <r>
    <s v="FDP38"/>
    <m/>
    <x v="0"/>
    <n v="5.6206621999999998E-2"/>
    <x v="13"/>
    <n v="51.300800000000002"/>
    <s v="OUT019"/>
    <n v="1985"/>
    <s v="Small"/>
    <s v="Tier 1"/>
    <x v="1"/>
  </r>
  <r>
    <s v="NCX18"/>
    <m/>
    <x v="0"/>
    <n v="8.7513980000000005E-3"/>
    <x v="10"/>
    <n v="196.11099999999999"/>
    <s v="OUT027"/>
    <n v="1985"/>
    <s v="Medium"/>
    <s v="Tier 3"/>
    <x v="2"/>
  </r>
  <r>
    <s v="FDK45"/>
    <n v="11.65"/>
    <x v="0"/>
    <n v="3.3996111000000002E-2"/>
    <x v="8"/>
    <n v="114.786"/>
    <s v="OUT018"/>
    <n v="2009"/>
    <s v="Medium"/>
    <s v="Tier 3"/>
    <x v="3"/>
  </r>
  <r>
    <s v="FDZ37"/>
    <n v="8.1"/>
    <x v="2"/>
    <n v="1.9799238E-2"/>
    <x v="13"/>
    <n v="86.519800000000004"/>
    <s v="OUT049"/>
    <n v="1999"/>
    <s v="Medium"/>
    <s v="Tier 1"/>
    <x v="0"/>
  </r>
  <r>
    <s v="FDS50"/>
    <n v="17"/>
    <x v="0"/>
    <n v="5.5659188999999998E-2"/>
    <x v="1"/>
    <n v="223.7114"/>
    <s v="OUT018"/>
    <n v="2009"/>
    <s v="Medium"/>
    <s v="Tier 3"/>
    <x v="3"/>
  </r>
  <r>
    <s v="NCR54"/>
    <n v="16.350000000000001"/>
    <x v="0"/>
    <n v="9.0931103999999999E-2"/>
    <x v="10"/>
    <n v="195.71100000000001"/>
    <s v="OUT018"/>
    <n v="2009"/>
    <s v="Medium"/>
    <s v="Tier 3"/>
    <x v="3"/>
  </r>
  <r>
    <s v="NCS17"/>
    <n v="18.600000000000001"/>
    <x v="0"/>
    <n v="8.0486220999999997E-2"/>
    <x v="5"/>
    <n v="94.543599999999998"/>
    <s v="OUT035"/>
    <n v="2004"/>
    <s v="Small"/>
    <s v="Tier 2"/>
    <x v="0"/>
  </r>
  <r>
    <s v="FDV31"/>
    <n v="9.8000000000000007"/>
    <x v="0"/>
    <n v="0.106717322"/>
    <x v="3"/>
    <n v="178.33699999999999"/>
    <s v="OUT046"/>
    <n v="1997"/>
    <s v="Small"/>
    <s v="Tier 1"/>
    <x v="0"/>
  </r>
  <r>
    <s v="DRE27"/>
    <n v="11.85"/>
    <x v="0"/>
    <n v="0.133421019"/>
    <x v="1"/>
    <n v="96.072599999999994"/>
    <s v="OUT017"/>
    <n v="2007"/>
    <m/>
    <s v="Tier 2"/>
    <x v="0"/>
  </r>
  <r>
    <s v="FDN60"/>
    <n v="15.1"/>
    <x v="0"/>
    <n v="9.5078892999999998E-2"/>
    <x v="4"/>
    <n v="159.66040000000001"/>
    <s v="OUT013"/>
    <n v="1987"/>
    <s v="High"/>
    <s v="Tier 3"/>
    <x v="0"/>
  </r>
  <r>
    <s v="FDK26"/>
    <n v="5.46"/>
    <x v="2"/>
    <n v="3.2150627000000001E-2"/>
    <x v="13"/>
    <n v="185.124"/>
    <s v="OUT013"/>
    <n v="1987"/>
    <s v="High"/>
    <s v="Tier 3"/>
    <x v="0"/>
  </r>
  <r>
    <s v="FDX37"/>
    <n v="16.2"/>
    <x v="0"/>
    <n v="6.3286094000000001E-2"/>
    <x v="13"/>
    <n v="100.37"/>
    <s v="OUT018"/>
    <n v="2009"/>
    <s v="Medium"/>
    <s v="Tier 3"/>
    <x v="3"/>
  </r>
  <r>
    <s v="FDW31"/>
    <n v="11.35"/>
    <x v="2"/>
    <n v="4.3158104000000003E-2"/>
    <x v="3"/>
    <n v="197.67420000000001"/>
    <s v="OUT046"/>
    <n v="1997"/>
    <s v="Small"/>
    <s v="Tier 1"/>
    <x v="0"/>
  </r>
  <r>
    <s v="FDX26"/>
    <n v="17.7"/>
    <x v="0"/>
    <n v="8.8166215000000006E-2"/>
    <x v="1"/>
    <n v="183.82919999999999"/>
    <s v="OUT018"/>
    <n v="2009"/>
    <s v="Medium"/>
    <s v="Tier 3"/>
    <x v="3"/>
  </r>
  <r>
    <s v="DRL49"/>
    <m/>
    <x v="0"/>
    <n v="9.8799937000000004E-2"/>
    <x v="9"/>
    <n v="142.28120000000001"/>
    <s v="OUT019"/>
    <n v="1985"/>
    <s v="Small"/>
    <s v="Tier 1"/>
    <x v="1"/>
  </r>
  <r>
    <s v="FDU49"/>
    <n v="19.5"/>
    <x v="2"/>
    <n v="3.0867980999999999E-2"/>
    <x v="13"/>
    <n v="86.453999999999994"/>
    <s v="OUT017"/>
    <n v="2007"/>
    <m/>
    <s v="Tier 2"/>
    <x v="0"/>
  </r>
  <r>
    <s v="FDY58"/>
    <n v="11.65"/>
    <x v="0"/>
    <n v="3.9918581000000002E-2"/>
    <x v="0"/>
    <n v="228.76939999999999"/>
    <s v="OUT046"/>
    <n v="1997"/>
    <s v="Small"/>
    <s v="Tier 1"/>
    <x v="0"/>
  </r>
  <r>
    <s v="FDN03"/>
    <n v="9.8000000000000007"/>
    <x v="2"/>
    <n v="1.5120567999999999E-2"/>
    <x v="12"/>
    <n v="248.64080000000001"/>
    <s v="OUT045"/>
    <n v="2002"/>
    <m/>
    <s v="Tier 2"/>
    <x v="0"/>
  </r>
  <r>
    <s v="NCV06"/>
    <n v="11.3"/>
    <x v="0"/>
    <n v="0"/>
    <x v="10"/>
    <n v="192.24780000000001"/>
    <s v="OUT010"/>
    <n v="1998"/>
    <m/>
    <s v="Tier 3"/>
    <x v="1"/>
  </r>
  <r>
    <s v="FDH53"/>
    <n v="20.5"/>
    <x v="2"/>
    <n v="1.9238670999999999E-2"/>
    <x v="11"/>
    <n v="82.759200000000007"/>
    <s v="OUT045"/>
    <n v="2002"/>
    <m/>
    <s v="Tier 2"/>
    <x v="0"/>
  </r>
  <r>
    <s v="FDG31"/>
    <n v="12.15"/>
    <x v="0"/>
    <n v="3.8050764000000001E-2"/>
    <x v="12"/>
    <n v="65.982600000000005"/>
    <s v="OUT018"/>
    <n v="2009"/>
    <s v="Medium"/>
    <s v="Tier 3"/>
    <x v="3"/>
  </r>
  <r>
    <s v="NCC06"/>
    <n v="19"/>
    <x v="0"/>
    <n v="2.7041096000000001E-2"/>
    <x v="10"/>
    <n v="129.1336"/>
    <s v="OUT045"/>
    <n v="2002"/>
    <m/>
    <s v="Tier 2"/>
    <x v="0"/>
  </r>
  <r>
    <s v="FDS13"/>
    <n v="6.4649999999999999"/>
    <x v="0"/>
    <n v="0.124699691"/>
    <x v="13"/>
    <n v="266.08839999999998"/>
    <s v="OUT049"/>
    <n v="1999"/>
    <s v="Medium"/>
    <s v="Tier 1"/>
    <x v="0"/>
  </r>
  <r>
    <s v="FDP16"/>
    <n v="18.600000000000001"/>
    <x v="0"/>
    <n v="3.9287423000000002E-2"/>
    <x v="11"/>
    <n v="246.8802"/>
    <s v="OUT035"/>
    <n v="2004"/>
    <s v="Small"/>
    <s v="Tier 2"/>
    <x v="0"/>
  </r>
  <r>
    <s v="FDA35"/>
    <n v="14.85"/>
    <x v="2"/>
    <n v="5.3792758000000003E-2"/>
    <x v="4"/>
    <n v="121.0072"/>
    <s v="OUT013"/>
    <n v="1987"/>
    <s v="High"/>
    <s v="Tier 3"/>
    <x v="0"/>
  </r>
  <r>
    <s v="DRP47"/>
    <n v="15.75"/>
    <x v="0"/>
    <n v="0.14117607500000001"/>
    <x v="7"/>
    <n v="253.8382"/>
    <s v="OUT018"/>
    <n v="2009"/>
    <s v="Medium"/>
    <s v="Tier 3"/>
    <x v="3"/>
  </r>
  <r>
    <s v="FDY28"/>
    <n v="7.47"/>
    <x v="2"/>
    <n v="0"/>
    <x v="11"/>
    <n v="214.8218"/>
    <s v="OUT010"/>
    <n v="1998"/>
    <m/>
    <s v="Tier 3"/>
    <x v="1"/>
  </r>
  <r>
    <s v="FDY20"/>
    <n v="12.5"/>
    <x v="2"/>
    <n v="8.1737301999999998E-2"/>
    <x v="3"/>
    <n v="90.948800000000006"/>
    <s v="OUT035"/>
    <n v="2004"/>
    <s v="Small"/>
    <s v="Tier 2"/>
    <x v="0"/>
  </r>
  <r>
    <s v="NCH30"/>
    <n v="17.100000000000001"/>
    <x v="0"/>
    <n v="6.7533904000000006E-2"/>
    <x v="10"/>
    <n v="111.486"/>
    <s v="OUT017"/>
    <n v="2007"/>
    <m/>
    <s v="Tier 2"/>
    <x v="0"/>
  </r>
  <r>
    <s v="NCR29"/>
    <m/>
    <x v="0"/>
    <n v="9.5669119999999996E-2"/>
    <x v="5"/>
    <n v="56.792999999999999"/>
    <s v="OUT019"/>
    <n v="1985"/>
    <s v="Small"/>
    <s v="Tier 1"/>
    <x v="1"/>
  </r>
  <r>
    <s v="NCP05"/>
    <n v="19.600000000000001"/>
    <x v="0"/>
    <n v="0"/>
    <x v="5"/>
    <n v="149.80240000000001"/>
    <s v="OUT013"/>
    <n v="1987"/>
    <s v="High"/>
    <s v="Tier 3"/>
    <x v="0"/>
  </r>
  <r>
    <s v="NCF30"/>
    <m/>
    <x v="0"/>
    <n v="0.22103705000000001"/>
    <x v="10"/>
    <n v="124.83620000000001"/>
    <s v="OUT019"/>
    <n v="1985"/>
    <s v="Small"/>
    <s v="Tier 1"/>
    <x v="1"/>
  </r>
  <r>
    <s v="FDA08"/>
    <n v="11.85"/>
    <x v="2"/>
    <n v="0"/>
    <x v="3"/>
    <n v="165.65260000000001"/>
    <s v="OUT035"/>
    <n v="2004"/>
    <s v="Small"/>
    <s v="Tier 2"/>
    <x v="0"/>
  </r>
  <r>
    <s v="FDN51"/>
    <m/>
    <x v="1"/>
    <n v="2.0845392000000001E-2"/>
    <x v="12"/>
    <n v="260.59359999999998"/>
    <s v="OUT027"/>
    <n v="1985"/>
    <s v="Medium"/>
    <s v="Tier 3"/>
    <x v="2"/>
  </r>
  <r>
    <s v="FDH12"/>
    <n v="9.6"/>
    <x v="0"/>
    <n v="8.4953661999999999E-2"/>
    <x v="4"/>
    <n v="107.02800000000001"/>
    <s v="OUT046"/>
    <n v="1997"/>
    <s v="Small"/>
    <s v="Tier 1"/>
    <x v="0"/>
  </r>
  <r>
    <s v="FDY39"/>
    <n v="5.3049999999999997"/>
    <x v="2"/>
    <n v="4.7294705999999999E-2"/>
    <x v="12"/>
    <n v="182.16079999999999"/>
    <s v="OUT017"/>
    <n v="2007"/>
    <m/>
    <s v="Tier 2"/>
    <x v="0"/>
  </r>
  <r>
    <s v="NCO53"/>
    <n v="16.2"/>
    <x v="0"/>
    <n v="0.17553976600000001"/>
    <x v="5"/>
    <n v="183.66079999999999"/>
    <s v="OUT045"/>
    <n v="2002"/>
    <m/>
    <s v="Tier 2"/>
    <x v="0"/>
  </r>
  <r>
    <s v="FDB40"/>
    <n v="17.5"/>
    <x v="2"/>
    <n v="7.5398849999999996E-3"/>
    <x v="1"/>
    <n v="145.71019999999999"/>
    <s v="OUT046"/>
    <n v="1997"/>
    <s v="Small"/>
    <s v="Tier 1"/>
    <x v="0"/>
  </r>
  <r>
    <s v="FDH02"/>
    <n v="7.27"/>
    <x v="2"/>
    <n v="2.0813452999999999E-2"/>
    <x v="13"/>
    <n v="89.648799999999994"/>
    <s v="OUT049"/>
    <n v="1999"/>
    <s v="Medium"/>
    <s v="Tier 1"/>
    <x v="0"/>
  </r>
  <r>
    <s v="FDY11"/>
    <m/>
    <x v="2"/>
    <n v="2.9417302999999999E-2"/>
    <x v="4"/>
    <n v="64.114199999999997"/>
    <s v="OUT027"/>
    <n v="1985"/>
    <s v="Medium"/>
    <s v="Tier 3"/>
    <x v="2"/>
  </r>
  <r>
    <s v="FDQ09"/>
    <m/>
    <x v="0"/>
    <n v="0.10178199"/>
    <x v="0"/>
    <n v="113.68340000000001"/>
    <s v="OUT019"/>
    <n v="1985"/>
    <s v="Small"/>
    <s v="Tier 1"/>
    <x v="1"/>
  </r>
  <r>
    <s v="FDP16"/>
    <n v="18.600000000000001"/>
    <x v="0"/>
    <n v="3.9262153000000001E-2"/>
    <x v="11"/>
    <n v="247.28020000000001"/>
    <s v="OUT013"/>
    <n v="1987"/>
    <s v="High"/>
    <s v="Tier 3"/>
    <x v="0"/>
  </r>
  <r>
    <s v="NCF55"/>
    <n v="6.6749999999999998"/>
    <x v="0"/>
    <n v="2.1754595000000002E-2"/>
    <x v="10"/>
    <n v="34.187399999999997"/>
    <s v="OUT018"/>
    <n v="2009"/>
    <s v="Medium"/>
    <s v="Tier 3"/>
    <x v="3"/>
  </r>
  <r>
    <s v="FDY09"/>
    <m/>
    <x v="0"/>
    <n v="2.5078117E-2"/>
    <x v="0"/>
    <n v="176.7054"/>
    <s v="OUT027"/>
    <n v="1985"/>
    <s v="Medium"/>
    <s v="Tier 3"/>
    <x v="2"/>
  </r>
  <r>
    <s v="FDY39"/>
    <n v="5.3049999999999997"/>
    <x v="2"/>
    <n v="4.7124067999999998E-2"/>
    <x v="12"/>
    <n v="182.0608"/>
    <s v="OUT045"/>
    <n v="2002"/>
    <m/>
    <s v="Tier 2"/>
    <x v="0"/>
  </r>
  <r>
    <s v="NCU53"/>
    <n v="5.4850000000000003"/>
    <x v="0"/>
    <n v="4.281828E-2"/>
    <x v="5"/>
    <n v="163.98419999999999"/>
    <s v="OUT049"/>
    <n v="1999"/>
    <s v="Medium"/>
    <s v="Tier 1"/>
    <x v="0"/>
  </r>
  <r>
    <s v="NCT41"/>
    <n v="15.7"/>
    <x v="0"/>
    <n v="5.6077341000000003E-2"/>
    <x v="5"/>
    <n v="152.10239999999999"/>
    <s v="OUT049"/>
    <n v="1999"/>
    <s v="Medium"/>
    <s v="Tier 1"/>
    <x v="0"/>
  </r>
  <r>
    <s v="FDJ45"/>
    <n v="17.75"/>
    <x v="0"/>
    <n v="7.3410641999999998E-2"/>
    <x v="8"/>
    <n v="35.921599999999998"/>
    <s v="OUT046"/>
    <n v="1997"/>
    <s v="Small"/>
    <s v="Tier 1"/>
    <x v="0"/>
  </r>
  <r>
    <s v="FDR28"/>
    <n v="13.85"/>
    <x v="2"/>
    <n v="2.5874933999999999E-2"/>
    <x v="11"/>
    <n v="163.42099999999999"/>
    <s v="OUT013"/>
    <n v="1987"/>
    <s v="High"/>
    <s v="Tier 3"/>
    <x v="0"/>
  </r>
  <r>
    <s v="FDN08"/>
    <n v="7.72"/>
    <x v="2"/>
    <n v="8.8291126999999997E-2"/>
    <x v="3"/>
    <n v="118.7466"/>
    <s v="OUT013"/>
    <n v="1987"/>
    <s v="High"/>
    <s v="Tier 3"/>
    <x v="0"/>
  </r>
  <r>
    <s v="FDJ07"/>
    <n v="7.26"/>
    <x v="0"/>
    <n v="0"/>
    <x v="12"/>
    <n v="114.515"/>
    <s v="OUT049"/>
    <n v="1999"/>
    <s v="Medium"/>
    <s v="Tier 1"/>
    <x v="0"/>
  </r>
  <r>
    <s v="FDZ09"/>
    <m/>
    <x v="0"/>
    <n v="0.104371086"/>
    <x v="0"/>
    <n v="164.48679999999999"/>
    <s v="OUT027"/>
    <n v="1985"/>
    <s v="Medium"/>
    <s v="Tier 3"/>
    <x v="2"/>
  </r>
  <r>
    <s v="FDQ14"/>
    <n v="9.27"/>
    <x v="0"/>
    <n v="6.2136785E-2"/>
    <x v="1"/>
    <n v="150.60499999999999"/>
    <s v="OUT017"/>
    <n v="2007"/>
    <m/>
    <s v="Tier 2"/>
    <x v="0"/>
  </r>
  <r>
    <s v="FDY12"/>
    <m/>
    <x v="1"/>
    <n v="0.13993012499999999"/>
    <x v="4"/>
    <n v="50.500799999999998"/>
    <s v="OUT027"/>
    <n v="1985"/>
    <s v="Medium"/>
    <s v="Tier 3"/>
    <x v="2"/>
  </r>
  <r>
    <s v="FDK57"/>
    <n v="10.195"/>
    <x v="0"/>
    <n v="8.0292890000000006E-2"/>
    <x v="0"/>
    <n v="120.84399999999999"/>
    <s v="OUT046"/>
    <n v="1997"/>
    <s v="Small"/>
    <s v="Tier 1"/>
    <x v="0"/>
  </r>
  <r>
    <s v="FDD20"/>
    <n v="14.15"/>
    <x v="0"/>
    <n v="0"/>
    <x v="3"/>
    <n v="123.30459999999999"/>
    <s v="OUT049"/>
    <n v="1999"/>
    <s v="Medium"/>
    <s v="Tier 1"/>
    <x v="0"/>
  </r>
  <r>
    <s v="FDS36"/>
    <n v="8.3800000000000008"/>
    <x v="2"/>
    <n v="4.7078338999999997E-2"/>
    <x v="4"/>
    <n v="111.357"/>
    <s v="OUT018"/>
    <n v="2009"/>
    <s v="Medium"/>
    <s v="Tier 3"/>
    <x v="3"/>
  </r>
  <r>
    <s v="FDI40"/>
    <n v="11.5"/>
    <x v="2"/>
    <n v="0.12579823100000001"/>
    <x v="11"/>
    <n v="102.53579999999999"/>
    <s v="OUT049"/>
    <n v="1999"/>
    <s v="Medium"/>
    <s v="Tier 1"/>
    <x v="0"/>
  </r>
  <r>
    <s v="FDJ40"/>
    <n v="13.6"/>
    <x v="2"/>
    <n v="4.9689827999999998E-2"/>
    <x v="11"/>
    <n v="110.3912"/>
    <s v="OUT045"/>
    <n v="2002"/>
    <m/>
    <s v="Tier 2"/>
    <x v="0"/>
  </r>
  <r>
    <s v="FDE08"/>
    <n v="18.2"/>
    <x v="0"/>
    <n v="4.9278642999999997E-2"/>
    <x v="3"/>
    <n v="147.17339999999999"/>
    <s v="OUT013"/>
    <n v="1987"/>
    <s v="High"/>
    <s v="Tier 3"/>
    <x v="0"/>
  </r>
  <r>
    <s v="DRK01"/>
    <n v="7.63"/>
    <x v="0"/>
    <n v="6.1013491000000003E-2"/>
    <x v="9"/>
    <n v="96.043599999999998"/>
    <s v="OUT013"/>
    <n v="1987"/>
    <s v="High"/>
    <s v="Tier 3"/>
    <x v="0"/>
  </r>
  <r>
    <s v="FDC58"/>
    <n v="10.195"/>
    <x v="0"/>
    <n v="4.2007527000000003E-2"/>
    <x v="0"/>
    <n v="43.242800000000003"/>
    <s v="OUT049"/>
    <n v="1999"/>
    <s v="Medium"/>
    <s v="Tier 1"/>
    <x v="0"/>
  </r>
  <r>
    <s v="FDE50"/>
    <n v="19.7"/>
    <x v="2"/>
    <n v="1.6205646000000001E-2"/>
    <x v="13"/>
    <n v="188.85560000000001"/>
    <s v="OUT046"/>
    <n v="1997"/>
    <s v="Small"/>
    <s v="Tier 1"/>
    <x v="0"/>
  </r>
  <r>
    <s v="FDX48"/>
    <n v="17.75"/>
    <x v="2"/>
    <n v="3.7880729000000002E-2"/>
    <x v="4"/>
    <n v="152.76560000000001"/>
    <s v="OUT035"/>
    <n v="2004"/>
    <s v="Small"/>
    <s v="Tier 2"/>
    <x v="0"/>
  </r>
  <r>
    <s v="DRM35"/>
    <n v="9.6950000000000003"/>
    <x v="0"/>
    <n v="7.0731516999999994E-2"/>
    <x v="7"/>
    <n v="178.03440000000001"/>
    <s v="OUT018"/>
    <n v="2009"/>
    <s v="Medium"/>
    <s v="Tier 3"/>
    <x v="3"/>
  </r>
  <r>
    <s v="FDG41"/>
    <n v="8.84"/>
    <x v="2"/>
    <n v="7.6498395999999996E-2"/>
    <x v="11"/>
    <n v="108.9228"/>
    <s v="OUT013"/>
    <n v="1987"/>
    <s v="High"/>
    <s v="Tier 3"/>
    <x v="0"/>
  </r>
  <r>
    <s v="FDB52"/>
    <n v="17.75"/>
    <x v="0"/>
    <n v="3.0435601E-2"/>
    <x v="1"/>
    <n v="255.96719999999999"/>
    <s v="OUT046"/>
    <n v="1997"/>
    <s v="Small"/>
    <s v="Tier 1"/>
    <x v="0"/>
  </r>
  <r>
    <s v="FDV19"/>
    <n v="14.85"/>
    <x v="2"/>
    <n v="3.5328538999999999E-2"/>
    <x v="3"/>
    <n v="158.55779999999999"/>
    <s v="OUT045"/>
    <n v="2002"/>
    <m/>
    <s v="Tier 2"/>
    <x v="0"/>
  </r>
  <r>
    <s v="DRG48"/>
    <n v="5.78"/>
    <x v="0"/>
    <n v="1.4637394999999999E-2"/>
    <x v="9"/>
    <n v="144.71019999999999"/>
    <s v="OUT017"/>
    <n v="2007"/>
    <m/>
    <s v="Tier 2"/>
    <x v="0"/>
  </r>
  <r>
    <s v="FDI26"/>
    <n v="5.94"/>
    <x v="0"/>
    <n v="3.4857707000000002E-2"/>
    <x v="13"/>
    <n v="180.43440000000001"/>
    <s v="OUT013"/>
    <n v="1987"/>
    <s v="High"/>
    <s v="Tier 3"/>
    <x v="0"/>
  </r>
  <r>
    <s v="FDU11"/>
    <m/>
    <x v="0"/>
    <n v="0.16211953300000001"/>
    <x v="6"/>
    <n v="121.2098"/>
    <s v="OUT019"/>
    <n v="1985"/>
    <s v="Small"/>
    <s v="Tier 1"/>
    <x v="1"/>
  </r>
  <r>
    <s v="FDF59"/>
    <m/>
    <x v="0"/>
    <n v="0.124739062"/>
    <x v="14"/>
    <n v="128.102"/>
    <s v="OUT019"/>
    <n v="1985"/>
    <s v="Small"/>
    <s v="Tier 1"/>
    <x v="1"/>
  </r>
  <r>
    <s v="FDR07"/>
    <n v="21.35"/>
    <x v="0"/>
    <n v="7.7864779999999995E-2"/>
    <x v="3"/>
    <n v="97.009399999999999"/>
    <s v="OUT049"/>
    <n v="1999"/>
    <s v="Medium"/>
    <s v="Tier 1"/>
    <x v="0"/>
  </r>
  <r>
    <s v="NCE06"/>
    <n v="5.8250000000000002"/>
    <x v="0"/>
    <n v="9.2002710000000001E-2"/>
    <x v="10"/>
    <n v="161.88939999999999"/>
    <s v="OUT017"/>
    <n v="2007"/>
    <m/>
    <s v="Tier 2"/>
    <x v="0"/>
  </r>
  <r>
    <s v="FDE10"/>
    <n v="6.67"/>
    <x v="2"/>
    <n v="8.9948119000000007E-2"/>
    <x v="0"/>
    <n v="132.6626"/>
    <s v="OUT046"/>
    <n v="1997"/>
    <s v="Small"/>
    <s v="Tier 1"/>
    <x v="0"/>
  </r>
  <r>
    <s v="NCO55"/>
    <n v="12.8"/>
    <x v="0"/>
    <n v="9.1037228999999997E-2"/>
    <x v="2"/>
    <n v="108.99379999999999"/>
    <s v="OUT046"/>
    <n v="1997"/>
    <s v="Small"/>
    <s v="Tier 1"/>
    <x v="0"/>
  </r>
  <r>
    <s v="FDZ13"/>
    <n v="7.84"/>
    <x v="2"/>
    <n v="0"/>
    <x v="13"/>
    <n v="51.034999999999997"/>
    <s v="OUT013"/>
    <n v="1987"/>
    <s v="High"/>
    <s v="Tier 3"/>
    <x v="0"/>
  </r>
  <r>
    <s v="FDT50"/>
    <n v="6.75"/>
    <x v="1"/>
    <n v="0.10885122999999999"/>
    <x v="1"/>
    <n v="96.875200000000007"/>
    <s v="OUT017"/>
    <n v="2007"/>
    <m/>
    <s v="Tier 2"/>
    <x v="0"/>
  </r>
  <r>
    <s v="FDH12"/>
    <n v="9.6"/>
    <x v="0"/>
    <n v="0.14219501400000001"/>
    <x v="4"/>
    <n v="105.72799999999999"/>
    <s v="OUT010"/>
    <n v="1998"/>
    <m/>
    <s v="Tier 3"/>
    <x v="1"/>
  </r>
  <r>
    <s v="FDD21"/>
    <n v="10.3"/>
    <x v="2"/>
    <n v="3.0631225000000002E-2"/>
    <x v="3"/>
    <n v="116.41759999999999"/>
    <s v="OUT045"/>
    <n v="2002"/>
    <m/>
    <s v="Tier 2"/>
    <x v="0"/>
  </r>
  <r>
    <s v="NCM05"/>
    <n v="6.8250000000000002"/>
    <x v="0"/>
    <n v="5.9797172000000003E-2"/>
    <x v="5"/>
    <n v="263.2226"/>
    <s v="OUT013"/>
    <n v="1987"/>
    <s v="High"/>
    <s v="Tier 3"/>
    <x v="0"/>
  </r>
  <r>
    <s v="FDK04"/>
    <n v="7.36"/>
    <x v="0"/>
    <n v="0"/>
    <x v="11"/>
    <n v="59.258800000000001"/>
    <s v="OUT013"/>
    <n v="1987"/>
    <s v="High"/>
    <s v="Tier 3"/>
    <x v="0"/>
  </r>
  <r>
    <s v="FDN33"/>
    <n v="6.3049999999999997"/>
    <x v="1"/>
    <n v="0.12381215700000001"/>
    <x v="0"/>
    <n v="96.343599999999995"/>
    <s v="OUT017"/>
    <n v="2007"/>
    <m/>
    <s v="Tier 2"/>
    <x v="0"/>
  </r>
  <r>
    <s v="NCM18"/>
    <n v="13"/>
    <x v="0"/>
    <n v="0.13866030700000001"/>
    <x v="10"/>
    <n v="62.919400000000003"/>
    <s v="OUT010"/>
    <n v="1998"/>
    <m/>
    <s v="Tier 3"/>
    <x v="1"/>
  </r>
  <r>
    <s v="DRC25"/>
    <n v="5.73"/>
    <x v="0"/>
    <n v="4.5442396000000003E-2"/>
    <x v="9"/>
    <n v="85.488200000000006"/>
    <s v="OUT049"/>
    <n v="1999"/>
    <s v="Medium"/>
    <s v="Tier 1"/>
    <x v="0"/>
  </r>
  <r>
    <s v="FDT47"/>
    <n v="5.26"/>
    <x v="2"/>
    <n v="2.4647466999999999E-2"/>
    <x v="6"/>
    <n v="96.406800000000004"/>
    <s v="OUT017"/>
    <n v="2007"/>
    <m/>
    <s v="Tier 2"/>
    <x v="0"/>
  </r>
  <r>
    <s v="FDD45"/>
    <m/>
    <x v="0"/>
    <n v="0.115686024"/>
    <x v="3"/>
    <n v="96.043599999999998"/>
    <s v="OUT027"/>
    <n v="1985"/>
    <s v="Medium"/>
    <s v="Tier 3"/>
    <x v="2"/>
  </r>
  <r>
    <s v="NCD07"/>
    <n v="9.1"/>
    <x v="0"/>
    <n v="5.5654535999999998E-2"/>
    <x v="10"/>
    <n v="114.15179999999999"/>
    <s v="OUT018"/>
    <n v="2009"/>
    <s v="Medium"/>
    <s v="Tier 3"/>
    <x v="3"/>
  </r>
  <r>
    <s v="NCY54"/>
    <n v="8.43"/>
    <x v="0"/>
    <n v="0.29742474299999999"/>
    <x v="10"/>
    <n v="174.2422"/>
    <s v="OUT010"/>
    <n v="1998"/>
    <m/>
    <s v="Tier 3"/>
    <x v="1"/>
  </r>
  <r>
    <s v="FDL12"/>
    <n v="15.85"/>
    <x v="2"/>
    <n v="0.12182182799999999"/>
    <x v="4"/>
    <n v="60.722000000000001"/>
    <s v="OUT049"/>
    <n v="1999"/>
    <s v="Medium"/>
    <s v="Tier 1"/>
    <x v="0"/>
  </r>
  <r>
    <s v="FDL02"/>
    <n v="20"/>
    <x v="2"/>
    <n v="0.104672114"/>
    <x v="13"/>
    <n v="105.26220000000001"/>
    <s v="OUT017"/>
    <n v="2007"/>
    <m/>
    <s v="Tier 2"/>
    <x v="0"/>
  </r>
  <r>
    <s v="FDC60"/>
    <n v="5.4249999999999998"/>
    <x v="2"/>
    <n v="0.114450757"/>
    <x v="4"/>
    <n v="90.351399999999998"/>
    <s v="OUT035"/>
    <n v="2004"/>
    <s v="Small"/>
    <s v="Tier 2"/>
    <x v="0"/>
  </r>
  <r>
    <s v="FDR37"/>
    <n v="16.5"/>
    <x v="2"/>
    <n v="6.6624286000000005E-2"/>
    <x v="15"/>
    <n v="180.92920000000001"/>
    <s v="OUT017"/>
    <n v="2007"/>
    <m/>
    <s v="Tier 2"/>
    <x v="0"/>
  </r>
  <r>
    <s v="FDY16"/>
    <n v="18.350000000000001"/>
    <x v="2"/>
    <n v="0"/>
    <x v="11"/>
    <n v="184.6266"/>
    <s v="OUT017"/>
    <n v="2007"/>
    <m/>
    <s v="Tier 2"/>
    <x v="0"/>
  </r>
  <r>
    <s v="FDU26"/>
    <n v="16.7"/>
    <x v="2"/>
    <n v="4.2705387999999997E-2"/>
    <x v="1"/>
    <n v="120.2782"/>
    <s v="OUT045"/>
    <n v="2002"/>
    <m/>
    <s v="Tier 2"/>
    <x v="0"/>
  </r>
  <r>
    <s v="FDN24"/>
    <n v="14.1"/>
    <x v="0"/>
    <n v="0.113173172"/>
    <x v="4"/>
    <n v="52.995600000000003"/>
    <s v="OUT013"/>
    <n v="1987"/>
    <s v="High"/>
    <s v="Tier 3"/>
    <x v="0"/>
  </r>
  <r>
    <s v="FDH44"/>
    <n v="19.100000000000001"/>
    <x v="2"/>
    <n v="2.5850623E-2"/>
    <x v="3"/>
    <n v="149.04179999999999"/>
    <s v="OUT013"/>
    <n v="1987"/>
    <s v="High"/>
    <s v="Tier 3"/>
    <x v="0"/>
  </r>
  <r>
    <s v="FDE23"/>
    <n v="17.600000000000001"/>
    <x v="2"/>
    <n v="8.9014098999999999E-2"/>
    <x v="14"/>
    <n v="46.506"/>
    <s v="OUT010"/>
    <n v="1998"/>
    <m/>
    <s v="Tier 3"/>
    <x v="1"/>
  </r>
  <r>
    <s v="FDW60"/>
    <n v="5.44"/>
    <x v="2"/>
    <n v="1.7158459000000001E-2"/>
    <x v="4"/>
    <n v="176.03700000000001"/>
    <s v="OUT017"/>
    <n v="2007"/>
    <m/>
    <s v="Tier 2"/>
    <x v="0"/>
  </r>
  <r>
    <s v="FDQ55"/>
    <n v="13.65"/>
    <x v="2"/>
    <n v="1.3058345000000001E-2"/>
    <x v="3"/>
    <n v="116.38339999999999"/>
    <s v="OUT049"/>
    <n v="1999"/>
    <s v="Medium"/>
    <s v="Tier 1"/>
    <x v="0"/>
  </r>
  <r>
    <s v="FDV32"/>
    <m/>
    <x v="0"/>
    <n v="8.8278813999999997E-2"/>
    <x v="3"/>
    <n v="62.051000000000002"/>
    <s v="OUT027"/>
    <n v="1985"/>
    <s v="Medium"/>
    <s v="Tier 3"/>
    <x v="2"/>
  </r>
  <r>
    <s v="FDV03"/>
    <n v="17.600000000000001"/>
    <x v="0"/>
    <n v="9.7232873999999997E-2"/>
    <x v="12"/>
    <n v="156.03139999999999"/>
    <s v="OUT010"/>
    <n v="1998"/>
    <m/>
    <s v="Tier 3"/>
    <x v="1"/>
  </r>
  <r>
    <s v="FDY14"/>
    <n v="10.3"/>
    <x v="0"/>
    <n v="0.117232927"/>
    <x v="1"/>
    <n v="266.2226"/>
    <s v="OUT010"/>
    <n v="1998"/>
    <m/>
    <s v="Tier 3"/>
    <x v="1"/>
  </r>
  <r>
    <s v="NCL55"/>
    <m/>
    <x v="0"/>
    <n v="6.4347564999999995E-2"/>
    <x v="2"/>
    <n v="253.50399999999999"/>
    <s v="OUT027"/>
    <n v="1985"/>
    <s v="Medium"/>
    <s v="Tier 3"/>
    <x v="2"/>
  </r>
  <r>
    <s v="DRF25"/>
    <n v="9"/>
    <x v="0"/>
    <n v="3.9145429000000002E-2"/>
    <x v="9"/>
    <n v="38.619"/>
    <s v="OUT017"/>
    <n v="2007"/>
    <m/>
    <s v="Tier 2"/>
    <x v="0"/>
  </r>
  <r>
    <s v="FDX03"/>
    <n v="15.85"/>
    <x v="2"/>
    <n v="6.1095976000000003E-2"/>
    <x v="12"/>
    <n v="44.674399999999999"/>
    <s v="OUT046"/>
    <n v="1997"/>
    <s v="Small"/>
    <s v="Tier 1"/>
    <x v="0"/>
  </r>
  <r>
    <s v="FDF40"/>
    <n v="20.25"/>
    <x v="2"/>
    <n v="2.2557789000000002E-2"/>
    <x v="1"/>
    <n v="247.70920000000001"/>
    <s v="OUT045"/>
    <n v="2002"/>
    <m/>
    <s v="Tier 2"/>
    <x v="0"/>
  </r>
  <r>
    <s v="FDX24"/>
    <n v="8.3550000000000004"/>
    <x v="0"/>
    <n v="2.3314389000000001E-2"/>
    <x v="4"/>
    <n v="91.246200000000002"/>
    <s v="OUT010"/>
    <n v="1998"/>
    <m/>
    <s v="Tier 3"/>
    <x v="1"/>
  </r>
  <r>
    <s v="FDA25"/>
    <n v="16.5"/>
    <x v="2"/>
    <n v="6.8231673000000007E-2"/>
    <x v="13"/>
    <n v="102.899"/>
    <s v="OUT049"/>
    <n v="1999"/>
    <s v="Medium"/>
    <s v="Tier 1"/>
    <x v="0"/>
  </r>
  <r>
    <s v="FDH21"/>
    <n v="10.395"/>
    <x v="0"/>
    <n v="3.1352209999999998E-2"/>
    <x v="8"/>
    <n v="158.66040000000001"/>
    <s v="OUT018"/>
    <n v="2009"/>
    <s v="Medium"/>
    <s v="Tier 3"/>
    <x v="3"/>
  </r>
  <r>
    <s v="FDB47"/>
    <n v="8.8000000000000007"/>
    <x v="0"/>
    <n v="0.119558153"/>
    <x v="0"/>
    <n v="210.56120000000001"/>
    <s v="OUT010"/>
    <n v="1998"/>
    <m/>
    <s v="Tier 3"/>
    <x v="1"/>
  </r>
  <r>
    <s v="FDT34"/>
    <m/>
    <x v="0"/>
    <n v="0.30526482500000002"/>
    <x v="0"/>
    <n v="105.5964"/>
    <s v="OUT019"/>
    <n v="1985"/>
    <s v="Small"/>
    <s v="Tier 1"/>
    <x v="1"/>
  </r>
  <r>
    <s v="FDS39"/>
    <n v="6.8949999999999996"/>
    <x v="0"/>
    <n v="3.7594397000000002E-2"/>
    <x v="12"/>
    <n v="140.88120000000001"/>
    <s v="OUT010"/>
    <n v="1998"/>
    <m/>
    <s v="Tier 3"/>
    <x v="1"/>
  </r>
  <r>
    <s v="NCU05"/>
    <n v="11.8"/>
    <x v="0"/>
    <n v="5.8736238000000003E-2"/>
    <x v="5"/>
    <n v="78.561800000000005"/>
    <s v="OUT046"/>
    <n v="1997"/>
    <s v="Small"/>
    <s v="Tier 1"/>
    <x v="0"/>
  </r>
  <r>
    <s v="FDE02"/>
    <n v="8.7100000000000009"/>
    <x v="0"/>
    <n v="0.121438886"/>
    <x v="13"/>
    <n v="93.677800000000005"/>
    <s v="OUT049"/>
    <n v="1999"/>
    <s v="Medium"/>
    <s v="Tier 1"/>
    <x v="0"/>
  </r>
  <r>
    <s v="FDL25"/>
    <n v="6.92"/>
    <x v="2"/>
    <n v="0.13090015799999999"/>
    <x v="15"/>
    <n v="91.2804"/>
    <s v="OUT035"/>
    <n v="2004"/>
    <s v="Small"/>
    <s v="Tier 2"/>
    <x v="0"/>
  </r>
  <r>
    <s v="FDC50"/>
    <n v="15.85"/>
    <x v="0"/>
    <n v="0.13671013100000001"/>
    <x v="13"/>
    <n v="94.109399999999994"/>
    <s v="OUT049"/>
    <n v="1999"/>
    <s v="Medium"/>
    <s v="Tier 1"/>
    <x v="0"/>
  </r>
  <r>
    <s v="FDZ32"/>
    <n v="7.7850000000000001"/>
    <x v="2"/>
    <n v="3.8192035999999999E-2"/>
    <x v="3"/>
    <n v="106.5964"/>
    <s v="OUT049"/>
    <n v="1999"/>
    <s v="Medium"/>
    <s v="Tier 1"/>
    <x v="0"/>
  </r>
  <r>
    <s v="FDV14"/>
    <n v="19.850000000000001"/>
    <x v="0"/>
    <n v="4.4587719999999997E-2"/>
    <x v="1"/>
    <n v="86.985600000000005"/>
    <s v="OUT045"/>
    <n v="2002"/>
    <m/>
    <s v="Tier 2"/>
    <x v="0"/>
  </r>
  <r>
    <s v="FDR07"/>
    <n v="21.35"/>
    <x v="0"/>
    <n v="7.7901576E-2"/>
    <x v="3"/>
    <n v="96.909400000000005"/>
    <s v="OUT045"/>
    <n v="2002"/>
    <m/>
    <s v="Tier 2"/>
    <x v="0"/>
  </r>
  <r>
    <s v="FDB26"/>
    <n v="14"/>
    <x v="2"/>
    <n v="3.1316108000000002E-2"/>
    <x v="13"/>
    <n v="52.564"/>
    <s v="OUT049"/>
    <n v="1999"/>
    <s v="Medium"/>
    <s v="Tier 1"/>
    <x v="0"/>
  </r>
  <r>
    <s v="NCR50"/>
    <n v="20.2"/>
    <x v="0"/>
    <n v="1.1844057999999999E-2"/>
    <x v="10"/>
    <n v="152.53399999999999"/>
    <s v="OUT045"/>
    <n v="2002"/>
    <m/>
    <s v="Tier 2"/>
    <x v="0"/>
  </r>
  <r>
    <s v="FDP01"/>
    <n v="20.75"/>
    <x v="2"/>
    <n v="6.3583911000000007E-2"/>
    <x v="15"/>
    <n v="153.76820000000001"/>
    <s v="OUT018"/>
    <n v="2009"/>
    <s v="Medium"/>
    <s v="Tier 3"/>
    <x v="3"/>
  </r>
  <r>
    <s v="FDH57"/>
    <n v="10.895"/>
    <x v="0"/>
    <n v="3.5820019000000002E-2"/>
    <x v="3"/>
    <n v="130.5284"/>
    <s v="OUT045"/>
    <n v="2002"/>
    <m/>
    <s v="Tier 2"/>
    <x v="0"/>
  </r>
  <r>
    <s v="FDM60"/>
    <m/>
    <x v="2"/>
    <n v="4.7910156000000002E-2"/>
    <x v="4"/>
    <n v="39.813800000000001"/>
    <s v="OUT027"/>
    <n v="1985"/>
    <s v="Medium"/>
    <s v="Tier 3"/>
    <x v="2"/>
  </r>
  <r>
    <s v="FDA45"/>
    <n v="21.25"/>
    <x v="0"/>
    <n v="0"/>
    <x v="0"/>
    <n v="174.53700000000001"/>
    <s v="OUT017"/>
    <n v="2007"/>
    <m/>
    <s v="Tier 2"/>
    <x v="0"/>
  </r>
  <r>
    <s v="FDU55"/>
    <n v="16.2"/>
    <x v="0"/>
    <n v="3.6114404000000003E-2"/>
    <x v="3"/>
    <n v="258.82780000000002"/>
    <s v="OUT017"/>
    <n v="2007"/>
    <m/>
    <s v="Tier 2"/>
    <x v="0"/>
  </r>
  <r>
    <s v="FDH40"/>
    <n v="11.6"/>
    <x v="2"/>
    <n v="7.8914647000000004E-2"/>
    <x v="11"/>
    <n v="83.127600000000001"/>
    <s v="OUT035"/>
    <n v="2004"/>
    <s v="Small"/>
    <s v="Tier 2"/>
    <x v="0"/>
  </r>
  <r>
    <s v="FDG40"/>
    <m/>
    <x v="0"/>
    <n v="6.9727289999999997E-2"/>
    <x v="11"/>
    <n v="33.255800000000001"/>
    <s v="OUT019"/>
    <n v="1985"/>
    <s v="Small"/>
    <s v="Tier 1"/>
    <x v="1"/>
  </r>
  <r>
    <s v="FDT12"/>
    <n v="6.2149999999999999"/>
    <x v="2"/>
    <n v="4.9698850000000003E-2"/>
    <x v="4"/>
    <n v="223.90620000000001"/>
    <s v="OUT049"/>
    <n v="1999"/>
    <s v="Medium"/>
    <s v="Tier 1"/>
    <x v="0"/>
  </r>
  <r>
    <s v="DRL59"/>
    <n v="16.75"/>
    <x v="0"/>
    <n v="2.1267168999999999E-2"/>
    <x v="7"/>
    <n v="53.229799999999997"/>
    <s v="OUT045"/>
    <n v="2002"/>
    <m/>
    <s v="Tier 2"/>
    <x v="0"/>
  </r>
  <r>
    <s v="FDT47"/>
    <n v="5.26"/>
    <x v="2"/>
    <n v="2.4608674000000001E-2"/>
    <x v="6"/>
    <n v="98.806799999999996"/>
    <s v="OUT018"/>
    <n v="2009"/>
    <s v="Medium"/>
    <s v="Tier 3"/>
    <x v="3"/>
  </r>
  <r>
    <s v="FDI60"/>
    <n v="7.22"/>
    <x v="2"/>
    <n v="3.8537980999999999E-2"/>
    <x v="4"/>
    <n v="64.950999999999993"/>
    <s v="OUT017"/>
    <n v="2007"/>
    <m/>
    <s v="Tier 2"/>
    <x v="0"/>
  </r>
  <r>
    <s v="DRF51"/>
    <m/>
    <x v="0"/>
    <n v="0.16503514599999999"/>
    <x v="1"/>
    <n v="37.650599999999997"/>
    <s v="OUT027"/>
    <n v="1985"/>
    <s v="Medium"/>
    <s v="Tier 3"/>
    <x v="2"/>
  </r>
  <r>
    <s v="NCK31"/>
    <n v="10.895"/>
    <x v="0"/>
    <n v="2.7089826000000001E-2"/>
    <x v="2"/>
    <n v="50.666600000000003"/>
    <s v="OUT049"/>
    <n v="1999"/>
    <s v="Medium"/>
    <s v="Tier 1"/>
    <x v="0"/>
  </r>
  <r>
    <s v="FDB08"/>
    <n v="6.0549999999999997"/>
    <x v="0"/>
    <n v="3.1166434999999999E-2"/>
    <x v="3"/>
    <n v="160.15780000000001"/>
    <s v="OUT045"/>
    <n v="2002"/>
    <m/>
    <s v="Tier 2"/>
    <x v="0"/>
  </r>
  <r>
    <s v="FDM44"/>
    <n v="12.5"/>
    <x v="0"/>
    <n v="3.1043802999999998E-2"/>
    <x v="3"/>
    <n v="101.79900000000001"/>
    <s v="OUT035"/>
    <n v="2004"/>
    <s v="Small"/>
    <s v="Tier 2"/>
    <x v="0"/>
  </r>
  <r>
    <s v="FDD46"/>
    <n v="6.0350000000000001"/>
    <x v="0"/>
    <n v="0.14183142700000001"/>
    <x v="0"/>
    <n v="152.49979999999999"/>
    <s v="OUT018"/>
    <n v="2009"/>
    <s v="Medium"/>
    <s v="Tier 3"/>
    <x v="3"/>
  </r>
  <r>
    <s v="FDR27"/>
    <m/>
    <x v="2"/>
    <n v="0.168259451"/>
    <x v="12"/>
    <n v="130.49420000000001"/>
    <s v="OUT019"/>
    <n v="1985"/>
    <s v="Small"/>
    <s v="Tier 1"/>
    <x v="1"/>
  </r>
  <r>
    <s v="FDV56"/>
    <n v="16.100000000000001"/>
    <x v="2"/>
    <n v="2.2756451E-2"/>
    <x v="3"/>
    <n v="108.8596"/>
    <s v="OUT010"/>
    <n v="1998"/>
    <m/>
    <s v="Tier 3"/>
    <x v="1"/>
  </r>
  <r>
    <s v="FDM02"/>
    <n v="12.5"/>
    <x v="2"/>
    <n v="7.3849696000000006E-2"/>
    <x v="13"/>
    <n v="86.319800000000001"/>
    <s v="OUT049"/>
    <n v="1999"/>
    <s v="Medium"/>
    <s v="Tier 1"/>
    <x v="0"/>
  </r>
  <r>
    <s v="FDU45"/>
    <n v="15.6"/>
    <x v="2"/>
    <n v="3.5650779E-2"/>
    <x v="0"/>
    <n v="112.95180000000001"/>
    <s v="OUT018"/>
    <n v="2009"/>
    <s v="Medium"/>
    <s v="Tier 3"/>
    <x v="3"/>
  </r>
  <r>
    <s v="FDZ10"/>
    <n v="17.850000000000001"/>
    <x v="0"/>
    <n v="4.4714995E-2"/>
    <x v="0"/>
    <n v="125.402"/>
    <s v="OUT017"/>
    <n v="2007"/>
    <m/>
    <s v="Tier 2"/>
    <x v="0"/>
  </r>
  <r>
    <s v="NCK31"/>
    <n v="10.895"/>
    <x v="0"/>
    <n v="4.5272429000000003E-2"/>
    <x v="2"/>
    <n v="50.266599999999997"/>
    <s v="OUT010"/>
    <n v="1998"/>
    <m/>
    <s v="Tier 3"/>
    <x v="1"/>
  </r>
  <r>
    <s v="FDR27"/>
    <n v="15.1"/>
    <x v="2"/>
    <n v="9.6082260000000003E-2"/>
    <x v="12"/>
    <n v="134.29419999999999"/>
    <s v="OUT035"/>
    <n v="2004"/>
    <s v="Small"/>
    <s v="Tier 2"/>
    <x v="0"/>
  </r>
  <r>
    <s v="FDF33"/>
    <n v="7.97"/>
    <x v="0"/>
    <n v="2.1517565999999998E-2"/>
    <x v="8"/>
    <n v="108.25960000000001"/>
    <s v="OUT013"/>
    <n v="1987"/>
    <s v="High"/>
    <s v="Tier 3"/>
    <x v="0"/>
  </r>
  <r>
    <s v="FDJ36"/>
    <n v="14.5"/>
    <x v="2"/>
    <n v="0.128260071"/>
    <x v="4"/>
    <n v="104.1332"/>
    <s v="OUT046"/>
    <n v="1997"/>
    <s v="Small"/>
    <s v="Tier 1"/>
    <x v="0"/>
  </r>
  <r>
    <s v="FDP33"/>
    <n v="18.7"/>
    <x v="0"/>
    <n v="8.9411048000000007E-2"/>
    <x v="0"/>
    <n v="254.8672"/>
    <s v="OUT049"/>
    <n v="1999"/>
    <s v="Medium"/>
    <s v="Tier 1"/>
    <x v="0"/>
  </r>
  <r>
    <s v="FDG17"/>
    <n v="6.8650000000000002"/>
    <x v="2"/>
    <n v="3.5840212000000003E-2"/>
    <x v="11"/>
    <n v="245.04859999999999"/>
    <s v="OUT046"/>
    <n v="1997"/>
    <s v="Small"/>
    <s v="Tier 1"/>
    <x v="0"/>
  </r>
  <r>
    <s v="FDG47"/>
    <m/>
    <x v="0"/>
    <n v="6.9281707999999997E-2"/>
    <x v="14"/>
    <n v="263.52519999999998"/>
    <s v="OUT027"/>
    <n v="1985"/>
    <s v="Medium"/>
    <s v="Tier 3"/>
    <x v="2"/>
  </r>
  <r>
    <s v="NCW29"/>
    <n v="14"/>
    <x v="0"/>
    <n v="2.8862957000000002E-2"/>
    <x v="5"/>
    <n v="128.43100000000001"/>
    <s v="OUT046"/>
    <n v="1997"/>
    <s v="Small"/>
    <s v="Tier 1"/>
    <x v="0"/>
  </r>
  <r>
    <s v="DRH59"/>
    <n v="10.8"/>
    <x v="0"/>
    <n v="5.8763972999999997E-2"/>
    <x v="7"/>
    <n v="72.238"/>
    <s v="OUT017"/>
    <n v="2007"/>
    <m/>
    <s v="Tier 2"/>
    <x v="0"/>
  </r>
  <r>
    <s v="FDR32"/>
    <n v="6.78"/>
    <x v="2"/>
    <n v="8.6293322000000006E-2"/>
    <x v="3"/>
    <n v="229.36940000000001"/>
    <s v="OUT017"/>
    <n v="2007"/>
    <m/>
    <s v="Tier 2"/>
    <x v="0"/>
  </r>
  <r>
    <s v="FDP48"/>
    <n v="7.52"/>
    <x v="2"/>
    <n v="4.4014888000000002E-2"/>
    <x v="4"/>
    <n v="181.79499999999999"/>
    <s v="OUT035"/>
    <n v="2004"/>
    <s v="Small"/>
    <s v="Tier 2"/>
    <x v="0"/>
  </r>
  <r>
    <s v="FDG17"/>
    <n v="6.8650000000000002"/>
    <x v="2"/>
    <n v="3.5833434999999997E-2"/>
    <x v="11"/>
    <n v="244.74860000000001"/>
    <s v="OUT035"/>
    <n v="2004"/>
    <s v="Small"/>
    <s v="Tier 2"/>
    <x v="0"/>
  </r>
  <r>
    <s v="DRJ59"/>
    <n v="11.65"/>
    <x v="0"/>
    <n v="1.9481829999999999E-2"/>
    <x v="7"/>
    <n v="40.116399999999999"/>
    <s v="OUT017"/>
    <n v="2007"/>
    <m/>
    <s v="Tier 2"/>
    <x v="0"/>
  </r>
  <r>
    <s v="FDY48"/>
    <m/>
    <x v="0"/>
    <n v="2.3619935000000002E-2"/>
    <x v="4"/>
    <n v="103.33320000000001"/>
    <s v="OUT027"/>
    <n v="1985"/>
    <s v="Medium"/>
    <s v="Tier 3"/>
    <x v="2"/>
  </r>
  <r>
    <s v="FDB02"/>
    <n v="9.6950000000000003"/>
    <x v="2"/>
    <n v="2.9164277999999998E-2"/>
    <x v="13"/>
    <n v="175.23699999999999"/>
    <s v="OUT046"/>
    <n v="1997"/>
    <s v="Small"/>
    <s v="Tier 1"/>
    <x v="0"/>
  </r>
  <r>
    <s v="FDN10"/>
    <m/>
    <x v="0"/>
    <n v="8.0756828000000003E-2"/>
    <x v="0"/>
    <n v="118.0124"/>
    <s v="OUT019"/>
    <n v="1985"/>
    <s v="Small"/>
    <s v="Tier 1"/>
    <x v="1"/>
  </r>
  <r>
    <s v="NCD55"/>
    <n v="14"/>
    <x v="0"/>
    <n v="2.4326578000000001E-2"/>
    <x v="10"/>
    <n v="41.945399999999999"/>
    <s v="OUT035"/>
    <n v="2004"/>
    <s v="Small"/>
    <s v="Tier 2"/>
    <x v="0"/>
  </r>
  <r>
    <s v="FDX34"/>
    <n v="6.1950000000000003"/>
    <x v="0"/>
    <n v="7.1925626000000006E-2"/>
    <x v="0"/>
    <n v="121.9098"/>
    <s v="OUT013"/>
    <n v="1987"/>
    <s v="High"/>
    <s v="Tier 3"/>
    <x v="0"/>
  </r>
  <r>
    <s v="FDZ38"/>
    <n v="17.600000000000001"/>
    <x v="0"/>
    <n v="8.0172449999999992E-3"/>
    <x v="1"/>
    <n v="170.84219999999999"/>
    <s v="OUT045"/>
    <n v="2002"/>
    <m/>
    <s v="Tier 2"/>
    <x v="0"/>
  </r>
  <r>
    <s v="DRF37"/>
    <n v="17.25"/>
    <x v="0"/>
    <n v="8.4463753000000003E-2"/>
    <x v="9"/>
    <n v="262.291"/>
    <s v="OUT049"/>
    <n v="1999"/>
    <s v="Medium"/>
    <s v="Tier 1"/>
    <x v="0"/>
  </r>
  <r>
    <s v="DRL47"/>
    <m/>
    <x v="0"/>
    <n v="6.7823103999999995E-2"/>
    <x v="7"/>
    <n v="124.6362"/>
    <s v="OUT019"/>
    <n v="1985"/>
    <s v="Small"/>
    <s v="Tier 1"/>
    <x v="1"/>
  </r>
  <r>
    <s v="FDL27"/>
    <n v="6.17"/>
    <x v="0"/>
    <n v="0"/>
    <x v="12"/>
    <n v="64.082599999999999"/>
    <s v="OUT035"/>
    <n v="2004"/>
    <s v="Small"/>
    <s v="Tier 2"/>
    <x v="0"/>
  </r>
  <r>
    <s v="NCP53"/>
    <n v="14.75"/>
    <x v="0"/>
    <n v="3.2884126999999999E-2"/>
    <x v="5"/>
    <n v="236.59059999999999"/>
    <s v="OUT035"/>
    <n v="2004"/>
    <s v="Small"/>
    <s v="Tier 2"/>
    <x v="0"/>
  </r>
  <r>
    <s v="FDT03"/>
    <m/>
    <x v="0"/>
    <n v="1.7506542999999999E-2"/>
    <x v="12"/>
    <n v="184.0608"/>
    <s v="OUT019"/>
    <n v="1985"/>
    <s v="Small"/>
    <s v="Tier 1"/>
    <x v="1"/>
  </r>
  <r>
    <s v="FDJ28"/>
    <n v="12.3"/>
    <x v="0"/>
    <n v="2.1856851E-2"/>
    <x v="11"/>
    <n v="191.81620000000001"/>
    <s v="OUT035"/>
    <n v="2004"/>
    <s v="Small"/>
    <s v="Tier 2"/>
    <x v="0"/>
  </r>
  <r>
    <s v="FDF40"/>
    <n v="20.25"/>
    <x v="2"/>
    <n v="2.2603838000000001E-2"/>
    <x v="1"/>
    <n v="248.10919999999999"/>
    <s v="OUT018"/>
    <n v="2009"/>
    <s v="Medium"/>
    <s v="Tier 3"/>
    <x v="3"/>
  </r>
  <r>
    <s v="FDA32"/>
    <n v="14"/>
    <x v="0"/>
    <n v="3.0088502E-2"/>
    <x v="3"/>
    <n v="216.61920000000001"/>
    <s v="OUT035"/>
    <n v="2004"/>
    <s v="Small"/>
    <s v="Tier 2"/>
    <x v="0"/>
  </r>
  <r>
    <s v="NCP02"/>
    <n v="7.1050000000000004"/>
    <x v="0"/>
    <n v="4.5062219000000001E-2"/>
    <x v="10"/>
    <n v="58.456200000000003"/>
    <s v="OUT017"/>
    <n v="2007"/>
    <m/>
    <s v="Tier 2"/>
    <x v="0"/>
  </r>
  <r>
    <s v="FDZ31"/>
    <n v="15.35"/>
    <x v="2"/>
    <n v="0.11344683"/>
    <x v="3"/>
    <n v="193.75040000000001"/>
    <s v="OUT045"/>
    <n v="2002"/>
    <m/>
    <s v="Tier 2"/>
    <x v="0"/>
  </r>
  <r>
    <s v="NCQ29"/>
    <n v="12"/>
    <x v="0"/>
    <n v="0.104143397"/>
    <x v="5"/>
    <n v="262.2278"/>
    <s v="OUT013"/>
    <n v="1987"/>
    <s v="High"/>
    <s v="Tier 3"/>
    <x v="0"/>
  </r>
  <r>
    <s v="FDP57"/>
    <n v="17.5"/>
    <x v="0"/>
    <n v="8.7780702000000002E-2"/>
    <x v="0"/>
    <n v="105.099"/>
    <s v="OUT010"/>
    <n v="1998"/>
    <m/>
    <s v="Tier 3"/>
    <x v="1"/>
  </r>
  <r>
    <s v="FDL32"/>
    <m/>
    <x v="2"/>
    <n v="0.121873881"/>
    <x v="3"/>
    <n v="113.1544"/>
    <s v="OUT027"/>
    <n v="1985"/>
    <s v="Medium"/>
    <s v="Tier 3"/>
    <x v="2"/>
  </r>
  <r>
    <s v="DRB01"/>
    <n v="7.39"/>
    <x v="0"/>
    <n v="0"/>
    <x v="9"/>
    <n v="191.75299999999999"/>
    <s v="OUT035"/>
    <n v="2004"/>
    <s v="Small"/>
    <s v="Tier 2"/>
    <x v="0"/>
  </r>
  <r>
    <s v="FDJ40"/>
    <n v="13.6"/>
    <x v="2"/>
    <n v="4.9589258999999997E-2"/>
    <x v="11"/>
    <n v="109.7912"/>
    <s v="OUT046"/>
    <n v="1997"/>
    <s v="Small"/>
    <s v="Tier 1"/>
    <x v="0"/>
  </r>
  <r>
    <s v="FDO24"/>
    <n v="11.1"/>
    <x v="0"/>
    <n v="0.176933493"/>
    <x v="4"/>
    <n v="159.16040000000001"/>
    <s v="OUT018"/>
    <n v="2009"/>
    <s v="Medium"/>
    <s v="Tier 3"/>
    <x v="3"/>
  </r>
  <r>
    <s v="FDO11"/>
    <n v="8"/>
    <x v="2"/>
    <n v="3.0388182999999999E-2"/>
    <x v="6"/>
    <n v="247.8092"/>
    <s v="OUT018"/>
    <n v="2009"/>
    <s v="Medium"/>
    <s v="Tier 3"/>
    <x v="3"/>
  </r>
  <r>
    <s v="FDA56"/>
    <n v="9.2100000000000009"/>
    <x v="0"/>
    <n v="8.7631280000000002E-3"/>
    <x v="3"/>
    <n v="120.2414"/>
    <s v="OUT035"/>
    <n v="2004"/>
    <s v="Small"/>
    <s v="Tier 2"/>
    <x v="0"/>
  </r>
  <r>
    <s v="FDF02"/>
    <n v="16.2"/>
    <x v="0"/>
    <n v="0.103683012"/>
    <x v="13"/>
    <n v="105.099"/>
    <s v="OUT045"/>
    <n v="2002"/>
    <m/>
    <s v="Tier 2"/>
    <x v="0"/>
  </r>
  <r>
    <s v="FDA10"/>
    <n v="20.350000000000001"/>
    <x v="0"/>
    <n v="0.14169799699999999"/>
    <x v="0"/>
    <n v="122.5072"/>
    <s v="OUT013"/>
    <n v="1987"/>
    <s v="High"/>
    <s v="Tier 3"/>
    <x v="0"/>
  </r>
  <r>
    <s v="NCI55"/>
    <n v="18.600000000000001"/>
    <x v="0"/>
    <n v="1.2725138E-2"/>
    <x v="10"/>
    <n v="121.84139999999999"/>
    <s v="OUT017"/>
    <n v="2007"/>
    <m/>
    <s v="Tier 2"/>
    <x v="0"/>
  </r>
  <r>
    <s v="FDZ40"/>
    <n v="8.9350000000000005"/>
    <x v="0"/>
    <n v="6.7257682999999999E-2"/>
    <x v="11"/>
    <n v="53.329799999999999"/>
    <s v="OUT010"/>
    <n v="1998"/>
    <m/>
    <s v="Tier 3"/>
    <x v="1"/>
  </r>
  <r>
    <s v="FDV08"/>
    <n v="7.35"/>
    <x v="0"/>
    <n v="2.8639385999999999E-2"/>
    <x v="3"/>
    <n v="41.745399999999997"/>
    <s v="OUT049"/>
    <n v="1999"/>
    <s v="Medium"/>
    <s v="Tier 1"/>
    <x v="0"/>
  </r>
  <r>
    <s v="FDN48"/>
    <n v="13.35"/>
    <x v="0"/>
    <n v="6.4896678999999999E-2"/>
    <x v="4"/>
    <n v="90.080399999999997"/>
    <s v="OUT013"/>
    <n v="1987"/>
    <s v="High"/>
    <s v="Tier 3"/>
    <x v="0"/>
  </r>
  <r>
    <s v="FDU57"/>
    <n v="8.27"/>
    <x v="2"/>
    <n v="9.0060741E-2"/>
    <x v="0"/>
    <n v="150.3708"/>
    <s v="OUT017"/>
    <n v="2007"/>
    <m/>
    <s v="Tier 2"/>
    <x v="0"/>
  </r>
  <r>
    <s v="DRF49"/>
    <n v="7.27"/>
    <x v="0"/>
    <n v="7.1018788999999999E-2"/>
    <x v="9"/>
    <n v="114.45180000000001"/>
    <s v="OUT013"/>
    <n v="1987"/>
    <s v="High"/>
    <s v="Tier 3"/>
    <x v="0"/>
  </r>
  <r>
    <s v="FDS02"/>
    <n v="10.195"/>
    <x v="2"/>
    <n v="0.14583976600000001"/>
    <x v="1"/>
    <n v="194.9794"/>
    <s v="OUT035"/>
    <n v="2004"/>
    <s v="Small"/>
    <s v="Tier 2"/>
    <x v="0"/>
  </r>
  <r>
    <s v="FDS43"/>
    <n v="11.65"/>
    <x v="0"/>
    <n v="4.0514887999999999E-2"/>
    <x v="3"/>
    <n v="186.524"/>
    <s v="OUT046"/>
    <n v="1997"/>
    <s v="Small"/>
    <s v="Tier 1"/>
    <x v="0"/>
  </r>
  <r>
    <s v="FDT16"/>
    <n v="9.8949999999999996"/>
    <x v="2"/>
    <n v="4.8621862000000002E-2"/>
    <x v="11"/>
    <n v="259.12779999999998"/>
    <s v="OUT013"/>
    <n v="1987"/>
    <s v="High"/>
    <s v="Tier 3"/>
    <x v="0"/>
  </r>
  <r>
    <s v="FDX19"/>
    <m/>
    <x v="0"/>
    <n v="9.6265376999999999E-2"/>
    <x v="3"/>
    <n v="233.79580000000001"/>
    <s v="OUT027"/>
    <n v="1985"/>
    <s v="Medium"/>
    <s v="Tier 3"/>
    <x v="2"/>
  </r>
  <r>
    <s v="FDK15"/>
    <n v="10.8"/>
    <x v="0"/>
    <n v="9.8413824999999996E-2"/>
    <x v="12"/>
    <n v="98.804199999999994"/>
    <s v="OUT046"/>
    <n v="1997"/>
    <s v="Small"/>
    <s v="Tier 1"/>
    <x v="0"/>
  </r>
  <r>
    <s v="DRA12"/>
    <n v="11.6"/>
    <x v="0"/>
    <n v="4.1009558000000002E-2"/>
    <x v="9"/>
    <n v="141.0154"/>
    <s v="OUT049"/>
    <n v="1999"/>
    <s v="Medium"/>
    <s v="Tier 1"/>
    <x v="0"/>
  </r>
  <r>
    <s v="FDY35"/>
    <n v="17.600000000000001"/>
    <x v="2"/>
    <n v="1.6118339999999998E-2"/>
    <x v="6"/>
    <n v="45.240200000000002"/>
    <s v="OUT017"/>
    <n v="2007"/>
    <m/>
    <s v="Tier 2"/>
    <x v="0"/>
  </r>
  <r>
    <s v="NCU42"/>
    <n v="9"/>
    <x v="0"/>
    <n v="1.9490421000000001E-2"/>
    <x v="10"/>
    <n v="169.34739999999999"/>
    <s v="OUT013"/>
    <n v="1987"/>
    <s v="High"/>
    <s v="Tier 3"/>
    <x v="0"/>
  </r>
  <r>
    <s v="FDD26"/>
    <n v="8.7100000000000009"/>
    <x v="2"/>
    <n v="7.2095415999999996E-2"/>
    <x v="13"/>
    <n v="184.79239999999999"/>
    <s v="OUT013"/>
    <n v="1987"/>
    <s v="High"/>
    <s v="Tier 3"/>
    <x v="0"/>
  </r>
  <r>
    <s v="FDR11"/>
    <n v="10.5"/>
    <x v="2"/>
    <n v="0.14311886500000001"/>
    <x v="6"/>
    <n v="160.8578"/>
    <s v="OUT018"/>
    <n v="2009"/>
    <s v="Medium"/>
    <s v="Tier 3"/>
    <x v="3"/>
  </r>
  <r>
    <s v="NCP53"/>
    <n v="14.75"/>
    <x v="0"/>
    <n v="3.2957049000000002E-2"/>
    <x v="5"/>
    <n v="239.19059999999999"/>
    <s v="OUT045"/>
    <n v="2002"/>
    <m/>
    <s v="Tier 2"/>
    <x v="0"/>
  </r>
  <r>
    <s v="FDP34"/>
    <n v="12.85"/>
    <x v="0"/>
    <n v="0.13750614999999999"/>
    <x v="0"/>
    <n v="156.863"/>
    <s v="OUT045"/>
    <n v="2002"/>
    <m/>
    <s v="Tier 2"/>
    <x v="0"/>
  </r>
  <r>
    <s v="NCV41"/>
    <m/>
    <x v="0"/>
    <n v="2.9832699000000001E-2"/>
    <x v="5"/>
    <n v="109.72280000000001"/>
    <s v="OUT019"/>
    <n v="1985"/>
    <s v="Small"/>
    <s v="Tier 1"/>
    <x v="1"/>
  </r>
  <r>
    <s v="FDN20"/>
    <n v="19.350000000000001"/>
    <x v="0"/>
    <n v="2.6288546999999999E-2"/>
    <x v="3"/>
    <n v="167.04740000000001"/>
    <s v="OUT018"/>
    <n v="2009"/>
    <s v="Medium"/>
    <s v="Tier 3"/>
    <x v="3"/>
  </r>
  <r>
    <s v="FDZ16"/>
    <n v="16.850000000000001"/>
    <x v="2"/>
    <n v="0"/>
    <x v="11"/>
    <n v="193.24780000000001"/>
    <s v="OUT018"/>
    <n v="2009"/>
    <s v="Medium"/>
    <s v="Tier 3"/>
    <x v="3"/>
  </r>
  <r>
    <s v="FDZ28"/>
    <n v="20"/>
    <x v="2"/>
    <n v="5.1572554999999999E-2"/>
    <x v="11"/>
    <n v="126.9678"/>
    <s v="OUT049"/>
    <n v="1999"/>
    <s v="Medium"/>
    <s v="Tier 1"/>
    <x v="0"/>
  </r>
  <r>
    <s v="NCL55"/>
    <n v="12.15"/>
    <x v="0"/>
    <n v="6.4606878000000006E-2"/>
    <x v="2"/>
    <n v="253.60400000000001"/>
    <s v="OUT013"/>
    <n v="1987"/>
    <s v="High"/>
    <s v="Tier 3"/>
    <x v="0"/>
  </r>
  <r>
    <s v="NCJ17"/>
    <n v="7.68"/>
    <x v="0"/>
    <n v="0.15255649099999999"/>
    <x v="5"/>
    <n v="85.122399999999999"/>
    <s v="OUT046"/>
    <n v="1997"/>
    <s v="Small"/>
    <s v="Tier 1"/>
    <x v="0"/>
  </r>
  <r>
    <s v="FDT37"/>
    <n v="14.15"/>
    <x v="0"/>
    <n v="0"/>
    <x v="13"/>
    <n v="255.8014"/>
    <s v="OUT046"/>
    <n v="1997"/>
    <s v="Small"/>
    <s v="Tier 1"/>
    <x v="0"/>
  </r>
  <r>
    <s v="FDV51"/>
    <n v="16.350000000000001"/>
    <x v="0"/>
    <n v="3.2589486000000001E-2"/>
    <x v="12"/>
    <n v="167.7842"/>
    <s v="OUT049"/>
    <n v="1999"/>
    <s v="Medium"/>
    <s v="Tier 1"/>
    <x v="0"/>
  </r>
  <r>
    <s v="FDZ28"/>
    <n v="20"/>
    <x v="2"/>
    <n v="5.1482762000000001E-2"/>
    <x v="11"/>
    <n v="128.86779999999999"/>
    <s v="OUT035"/>
    <n v="2004"/>
    <s v="Small"/>
    <s v="Tier 2"/>
    <x v="0"/>
  </r>
  <r>
    <s v="FDN27"/>
    <n v="20.85"/>
    <x v="0"/>
    <n v="3.9529573999999998E-2"/>
    <x v="12"/>
    <n v="117.7808"/>
    <s v="OUT013"/>
    <n v="1987"/>
    <s v="High"/>
    <s v="Tier 3"/>
    <x v="0"/>
  </r>
  <r>
    <s v="FDS14"/>
    <m/>
    <x v="0"/>
    <n v="8.7480308000000007E-2"/>
    <x v="1"/>
    <n v="158.3288"/>
    <s v="OUT019"/>
    <n v="1985"/>
    <s v="Small"/>
    <s v="Tier 1"/>
    <x v="1"/>
  </r>
  <r>
    <s v="FDZ58"/>
    <n v="17.850000000000001"/>
    <x v="0"/>
    <n v="5.2282677E-2"/>
    <x v="0"/>
    <n v="122.5072"/>
    <s v="OUT045"/>
    <n v="2002"/>
    <m/>
    <s v="Tier 2"/>
    <x v="0"/>
  </r>
  <r>
    <s v="FDD46"/>
    <n v="6.0350000000000001"/>
    <x v="0"/>
    <n v="0.14125600999999999"/>
    <x v="0"/>
    <n v="155.3998"/>
    <s v="OUT046"/>
    <n v="1997"/>
    <s v="Small"/>
    <s v="Tier 1"/>
    <x v="0"/>
  </r>
  <r>
    <s v="FDJ03"/>
    <n v="12.35"/>
    <x v="2"/>
    <n v="7.2381222999999995E-2"/>
    <x v="1"/>
    <n v="48.469200000000001"/>
    <s v="OUT035"/>
    <n v="2004"/>
    <s v="Small"/>
    <s v="Tier 2"/>
    <x v="0"/>
  </r>
  <r>
    <s v="FDU03"/>
    <n v="18.7"/>
    <x v="2"/>
    <n v="0.15328266700000001"/>
    <x v="12"/>
    <n v="180.42920000000001"/>
    <s v="OUT010"/>
    <n v="1998"/>
    <m/>
    <s v="Tier 3"/>
    <x v="1"/>
  </r>
  <r>
    <s v="FDA33"/>
    <m/>
    <x v="0"/>
    <n v="3.3735736000000002E-2"/>
    <x v="0"/>
    <n v="148.5076"/>
    <s v="OUT027"/>
    <n v="1985"/>
    <s v="Medium"/>
    <s v="Tier 3"/>
    <x v="2"/>
  </r>
  <r>
    <s v="NCW53"/>
    <n v="18.350000000000001"/>
    <x v="0"/>
    <n v="3.0489311000000002E-2"/>
    <x v="5"/>
    <n v="191.11619999999999"/>
    <s v="OUT035"/>
    <n v="2004"/>
    <s v="Small"/>
    <s v="Tier 2"/>
    <x v="0"/>
  </r>
  <r>
    <s v="NCC55"/>
    <n v="10.695"/>
    <x v="0"/>
    <n v="6.4123807000000005E-2"/>
    <x v="10"/>
    <n v="36.9848"/>
    <s v="OUT017"/>
    <n v="2007"/>
    <m/>
    <s v="Tier 2"/>
    <x v="0"/>
  </r>
  <r>
    <s v="FDP52"/>
    <m/>
    <x v="2"/>
    <n v="0.123772093"/>
    <x v="11"/>
    <n v="229.80099999999999"/>
    <s v="OUT019"/>
    <n v="1985"/>
    <s v="Small"/>
    <s v="Tier 1"/>
    <x v="1"/>
  </r>
  <r>
    <s v="FDE39"/>
    <n v="7.89"/>
    <x v="0"/>
    <n v="3.6190683000000001E-2"/>
    <x v="1"/>
    <n v="120.4782"/>
    <s v="OUT049"/>
    <n v="1999"/>
    <s v="Medium"/>
    <s v="Tier 1"/>
    <x v="0"/>
  </r>
  <r>
    <s v="FDB44"/>
    <n v="6.6550000000000002"/>
    <x v="0"/>
    <n v="1.6955624999999998E-2"/>
    <x v="3"/>
    <n v="210.45859999999999"/>
    <s v="OUT035"/>
    <n v="2004"/>
    <s v="Small"/>
    <s v="Tier 2"/>
    <x v="0"/>
  </r>
  <r>
    <s v="FDG59"/>
    <n v="15.85"/>
    <x v="0"/>
    <n v="0"/>
    <x v="14"/>
    <n v="37.516399999999997"/>
    <s v="OUT013"/>
    <n v="1987"/>
    <s v="High"/>
    <s v="Tier 3"/>
    <x v="0"/>
  </r>
  <r>
    <s v="FDI05"/>
    <n v="8.35"/>
    <x v="2"/>
    <n v="0.12676414"/>
    <x v="11"/>
    <n v="74.235399999999998"/>
    <s v="OUT013"/>
    <n v="1987"/>
    <s v="High"/>
    <s v="Tier 3"/>
    <x v="0"/>
  </r>
  <r>
    <s v="FDF59"/>
    <n v="12.5"/>
    <x v="0"/>
    <n v="7.1388492999999997E-2"/>
    <x v="14"/>
    <n v="128.30199999999999"/>
    <s v="OUT045"/>
    <n v="2002"/>
    <m/>
    <s v="Tier 2"/>
    <x v="0"/>
  </r>
  <r>
    <s v="FDM39"/>
    <m/>
    <x v="0"/>
    <n v="9.3620227E-2"/>
    <x v="1"/>
    <n v="180.30019999999999"/>
    <s v="OUT019"/>
    <n v="1985"/>
    <s v="Small"/>
    <s v="Tier 1"/>
    <x v="1"/>
  </r>
  <r>
    <s v="FDB14"/>
    <n v="20.25"/>
    <x v="2"/>
    <n v="0.102638435"/>
    <x v="13"/>
    <n v="91.212000000000003"/>
    <s v="OUT013"/>
    <n v="1987"/>
    <s v="High"/>
    <s v="Tier 3"/>
    <x v="0"/>
  </r>
  <r>
    <s v="NCS05"/>
    <m/>
    <x v="0"/>
    <n v="3.6729895999999998E-2"/>
    <x v="5"/>
    <n v="134.39420000000001"/>
    <s v="OUT019"/>
    <n v="1985"/>
    <s v="Small"/>
    <s v="Tier 1"/>
    <x v="1"/>
  </r>
  <r>
    <s v="DRJ35"/>
    <n v="10.1"/>
    <x v="0"/>
    <n v="4.6679026999999998E-2"/>
    <x v="7"/>
    <n v="61.9878"/>
    <s v="OUT045"/>
    <n v="2002"/>
    <m/>
    <s v="Tier 2"/>
    <x v="0"/>
  </r>
  <r>
    <s v="FDO31"/>
    <m/>
    <x v="2"/>
    <n v="5.0744934999999998E-2"/>
    <x v="3"/>
    <n v="79.495999999999995"/>
    <s v="OUT019"/>
    <n v="1985"/>
    <s v="Small"/>
    <s v="Tier 1"/>
    <x v="1"/>
  </r>
  <r>
    <s v="FDA31"/>
    <n v="7.1"/>
    <x v="0"/>
    <n v="0.110011687"/>
    <x v="3"/>
    <n v="173.608"/>
    <s v="OUT046"/>
    <n v="1997"/>
    <s v="Small"/>
    <s v="Tier 1"/>
    <x v="0"/>
  </r>
  <r>
    <s v="FDX40"/>
    <n v="12.85"/>
    <x v="0"/>
    <n v="9.9147047000000002E-2"/>
    <x v="11"/>
    <n v="38.416400000000003"/>
    <s v="OUT049"/>
    <n v="1999"/>
    <s v="Medium"/>
    <s v="Tier 1"/>
    <x v="0"/>
  </r>
  <r>
    <s v="FDW56"/>
    <n v="7.68"/>
    <x v="0"/>
    <n v="7.1044070000000001E-2"/>
    <x v="3"/>
    <n v="191.9162"/>
    <s v="OUT045"/>
    <n v="2002"/>
    <m/>
    <s v="Tier 2"/>
    <x v="0"/>
  </r>
  <r>
    <s v="FDH09"/>
    <n v="12.6"/>
    <x v="0"/>
    <n v="5.6306009999999997E-2"/>
    <x v="8"/>
    <n v="51.398200000000003"/>
    <s v="OUT018"/>
    <n v="2009"/>
    <s v="Medium"/>
    <s v="Tier 3"/>
    <x v="3"/>
  </r>
  <r>
    <s v="FDA52"/>
    <m/>
    <x v="2"/>
    <n v="0.224850832"/>
    <x v="11"/>
    <n v="176.43700000000001"/>
    <s v="OUT019"/>
    <n v="1985"/>
    <s v="Small"/>
    <s v="Tier 1"/>
    <x v="1"/>
  </r>
  <r>
    <s v="FDF20"/>
    <m/>
    <x v="0"/>
    <n v="5.8164227999999998E-2"/>
    <x v="3"/>
    <n v="197.8768"/>
    <s v="OUT019"/>
    <n v="1985"/>
    <s v="Small"/>
    <s v="Tier 1"/>
    <x v="1"/>
  </r>
  <r>
    <s v="FDE40"/>
    <n v="15.6"/>
    <x v="2"/>
    <n v="9.9143759999999997E-2"/>
    <x v="1"/>
    <n v="61.319400000000002"/>
    <s v="OUT046"/>
    <n v="1997"/>
    <s v="Small"/>
    <s v="Tier 1"/>
    <x v="0"/>
  </r>
  <r>
    <s v="NCU17"/>
    <n v="5.32"/>
    <x v="0"/>
    <n v="9.2883308999999997E-2"/>
    <x v="5"/>
    <n v="100.1674"/>
    <s v="OUT046"/>
    <n v="1997"/>
    <s v="Small"/>
    <s v="Tier 1"/>
    <x v="0"/>
  </r>
  <r>
    <s v="NCP14"/>
    <n v="8.2750000000000004"/>
    <x v="0"/>
    <n v="0.110268903"/>
    <x v="10"/>
    <n v="106.3306"/>
    <s v="OUT035"/>
    <n v="2004"/>
    <s v="Small"/>
    <s v="Tier 2"/>
    <x v="0"/>
  </r>
  <r>
    <s v="FDN25"/>
    <m/>
    <x v="2"/>
    <n v="6.0879290000000003E-2"/>
    <x v="15"/>
    <n v="56.158799999999999"/>
    <s v="OUT027"/>
    <n v="1985"/>
    <s v="Medium"/>
    <s v="Tier 3"/>
    <x v="2"/>
  </r>
  <r>
    <s v="FDU39"/>
    <n v="18.850000000000001"/>
    <x v="0"/>
    <n v="3.6093980999999997E-2"/>
    <x v="12"/>
    <n v="59.2562"/>
    <s v="OUT049"/>
    <n v="1999"/>
    <s v="Medium"/>
    <s v="Tier 1"/>
    <x v="0"/>
  </r>
  <r>
    <s v="NCM05"/>
    <n v="6.8250000000000002"/>
    <x v="0"/>
    <n v="6.0185493999999999E-2"/>
    <x v="5"/>
    <n v="264.92259999999999"/>
    <s v="OUT017"/>
    <n v="2007"/>
    <m/>
    <s v="Tier 2"/>
    <x v="0"/>
  </r>
  <r>
    <s v="FDU07"/>
    <n v="11.1"/>
    <x v="0"/>
    <n v="6.0185493999999999E-2"/>
    <x v="3"/>
    <n v="149.63659999999999"/>
    <s v="OUT017"/>
    <n v="2007"/>
    <m/>
    <s v="Tier 2"/>
    <x v="0"/>
  </r>
  <r>
    <s v="FDF28"/>
    <n v="15.7"/>
    <x v="2"/>
    <n v="3.7923591E-2"/>
    <x v="11"/>
    <n v="126.2046"/>
    <s v="OUT049"/>
    <n v="1999"/>
    <s v="Medium"/>
    <s v="Tier 1"/>
    <x v="0"/>
  </r>
  <r>
    <s v="FDR57"/>
    <n v="5.6749999999999998"/>
    <x v="2"/>
    <n v="2.3533498E-2"/>
    <x v="0"/>
    <n v="158.72880000000001"/>
    <s v="OUT049"/>
    <n v="1999"/>
    <s v="Medium"/>
    <s v="Tier 1"/>
    <x v="0"/>
  </r>
  <r>
    <s v="FDJ33"/>
    <n v="8.8949999999999996"/>
    <x v="1"/>
    <n v="8.8248678999999997E-2"/>
    <x v="0"/>
    <n v="123.273"/>
    <s v="OUT013"/>
    <n v="1987"/>
    <s v="High"/>
    <s v="Tier 3"/>
    <x v="0"/>
  </r>
  <r>
    <s v="DRH23"/>
    <n v="14.65"/>
    <x v="0"/>
    <n v="0.170286046"/>
    <x v="7"/>
    <n v="55.6614"/>
    <s v="OUT035"/>
    <n v="2004"/>
    <s v="Small"/>
    <s v="Tier 2"/>
    <x v="0"/>
  </r>
  <r>
    <s v="FDQ52"/>
    <n v="17"/>
    <x v="0"/>
    <n v="0.119384984"/>
    <x v="11"/>
    <n v="249.14340000000001"/>
    <s v="OUT046"/>
    <n v="1997"/>
    <s v="Small"/>
    <s v="Tier 1"/>
    <x v="0"/>
  </r>
  <r>
    <s v="DRK13"/>
    <n v="11.8"/>
    <x v="0"/>
    <n v="0.11514580200000001"/>
    <x v="9"/>
    <n v="197.4084"/>
    <s v="OUT035"/>
    <n v="2004"/>
    <s v="Small"/>
    <s v="Tier 2"/>
    <x v="0"/>
  </r>
  <r>
    <s v="FDP09"/>
    <n v="19.75"/>
    <x v="0"/>
    <n v="3.3889856000000003E-2"/>
    <x v="0"/>
    <n v="211.89019999999999"/>
    <s v="OUT046"/>
    <n v="1997"/>
    <s v="Small"/>
    <s v="Tier 1"/>
    <x v="0"/>
  </r>
  <r>
    <s v="FDR08"/>
    <m/>
    <x v="0"/>
    <n v="0"/>
    <x v="3"/>
    <n v="109.48860000000001"/>
    <s v="OUT027"/>
    <n v="1985"/>
    <s v="Medium"/>
    <s v="Tier 3"/>
    <x v="2"/>
  </r>
  <r>
    <s v="FDV50"/>
    <n v="14.3"/>
    <x v="0"/>
    <n v="0.122819787"/>
    <x v="1"/>
    <n v="122.473"/>
    <s v="OUT045"/>
    <n v="2002"/>
    <m/>
    <s v="Tier 2"/>
    <x v="0"/>
  </r>
  <r>
    <s v="FDT13"/>
    <n v="14.85"/>
    <x v="0"/>
    <n v="1.8600515000000001E-2"/>
    <x v="13"/>
    <n v="189.82140000000001"/>
    <s v="OUT049"/>
    <n v="1999"/>
    <s v="Medium"/>
    <s v="Tier 1"/>
    <x v="0"/>
  </r>
  <r>
    <s v="FDJ27"/>
    <m/>
    <x v="2"/>
    <n v="0.121285843"/>
    <x v="12"/>
    <n v="100.8674"/>
    <s v="OUT027"/>
    <n v="1985"/>
    <s v="Medium"/>
    <s v="Tier 3"/>
    <x v="2"/>
  </r>
  <r>
    <s v="FDH21"/>
    <n v="10.395"/>
    <x v="0"/>
    <n v="3.1225012999999999E-2"/>
    <x v="8"/>
    <n v="156.96039999999999"/>
    <s v="OUT046"/>
    <n v="1997"/>
    <s v="Small"/>
    <s v="Tier 1"/>
    <x v="0"/>
  </r>
  <r>
    <s v="FDW14"/>
    <m/>
    <x v="2"/>
    <n v="3.8026496E-2"/>
    <x v="1"/>
    <n v="87.819800000000001"/>
    <s v="OUT027"/>
    <n v="1985"/>
    <s v="Medium"/>
    <s v="Tier 3"/>
    <x v="2"/>
  </r>
  <r>
    <s v="FDL52"/>
    <n v="6.6349999999999998"/>
    <x v="2"/>
    <n v="4.6161861999999998E-2"/>
    <x v="11"/>
    <n v="39.450600000000001"/>
    <s v="OUT049"/>
    <n v="1999"/>
    <s v="Medium"/>
    <s v="Tier 1"/>
    <x v="0"/>
  </r>
  <r>
    <s v="FDW28"/>
    <n v="18.25"/>
    <x v="0"/>
    <n v="8.9326676999999993E-2"/>
    <x v="11"/>
    <n v="196.74520000000001"/>
    <s v="OUT017"/>
    <n v="2007"/>
    <m/>
    <s v="Tier 2"/>
    <x v="0"/>
  </r>
  <r>
    <s v="FDL40"/>
    <n v="17.7"/>
    <x v="0"/>
    <n v="1.1631211000000001E-2"/>
    <x v="11"/>
    <n v="97.241"/>
    <s v="OUT049"/>
    <n v="1999"/>
    <s v="Medium"/>
    <s v="Tier 1"/>
    <x v="0"/>
  </r>
  <r>
    <s v="FDE24"/>
    <n v="14.85"/>
    <x v="0"/>
    <n v="9.3462622999999995E-2"/>
    <x v="4"/>
    <n v="141.9812"/>
    <s v="OUT046"/>
    <n v="1997"/>
    <s v="Small"/>
    <s v="Tier 1"/>
    <x v="0"/>
  </r>
  <r>
    <s v="FDX35"/>
    <n v="5.0350000000000001"/>
    <x v="2"/>
    <n v="8.0034781999999999E-2"/>
    <x v="6"/>
    <n v="227.90360000000001"/>
    <s v="OUT049"/>
    <n v="1999"/>
    <s v="Medium"/>
    <s v="Tier 1"/>
    <x v="0"/>
  </r>
  <r>
    <s v="FDP46"/>
    <n v="15.35"/>
    <x v="0"/>
    <n v="7.5037671E-2"/>
    <x v="0"/>
    <n v="88.382999999999996"/>
    <s v="OUT017"/>
    <n v="2007"/>
    <m/>
    <s v="Tier 2"/>
    <x v="0"/>
  </r>
  <r>
    <s v="FDX56"/>
    <n v="17.100000000000001"/>
    <x v="2"/>
    <n v="7.4209668000000006E-2"/>
    <x v="3"/>
    <n v="206.3638"/>
    <s v="OUT045"/>
    <n v="2002"/>
    <m/>
    <s v="Tier 2"/>
    <x v="0"/>
  </r>
  <r>
    <s v="FDQ45"/>
    <n v="9.5"/>
    <x v="2"/>
    <n v="1.0934025E-2"/>
    <x v="0"/>
    <n v="185.36080000000001"/>
    <s v="OUT049"/>
    <n v="1999"/>
    <s v="Medium"/>
    <s v="Tier 1"/>
    <x v="0"/>
  </r>
  <r>
    <s v="FDK50"/>
    <m/>
    <x v="0"/>
    <n v="2.8225852999999999E-2"/>
    <x v="13"/>
    <n v="161.08940000000001"/>
    <s v="OUT027"/>
    <n v="1985"/>
    <s v="Medium"/>
    <s v="Tier 3"/>
    <x v="2"/>
  </r>
  <r>
    <s v="FDY26"/>
    <n v="20.6"/>
    <x v="2"/>
    <n v="3.0572401999999999E-2"/>
    <x v="1"/>
    <n v="211.2244"/>
    <s v="OUT045"/>
    <n v="2002"/>
    <m/>
    <s v="Tier 2"/>
    <x v="0"/>
  </r>
  <r>
    <s v="FDQ09"/>
    <n v="7.2350000000000003"/>
    <x v="0"/>
    <n v="5.8461025999999999E-2"/>
    <x v="0"/>
    <n v="114.2834"/>
    <s v="OUT017"/>
    <n v="2007"/>
    <m/>
    <s v="Tier 2"/>
    <x v="0"/>
  </r>
  <r>
    <s v="FDN39"/>
    <n v="19.350000000000001"/>
    <x v="1"/>
    <n v="0"/>
    <x v="12"/>
    <n v="168.88159999999999"/>
    <s v="OUT049"/>
    <n v="1999"/>
    <s v="Medium"/>
    <s v="Tier 1"/>
    <x v="0"/>
  </r>
  <r>
    <s v="FDP13"/>
    <n v="8.1"/>
    <x v="2"/>
    <n v="0.13508334399999999"/>
    <x v="13"/>
    <n v="40.847999999999999"/>
    <s v="OUT017"/>
    <n v="2007"/>
    <m/>
    <s v="Tier 2"/>
    <x v="0"/>
  </r>
  <r>
    <s v="FDR51"/>
    <n v="9.0350000000000001"/>
    <x v="2"/>
    <n v="0"/>
    <x v="12"/>
    <n v="149.9708"/>
    <s v="OUT013"/>
    <n v="1987"/>
    <s v="High"/>
    <s v="Tier 3"/>
    <x v="0"/>
  </r>
  <r>
    <s v="FDZ49"/>
    <n v="11"/>
    <x v="2"/>
    <n v="0.22285846600000001"/>
    <x v="13"/>
    <n v="218.97980000000001"/>
    <s v="OUT010"/>
    <n v="1998"/>
    <m/>
    <s v="Tier 3"/>
    <x v="1"/>
  </r>
  <r>
    <s v="FDL28"/>
    <n v="10"/>
    <x v="2"/>
    <n v="6.3431899999999999E-2"/>
    <x v="11"/>
    <n v="230.16679999999999"/>
    <s v="OUT018"/>
    <n v="2009"/>
    <s v="Medium"/>
    <s v="Tier 3"/>
    <x v="3"/>
  </r>
  <r>
    <s v="FDZ10"/>
    <n v="17.850000000000001"/>
    <x v="0"/>
    <n v="4.4455083999999999E-2"/>
    <x v="0"/>
    <n v="125.602"/>
    <s v="OUT035"/>
    <n v="2004"/>
    <s v="Small"/>
    <s v="Tier 2"/>
    <x v="0"/>
  </r>
  <r>
    <s v="FDK38"/>
    <n v="6.65"/>
    <x v="0"/>
    <n v="5.3245569E-2"/>
    <x v="13"/>
    <n v="148.07339999999999"/>
    <s v="OUT013"/>
    <n v="1987"/>
    <s v="High"/>
    <s v="Tier 3"/>
    <x v="0"/>
  </r>
  <r>
    <s v="DRL49"/>
    <m/>
    <x v="0"/>
    <n v="5.6155763999999997E-2"/>
    <x v="9"/>
    <n v="143.0812"/>
    <s v="OUT027"/>
    <n v="1985"/>
    <s v="Medium"/>
    <s v="Tier 3"/>
    <x v="2"/>
  </r>
  <r>
    <s v="FDR15"/>
    <n v="9.3000000000000007"/>
    <x v="2"/>
    <n v="3.3410164999999999E-2"/>
    <x v="12"/>
    <n v="153.3314"/>
    <s v="OUT013"/>
    <n v="1987"/>
    <s v="High"/>
    <s v="Tier 3"/>
    <x v="0"/>
  </r>
  <r>
    <s v="FDQ24"/>
    <n v="15.7"/>
    <x v="0"/>
    <n v="7.3652769000000007E-2"/>
    <x v="4"/>
    <n v="251.7724"/>
    <s v="OUT035"/>
    <n v="2004"/>
    <s v="Small"/>
    <s v="Tier 2"/>
    <x v="0"/>
  </r>
  <r>
    <s v="FDD56"/>
    <n v="15.2"/>
    <x v="2"/>
    <n v="0.103691909"/>
    <x v="3"/>
    <n v="176.7054"/>
    <s v="OUT013"/>
    <n v="1987"/>
    <s v="High"/>
    <s v="Tier 3"/>
    <x v="0"/>
  </r>
  <r>
    <s v="NCR42"/>
    <n v="9.1050000000000004"/>
    <x v="0"/>
    <n v="0"/>
    <x v="10"/>
    <n v="32.590000000000003"/>
    <s v="OUT046"/>
    <n v="1997"/>
    <s v="Small"/>
    <s v="Tier 1"/>
    <x v="0"/>
  </r>
  <r>
    <s v="FDH52"/>
    <n v="9.42"/>
    <x v="2"/>
    <n v="4.3992138E-2"/>
    <x v="11"/>
    <n v="63.319400000000002"/>
    <s v="OUT045"/>
    <n v="2002"/>
    <m/>
    <s v="Tier 2"/>
    <x v="0"/>
  </r>
  <r>
    <s v="FDH57"/>
    <m/>
    <x v="0"/>
    <n v="6.2589297000000002E-2"/>
    <x v="3"/>
    <n v="130.5284"/>
    <s v="OUT019"/>
    <n v="1985"/>
    <s v="Small"/>
    <s v="Tier 1"/>
    <x v="1"/>
  </r>
  <r>
    <s v="FDR15"/>
    <n v="9.3000000000000007"/>
    <x v="1"/>
    <n v="5.5968341999999997E-2"/>
    <x v="12"/>
    <n v="156.73140000000001"/>
    <s v="OUT010"/>
    <n v="1998"/>
    <m/>
    <s v="Tier 3"/>
    <x v="1"/>
  </r>
  <r>
    <s v="FDJ34"/>
    <n v="11.8"/>
    <x v="2"/>
    <n v="9.3638018000000003E-2"/>
    <x v="0"/>
    <n v="125.2704"/>
    <s v="OUT035"/>
    <n v="2004"/>
    <s v="Small"/>
    <s v="Tier 2"/>
    <x v="0"/>
  </r>
  <r>
    <s v="FDW37"/>
    <n v="19.2"/>
    <x v="0"/>
    <n v="0.12402693400000001"/>
    <x v="13"/>
    <n v="92.448800000000006"/>
    <s v="OUT035"/>
    <n v="2004"/>
    <s v="Small"/>
    <s v="Tier 2"/>
    <x v="0"/>
  </r>
  <r>
    <s v="FDQ23"/>
    <n v="6.55"/>
    <x v="0"/>
    <n v="2.4625735999999999E-2"/>
    <x v="6"/>
    <n v="101.33320000000001"/>
    <s v="OUT018"/>
    <n v="2009"/>
    <s v="Medium"/>
    <s v="Tier 3"/>
    <x v="3"/>
  </r>
  <r>
    <s v="FDP34"/>
    <n v="12.85"/>
    <x v="0"/>
    <n v="0.13711365"/>
    <x v="0"/>
    <n v="158.26300000000001"/>
    <s v="OUT013"/>
    <n v="1987"/>
    <s v="High"/>
    <s v="Tier 3"/>
    <x v="0"/>
  </r>
  <r>
    <s v="FDE04"/>
    <m/>
    <x v="2"/>
    <n v="1.7935791999999999E-2"/>
    <x v="11"/>
    <n v="180.96600000000001"/>
    <s v="OUT027"/>
    <n v="1985"/>
    <s v="Medium"/>
    <s v="Tier 3"/>
    <x v="2"/>
  </r>
  <r>
    <s v="FDC48"/>
    <n v="9.1950000000000003"/>
    <x v="0"/>
    <n v="1.5891457000000001E-2"/>
    <x v="4"/>
    <n v="80.759200000000007"/>
    <s v="OUT045"/>
    <n v="2002"/>
    <m/>
    <s v="Tier 2"/>
    <x v="0"/>
  </r>
  <r>
    <s v="FDA47"/>
    <m/>
    <x v="2"/>
    <n v="0.20428075400000001"/>
    <x v="4"/>
    <n v="162.221"/>
    <s v="OUT019"/>
    <n v="1985"/>
    <s v="Small"/>
    <s v="Tier 1"/>
    <x v="1"/>
  </r>
  <r>
    <s v="FDI35"/>
    <n v="14"/>
    <x v="0"/>
    <n v="4.1459372000000001E-2"/>
    <x v="14"/>
    <n v="179.96340000000001"/>
    <s v="OUT018"/>
    <n v="2009"/>
    <s v="Medium"/>
    <s v="Tier 3"/>
    <x v="3"/>
  </r>
  <r>
    <s v="NCV05"/>
    <n v="10.1"/>
    <x v="0"/>
    <n v="3.0183371000000001E-2"/>
    <x v="5"/>
    <n v="156.16560000000001"/>
    <s v="OUT013"/>
    <n v="1987"/>
    <s v="High"/>
    <s v="Tier 3"/>
    <x v="0"/>
  </r>
  <r>
    <s v="FDR28"/>
    <n v="13.85"/>
    <x v="2"/>
    <n v="2.5949002999999998E-2"/>
    <x v="11"/>
    <n v="161.92099999999999"/>
    <s v="OUT045"/>
    <n v="2002"/>
    <m/>
    <s v="Tier 2"/>
    <x v="0"/>
  </r>
  <r>
    <s v="FDH31"/>
    <n v="12"/>
    <x v="2"/>
    <n v="0"/>
    <x v="12"/>
    <n v="98.404200000000003"/>
    <s v="OUT017"/>
    <n v="2007"/>
    <m/>
    <s v="Tier 2"/>
    <x v="0"/>
  </r>
  <r>
    <s v="FDP59"/>
    <m/>
    <x v="2"/>
    <n v="9.8864175999999998E-2"/>
    <x v="6"/>
    <n v="104.06480000000001"/>
    <s v="OUT019"/>
    <n v="1985"/>
    <s v="Small"/>
    <s v="Tier 1"/>
    <x v="1"/>
  </r>
  <r>
    <s v="FDS19"/>
    <n v="13.8"/>
    <x v="2"/>
    <n v="6.4468830000000005E-2"/>
    <x v="3"/>
    <n v="76.501199999999997"/>
    <s v="OUT018"/>
    <n v="2009"/>
    <s v="Medium"/>
    <s v="Tier 3"/>
    <x v="3"/>
  </r>
  <r>
    <s v="FDM60"/>
    <n v="10.8"/>
    <x v="2"/>
    <n v="4.8240928000000002E-2"/>
    <x v="4"/>
    <n v="41.013800000000003"/>
    <s v="OUT045"/>
    <n v="2002"/>
    <m/>
    <s v="Tier 2"/>
    <x v="0"/>
  </r>
  <r>
    <s v="FDJ44"/>
    <n v="12.3"/>
    <x v="2"/>
    <n v="0.106760383"/>
    <x v="3"/>
    <n v="173.2396"/>
    <s v="OUT018"/>
    <n v="2009"/>
    <s v="Medium"/>
    <s v="Tier 3"/>
    <x v="3"/>
  </r>
  <r>
    <s v="DRH51"/>
    <n v="17.600000000000001"/>
    <x v="0"/>
    <n v="9.7766473000000007E-2"/>
    <x v="1"/>
    <n v="86.685599999999994"/>
    <s v="OUT017"/>
    <n v="2007"/>
    <m/>
    <s v="Tier 2"/>
    <x v="0"/>
  </r>
  <r>
    <s v="DRC25"/>
    <n v="5.73"/>
    <x v="0"/>
    <n v="4.5628496999999997E-2"/>
    <x v="9"/>
    <n v="85.188199999999995"/>
    <s v="OUT017"/>
    <n v="2007"/>
    <m/>
    <s v="Tier 2"/>
    <x v="0"/>
  </r>
  <r>
    <s v="DRE25"/>
    <n v="15.35"/>
    <x v="0"/>
    <n v="7.3222208999999996E-2"/>
    <x v="9"/>
    <n v="93.311999999999998"/>
    <s v="OUT013"/>
    <n v="1987"/>
    <s v="High"/>
    <s v="Tier 3"/>
    <x v="0"/>
  </r>
  <r>
    <s v="NCX05"/>
    <n v="15.2"/>
    <x v="0"/>
    <n v="9.7212997999999995E-2"/>
    <x v="5"/>
    <n v="114.9492"/>
    <s v="OUT049"/>
    <n v="1999"/>
    <s v="Medium"/>
    <s v="Tier 1"/>
    <x v="0"/>
  </r>
  <r>
    <s v="FDR11"/>
    <n v="10.5"/>
    <x v="2"/>
    <n v="0.143344479"/>
    <x v="6"/>
    <n v="158.45779999999999"/>
    <s v="OUT017"/>
    <n v="2007"/>
    <m/>
    <s v="Tier 2"/>
    <x v="0"/>
  </r>
  <r>
    <s v="DRP47"/>
    <n v="15.75"/>
    <x v="0"/>
    <n v="0.14088846399999999"/>
    <x v="7"/>
    <n v="250.73820000000001"/>
    <s v="OUT045"/>
    <n v="2002"/>
    <m/>
    <s v="Tier 2"/>
    <x v="0"/>
  </r>
  <r>
    <s v="DRC49"/>
    <m/>
    <x v="0"/>
    <n v="0.114571006"/>
    <x v="9"/>
    <n v="143.61279999999999"/>
    <s v="OUT019"/>
    <n v="1985"/>
    <s v="Small"/>
    <s v="Tier 1"/>
    <x v="1"/>
  </r>
  <r>
    <s v="FDQ47"/>
    <m/>
    <x v="2"/>
    <n v="0.167371926"/>
    <x v="6"/>
    <n v="36.487400000000001"/>
    <s v="OUT027"/>
    <n v="1985"/>
    <s v="Medium"/>
    <s v="Tier 3"/>
    <x v="2"/>
  </r>
  <r>
    <s v="FDL20"/>
    <n v="17.100000000000001"/>
    <x v="0"/>
    <n v="0.128307691"/>
    <x v="3"/>
    <n v="111.3886"/>
    <s v="OUT013"/>
    <n v="1987"/>
    <s v="High"/>
    <s v="Tier 3"/>
    <x v="0"/>
  </r>
  <r>
    <s v="FDM34"/>
    <n v="19"/>
    <x v="0"/>
    <n v="0"/>
    <x v="0"/>
    <n v="130.96260000000001"/>
    <s v="OUT035"/>
    <n v="2004"/>
    <s v="Small"/>
    <s v="Tier 2"/>
    <x v="0"/>
  </r>
  <r>
    <s v="NCN55"/>
    <n v="14.6"/>
    <x v="0"/>
    <n v="5.9440998000000002E-2"/>
    <x v="2"/>
    <n v="239.4538"/>
    <s v="OUT013"/>
    <n v="1987"/>
    <s v="High"/>
    <s v="Tier 3"/>
    <x v="0"/>
  </r>
  <r>
    <s v="FDD41"/>
    <n v="6.7649999999999997"/>
    <x v="2"/>
    <n v="8.7243604000000002E-2"/>
    <x v="11"/>
    <n v="104.4306"/>
    <s v="OUT035"/>
    <n v="2004"/>
    <s v="Small"/>
    <s v="Tier 2"/>
    <x v="0"/>
  </r>
  <r>
    <s v="FDE52"/>
    <n v="10.395"/>
    <x v="2"/>
    <n v="2.9933264000000001E-2"/>
    <x v="1"/>
    <n v="90.151399999999995"/>
    <s v="OUT049"/>
    <n v="1999"/>
    <s v="Medium"/>
    <s v="Tier 1"/>
    <x v="0"/>
  </r>
  <r>
    <s v="NCT18"/>
    <m/>
    <x v="0"/>
    <n v="0.104010753"/>
    <x v="10"/>
    <n v="179.19759999999999"/>
    <s v="OUT019"/>
    <n v="1985"/>
    <s v="Small"/>
    <s v="Tier 1"/>
    <x v="1"/>
  </r>
  <r>
    <s v="FDJ32"/>
    <n v="10.695"/>
    <x v="0"/>
    <n v="5.8027764000000003E-2"/>
    <x v="3"/>
    <n v="59.653599999999997"/>
    <s v="OUT018"/>
    <n v="2009"/>
    <s v="Medium"/>
    <s v="Tier 3"/>
    <x v="3"/>
  </r>
  <r>
    <s v="FDE16"/>
    <n v="8.8949999999999996"/>
    <x v="0"/>
    <n v="2.6343715E-2"/>
    <x v="11"/>
    <n v="210.19540000000001"/>
    <s v="OUT046"/>
    <n v="1997"/>
    <s v="Small"/>
    <s v="Tier 1"/>
    <x v="0"/>
  </r>
  <r>
    <s v="FDZ09"/>
    <n v="17.600000000000001"/>
    <x v="0"/>
    <n v="0.105091664"/>
    <x v="0"/>
    <n v="163.08680000000001"/>
    <s v="OUT045"/>
    <n v="2002"/>
    <m/>
    <s v="Tier 2"/>
    <x v="0"/>
  </r>
  <r>
    <s v="DRZ11"/>
    <n v="8.85"/>
    <x v="2"/>
    <n v="0.112664944"/>
    <x v="9"/>
    <n v="123.53879999999999"/>
    <s v="OUT046"/>
    <n v="1997"/>
    <s v="Small"/>
    <s v="Tier 1"/>
    <x v="0"/>
  </r>
  <r>
    <s v="FDK41"/>
    <n v="14.3"/>
    <x v="0"/>
    <n v="0.12774001500000001"/>
    <x v="11"/>
    <n v="86.522400000000005"/>
    <s v="OUT049"/>
    <n v="1999"/>
    <s v="Medium"/>
    <s v="Tier 1"/>
    <x v="0"/>
  </r>
  <r>
    <s v="FDE56"/>
    <n v="17.25"/>
    <x v="2"/>
    <n v="0.15944293300000001"/>
    <x v="3"/>
    <n v="61.319400000000002"/>
    <s v="OUT049"/>
    <n v="1999"/>
    <s v="Medium"/>
    <s v="Tier 1"/>
    <x v="0"/>
  </r>
  <r>
    <s v="FDH34"/>
    <n v="8.6300000000000008"/>
    <x v="0"/>
    <n v="3.1069369999999999E-2"/>
    <x v="0"/>
    <n v="186.0582"/>
    <s v="OUT013"/>
    <n v="1987"/>
    <s v="High"/>
    <s v="Tier 3"/>
    <x v="0"/>
  </r>
  <r>
    <s v="DRI49"/>
    <n v="14.15"/>
    <x v="0"/>
    <n v="0.18335458499999999"/>
    <x v="9"/>
    <n v="80.927599999999998"/>
    <s v="OUT013"/>
    <n v="1987"/>
    <s v="High"/>
    <s v="Tier 3"/>
    <x v="0"/>
  </r>
  <r>
    <s v="DRI59"/>
    <n v="9.5"/>
    <x v="0"/>
    <n v="4.0834670000000003E-2"/>
    <x v="7"/>
    <n v="224.7088"/>
    <s v="OUT046"/>
    <n v="1997"/>
    <s v="Small"/>
    <s v="Tier 1"/>
    <x v="0"/>
  </r>
  <r>
    <s v="DRC36"/>
    <n v="13"/>
    <x v="2"/>
    <n v="4.5054812999999999E-2"/>
    <x v="9"/>
    <n v="173.80539999999999"/>
    <s v="OUT049"/>
    <n v="1999"/>
    <s v="Medium"/>
    <s v="Tier 1"/>
    <x v="0"/>
  </r>
  <r>
    <s v="FDS15"/>
    <m/>
    <x v="2"/>
    <n v="0.136674035"/>
    <x v="12"/>
    <n v="105.8596"/>
    <s v="OUT019"/>
    <n v="1985"/>
    <s v="Small"/>
    <s v="Tier 1"/>
    <x v="1"/>
  </r>
  <r>
    <s v="FDI07"/>
    <n v="12.35"/>
    <x v="2"/>
    <n v="3.389839E-2"/>
    <x v="12"/>
    <n v="196.04259999999999"/>
    <s v="OUT018"/>
    <n v="2009"/>
    <s v="Medium"/>
    <s v="Tier 3"/>
    <x v="3"/>
  </r>
  <r>
    <s v="FDZ15"/>
    <n v="13.1"/>
    <x v="0"/>
    <n v="2.0955762999999999E-2"/>
    <x v="1"/>
    <n v="118.6782"/>
    <s v="OUT018"/>
    <n v="2009"/>
    <s v="Medium"/>
    <s v="Tier 3"/>
    <x v="3"/>
  </r>
  <r>
    <s v="NCX41"/>
    <m/>
    <x v="0"/>
    <n v="1.7633471000000001E-2"/>
    <x v="5"/>
    <n v="211.3244"/>
    <s v="OUT027"/>
    <n v="1985"/>
    <s v="Medium"/>
    <s v="Tier 3"/>
    <x v="2"/>
  </r>
  <r>
    <s v="NCO29"/>
    <m/>
    <x v="0"/>
    <n v="5.6476427000000003E-2"/>
    <x v="5"/>
    <n v="166.2526"/>
    <s v="OUT019"/>
    <n v="1985"/>
    <s v="Small"/>
    <s v="Tier 1"/>
    <x v="1"/>
  </r>
  <r>
    <s v="FDF57"/>
    <n v="14.5"/>
    <x v="2"/>
    <n v="5.8778429E-2"/>
    <x v="3"/>
    <n v="168.44479999999999"/>
    <s v="OUT013"/>
    <n v="1987"/>
    <s v="High"/>
    <s v="Tier 3"/>
    <x v="0"/>
  </r>
  <r>
    <s v="FDI33"/>
    <n v="16.5"/>
    <x v="0"/>
    <n v="2.8413443E-2"/>
    <x v="0"/>
    <n v="90.914599999999993"/>
    <s v="OUT035"/>
    <n v="2004"/>
    <s v="Small"/>
    <s v="Tier 2"/>
    <x v="0"/>
  </r>
  <r>
    <s v="DRJ47"/>
    <n v="18.25"/>
    <x v="0"/>
    <n v="4.4319101E-2"/>
    <x v="7"/>
    <n v="172.00800000000001"/>
    <s v="OUT049"/>
    <n v="1999"/>
    <s v="Medium"/>
    <s v="Tier 1"/>
    <x v="0"/>
  </r>
  <r>
    <s v="FDB34"/>
    <n v="15.25"/>
    <x v="0"/>
    <n v="2.6609813E-2"/>
    <x v="0"/>
    <n v="86.319800000000001"/>
    <s v="OUT046"/>
    <n v="1997"/>
    <s v="Small"/>
    <s v="Tier 1"/>
    <x v="0"/>
  </r>
  <r>
    <s v="FDY22"/>
    <m/>
    <x v="2"/>
    <n v="0.158947217"/>
    <x v="0"/>
    <n v="143.31280000000001"/>
    <s v="OUT027"/>
    <n v="1985"/>
    <s v="Medium"/>
    <s v="Tier 3"/>
    <x v="2"/>
  </r>
  <r>
    <s v="DRL11"/>
    <n v="10.5"/>
    <x v="0"/>
    <n v="4.8289771000000002E-2"/>
    <x v="7"/>
    <n v="158.3946"/>
    <s v="OUT017"/>
    <n v="2007"/>
    <m/>
    <s v="Tier 2"/>
    <x v="0"/>
  </r>
  <r>
    <s v="FDY46"/>
    <n v="18.600000000000001"/>
    <x v="0"/>
    <n v="4.7880883999999999E-2"/>
    <x v="0"/>
    <n v="188.78980000000001"/>
    <s v="OUT035"/>
    <n v="2004"/>
    <s v="Small"/>
    <s v="Tier 2"/>
    <x v="0"/>
  </r>
  <r>
    <s v="FDG17"/>
    <n v="6.8650000000000002"/>
    <x v="2"/>
    <n v="3.5810386999999999E-2"/>
    <x v="11"/>
    <n v="243.14859999999999"/>
    <s v="OUT013"/>
    <n v="1987"/>
    <s v="High"/>
    <s v="Tier 3"/>
    <x v="0"/>
  </r>
  <r>
    <s v="FDE52"/>
    <n v="10.395"/>
    <x v="2"/>
    <n v="0"/>
    <x v="1"/>
    <n v="88.551400000000001"/>
    <s v="OUT018"/>
    <n v="2009"/>
    <s v="Medium"/>
    <s v="Tier 3"/>
    <x v="3"/>
  </r>
  <r>
    <s v="DRP47"/>
    <m/>
    <x v="0"/>
    <n v="0.13992243900000001"/>
    <x v="7"/>
    <n v="251.53819999999999"/>
    <s v="OUT027"/>
    <n v="1985"/>
    <s v="Medium"/>
    <s v="Tier 3"/>
    <x v="2"/>
  </r>
  <r>
    <s v="FDO01"/>
    <n v="21.1"/>
    <x v="2"/>
    <n v="3.4678780999999999E-2"/>
    <x v="15"/>
    <n v="127.79940000000001"/>
    <s v="OUT010"/>
    <n v="1998"/>
    <m/>
    <s v="Tier 3"/>
    <x v="1"/>
  </r>
  <r>
    <s v="FDL09"/>
    <n v="19.600000000000001"/>
    <x v="2"/>
    <n v="0.128036069"/>
    <x v="0"/>
    <n v="169.6816"/>
    <s v="OUT046"/>
    <n v="1997"/>
    <s v="Small"/>
    <s v="Tier 1"/>
    <x v="0"/>
  </r>
  <r>
    <s v="FDR57"/>
    <n v="5.6749999999999998"/>
    <x v="2"/>
    <n v="2.3477412999999999E-2"/>
    <x v="0"/>
    <n v="157.72880000000001"/>
    <s v="OUT013"/>
    <n v="1987"/>
    <s v="High"/>
    <s v="Tier 3"/>
    <x v="0"/>
  </r>
  <r>
    <s v="DRD37"/>
    <n v="9.8000000000000007"/>
    <x v="0"/>
    <n v="0"/>
    <x v="9"/>
    <n v="48.006"/>
    <s v="OUT035"/>
    <n v="2004"/>
    <s v="Small"/>
    <s v="Tier 2"/>
    <x v="0"/>
  </r>
  <r>
    <s v="FDQ36"/>
    <m/>
    <x v="2"/>
    <n v="0.16076514"/>
    <x v="4"/>
    <n v="39.084800000000001"/>
    <s v="OUT027"/>
    <n v="1985"/>
    <s v="Medium"/>
    <s v="Tier 3"/>
    <x v="2"/>
  </r>
  <r>
    <s v="FDL33"/>
    <n v="7.2350000000000003"/>
    <x v="0"/>
    <n v="0.100117939"/>
    <x v="0"/>
    <n v="196.74520000000001"/>
    <s v="OUT049"/>
    <n v="1999"/>
    <s v="Medium"/>
    <s v="Tier 1"/>
    <x v="0"/>
  </r>
  <r>
    <s v="FDL48"/>
    <n v="19.350000000000001"/>
    <x v="2"/>
    <n v="8.2433256999999996E-2"/>
    <x v="4"/>
    <n v="49.703400000000002"/>
    <s v="OUT045"/>
    <n v="2002"/>
    <m/>
    <s v="Tier 2"/>
    <x v="0"/>
  </r>
  <r>
    <s v="FDL28"/>
    <n v="10"/>
    <x v="2"/>
    <n v="6.3272773000000004E-2"/>
    <x v="11"/>
    <n v="230.96680000000001"/>
    <s v="OUT049"/>
    <n v="1999"/>
    <s v="Medium"/>
    <s v="Tier 1"/>
    <x v="0"/>
  </r>
  <r>
    <s v="NCN29"/>
    <n v="15.2"/>
    <x v="0"/>
    <n v="0"/>
    <x v="5"/>
    <n v="47.503399999999999"/>
    <s v="OUT046"/>
    <n v="1997"/>
    <s v="Small"/>
    <s v="Tier 1"/>
    <x v="0"/>
  </r>
  <r>
    <s v="FDO13"/>
    <n v="7.8650000000000002"/>
    <x v="0"/>
    <n v="6.1048127000000001E-2"/>
    <x v="15"/>
    <n v="165.95259999999999"/>
    <s v="OUT035"/>
    <n v="2004"/>
    <s v="Small"/>
    <s v="Tier 2"/>
    <x v="0"/>
  </r>
  <r>
    <s v="FDB38"/>
    <n v="19.5"/>
    <x v="2"/>
    <n v="2.7402159999999998E-2"/>
    <x v="13"/>
    <n v="161.792"/>
    <s v="OUT045"/>
    <n v="2002"/>
    <m/>
    <s v="Tier 2"/>
    <x v="0"/>
  </r>
  <r>
    <s v="FDI36"/>
    <n v="12.5"/>
    <x v="2"/>
    <n v="6.2331642999999999E-2"/>
    <x v="4"/>
    <n v="196.3426"/>
    <s v="OUT035"/>
    <n v="2004"/>
    <s v="Small"/>
    <s v="Tier 2"/>
    <x v="0"/>
  </r>
  <r>
    <s v="FDI58"/>
    <n v="7.64"/>
    <x v="2"/>
    <n v="7.0691105000000004E-2"/>
    <x v="0"/>
    <n v="91.412000000000006"/>
    <s v="OUT035"/>
    <n v="2004"/>
    <s v="Small"/>
    <s v="Tier 2"/>
    <x v="0"/>
  </r>
  <r>
    <s v="FDH22"/>
    <n v="6.4050000000000002"/>
    <x v="0"/>
    <n v="0.13685617799999999"/>
    <x v="0"/>
    <n v="128.96780000000001"/>
    <s v="OUT018"/>
    <n v="2009"/>
    <s v="Medium"/>
    <s v="Tier 3"/>
    <x v="3"/>
  </r>
  <r>
    <s v="FDQ27"/>
    <n v="5.19"/>
    <x v="2"/>
    <n v="4.4215795000000002E-2"/>
    <x v="12"/>
    <n v="104.999"/>
    <s v="OUT013"/>
    <n v="1987"/>
    <s v="High"/>
    <s v="Tier 3"/>
    <x v="0"/>
  </r>
  <r>
    <s v="FDT33"/>
    <n v="7.81"/>
    <x v="2"/>
    <n v="3.3990657000000001E-2"/>
    <x v="0"/>
    <n v="166.11580000000001"/>
    <s v="OUT046"/>
    <n v="1997"/>
    <s v="Small"/>
    <s v="Tier 1"/>
    <x v="0"/>
  </r>
  <r>
    <s v="FDC56"/>
    <n v="7.72"/>
    <x v="0"/>
    <n v="0.121767168"/>
    <x v="3"/>
    <n v="119.14400000000001"/>
    <s v="OUT045"/>
    <n v="2002"/>
    <m/>
    <s v="Tier 2"/>
    <x v="0"/>
  </r>
  <r>
    <s v="FDF14"/>
    <n v="7.55"/>
    <x v="0"/>
    <n v="2.7169815999999999E-2"/>
    <x v="13"/>
    <n v="154.834"/>
    <s v="OUT046"/>
    <n v="1997"/>
    <s v="Small"/>
    <s v="Tier 1"/>
    <x v="0"/>
  </r>
  <r>
    <s v="FDQ39"/>
    <n v="14.8"/>
    <x v="0"/>
    <n v="8.1500542999999995E-2"/>
    <x v="12"/>
    <n v="192.28460000000001"/>
    <s v="OUT017"/>
    <n v="2007"/>
    <m/>
    <s v="Tier 2"/>
    <x v="0"/>
  </r>
  <r>
    <s v="NCM43"/>
    <n v="14.5"/>
    <x v="0"/>
    <n v="1.9585531E-2"/>
    <x v="2"/>
    <n v="164.62100000000001"/>
    <s v="OUT017"/>
    <n v="2007"/>
    <m/>
    <s v="Tier 2"/>
    <x v="0"/>
  </r>
  <r>
    <s v="FDS46"/>
    <n v="17.600000000000001"/>
    <x v="2"/>
    <n v="4.7248393E-2"/>
    <x v="0"/>
    <n v="120.0782"/>
    <s v="OUT035"/>
    <n v="2004"/>
    <s v="Small"/>
    <s v="Tier 2"/>
    <x v="0"/>
  </r>
  <r>
    <s v="FDI22"/>
    <n v="12.6"/>
    <x v="0"/>
    <n v="9.6362016999999994E-2"/>
    <x v="0"/>
    <n v="207.46119999999999"/>
    <s v="OUT049"/>
    <n v="1999"/>
    <s v="Medium"/>
    <s v="Tier 1"/>
    <x v="0"/>
  </r>
  <r>
    <s v="NCE43"/>
    <n v="12.5"/>
    <x v="0"/>
    <n v="0.10365205199999999"/>
    <x v="10"/>
    <n v="170.44479999999999"/>
    <s v="OUT045"/>
    <n v="2002"/>
    <m/>
    <s v="Tier 2"/>
    <x v="0"/>
  </r>
  <r>
    <s v="FDZ36"/>
    <n v="6.0350000000000001"/>
    <x v="2"/>
    <n v="0.110108566"/>
    <x v="4"/>
    <n v="186.124"/>
    <s v="OUT010"/>
    <n v="1998"/>
    <m/>
    <s v="Tier 3"/>
    <x v="1"/>
  </r>
  <r>
    <s v="FDR13"/>
    <m/>
    <x v="2"/>
    <n v="5.028647E-2"/>
    <x v="13"/>
    <n v="115.8492"/>
    <s v="OUT019"/>
    <n v="1985"/>
    <s v="Small"/>
    <s v="Tier 1"/>
    <x v="1"/>
  </r>
  <r>
    <s v="FDP46"/>
    <n v="15.35"/>
    <x v="0"/>
    <n v="7.4919567000000006E-2"/>
    <x v="0"/>
    <n v="89.382999999999996"/>
    <s v="OUT018"/>
    <n v="2009"/>
    <s v="Medium"/>
    <s v="Tier 3"/>
    <x v="3"/>
  </r>
  <r>
    <s v="FDW56"/>
    <m/>
    <x v="0"/>
    <n v="0.12413724199999999"/>
    <x v="3"/>
    <n v="191.81620000000001"/>
    <s v="OUT019"/>
    <n v="1985"/>
    <s v="Small"/>
    <s v="Tier 1"/>
    <x v="1"/>
  </r>
  <r>
    <s v="FDB40"/>
    <n v="17.5"/>
    <x v="2"/>
    <n v="7.5825329999999998E-3"/>
    <x v="1"/>
    <n v="145.5102"/>
    <s v="OUT017"/>
    <n v="2007"/>
    <m/>
    <s v="Tier 2"/>
    <x v="0"/>
  </r>
  <r>
    <s v="FDM28"/>
    <n v="15.7"/>
    <x v="0"/>
    <n v="4.5387996E-2"/>
    <x v="11"/>
    <n v="178.86600000000001"/>
    <s v="OUT018"/>
    <n v="2009"/>
    <s v="Medium"/>
    <s v="Tier 3"/>
    <x v="3"/>
  </r>
  <r>
    <s v="FDV49"/>
    <n v="10"/>
    <x v="0"/>
    <n v="2.5805706000000001E-2"/>
    <x v="13"/>
    <n v="264.62259999999998"/>
    <s v="OUT013"/>
    <n v="1987"/>
    <s v="High"/>
    <s v="Tier 3"/>
    <x v="0"/>
  </r>
  <r>
    <s v="NCS53"/>
    <n v="14.5"/>
    <x v="0"/>
    <n v="9.0143905999999996E-2"/>
    <x v="5"/>
    <n v="156.8604"/>
    <s v="OUT018"/>
    <n v="2009"/>
    <s v="Medium"/>
    <s v="Tier 3"/>
    <x v="3"/>
  </r>
  <r>
    <s v="FDO03"/>
    <n v="10.395"/>
    <x v="2"/>
    <n v="3.6940319999999999E-2"/>
    <x v="12"/>
    <n v="228.83519999999999"/>
    <s v="OUT049"/>
    <n v="1999"/>
    <s v="Medium"/>
    <s v="Tier 1"/>
    <x v="0"/>
  </r>
  <r>
    <s v="FDT15"/>
    <n v="12.15"/>
    <x v="2"/>
    <n v="4.2673451000000001E-2"/>
    <x v="12"/>
    <n v="183.595"/>
    <s v="OUT035"/>
    <n v="2004"/>
    <s v="Small"/>
    <s v="Tier 2"/>
    <x v="0"/>
  </r>
  <r>
    <s v="FDD33"/>
    <n v="12.85"/>
    <x v="0"/>
    <n v="0.10836085199999999"/>
    <x v="3"/>
    <n v="230.66419999999999"/>
    <s v="OUT049"/>
    <n v="1999"/>
    <s v="Medium"/>
    <s v="Tier 1"/>
    <x v="0"/>
  </r>
  <r>
    <s v="FDX13"/>
    <n v="7.7249999999999996"/>
    <x v="0"/>
    <n v="0"/>
    <x v="13"/>
    <n v="250.9092"/>
    <s v="OUT017"/>
    <n v="2007"/>
    <m/>
    <s v="Tier 2"/>
    <x v="0"/>
  </r>
  <r>
    <s v="FDH60"/>
    <n v="19.7"/>
    <x v="2"/>
    <n v="8.0669843000000005E-2"/>
    <x v="4"/>
    <n v="197.31100000000001"/>
    <s v="OUT013"/>
    <n v="1987"/>
    <s v="High"/>
    <s v="Tier 3"/>
    <x v="0"/>
  </r>
  <r>
    <s v="DRH51"/>
    <n v="17.600000000000001"/>
    <x v="0"/>
    <n v="9.7216575999999999E-2"/>
    <x v="1"/>
    <n v="86.185599999999994"/>
    <s v="OUT046"/>
    <n v="1997"/>
    <s v="Small"/>
    <s v="Tier 1"/>
    <x v="0"/>
  </r>
  <r>
    <s v="NCL07"/>
    <n v="13.85"/>
    <x v="0"/>
    <n v="0"/>
    <x v="2"/>
    <n v="41.948"/>
    <s v="OUT049"/>
    <n v="1999"/>
    <s v="Medium"/>
    <s v="Tier 1"/>
    <x v="0"/>
  </r>
  <r>
    <s v="FDW51"/>
    <n v="6.1550000000000002"/>
    <x v="2"/>
    <n v="9.4851844000000005E-2"/>
    <x v="12"/>
    <n v="213.85599999999999"/>
    <s v="OUT045"/>
    <n v="2002"/>
    <m/>
    <s v="Tier 2"/>
    <x v="0"/>
  </r>
  <r>
    <s v="FDF21"/>
    <m/>
    <x v="2"/>
    <n v="0.102999154"/>
    <x v="3"/>
    <n v="187.953"/>
    <s v="OUT019"/>
    <n v="1985"/>
    <s v="Small"/>
    <s v="Tier 1"/>
    <x v="1"/>
  </r>
  <r>
    <s v="FDH26"/>
    <m/>
    <x v="2"/>
    <n v="6.0754759999999998E-2"/>
    <x v="13"/>
    <n v="140.14959999999999"/>
    <s v="OUT019"/>
    <n v="1985"/>
    <s v="Small"/>
    <s v="Tier 1"/>
    <x v="1"/>
  </r>
  <r>
    <s v="FDJ03"/>
    <n v="12.35"/>
    <x v="2"/>
    <n v="7.2507467000000006E-2"/>
    <x v="1"/>
    <n v="50.269199999999998"/>
    <s v="OUT049"/>
    <n v="1999"/>
    <s v="Medium"/>
    <s v="Tier 1"/>
    <x v="0"/>
  </r>
  <r>
    <s v="FDU35"/>
    <n v="6.44"/>
    <x v="0"/>
    <n v="7.9663441000000002E-2"/>
    <x v="6"/>
    <n v="97.97"/>
    <s v="OUT017"/>
    <n v="2007"/>
    <m/>
    <s v="Tier 2"/>
    <x v="0"/>
  </r>
  <r>
    <s v="DRL01"/>
    <n v="19.5"/>
    <x v="2"/>
    <n v="7.7486686999999999E-2"/>
    <x v="9"/>
    <n v="231.89580000000001"/>
    <s v="OUT018"/>
    <n v="2009"/>
    <s v="Medium"/>
    <s v="Tier 3"/>
    <x v="3"/>
  </r>
  <r>
    <s v="FDE59"/>
    <n v="12.15"/>
    <x v="0"/>
    <n v="6.2414139E-2"/>
    <x v="14"/>
    <n v="36.7532"/>
    <s v="OUT045"/>
    <n v="2002"/>
    <m/>
    <s v="Tier 2"/>
    <x v="0"/>
  </r>
  <r>
    <s v="FDI60"/>
    <n v="7.22"/>
    <x v="2"/>
    <n v="3.8313974000000001E-2"/>
    <x v="4"/>
    <n v="63.951000000000001"/>
    <s v="OUT035"/>
    <n v="2004"/>
    <s v="Small"/>
    <s v="Tier 2"/>
    <x v="0"/>
  </r>
  <r>
    <s v="DRH39"/>
    <n v="20.7"/>
    <x v="0"/>
    <n v="9.2672677999999994E-2"/>
    <x v="1"/>
    <n v="77.266999999999996"/>
    <s v="OUT035"/>
    <n v="2004"/>
    <s v="Small"/>
    <s v="Tier 2"/>
    <x v="0"/>
  </r>
  <r>
    <s v="FDK36"/>
    <n v="7.09"/>
    <x v="0"/>
    <n v="7.2265319999999999E-3"/>
    <x v="4"/>
    <n v="49.303400000000003"/>
    <s v="OUT049"/>
    <n v="1999"/>
    <s v="Medium"/>
    <s v="Tier 1"/>
    <x v="0"/>
  </r>
  <r>
    <s v="FDN52"/>
    <n v="9.3949999999999996"/>
    <x v="2"/>
    <n v="0.131836711"/>
    <x v="11"/>
    <n v="85.219800000000006"/>
    <s v="OUT045"/>
    <n v="2002"/>
    <m/>
    <s v="Tier 2"/>
    <x v="0"/>
  </r>
  <r>
    <s v="FDU12"/>
    <n v="15.5"/>
    <x v="2"/>
    <n v="7.6179548999999999E-2"/>
    <x v="4"/>
    <n v="263.15679999999998"/>
    <s v="OUT017"/>
    <n v="2007"/>
    <m/>
    <s v="Tier 2"/>
    <x v="0"/>
  </r>
  <r>
    <s v="NCT05"/>
    <m/>
    <x v="0"/>
    <n v="2.0850388000000001E-2"/>
    <x v="5"/>
    <n v="255.8672"/>
    <s v="OUT027"/>
    <n v="1985"/>
    <s v="Medium"/>
    <s v="Tier 3"/>
    <x v="2"/>
  </r>
  <r>
    <s v="FDS37"/>
    <m/>
    <x v="0"/>
    <n v="3.1790173999999997E-2"/>
    <x v="13"/>
    <n v="117.2492"/>
    <s v="OUT027"/>
    <n v="1985"/>
    <s v="Medium"/>
    <s v="Tier 3"/>
    <x v="2"/>
  </r>
  <r>
    <s v="FDK24"/>
    <n v="9.1950000000000003"/>
    <x v="0"/>
    <n v="0.10186791100000001"/>
    <x v="4"/>
    <n v="46.474400000000003"/>
    <s v="OUT017"/>
    <n v="2007"/>
    <m/>
    <s v="Tier 2"/>
    <x v="0"/>
  </r>
  <r>
    <s v="DRF36"/>
    <n v="16.100000000000001"/>
    <x v="0"/>
    <n v="2.3557677999999999E-2"/>
    <x v="9"/>
    <n v="191.58459999999999"/>
    <s v="OUT013"/>
    <n v="1987"/>
    <s v="High"/>
    <s v="Tier 3"/>
    <x v="0"/>
  </r>
  <r>
    <s v="FDN46"/>
    <n v="7.21"/>
    <x v="2"/>
    <n v="0.24208344300000001"/>
    <x v="0"/>
    <n v="101.2332"/>
    <s v="OUT010"/>
    <n v="1998"/>
    <m/>
    <s v="Tier 3"/>
    <x v="1"/>
  </r>
  <r>
    <s v="NCN06"/>
    <n v="8.39"/>
    <x v="0"/>
    <n v="0.120741638"/>
    <x v="10"/>
    <n v="162.38679999999999"/>
    <s v="OUT045"/>
    <n v="2002"/>
    <m/>
    <s v="Tier 2"/>
    <x v="0"/>
  </r>
  <r>
    <s v="FDD59"/>
    <n v="10.5"/>
    <x v="2"/>
    <n v="6.6168292000000004E-2"/>
    <x v="14"/>
    <n v="80.695999999999998"/>
    <s v="OUT035"/>
    <n v="2004"/>
    <s v="Small"/>
    <s v="Tier 2"/>
    <x v="0"/>
  </r>
  <r>
    <s v="FDM14"/>
    <n v="13.8"/>
    <x v="0"/>
    <n v="1.3290868000000001E-2"/>
    <x v="13"/>
    <n v="109.5254"/>
    <s v="OUT045"/>
    <n v="2002"/>
    <m/>
    <s v="Tier 2"/>
    <x v="0"/>
  </r>
  <r>
    <s v="FDO10"/>
    <n v="13.65"/>
    <x v="2"/>
    <n v="0"/>
    <x v="0"/>
    <n v="56.358800000000002"/>
    <s v="OUT018"/>
    <n v="2009"/>
    <s v="Medium"/>
    <s v="Tier 3"/>
    <x v="3"/>
  </r>
  <r>
    <s v="FDU35"/>
    <n v="6.44"/>
    <x v="0"/>
    <n v="7.9149444999999999E-2"/>
    <x v="6"/>
    <n v="98.17"/>
    <s v="OUT013"/>
    <n v="1987"/>
    <s v="High"/>
    <s v="Tier 3"/>
    <x v="0"/>
  </r>
  <r>
    <s v="NCA30"/>
    <n v="19"/>
    <x v="0"/>
    <n v="0.129860583"/>
    <x v="10"/>
    <n v="188.78720000000001"/>
    <s v="OUT018"/>
    <n v="2009"/>
    <s v="Medium"/>
    <s v="Tier 3"/>
    <x v="3"/>
  </r>
  <r>
    <s v="NCO41"/>
    <n v="12.5"/>
    <x v="0"/>
    <n v="1.8878167000000001E-2"/>
    <x v="5"/>
    <n v="97.338399999999993"/>
    <s v="OUT049"/>
    <n v="1999"/>
    <s v="Medium"/>
    <s v="Tier 1"/>
    <x v="0"/>
  </r>
  <r>
    <s v="FDI24"/>
    <n v="10.3"/>
    <x v="0"/>
    <n v="7.8743805E-2"/>
    <x v="4"/>
    <n v="175.83699999999999"/>
    <s v="OUT046"/>
    <n v="1997"/>
    <s v="Small"/>
    <s v="Tier 1"/>
    <x v="0"/>
  </r>
  <r>
    <s v="FDZ16"/>
    <n v="16.850000000000001"/>
    <x v="2"/>
    <n v="0.159855844"/>
    <x v="11"/>
    <n v="192.74780000000001"/>
    <s v="OUT046"/>
    <n v="1997"/>
    <s v="Small"/>
    <s v="Tier 1"/>
    <x v="0"/>
  </r>
  <r>
    <s v="FDV47"/>
    <n v="17.100000000000001"/>
    <x v="0"/>
    <n v="5.4207549000000001E-2"/>
    <x v="6"/>
    <n v="82.756600000000006"/>
    <s v="OUT046"/>
    <n v="1997"/>
    <s v="Small"/>
    <s v="Tier 1"/>
    <x v="0"/>
  </r>
  <r>
    <s v="FDV16"/>
    <n v="7.75"/>
    <x v="2"/>
    <n v="0"/>
    <x v="11"/>
    <n v="34.555799999999998"/>
    <s v="OUT045"/>
    <n v="2002"/>
    <m/>
    <s v="Tier 2"/>
    <x v="0"/>
  </r>
  <r>
    <s v="FDZ22"/>
    <n v="9.3949999999999996"/>
    <x v="0"/>
    <n v="4.5261335999999999E-2"/>
    <x v="0"/>
    <n v="81.924999999999997"/>
    <s v="OUT035"/>
    <n v="2004"/>
    <s v="Small"/>
    <s v="Tier 2"/>
    <x v="0"/>
  </r>
  <r>
    <s v="FDO20"/>
    <n v="12.85"/>
    <x v="2"/>
    <n v="0.25463074600000002"/>
    <x v="3"/>
    <n v="254.03819999999999"/>
    <s v="OUT010"/>
    <n v="1998"/>
    <m/>
    <s v="Tier 3"/>
    <x v="1"/>
  </r>
  <r>
    <s v="FDW38"/>
    <n v="5.3250000000000002"/>
    <x v="2"/>
    <n v="0"/>
    <x v="1"/>
    <n v="55.629800000000003"/>
    <s v="OUT013"/>
    <n v="1987"/>
    <s v="High"/>
    <s v="Tier 3"/>
    <x v="0"/>
  </r>
  <r>
    <s v="FDW52"/>
    <n v="14"/>
    <x v="2"/>
    <n v="3.7598635999999998E-2"/>
    <x v="11"/>
    <n v="164.05260000000001"/>
    <s v="OUT045"/>
    <n v="2002"/>
    <m/>
    <s v="Tier 2"/>
    <x v="0"/>
  </r>
  <r>
    <s v="FDT43"/>
    <m/>
    <x v="0"/>
    <n v="3.5976808999999998E-2"/>
    <x v="3"/>
    <n v="51.232399999999998"/>
    <s v="OUT019"/>
    <n v="1985"/>
    <s v="Small"/>
    <s v="Tier 1"/>
    <x v="1"/>
  </r>
  <r>
    <s v="NCS29"/>
    <n v="9"/>
    <x v="0"/>
    <n v="6.9686500999999998E-2"/>
    <x v="5"/>
    <n v="264.6884"/>
    <s v="OUT045"/>
    <n v="2002"/>
    <m/>
    <s v="Tier 2"/>
    <x v="0"/>
  </r>
  <r>
    <s v="NCC31"/>
    <n v="8.02"/>
    <x v="0"/>
    <n v="1.9982857999999999E-2"/>
    <x v="10"/>
    <n v="154.59719999999999"/>
    <s v="OUT017"/>
    <n v="2007"/>
    <m/>
    <s v="Tier 2"/>
    <x v="0"/>
  </r>
  <r>
    <s v="FDA21"/>
    <n v="13.65"/>
    <x v="0"/>
    <n v="0"/>
    <x v="0"/>
    <n v="186.69239999999999"/>
    <s v="OUT017"/>
    <n v="2007"/>
    <m/>
    <s v="Tier 2"/>
    <x v="0"/>
  </r>
  <r>
    <s v="FDQ55"/>
    <n v="13.65"/>
    <x v="2"/>
    <n v="1.3038075E-2"/>
    <x v="3"/>
    <n v="116.18340000000001"/>
    <s v="OUT046"/>
    <n v="1997"/>
    <s v="Small"/>
    <s v="Tier 1"/>
    <x v="0"/>
  </r>
  <r>
    <s v="NCE54"/>
    <n v="20.7"/>
    <x v="0"/>
    <n v="2.6941678E-2"/>
    <x v="10"/>
    <n v="75.935400000000001"/>
    <s v="OUT049"/>
    <n v="1999"/>
    <s v="Medium"/>
    <s v="Tier 1"/>
    <x v="0"/>
  </r>
  <r>
    <s v="FDD45"/>
    <n v="8.6150000000000002"/>
    <x v="0"/>
    <n v="0"/>
    <x v="3"/>
    <n v="93.843599999999995"/>
    <s v="OUT017"/>
    <n v="2007"/>
    <m/>
    <s v="Tier 2"/>
    <x v="0"/>
  </r>
  <r>
    <s v="NCP17"/>
    <n v="19.350000000000001"/>
    <x v="0"/>
    <n v="2.7871134999999998E-2"/>
    <x v="5"/>
    <n v="63.816800000000001"/>
    <s v="OUT017"/>
    <n v="2007"/>
    <m/>
    <s v="Tier 2"/>
    <x v="0"/>
  </r>
  <r>
    <s v="FDR47"/>
    <n v="17.850000000000001"/>
    <x v="0"/>
    <n v="8.7452116999999996E-2"/>
    <x v="6"/>
    <n v="193.17939999999999"/>
    <s v="OUT035"/>
    <n v="2004"/>
    <s v="Small"/>
    <s v="Tier 2"/>
    <x v="0"/>
  </r>
  <r>
    <s v="DRM35"/>
    <n v="9.6950000000000003"/>
    <x v="0"/>
    <n v="7.0385932999999998E-2"/>
    <x v="7"/>
    <n v="177.33439999999999"/>
    <s v="OUT013"/>
    <n v="1987"/>
    <s v="High"/>
    <s v="Tier 3"/>
    <x v="0"/>
  </r>
  <r>
    <s v="FDR47"/>
    <m/>
    <x v="0"/>
    <n v="0.153146326"/>
    <x v="6"/>
    <n v="194.27940000000001"/>
    <s v="OUT019"/>
    <n v="1985"/>
    <s v="Small"/>
    <s v="Tier 1"/>
    <x v="1"/>
  </r>
  <r>
    <s v="FDX19"/>
    <n v="19.100000000000001"/>
    <x v="0"/>
    <n v="0.161912574"/>
    <x v="3"/>
    <n v="233.9958"/>
    <s v="OUT010"/>
    <n v="1998"/>
    <m/>
    <s v="Tier 3"/>
    <x v="1"/>
  </r>
  <r>
    <s v="FDV22"/>
    <m/>
    <x v="2"/>
    <n v="9.8906549999999999E-3"/>
    <x v="0"/>
    <n v="156.26300000000001"/>
    <s v="OUT027"/>
    <n v="1985"/>
    <s v="Medium"/>
    <s v="Tier 3"/>
    <x v="2"/>
  </r>
  <r>
    <s v="FDQ46"/>
    <m/>
    <x v="0"/>
    <n v="0.10331031"/>
    <x v="0"/>
    <n v="111.2544"/>
    <s v="OUT027"/>
    <n v="1985"/>
    <s v="Medium"/>
    <s v="Tier 3"/>
    <x v="2"/>
  </r>
  <r>
    <s v="DRO47"/>
    <n v="10.195"/>
    <x v="0"/>
    <n v="0.11245226"/>
    <x v="7"/>
    <n v="112.286"/>
    <s v="OUT045"/>
    <n v="2002"/>
    <m/>
    <s v="Tier 2"/>
    <x v="0"/>
  </r>
  <r>
    <s v="FDB44"/>
    <n v="6.6550000000000002"/>
    <x v="0"/>
    <n v="2.8385607E-2"/>
    <x v="3"/>
    <n v="210.65860000000001"/>
    <s v="OUT010"/>
    <n v="1998"/>
    <m/>
    <s v="Tier 3"/>
    <x v="1"/>
  </r>
  <r>
    <s v="FDN02"/>
    <n v="16.5"/>
    <x v="0"/>
    <n v="0.12357251499999999"/>
    <x v="13"/>
    <n v="205.16380000000001"/>
    <s v="OUT010"/>
    <n v="1998"/>
    <m/>
    <s v="Tier 3"/>
    <x v="1"/>
  </r>
  <r>
    <s v="FDW10"/>
    <n v="21.2"/>
    <x v="0"/>
    <n v="7.0819614000000003E-2"/>
    <x v="0"/>
    <n v="174.53700000000001"/>
    <s v="OUT045"/>
    <n v="2002"/>
    <m/>
    <s v="Tier 2"/>
    <x v="0"/>
  </r>
  <r>
    <s v="FDJ41"/>
    <m/>
    <x v="0"/>
    <n v="4.0065669999999998E-2"/>
    <x v="11"/>
    <n v="262.55939999999998"/>
    <s v="OUT019"/>
    <n v="1985"/>
    <s v="Small"/>
    <s v="Tier 1"/>
    <x v="1"/>
  </r>
  <r>
    <s v="FDM50"/>
    <n v="13"/>
    <x v="2"/>
    <n v="3.0089171000000001E-2"/>
    <x v="13"/>
    <n v="58.322000000000003"/>
    <s v="OUT046"/>
    <n v="1997"/>
    <s v="Small"/>
    <s v="Tier 1"/>
    <x v="0"/>
  </r>
  <r>
    <s v="FDW10"/>
    <n v="21.2"/>
    <x v="0"/>
    <n v="7.0662917000000006E-2"/>
    <x v="0"/>
    <n v="177.03700000000001"/>
    <s v="OUT035"/>
    <n v="2004"/>
    <s v="Small"/>
    <s v="Tier 2"/>
    <x v="0"/>
  </r>
  <r>
    <s v="FDY48"/>
    <n v="14"/>
    <x v="0"/>
    <n v="2.3771773E-2"/>
    <x v="4"/>
    <n v="102.2332"/>
    <s v="OUT049"/>
    <n v="1999"/>
    <s v="Medium"/>
    <s v="Tier 1"/>
    <x v="0"/>
  </r>
  <r>
    <s v="NCE30"/>
    <m/>
    <x v="0"/>
    <n v="9.8655964999999998E-2"/>
    <x v="10"/>
    <n v="212.99019999999999"/>
    <s v="OUT027"/>
    <n v="1985"/>
    <s v="Medium"/>
    <s v="Tier 3"/>
    <x v="2"/>
  </r>
  <r>
    <s v="FDO04"/>
    <n v="16.600000000000001"/>
    <x v="0"/>
    <n v="2.6591024000000001E-2"/>
    <x v="11"/>
    <n v="56.761400000000002"/>
    <s v="OUT045"/>
    <n v="2002"/>
    <m/>
    <s v="Tier 2"/>
    <x v="0"/>
  </r>
  <r>
    <s v="FDQ26"/>
    <n v="13.5"/>
    <x v="2"/>
    <n v="0.113604487"/>
    <x v="1"/>
    <n v="57.956200000000003"/>
    <s v="OUT010"/>
    <n v="1998"/>
    <m/>
    <s v="Tier 3"/>
    <x v="1"/>
  </r>
  <r>
    <s v="NCX29"/>
    <n v="10"/>
    <x v="0"/>
    <n v="8.9515698000000005E-2"/>
    <x v="5"/>
    <n v="146.11019999999999"/>
    <s v="OUT018"/>
    <n v="2009"/>
    <s v="Medium"/>
    <s v="Tier 3"/>
    <x v="3"/>
  </r>
  <r>
    <s v="FDE39"/>
    <n v="7.89"/>
    <x v="0"/>
    <n v="3.6134503999999998E-2"/>
    <x v="1"/>
    <n v="117.7782"/>
    <s v="OUT046"/>
    <n v="1997"/>
    <s v="Small"/>
    <s v="Tier 1"/>
    <x v="0"/>
  </r>
  <r>
    <s v="NCR54"/>
    <m/>
    <x v="0"/>
    <n v="9.0123641000000004E-2"/>
    <x v="10"/>
    <n v="194.81100000000001"/>
    <s v="OUT027"/>
    <n v="1985"/>
    <s v="Medium"/>
    <s v="Tier 3"/>
    <x v="2"/>
  </r>
  <r>
    <s v="NCP55"/>
    <m/>
    <x v="0"/>
    <n v="1.1135837000000001E-2"/>
    <x v="2"/>
    <n v="56.861400000000003"/>
    <s v="OUT027"/>
    <n v="1985"/>
    <s v="Medium"/>
    <s v="Tier 3"/>
    <x v="2"/>
  </r>
  <r>
    <s v="FDX22"/>
    <n v="6.7850000000000001"/>
    <x v="2"/>
    <n v="2.3104766999999998E-2"/>
    <x v="0"/>
    <n v="211.2928"/>
    <s v="OUT017"/>
    <n v="2007"/>
    <m/>
    <s v="Tier 2"/>
    <x v="0"/>
  </r>
  <r>
    <s v="FDI05"/>
    <n v="8.35"/>
    <x v="1"/>
    <n v="0.12684572799999999"/>
    <x v="11"/>
    <n v="74.035399999999996"/>
    <s v="OUT035"/>
    <n v="2004"/>
    <s v="Small"/>
    <s v="Tier 2"/>
    <x v="0"/>
  </r>
  <r>
    <s v="FDC51"/>
    <m/>
    <x v="2"/>
    <n v="0"/>
    <x v="1"/>
    <n v="124.873"/>
    <s v="OUT027"/>
    <n v="1985"/>
    <s v="Medium"/>
    <s v="Tier 3"/>
    <x v="2"/>
  </r>
  <r>
    <s v="FDC10"/>
    <n v="9.8000000000000007"/>
    <x v="2"/>
    <n v="7.2817026000000007E-2"/>
    <x v="0"/>
    <n v="119.2098"/>
    <s v="OUT013"/>
    <n v="1987"/>
    <s v="High"/>
    <s v="Tier 3"/>
    <x v="0"/>
  </r>
  <r>
    <s v="FDJ46"/>
    <n v="11.1"/>
    <x v="0"/>
    <n v="0"/>
    <x v="0"/>
    <n v="174.30539999999999"/>
    <s v="OUT045"/>
    <n v="2002"/>
    <m/>
    <s v="Tier 2"/>
    <x v="0"/>
  </r>
  <r>
    <s v="FDV10"/>
    <n v="7.6449999999999996"/>
    <x v="2"/>
    <n v="0.11165225300000001"/>
    <x v="0"/>
    <n v="44.211199999999998"/>
    <s v="OUT010"/>
    <n v="1998"/>
    <m/>
    <s v="Tier 3"/>
    <x v="1"/>
  </r>
  <r>
    <s v="FDX12"/>
    <m/>
    <x v="1"/>
    <n v="2.5938267000000001E-2"/>
    <x v="4"/>
    <n v="242.5196"/>
    <s v="OUT027"/>
    <n v="1985"/>
    <s v="Medium"/>
    <s v="Tier 3"/>
    <x v="2"/>
  </r>
  <r>
    <s v="FDL43"/>
    <m/>
    <x v="0"/>
    <n v="4.7386237999999997E-2"/>
    <x v="12"/>
    <n v="77.867000000000004"/>
    <s v="OUT019"/>
    <n v="1985"/>
    <s v="Small"/>
    <s v="Tier 1"/>
    <x v="1"/>
  </r>
  <r>
    <s v="DRB13"/>
    <n v="6.1150000000000002"/>
    <x v="2"/>
    <n v="7.0443399999999996E-3"/>
    <x v="9"/>
    <n v="189.053"/>
    <s v="OUT046"/>
    <n v="1997"/>
    <s v="Small"/>
    <s v="Tier 1"/>
    <x v="0"/>
  </r>
  <r>
    <s v="FDF59"/>
    <m/>
    <x v="0"/>
    <n v="7.0899006000000001E-2"/>
    <x v="14"/>
    <n v="128.00200000000001"/>
    <s v="OUT027"/>
    <n v="1985"/>
    <s v="Medium"/>
    <s v="Tier 3"/>
    <x v="2"/>
  </r>
  <r>
    <s v="FDT35"/>
    <n v="19.850000000000001"/>
    <x v="2"/>
    <n v="8.1582021000000005E-2"/>
    <x v="6"/>
    <n v="167.88159999999999"/>
    <s v="OUT049"/>
    <n v="1999"/>
    <s v="Medium"/>
    <s v="Tier 1"/>
    <x v="0"/>
  </r>
  <r>
    <s v="NCJ19"/>
    <n v="18.600000000000001"/>
    <x v="0"/>
    <n v="0.118157664"/>
    <x v="2"/>
    <n v="58.358800000000002"/>
    <s v="OUT035"/>
    <n v="2004"/>
    <s v="Small"/>
    <s v="Tier 2"/>
    <x v="0"/>
  </r>
  <r>
    <s v="FDT35"/>
    <n v="19.850000000000001"/>
    <x v="2"/>
    <n v="0"/>
    <x v="6"/>
    <n v="169.6816"/>
    <s v="OUT018"/>
    <n v="2009"/>
    <s v="Medium"/>
    <s v="Tier 3"/>
    <x v="3"/>
  </r>
  <r>
    <s v="FDI48"/>
    <n v="11.85"/>
    <x v="2"/>
    <n v="5.5718399000000002E-2"/>
    <x v="4"/>
    <n v="49.666600000000003"/>
    <s v="OUT046"/>
    <n v="1997"/>
    <s v="Small"/>
    <s v="Tier 1"/>
    <x v="0"/>
  </r>
  <r>
    <s v="DRC24"/>
    <m/>
    <x v="0"/>
    <n v="4.3458853999999998E-2"/>
    <x v="9"/>
    <n v="152.2998"/>
    <s v="OUT019"/>
    <n v="1985"/>
    <s v="Small"/>
    <s v="Tier 1"/>
    <x v="1"/>
  </r>
  <r>
    <s v="NCZ05"/>
    <n v="8.4849999999999994"/>
    <x v="0"/>
    <n v="5.8461025999999999E-2"/>
    <x v="5"/>
    <n v="102.899"/>
    <s v="OUT017"/>
    <n v="2007"/>
    <m/>
    <s v="Tier 2"/>
    <x v="0"/>
  </r>
  <r>
    <s v="FDJ57"/>
    <n v="7.42"/>
    <x v="2"/>
    <n v="2.1607186E-2"/>
    <x v="8"/>
    <n v="185.35820000000001"/>
    <s v="OUT049"/>
    <n v="1999"/>
    <s v="Medium"/>
    <s v="Tier 1"/>
    <x v="0"/>
  </r>
  <r>
    <s v="FDX11"/>
    <n v="16"/>
    <x v="2"/>
    <n v="0.107355914"/>
    <x v="4"/>
    <n v="182.5634"/>
    <s v="OUT017"/>
    <n v="2007"/>
    <m/>
    <s v="Tier 2"/>
    <x v="0"/>
  </r>
  <r>
    <s v="FDE09"/>
    <n v="8.7750000000000004"/>
    <x v="0"/>
    <n v="2.1599297999999999E-2"/>
    <x v="3"/>
    <n v="110.8228"/>
    <s v="OUT035"/>
    <n v="2004"/>
    <s v="Small"/>
    <s v="Tier 2"/>
    <x v="0"/>
  </r>
  <r>
    <s v="NCK06"/>
    <n v="5.03"/>
    <x v="0"/>
    <n v="8.6599720000000002E-3"/>
    <x v="10"/>
    <n v="120.2756"/>
    <s v="OUT049"/>
    <n v="1999"/>
    <s v="Medium"/>
    <s v="Tier 1"/>
    <x v="0"/>
  </r>
  <r>
    <s v="DRE37"/>
    <n v="13.5"/>
    <x v="0"/>
    <n v="9.4752536999999998E-2"/>
    <x v="9"/>
    <n v="189.9872"/>
    <s v="OUT017"/>
    <n v="2007"/>
    <m/>
    <s v="Tier 2"/>
    <x v="0"/>
  </r>
  <r>
    <s v="FDV56"/>
    <n v="16.100000000000001"/>
    <x v="2"/>
    <n v="1.3595721999999999E-2"/>
    <x v="3"/>
    <n v="106.0596"/>
    <s v="OUT046"/>
    <n v="1997"/>
    <s v="Small"/>
    <s v="Tier 1"/>
    <x v="0"/>
  </r>
  <r>
    <s v="FDY43"/>
    <n v="14.85"/>
    <x v="0"/>
    <n v="9.8958842000000005E-2"/>
    <x v="3"/>
    <n v="167.2474"/>
    <s v="OUT017"/>
    <n v="2007"/>
    <m/>
    <s v="Tier 2"/>
    <x v="0"/>
  </r>
  <r>
    <s v="FDV35"/>
    <n v="19.5"/>
    <x v="0"/>
    <n v="0.12809931199999999"/>
    <x v="6"/>
    <n v="153.63140000000001"/>
    <s v="OUT013"/>
    <n v="1987"/>
    <s v="High"/>
    <s v="Tier 3"/>
    <x v="0"/>
  </r>
  <r>
    <s v="FDF05"/>
    <m/>
    <x v="0"/>
    <n v="4.7047459999999999E-2"/>
    <x v="11"/>
    <n v="261.69099999999997"/>
    <s v="OUT019"/>
    <n v="1985"/>
    <s v="Small"/>
    <s v="Tier 1"/>
    <x v="1"/>
  </r>
  <r>
    <s v="FDA36"/>
    <n v="5.9850000000000003"/>
    <x v="0"/>
    <n v="5.6653119999999996E-3"/>
    <x v="4"/>
    <n v="183.4924"/>
    <s v="OUT035"/>
    <n v="2004"/>
    <s v="Small"/>
    <s v="Tier 2"/>
    <x v="0"/>
  </r>
  <r>
    <s v="FDS13"/>
    <m/>
    <x v="0"/>
    <n v="0.123903191"/>
    <x v="13"/>
    <n v="263.08839999999998"/>
    <s v="OUT027"/>
    <n v="1985"/>
    <s v="Medium"/>
    <s v="Tier 3"/>
    <x v="2"/>
  </r>
  <r>
    <s v="FDU47"/>
    <n v="12.8"/>
    <x v="2"/>
    <n v="0.11375972099999999"/>
    <x v="6"/>
    <n v="141.9838"/>
    <s v="OUT013"/>
    <n v="1987"/>
    <s v="High"/>
    <s v="Tier 3"/>
    <x v="0"/>
  </r>
  <r>
    <s v="FDI36"/>
    <n v="12.5"/>
    <x v="2"/>
    <n v="0.104350123"/>
    <x v="4"/>
    <n v="195.8426"/>
    <s v="OUT010"/>
    <n v="1998"/>
    <m/>
    <s v="Tier 3"/>
    <x v="1"/>
  </r>
  <r>
    <s v="FDH48"/>
    <n v="13.5"/>
    <x v="0"/>
    <n v="6.0480358999999997E-2"/>
    <x v="4"/>
    <n v="86.453999999999994"/>
    <s v="OUT046"/>
    <n v="1997"/>
    <s v="Small"/>
    <s v="Tier 1"/>
    <x v="0"/>
  </r>
  <r>
    <s v="FDZ14"/>
    <n v="7.71"/>
    <x v="2"/>
    <n v="4.7549094E-2"/>
    <x v="1"/>
    <n v="121.57559999999999"/>
    <s v="OUT013"/>
    <n v="1987"/>
    <s v="High"/>
    <s v="Tier 3"/>
    <x v="0"/>
  </r>
  <r>
    <s v="FDS46"/>
    <n v="17.600000000000001"/>
    <x v="2"/>
    <n v="4.7218002000000002E-2"/>
    <x v="0"/>
    <n v="121.0782"/>
    <s v="OUT013"/>
    <n v="1987"/>
    <s v="High"/>
    <s v="Tier 3"/>
    <x v="0"/>
  </r>
  <r>
    <s v="FDE21"/>
    <n v="12.8"/>
    <x v="0"/>
    <n v="2.3074471999999999E-2"/>
    <x v="3"/>
    <n v="117.8492"/>
    <s v="OUT017"/>
    <n v="2007"/>
    <m/>
    <s v="Tier 2"/>
    <x v="0"/>
  </r>
  <r>
    <s v="FDA26"/>
    <n v="7.8550000000000004"/>
    <x v="2"/>
    <n v="7.4035365000000006E-2"/>
    <x v="1"/>
    <n v="220.54820000000001"/>
    <s v="OUT049"/>
    <n v="1999"/>
    <s v="Medium"/>
    <s v="Tier 1"/>
    <x v="0"/>
  </r>
  <r>
    <s v="FDV12"/>
    <n v="16.7"/>
    <x v="2"/>
    <n v="6.0874678000000002E-2"/>
    <x v="4"/>
    <n v="99.938400000000001"/>
    <s v="OUT046"/>
    <n v="1997"/>
    <s v="Small"/>
    <s v="Tier 1"/>
    <x v="0"/>
  </r>
  <r>
    <s v="FDL46"/>
    <m/>
    <x v="0"/>
    <n v="9.4646701999999999E-2"/>
    <x v="0"/>
    <n v="115.9466"/>
    <s v="OUT019"/>
    <n v="1985"/>
    <s v="Small"/>
    <s v="Tier 1"/>
    <x v="1"/>
  </r>
  <r>
    <s v="FDN57"/>
    <n v="18.25"/>
    <x v="0"/>
    <n v="5.4189065000000002E-2"/>
    <x v="0"/>
    <n v="143.0154"/>
    <s v="OUT013"/>
    <n v="1987"/>
    <s v="High"/>
    <s v="Tier 3"/>
    <x v="0"/>
  </r>
  <r>
    <s v="NCJ18"/>
    <n v="12.35"/>
    <x v="0"/>
    <n v="0.16486925999999999"/>
    <x v="10"/>
    <n v="117.61239999999999"/>
    <s v="OUT017"/>
    <n v="2007"/>
    <m/>
    <s v="Tier 2"/>
    <x v="0"/>
  </r>
  <r>
    <s v="FDO36"/>
    <n v="19.7"/>
    <x v="0"/>
    <n v="7.8071852999999997E-2"/>
    <x v="4"/>
    <n v="179.666"/>
    <s v="OUT045"/>
    <n v="2002"/>
    <m/>
    <s v="Tier 2"/>
    <x v="0"/>
  </r>
  <r>
    <s v="FDX55"/>
    <n v="15.1"/>
    <x v="0"/>
    <n v="5.5430785000000003E-2"/>
    <x v="3"/>
    <n v="215.81659999999999"/>
    <s v="OUT018"/>
    <n v="2009"/>
    <s v="Medium"/>
    <s v="Tier 3"/>
    <x v="3"/>
  </r>
  <r>
    <s v="FDT25"/>
    <m/>
    <x v="0"/>
    <n v="8.8858408999999999E-2"/>
    <x v="13"/>
    <n v="123.30719999999999"/>
    <s v="OUT019"/>
    <n v="1985"/>
    <s v="Small"/>
    <s v="Tier 1"/>
    <x v="1"/>
  </r>
  <r>
    <s v="FDD16"/>
    <n v="20.5"/>
    <x v="0"/>
    <n v="3.6409617999999998E-2"/>
    <x v="11"/>
    <n v="74.769599999999997"/>
    <s v="OUT049"/>
    <n v="1999"/>
    <s v="Medium"/>
    <s v="Tier 1"/>
    <x v="0"/>
  </r>
  <r>
    <s v="NCX18"/>
    <n v="14.15"/>
    <x v="0"/>
    <n v="8.7866650000000008E-3"/>
    <x v="10"/>
    <n v="196.11099999999999"/>
    <s v="OUT013"/>
    <n v="1987"/>
    <s v="High"/>
    <s v="Tier 3"/>
    <x v="0"/>
  </r>
  <r>
    <s v="NCG55"/>
    <n v="16.25"/>
    <x v="0"/>
    <n v="3.9305628000000002E-2"/>
    <x v="10"/>
    <n v="114.6176"/>
    <s v="OUT018"/>
    <n v="2009"/>
    <s v="Medium"/>
    <s v="Tier 3"/>
    <x v="3"/>
  </r>
  <r>
    <s v="NCV18"/>
    <n v="6.7750000000000004"/>
    <x v="0"/>
    <n v="0.10540949500000001"/>
    <x v="10"/>
    <n v="83.224999999999994"/>
    <s v="OUT049"/>
    <n v="1999"/>
    <s v="Medium"/>
    <s v="Tier 1"/>
    <x v="0"/>
  </r>
  <r>
    <s v="NCS18"/>
    <n v="12.65"/>
    <x v="0"/>
    <n v="4.2203138000000001E-2"/>
    <x v="10"/>
    <n v="107.6938"/>
    <s v="OUT035"/>
    <n v="2004"/>
    <s v="Small"/>
    <s v="Tier 2"/>
    <x v="0"/>
  </r>
  <r>
    <s v="FDC37"/>
    <n v="15.5"/>
    <x v="0"/>
    <n v="3.2940021999999999E-2"/>
    <x v="4"/>
    <n v="107.0938"/>
    <s v="OUT045"/>
    <n v="2002"/>
    <m/>
    <s v="Tier 2"/>
    <x v="0"/>
  </r>
  <r>
    <s v="FDE47"/>
    <n v="14.15"/>
    <x v="0"/>
    <n v="3.7908748999999999E-2"/>
    <x v="14"/>
    <n v="124.0046"/>
    <s v="OUT046"/>
    <n v="1997"/>
    <s v="Small"/>
    <s v="Tier 1"/>
    <x v="0"/>
  </r>
  <r>
    <s v="DRG49"/>
    <m/>
    <x v="0"/>
    <n v="0.11810551699999999"/>
    <x v="9"/>
    <n v="245.64859999999999"/>
    <s v="OUT019"/>
    <n v="1985"/>
    <s v="Small"/>
    <s v="Tier 1"/>
    <x v="1"/>
  </r>
  <r>
    <s v="FDC39"/>
    <n v="7.4050000000000002"/>
    <x v="0"/>
    <n v="0"/>
    <x v="1"/>
    <n v="206.92959999999999"/>
    <s v="OUT049"/>
    <n v="1999"/>
    <s v="Medium"/>
    <s v="Tier 1"/>
    <x v="0"/>
  </r>
  <r>
    <s v="FDH24"/>
    <m/>
    <x v="0"/>
    <n v="3.7523148999999999E-2"/>
    <x v="4"/>
    <n v="159.12880000000001"/>
    <s v="OUT019"/>
    <n v="1985"/>
    <s v="Small"/>
    <s v="Tier 1"/>
    <x v="1"/>
  </r>
  <r>
    <s v="FDV39"/>
    <m/>
    <x v="0"/>
    <n v="7.2446350000000001E-3"/>
    <x v="12"/>
    <n v="198.3426"/>
    <s v="OUT027"/>
    <n v="1985"/>
    <s v="Medium"/>
    <s v="Tier 3"/>
    <x v="2"/>
  </r>
  <r>
    <s v="NCL17"/>
    <n v="7.39"/>
    <x v="0"/>
    <n v="6.7917170999999998E-2"/>
    <x v="5"/>
    <n v="143.0812"/>
    <s v="OUT045"/>
    <n v="2002"/>
    <m/>
    <s v="Tier 2"/>
    <x v="0"/>
  </r>
  <r>
    <s v="NCY53"/>
    <n v="20"/>
    <x v="0"/>
    <n v="5.8470281999999998E-2"/>
    <x v="5"/>
    <n v="113.3544"/>
    <s v="OUT035"/>
    <n v="2004"/>
    <s v="Small"/>
    <s v="Tier 2"/>
    <x v="0"/>
  </r>
  <r>
    <s v="FDH52"/>
    <n v="9.42"/>
    <x v="2"/>
    <n v="4.3866567000000002E-2"/>
    <x v="11"/>
    <n v="63.419400000000003"/>
    <s v="OUT013"/>
    <n v="1987"/>
    <s v="High"/>
    <s v="Tier 3"/>
    <x v="0"/>
  </r>
  <r>
    <s v="NCD19"/>
    <n v="8.93"/>
    <x v="0"/>
    <n v="1.3233076E-2"/>
    <x v="10"/>
    <n v="53.761400000000002"/>
    <s v="OUT018"/>
    <n v="2009"/>
    <s v="Medium"/>
    <s v="Tier 3"/>
    <x v="3"/>
  </r>
  <r>
    <s v="FDI44"/>
    <n v="16.100000000000001"/>
    <x v="0"/>
    <n v="0.10023287"/>
    <x v="3"/>
    <n v="76.332800000000006"/>
    <s v="OUT046"/>
    <n v="1997"/>
    <s v="Small"/>
    <s v="Tier 1"/>
    <x v="0"/>
  </r>
  <r>
    <s v="DRD49"/>
    <m/>
    <x v="0"/>
    <n v="0.16701833499999999"/>
    <x v="9"/>
    <n v="237.9564"/>
    <s v="OUT027"/>
    <n v="1985"/>
    <s v="Medium"/>
    <s v="Tier 3"/>
    <x v="2"/>
  </r>
  <r>
    <s v="FDN08"/>
    <n v="7.72"/>
    <x v="2"/>
    <n v="8.8347953000000007E-2"/>
    <x v="3"/>
    <n v="119.0466"/>
    <s v="OUT035"/>
    <n v="2004"/>
    <s v="Small"/>
    <s v="Tier 2"/>
    <x v="0"/>
  </r>
  <r>
    <s v="FDO20"/>
    <m/>
    <x v="2"/>
    <n v="0.15139111299999999"/>
    <x v="3"/>
    <n v="253.03819999999999"/>
    <s v="OUT027"/>
    <n v="1985"/>
    <s v="Medium"/>
    <s v="Tier 3"/>
    <x v="2"/>
  </r>
  <r>
    <s v="FDY02"/>
    <n v="8.9450000000000003"/>
    <x v="2"/>
    <n v="8.7645925999999999E-2"/>
    <x v="1"/>
    <n v="261.791"/>
    <s v="OUT046"/>
    <n v="1997"/>
    <s v="Small"/>
    <s v="Tier 1"/>
    <x v="0"/>
  </r>
  <r>
    <s v="FDX23"/>
    <n v="6.4450000000000003"/>
    <x v="0"/>
    <n v="2.9751977999999998E-2"/>
    <x v="4"/>
    <n v="93.443600000000004"/>
    <s v="OUT045"/>
    <n v="2002"/>
    <m/>
    <s v="Tier 2"/>
    <x v="0"/>
  </r>
  <r>
    <s v="FDX01"/>
    <n v="10.1"/>
    <x v="0"/>
    <n v="2.430102E-2"/>
    <x v="13"/>
    <n v="115.91500000000001"/>
    <s v="OUT017"/>
    <n v="2007"/>
    <m/>
    <s v="Tier 2"/>
    <x v="0"/>
  </r>
  <r>
    <s v="FDH20"/>
    <m/>
    <x v="2"/>
    <n v="2.4828296E-2"/>
    <x v="3"/>
    <n v="96.641000000000005"/>
    <s v="OUT027"/>
    <n v="1985"/>
    <s v="Medium"/>
    <s v="Tier 3"/>
    <x v="2"/>
  </r>
  <r>
    <s v="NCX41"/>
    <n v="19"/>
    <x v="0"/>
    <n v="1.7819504999999999E-2"/>
    <x v="5"/>
    <n v="211.7244"/>
    <s v="OUT017"/>
    <n v="2007"/>
    <m/>
    <s v="Tier 2"/>
    <x v="0"/>
  </r>
  <r>
    <s v="FDD21"/>
    <m/>
    <x v="2"/>
    <n v="3.0421197000000001E-2"/>
    <x v="3"/>
    <n v="115.2176"/>
    <s v="OUT027"/>
    <n v="1985"/>
    <s v="Medium"/>
    <s v="Tier 3"/>
    <x v="2"/>
  </r>
  <r>
    <s v="DRH11"/>
    <m/>
    <x v="0"/>
    <n v="0.132292244"/>
    <x v="7"/>
    <n v="54.461399999999998"/>
    <s v="OUT019"/>
    <n v="1985"/>
    <s v="Small"/>
    <s v="Tier 1"/>
    <x v="1"/>
  </r>
  <r>
    <s v="DRE60"/>
    <n v="9.3949999999999996"/>
    <x v="0"/>
    <n v="0.15998352299999999"/>
    <x v="9"/>
    <n v="225.47200000000001"/>
    <s v="OUT018"/>
    <n v="2009"/>
    <s v="Medium"/>
    <s v="Tier 3"/>
    <x v="3"/>
  </r>
  <r>
    <s v="FDB10"/>
    <n v="10"/>
    <x v="0"/>
    <n v="6.7152193999999998E-2"/>
    <x v="0"/>
    <n v="237.25899999999999"/>
    <s v="OUT013"/>
    <n v="1987"/>
    <s v="High"/>
    <s v="Tier 3"/>
    <x v="0"/>
  </r>
  <r>
    <s v="FDH38"/>
    <n v="6.4249999999999998"/>
    <x v="0"/>
    <n v="1.0429544000000001E-2"/>
    <x v="13"/>
    <n v="117.7808"/>
    <s v="OUT013"/>
    <n v="1987"/>
    <s v="High"/>
    <s v="Tier 3"/>
    <x v="0"/>
  </r>
  <r>
    <s v="NCL07"/>
    <n v="13.85"/>
    <x v="0"/>
    <n v="3.1466217999999997E-2"/>
    <x v="2"/>
    <n v="38.648000000000003"/>
    <s v="OUT018"/>
    <n v="2009"/>
    <s v="Medium"/>
    <s v="Tier 3"/>
    <x v="3"/>
  </r>
  <r>
    <s v="FDD48"/>
    <n v="10.395"/>
    <x v="0"/>
    <n v="3.0158688999999999E-2"/>
    <x v="4"/>
    <n v="113.5176"/>
    <s v="OUT046"/>
    <n v="1997"/>
    <s v="Small"/>
    <s v="Tier 1"/>
    <x v="0"/>
  </r>
  <r>
    <s v="NCT54"/>
    <m/>
    <x v="0"/>
    <n v="0.118956749"/>
    <x v="10"/>
    <n v="93.409400000000005"/>
    <s v="OUT027"/>
    <n v="1985"/>
    <s v="Medium"/>
    <s v="Tier 3"/>
    <x v="2"/>
  </r>
  <r>
    <s v="FDF32"/>
    <m/>
    <x v="0"/>
    <n v="6.7751270000000002E-2"/>
    <x v="3"/>
    <n v="198.64259999999999"/>
    <s v="OUT027"/>
    <n v="1985"/>
    <s v="Medium"/>
    <s v="Tier 3"/>
    <x v="2"/>
  </r>
  <r>
    <s v="DRH51"/>
    <n v="17.600000000000001"/>
    <x v="0"/>
    <n v="9.7413734000000002E-2"/>
    <x v="1"/>
    <n v="88.085599999999999"/>
    <s v="OUT045"/>
    <n v="2002"/>
    <m/>
    <s v="Tier 2"/>
    <x v="0"/>
  </r>
  <r>
    <s v="DRG03"/>
    <n v="14.5"/>
    <x v="0"/>
    <n v="6.1974853000000003E-2"/>
    <x v="1"/>
    <n v="155.49979999999999"/>
    <s v="OUT035"/>
    <n v="2004"/>
    <s v="Small"/>
    <s v="Tier 2"/>
    <x v="0"/>
  </r>
  <r>
    <s v="NCY42"/>
    <m/>
    <x v="0"/>
    <n v="2.6547707E-2"/>
    <x v="10"/>
    <n v="142.947"/>
    <s v="OUT019"/>
    <n v="1985"/>
    <s v="Small"/>
    <s v="Tier 1"/>
    <x v="1"/>
  </r>
  <r>
    <s v="FDH32"/>
    <n v="12.8"/>
    <x v="0"/>
    <n v="7.6490264000000002E-2"/>
    <x v="3"/>
    <n v="94.941000000000003"/>
    <s v="OUT017"/>
    <n v="2007"/>
    <m/>
    <s v="Tier 2"/>
    <x v="0"/>
  </r>
  <r>
    <s v="NCJ06"/>
    <m/>
    <x v="0"/>
    <n v="3.4484811999999997E-2"/>
    <x v="10"/>
    <n v="120.6782"/>
    <s v="OUT027"/>
    <n v="1985"/>
    <s v="Medium"/>
    <s v="Tier 3"/>
    <x v="2"/>
  </r>
  <r>
    <s v="FDH47"/>
    <m/>
    <x v="2"/>
    <n v="0.128192414"/>
    <x v="14"/>
    <n v="96.806799999999996"/>
    <s v="OUT027"/>
    <n v="1985"/>
    <s v="Medium"/>
    <s v="Tier 3"/>
    <x v="2"/>
  </r>
  <r>
    <s v="FDZ08"/>
    <n v="12.5"/>
    <x v="2"/>
    <n v="0.110440439"/>
    <x v="3"/>
    <n v="81.959199999999996"/>
    <s v="OUT018"/>
    <n v="2009"/>
    <s v="Medium"/>
    <s v="Tier 3"/>
    <x v="3"/>
  </r>
  <r>
    <s v="FDK16"/>
    <n v="9.0649999999999995"/>
    <x v="0"/>
    <n v="0.115982139"/>
    <x v="11"/>
    <n v="95.609399999999994"/>
    <s v="OUT017"/>
    <n v="2007"/>
    <m/>
    <s v="Tier 2"/>
    <x v="0"/>
  </r>
  <r>
    <s v="DRG01"/>
    <n v="14.8"/>
    <x v="0"/>
    <n v="4.5061095000000002E-2"/>
    <x v="9"/>
    <n v="75.867000000000004"/>
    <s v="OUT018"/>
    <n v="2009"/>
    <s v="Medium"/>
    <s v="Tier 3"/>
    <x v="3"/>
  </r>
  <r>
    <s v="NCM53"/>
    <m/>
    <x v="0"/>
    <n v="5.1788905000000003E-2"/>
    <x v="5"/>
    <n v="105.128"/>
    <s v="OUT027"/>
    <n v="1985"/>
    <s v="Medium"/>
    <s v="Tier 3"/>
    <x v="2"/>
  </r>
  <r>
    <s v="NCB07"/>
    <n v="19.2"/>
    <x v="0"/>
    <n v="7.7492892999999993E-2"/>
    <x v="10"/>
    <n v="197.011"/>
    <s v="OUT035"/>
    <n v="2004"/>
    <s v="Small"/>
    <s v="Tier 2"/>
    <x v="0"/>
  </r>
  <r>
    <s v="NCZ06"/>
    <n v="19.600000000000001"/>
    <x v="0"/>
    <n v="9.4143856999999997E-2"/>
    <x v="10"/>
    <n v="253.2698"/>
    <s v="OUT035"/>
    <n v="2004"/>
    <s v="Small"/>
    <s v="Tier 2"/>
    <x v="0"/>
  </r>
  <r>
    <s v="FDU48"/>
    <n v="18.850000000000001"/>
    <x v="0"/>
    <n v="5.5444519999999997E-2"/>
    <x v="4"/>
    <n v="130.6284"/>
    <s v="OUT049"/>
    <n v="1999"/>
    <s v="Medium"/>
    <s v="Tier 1"/>
    <x v="0"/>
  </r>
  <r>
    <s v="NCB55"/>
    <m/>
    <x v="0"/>
    <n v="0.159885004"/>
    <x v="10"/>
    <n v="59.2562"/>
    <s v="OUT027"/>
    <n v="1985"/>
    <s v="Medium"/>
    <s v="Tier 3"/>
    <x v="2"/>
  </r>
  <r>
    <s v="FDP15"/>
    <n v="15.2"/>
    <x v="0"/>
    <n v="0"/>
    <x v="12"/>
    <n v="258.233"/>
    <s v="OUT013"/>
    <n v="1987"/>
    <s v="High"/>
    <s v="Tier 3"/>
    <x v="0"/>
  </r>
  <r>
    <s v="FDF17"/>
    <n v="5.19"/>
    <x v="0"/>
    <n v="4.2620887000000003E-2"/>
    <x v="11"/>
    <n v="196.011"/>
    <s v="OUT046"/>
    <n v="1997"/>
    <s v="Small"/>
    <s v="Tier 1"/>
    <x v="0"/>
  </r>
  <r>
    <s v="NCN06"/>
    <n v="8.39"/>
    <x v="0"/>
    <n v="0.120684607"/>
    <x v="10"/>
    <n v="164.98679999999999"/>
    <s v="OUT049"/>
    <n v="1999"/>
    <s v="Medium"/>
    <s v="Tier 1"/>
    <x v="0"/>
  </r>
  <r>
    <s v="DRM48"/>
    <n v="15.2"/>
    <x v="0"/>
    <n v="0.11335656299999999"/>
    <x v="9"/>
    <n v="38.184800000000003"/>
    <s v="OUT018"/>
    <n v="2009"/>
    <s v="Medium"/>
    <s v="Tier 3"/>
    <x v="3"/>
  </r>
  <r>
    <s v="FDH10"/>
    <n v="21"/>
    <x v="0"/>
    <n v="4.9305010000000003E-2"/>
    <x v="0"/>
    <n v="191.74780000000001"/>
    <s v="OUT046"/>
    <n v="1997"/>
    <s v="Small"/>
    <s v="Tier 1"/>
    <x v="0"/>
  </r>
  <r>
    <s v="FDC60"/>
    <n v="5.4249999999999998"/>
    <x v="2"/>
    <n v="0.114938715"/>
    <x v="4"/>
    <n v="88.151399999999995"/>
    <s v="OUT018"/>
    <n v="2009"/>
    <s v="Medium"/>
    <s v="Tier 3"/>
    <x v="3"/>
  </r>
  <r>
    <s v="FDE35"/>
    <n v="7.06"/>
    <x v="2"/>
    <n v="0"/>
    <x v="14"/>
    <n v="58.290399999999998"/>
    <s v="OUT018"/>
    <n v="2009"/>
    <s v="Medium"/>
    <s v="Tier 3"/>
    <x v="3"/>
  </r>
  <r>
    <s v="DRI23"/>
    <n v="18.850000000000001"/>
    <x v="0"/>
    <n v="0.13708277899999999"/>
    <x v="7"/>
    <n v="162.3578"/>
    <s v="OUT013"/>
    <n v="1987"/>
    <s v="High"/>
    <s v="Tier 3"/>
    <x v="0"/>
  </r>
  <r>
    <s v="NCR38"/>
    <n v="17.25"/>
    <x v="0"/>
    <n v="0.113423999"/>
    <x v="10"/>
    <n v="253.57239999999999"/>
    <s v="OUT013"/>
    <n v="1987"/>
    <s v="High"/>
    <s v="Tier 3"/>
    <x v="0"/>
  </r>
  <r>
    <s v="FDP04"/>
    <n v="15.35"/>
    <x v="0"/>
    <n v="1.381016E-2"/>
    <x v="11"/>
    <n v="62.416800000000002"/>
    <s v="OUT035"/>
    <n v="2004"/>
    <s v="Small"/>
    <s v="Tier 2"/>
    <x v="0"/>
  </r>
  <r>
    <s v="NCW17"/>
    <n v="18"/>
    <x v="0"/>
    <n v="1.9425549E-2"/>
    <x v="5"/>
    <n v="130.29939999999999"/>
    <s v="OUT045"/>
    <n v="2002"/>
    <m/>
    <s v="Tier 2"/>
    <x v="0"/>
  </r>
  <r>
    <s v="FDX34"/>
    <n v="6.1950000000000003"/>
    <x v="0"/>
    <n v="7.2392709999999999E-2"/>
    <x v="0"/>
    <n v="122.2098"/>
    <s v="OUT017"/>
    <n v="2007"/>
    <m/>
    <s v="Tier 2"/>
    <x v="0"/>
  </r>
  <r>
    <s v="NCK53"/>
    <n v="11.6"/>
    <x v="0"/>
    <n v="3.7657458999999997E-2"/>
    <x v="5"/>
    <n v="98.104200000000006"/>
    <s v="OUT045"/>
    <n v="2002"/>
    <m/>
    <s v="Tier 2"/>
    <x v="0"/>
  </r>
  <r>
    <s v="NCO54"/>
    <n v="19.5"/>
    <x v="0"/>
    <n v="2.3892238E-2"/>
    <x v="10"/>
    <n v="55.761400000000002"/>
    <s v="OUT010"/>
    <n v="1998"/>
    <m/>
    <s v="Tier 3"/>
    <x v="1"/>
  </r>
  <r>
    <s v="NCH55"/>
    <n v="16.350000000000001"/>
    <x v="0"/>
    <n v="3.4672316000000002E-2"/>
    <x v="10"/>
    <n v="127.202"/>
    <s v="OUT046"/>
    <n v="1997"/>
    <s v="Small"/>
    <s v="Tier 1"/>
    <x v="0"/>
  </r>
  <r>
    <s v="FDT44"/>
    <m/>
    <x v="0"/>
    <n v="0.102487825"/>
    <x v="3"/>
    <n v="117.14660000000001"/>
    <s v="OUT027"/>
    <n v="1985"/>
    <s v="Medium"/>
    <s v="Tier 3"/>
    <x v="2"/>
  </r>
  <r>
    <s v="DRG49"/>
    <n v="7.81"/>
    <x v="0"/>
    <n v="6.7455295999999998E-2"/>
    <x v="9"/>
    <n v="242.8486"/>
    <s v="OUT046"/>
    <n v="1997"/>
    <s v="Small"/>
    <s v="Tier 1"/>
    <x v="0"/>
  </r>
  <r>
    <s v="FDX46"/>
    <n v="12.3"/>
    <x v="2"/>
    <n v="9.7275538999999994E-2"/>
    <x v="0"/>
    <n v="57.656199999999998"/>
    <s v="OUT010"/>
    <n v="1998"/>
    <m/>
    <s v="Tier 3"/>
    <x v="1"/>
  </r>
  <r>
    <s v="DRG36"/>
    <n v="14.15"/>
    <x v="0"/>
    <n v="9.5526507999999996E-2"/>
    <x v="9"/>
    <n v="170.61060000000001"/>
    <s v="OUT049"/>
    <n v="1999"/>
    <s v="Medium"/>
    <s v="Tier 1"/>
    <x v="0"/>
  </r>
  <r>
    <s v="FDU37"/>
    <n v="9.5"/>
    <x v="1"/>
    <n v="0.104670688"/>
    <x v="13"/>
    <n v="80.995999999999995"/>
    <s v="OUT049"/>
    <n v="1999"/>
    <s v="Medium"/>
    <s v="Tier 1"/>
    <x v="0"/>
  </r>
  <r>
    <s v="FDK10"/>
    <n v="5.7850000000000001"/>
    <x v="2"/>
    <n v="4.0421606999999998E-2"/>
    <x v="0"/>
    <n v="181.666"/>
    <s v="OUT049"/>
    <n v="1999"/>
    <s v="Medium"/>
    <s v="Tier 1"/>
    <x v="0"/>
  </r>
  <r>
    <s v="DRF37"/>
    <m/>
    <x v="0"/>
    <n v="8.3924253000000004E-2"/>
    <x v="9"/>
    <n v="261.39100000000002"/>
    <s v="OUT027"/>
    <n v="1985"/>
    <s v="Medium"/>
    <s v="Tier 3"/>
    <x v="2"/>
  </r>
  <r>
    <s v="FDC44"/>
    <n v="15.6"/>
    <x v="0"/>
    <n v="0.172564249"/>
    <x v="3"/>
    <n v="112.65179999999999"/>
    <s v="OUT035"/>
    <n v="2004"/>
    <s v="Small"/>
    <s v="Tier 2"/>
    <x v="0"/>
  </r>
  <r>
    <s v="FDP15"/>
    <n v="15.2"/>
    <x v="0"/>
    <n v="8.3942566999999996E-2"/>
    <x v="12"/>
    <n v="257.43299999999999"/>
    <s v="OUT046"/>
    <n v="1997"/>
    <s v="Small"/>
    <s v="Tier 1"/>
    <x v="0"/>
  </r>
  <r>
    <s v="FDZ27"/>
    <m/>
    <x v="0"/>
    <n v="1.7073181999999999E-2"/>
    <x v="1"/>
    <n v="49.534999999999997"/>
    <s v="OUT027"/>
    <n v="1985"/>
    <s v="Medium"/>
    <s v="Tier 3"/>
    <x v="2"/>
  </r>
  <r>
    <s v="FDY22"/>
    <m/>
    <x v="2"/>
    <n v="0.279650277"/>
    <x v="0"/>
    <n v="143.4128"/>
    <s v="OUT019"/>
    <n v="1985"/>
    <s v="Small"/>
    <s v="Tier 1"/>
    <x v="1"/>
  </r>
  <r>
    <s v="DRG51"/>
    <n v="12.1"/>
    <x v="0"/>
    <n v="1.1537439E-2"/>
    <x v="1"/>
    <n v="165.95259999999999"/>
    <s v="OUT035"/>
    <n v="2004"/>
    <s v="Small"/>
    <s v="Tier 2"/>
    <x v="0"/>
  </r>
  <r>
    <s v="FDN58"/>
    <n v="13.8"/>
    <x v="2"/>
    <n v="5.6987731E-2"/>
    <x v="0"/>
    <n v="233.5984"/>
    <s v="OUT045"/>
    <n v="2002"/>
    <m/>
    <s v="Tier 2"/>
    <x v="0"/>
  </r>
  <r>
    <s v="FDW01"/>
    <n v="14.5"/>
    <x v="0"/>
    <n v="6.4160115000000004E-2"/>
    <x v="13"/>
    <n v="154.06819999999999"/>
    <s v="OUT049"/>
    <n v="1999"/>
    <s v="Medium"/>
    <s v="Tier 1"/>
    <x v="0"/>
  </r>
  <r>
    <s v="FDX24"/>
    <n v="8.3550000000000004"/>
    <x v="0"/>
    <n v="1.39858E-2"/>
    <x v="4"/>
    <n v="93.546199999999999"/>
    <s v="OUT018"/>
    <n v="2009"/>
    <s v="Medium"/>
    <s v="Tier 3"/>
    <x v="3"/>
  </r>
  <r>
    <s v="FDO51"/>
    <n v="6.7850000000000001"/>
    <x v="2"/>
    <n v="4.2219952999999998E-2"/>
    <x v="12"/>
    <n v="42.611199999999997"/>
    <s v="OUT017"/>
    <n v="2007"/>
    <m/>
    <s v="Tier 2"/>
    <x v="0"/>
  </r>
  <r>
    <s v="FDJ52"/>
    <m/>
    <x v="0"/>
    <n v="1.7700730000000001E-2"/>
    <x v="11"/>
    <n v="161.55779999999999"/>
    <s v="OUT027"/>
    <n v="1985"/>
    <s v="Medium"/>
    <s v="Tier 3"/>
    <x v="2"/>
  </r>
  <r>
    <s v="NCY06"/>
    <n v="15.25"/>
    <x v="0"/>
    <n v="0.102410818"/>
    <x v="10"/>
    <n v="129.49680000000001"/>
    <s v="OUT010"/>
    <n v="1998"/>
    <m/>
    <s v="Tier 3"/>
    <x v="1"/>
  </r>
  <r>
    <s v="FDE20"/>
    <n v="11.35"/>
    <x v="2"/>
    <n v="5.5530450000000004E-3"/>
    <x v="3"/>
    <n v="168.179"/>
    <s v="OUT018"/>
    <n v="2009"/>
    <s v="Medium"/>
    <s v="Tier 3"/>
    <x v="3"/>
  </r>
  <r>
    <s v="FDT23"/>
    <n v="7.72"/>
    <x v="2"/>
    <n v="0.12508517199999999"/>
    <x v="6"/>
    <n v="76.298599999999993"/>
    <s v="OUT010"/>
    <n v="1998"/>
    <m/>
    <s v="Tier 3"/>
    <x v="1"/>
  </r>
  <r>
    <s v="FDQ51"/>
    <n v="16"/>
    <x v="2"/>
    <n v="1.7551276000000001E-2"/>
    <x v="12"/>
    <n v="49.171799999999998"/>
    <s v="OUT046"/>
    <n v="1997"/>
    <s v="Small"/>
    <s v="Tier 1"/>
    <x v="0"/>
  </r>
  <r>
    <s v="FDE35"/>
    <n v="7.06"/>
    <x v="2"/>
    <n v="4.3900398E-2"/>
    <x v="14"/>
    <n v="59.990400000000001"/>
    <s v="OUT046"/>
    <n v="1997"/>
    <s v="Small"/>
    <s v="Tier 1"/>
    <x v="0"/>
  </r>
  <r>
    <s v="FDB46"/>
    <n v="10.5"/>
    <x v="1"/>
    <n v="9.3685837999999994E-2"/>
    <x v="0"/>
    <n v="212.42439999999999"/>
    <s v="OUT013"/>
    <n v="1987"/>
    <s v="High"/>
    <s v="Tier 3"/>
    <x v="0"/>
  </r>
  <r>
    <s v="NCG19"/>
    <n v="20.25"/>
    <x v="0"/>
    <n v="0.147905594"/>
    <x v="10"/>
    <n v="233.16159999999999"/>
    <s v="OUT035"/>
    <n v="2004"/>
    <s v="Small"/>
    <s v="Tier 2"/>
    <x v="0"/>
  </r>
  <r>
    <s v="NCL06"/>
    <n v="14.65"/>
    <x v="0"/>
    <n v="7.2360202999999998E-2"/>
    <x v="10"/>
    <n v="260.45940000000002"/>
    <s v="OUT018"/>
    <n v="2009"/>
    <s v="Medium"/>
    <s v="Tier 3"/>
    <x v="3"/>
  </r>
  <r>
    <s v="FDT36"/>
    <m/>
    <x v="0"/>
    <n v="0"/>
    <x v="4"/>
    <n v="34.3874"/>
    <s v="OUT019"/>
    <n v="1985"/>
    <s v="Small"/>
    <s v="Tier 1"/>
    <x v="1"/>
  </r>
  <r>
    <s v="FDC56"/>
    <n v="7.72"/>
    <x v="0"/>
    <n v="0.121709653"/>
    <x v="3"/>
    <n v="121.34399999999999"/>
    <s v="OUT049"/>
    <n v="1999"/>
    <s v="Medium"/>
    <s v="Tier 1"/>
    <x v="0"/>
  </r>
  <r>
    <s v="FDJ26"/>
    <n v="15.3"/>
    <x v="2"/>
    <n v="8.4896978999999997E-2"/>
    <x v="13"/>
    <n v="214.7218"/>
    <s v="OUT049"/>
    <n v="1999"/>
    <s v="Medium"/>
    <s v="Tier 1"/>
    <x v="0"/>
  </r>
  <r>
    <s v="FDZ59"/>
    <n v="6.63"/>
    <x v="2"/>
    <n v="0.104609971"/>
    <x v="4"/>
    <n v="168.35"/>
    <s v="OUT017"/>
    <n v="2007"/>
    <m/>
    <s v="Tier 2"/>
    <x v="0"/>
  </r>
  <r>
    <s v="FDV11"/>
    <m/>
    <x v="2"/>
    <n v="8.1272314999999998E-2"/>
    <x v="6"/>
    <n v="176.30539999999999"/>
    <s v="OUT027"/>
    <n v="1985"/>
    <s v="Medium"/>
    <s v="Tier 3"/>
    <x v="2"/>
  </r>
  <r>
    <s v="FDR13"/>
    <n v="9.8949999999999996"/>
    <x v="2"/>
    <n v="4.8072785E-2"/>
    <x v="13"/>
    <n v="115.3492"/>
    <s v="OUT010"/>
    <n v="1998"/>
    <m/>
    <s v="Tier 3"/>
    <x v="1"/>
  </r>
  <r>
    <s v="FDI15"/>
    <n v="13.8"/>
    <x v="0"/>
    <n v="0.141928373"/>
    <x v="1"/>
    <n v="263.6884"/>
    <s v="OUT018"/>
    <n v="2009"/>
    <s v="Medium"/>
    <s v="Tier 3"/>
    <x v="3"/>
  </r>
  <r>
    <s v="FDF47"/>
    <n v="20.85"/>
    <x v="0"/>
    <n v="9.8015888999999995E-2"/>
    <x v="14"/>
    <n v="223.6746"/>
    <s v="OUT018"/>
    <n v="2009"/>
    <s v="Medium"/>
    <s v="Tier 3"/>
    <x v="3"/>
  </r>
  <r>
    <s v="NCB54"/>
    <m/>
    <x v="0"/>
    <n v="8.7635834999999995E-2"/>
    <x v="5"/>
    <n v="129.43360000000001"/>
    <s v="OUT019"/>
    <n v="1985"/>
    <s v="Small"/>
    <s v="Tier 1"/>
    <x v="1"/>
  </r>
  <r>
    <s v="NCK19"/>
    <m/>
    <x v="0"/>
    <n v="9.0027555999999995E-2"/>
    <x v="2"/>
    <n v="192.5478"/>
    <s v="OUT027"/>
    <n v="1985"/>
    <s v="Medium"/>
    <s v="Tier 3"/>
    <x v="2"/>
  </r>
  <r>
    <s v="FDX16"/>
    <n v="17.850000000000001"/>
    <x v="0"/>
    <n v="6.6182294000000003E-2"/>
    <x v="11"/>
    <n v="151.30500000000001"/>
    <s v="OUT017"/>
    <n v="2007"/>
    <m/>
    <s v="Tier 2"/>
    <x v="0"/>
  </r>
  <r>
    <s v="FDL50"/>
    <n v="12.15"/>
    <x v="2"/>
    <n v="4.2398890000000002E-2"/>
    <x v="13"/>
    <n v="126.1046"/>
    <s v="OUT045"/>
    <n v="2002"/>
    <m/>
    <s v="Tier 2"/>
    <x v="0"/>
  </r>
  <r>
    <s v="NCE31"/>
    <n v="7.67"/>
    <x v="0"/>
    <n v="0.184808627"/>
    <x v="10"/>
    <n v="35.221600000000002"/>
    <s v="OUT035"/>
    <n v="2004"/>
    <s v="Small"/>
    <s v="Tier 2"/>
    <x v="0"/>
  </r>
  <r>
    <s v="DRJ01"/>
    <n v="6.1349999999999998"/>
    <x v="0"/>
    <n v="0.115211251"/>
    <x v="9"/>
    <n v="161.62360000000001"/>
    <s v="OUT049"/>
    <n v="1999"/>
    <s v="Medium"/>
    <s v="Tier 1"/>
    <x v="0"/>
  </r>
  <r>
    <s v="FDE22"/>
    <n v="9.6950000000000003"/>
    <x v="0"/>
    <n v="2.95482E-2"/>
    <x v="0"/>
    <n v="160.392"/>
    <s v="OUT013"/>
    <n v="1987"/>
    <s v="High"/>
    <s v="Tier 3"/>
    <x v="0"/>
  </r>
  <r>
    <s v="FDY20"/>
    <m/>
    <x v="2"/>
    <n v="0.14313853000000001"/>
    <x v="3"/>
    <n v="89.0488"/>
    <s v="OUT019"/>
    <n v="1985"/>
    <s v="Small"/>
    <s v="Tier 1"/>
    <x v="1"/>
  </r>
  <r>
    <s v="NCO14"/>
    <n v="9.6"/>
    <x v="0"/>
    <n v="2.9703990999999999E-2"/>
    <x v="10"/>
    <n v="44.608600000000003"/>
    <s v="OUT045"/>
    <n v="2002"/>
    <m/>
    <s v="Tier 2"/>
    <x v="0"/>
  </r>
  <r>
    <s v="NCR50"/>
    <n v="20.2"/>
    <x v="0"/>
    <n v="1.1886946000000001E-2"/>
    <x v="10"/>
    <n v="151.434"/>
    <s v="OUT017"/>
    <n v="2007"/>
    <m/>
    <s v="Tier 2"/>
    <x v="0"/>
  </r>
  <r>
    <s v="DRM47"/>
    <n v="9.3000000000000007"/>
    <x v="0"/>
    <n v="4.4033363999999998E-2"/>
    <x v="7"/>
    <n v="191.18459999999999"/>
    <s v="OUT017"/>
    <n v="2007"/>
    <m/>
    <s v="Tier 2"/>
    <x v="0"/>
  </r>
  <r>
    <s v="FDO27"/>
    <n v="6.1749999999999998"/>
    <x v="2"/>
    <n v="0.29973898100000002"/>
    <x v="12"/>
    <n v="96.175200000000004"/>
    <s v="OUT010"/>
    <n v="1998"/>
    <m/>
    <s v="Tier 3"/>
    <x v="1"/>
  </r>
  <r>
    <s v="FDJ20"/>
    <m/>
    <x v="2"/>
    <n v="9.9689837000000003E-2"/>
    <x v="3"/>
    <n v="124.83880000000001"/>
    <s v="OUT027"/>
    <n v="1985"/>
    <s v="Medium"/>
    <s v="Tier 3"/>
    <x v="2"/>
  </r>
  <r>
    <s v="NCX17"/>
    <n v="21.25"/>
    <x v="0"/>
    <n v="0.113508894"/>
    <x v="5"/>
    <n v="234.73"/>
    <s v="OUT013"/>
    <n v="1987"/>
    <s v="High"/>
    <s v="Tier 3"/>
    <x v="0"/>
  </r>
  <r>
    <s v="FDG59"/>
    <n v="15.85"/>
    <x v="0"/>
    <n v="4.3301791999999999E-2"/>
    <x v="14"/>
    <n v="36.916400000000003"/>
    <s v="OUT049"/>
    <n v="1999"/>
    <s v="Medium"/>
    <s v="Tier 1"/>
    <x v="0"/>
  </r>
  <r>
    <s v="FDD52"/>
    <n v="18.25"/>
    <x v="2"/>
    <n v="0.18366660700000001"/>
    <x v="1"/>
    <n v="108.657"/>
    <s v="OUT045"/>
    <n v="2002"/>
    <m/>
    <s v="Tier 2"/>
    <x v="0"/>
  </r>
  <r>
    <s v="FDO48"/>
    <n v="15"/>
    <x v="2"/>
    <n v="2.6992588000000001E-2"/>
    <x v="4"/>
    <n v="221.94560000000001"/>
    <s v="OUT017"/>
    <n v="2007"/>
    <m/>
    <s v="Tier 2"/>
    <x v="0"/>
  </r>
  <r>
    <s v="FDC59"/>
    <m/>
    <x v="2"/>
    <n v="9.5648157999999997E-2"/>
    <x v="14"/>
    <n v="63.716799999999999"/>
    <s v="OUT019"/>
    <n v="1985"/>
    <s v="Small"/>
    <s v="Tier 1"/>
    <x v="1"/>
  </r>
  <r>
    <s v="FDS15"/>
    <n v="9.1950000000000003"/>
    <x v="2"/>
    <n v="7.8378587E-2"/>
    <x v="12"/>
    <n v="108.0596"/>
    <s v="OUT018"/>
    <n v="2009"/>
    <s v="Medium"/>
    <s v="Tier 3"/>
    <x v="3"/>
  </r>
  <r>
    <s v="FDB47"/>
    <n v="8.8000000000000007"/>
    <x v="0"/>
    <n v="7.1415882E-2"/>
    <x v="0"/>
    <n v="210.56120000000001"/>
    <s v="OUT035"/>
    <n v="2004"/>
    <s v="Small"/>
    <s v="Tier 2"/>
    <x v="0"/>
  </r>
  <r>
    <s v="FDV14"/>
    <m/>
    <x v="0"/>
    <n v="7.7909338999999994E-2"/>
    <x v="1"/>
    <n v="87.185599999999994"/>
    <s v="OUT019"/>
    <n v="1985"/>
    <s v="Small"/>
    <s v="Tier 1"/>
    <x v="1"/>
  </r>
  <r>
    <s v="FDB27"/>
    <n v="7.5750000000000002"/>
    <x v="0"/>
    <n v="5.5344026999999997E-2"/>
    <x v="1"/>
    <n v="195.3768"/>
    <s v="OUT013"/>
    <n v="1987"/>
    <s v="High"/>
    <s v="Tier 3"/>
    <x v="0"/>
  </r>
  <r>
    <s v="FDA35"/>
    <n v="14.85"/>
    <x v="2"/>
    <n v="5.3827380000000001E-2"/>
    <x v="4"/>
    <n v="124.10720000000001"/>
    <s v="OUT035"/>
    <n v="2004"/>
    <s v="Small"/>
    <s v="Tier 2"/>
    <x v="0"/>
  </r>
  <r>
    <s v="FDN51"/>
    <n v="17.850000000000001"/>
    <x v="2"/>
    <n v="2.1032156E-2"/>
    <x v="12"/>
    <n v="261.49360000000001"/>
    <s v="OUT018"/>
    <n v="2009"/>
    <s v="Medium"/>
    <s v="Tier 3"/>
    <x v="3"/>
  </r>
  <r>
    <s v="FDO39"/>
    <m/>
    <x v="2"/>
    <n v="0.24051168000000001"/>
    <x v="12"/>
    <n v="181.96080000000001"/>
    <s v="OUT019"/>
    <n v="1985"/>
    <s v="Small"/>
    <s v="Tier 1"/>
    <x v="1"/>
  </r>
  <r>
    <s v="FDB28"/>
    <n v="6.6150000000000002"/>
    <x v="0"/>
    <n v="9.3530571000000007E-2"/>
    <x v="1"/>
    <n v="197.74260000000001"/>
    <s v="OUT049"/>
    <n v="1999"/>
    <s v="Medium"/>
    <s v="Tier 1"/>
    <x v="0"/>
  </r>
  <r>
    <s v="DRJ25"/>
    <n v="14.6"/>
    <x v="0"/>
    <n v="0.15056751299999999"/>
    <x v="9"/>
    <n v="49.569200000000002"/>
    <s v="OUT046"/>
    <n v="1997"/>
    <s v="Small"/>
    <s v="Tier 1"/>
    <x v="0"/>
  </r>
  <r>
    <s v="FDH46"/>
    <m/>
    <x v="2"/>
    <n v="4.1082374999999997E-2"/>
    <x v="0"/>
    <n v="100.53319999999999"/>
    <s v="OUT027"/>
    <n v="1985"/>
    <s v="Medium"/>
    <s v="Tier 3"/>
    <x v="2"/>
  </r>
  <r>
    <s v="FDI10"/>
    <n v="8.51"/>
    <x v="2"/>
    <n v="7.8563332999999999E-2"/>
    <x v="0"/>
    <n v="172.44220000000001"/>
    <s v="OUT045"/>
    <n v="2002"/>
    <m/>
    <s v="Tier 2"/>
    <x v="0"/>
  </r>
  <r>
    <s v="FDU21"/>
    <n v="11.8"/>
    <x v="2"/>
    <n v="7.7032981E-2"/>
    <x v="0"/>
    <n v="32.755800000000001"/>
    <s v="OUT018"/>
    <n v="2009"/>
    <s v="Medium"/>
    <s v="Tier 3"/>
    <x v="3"/>
  </r>
  <r>
    <s v="FDD09"/>
    <n v="13.5"/>
    <x v="0"/>
    <n v="2.1529823999999999E-2"/>
    <x v="3"/>
    <n v="180.19759999999999"/>
    <s v="OUT049"/>
    <n v="1999"/>
    <s v="Medium"/>
    <s v="Tier 1"/>
    <x v="0"/>
  </r>
  <r>
    <s v="FDD10"/>
    <n v="20.6"/>
    <x v="2"/>
    <n v="4.6020686999999998E-2"/>
    <x v="0"/>
    <n v="179.33439999999999"/>
    <s v="OUT046"/>
    <n v="1997"/>
    <s v="Small"/>
    <s v="Tier 1"/>
    <x v="0"/>
  </r>
  <r>
    <s v="FDN31"/>
    <n v="11.5"/>
    <x v="0"/>
    <n v="0.12198874899999999"/>
    <x v="3"/>
    <n v="191.453"/>
    <s v="OUT010"/>
    <n v="1998"/>
    <m/>
    <s v="Tier 3"/>
    <x v="1"/>
  </r>
  <r>
    <s v="FDA46"/>
    <n v="13.6"/>
    <x v="0"/>
    <n v="0.118114653"/>
    <x v="0"/>
    <n v="196.4136"/>
    <s v="OUT018"/>
    <n v="2009"/>
    <s v="Medium"/>
    <s v="Tier 3"/>
    <x v="3"/>
  </r>
  <r>
    <s v="FDM56"/>
    <n v="16.7"/>
    <x v="0"/>
    <n v="7.0191588999999999E-2"/>
    <x v="3"/>
    <n v="107.99120000000001"/>
    <s v="OUT046"/>
    <n v="1997"/>
    <s v="Small"/>
    <s v="Tier 1"/>
    <x v="0"/>
  </r>
  <r>
    <s v="FDF11"/>
    <n v="10.195"/>
    <x v="2"/>
    <n v="2.9511051E-2"/>
    <x v="14"/>
    <n v="239.65379999999999"/>
    <s v="OUT010"/>
    <n v="1998"/>
    <m/>
    <s v="Tier 3"/>
    <x v="1"/>
  </r>
  <r>
    <s v="FDS32"/>
    <n v="17.75"/>
    <x v="2"/>
    <n v="2.9774710999999999E-2"/>
    <x v="3"/>
    <n v="140.0838"/>
    <s v="OUT018"/>
    <n v="2009"/>
    <s v="Medium"/>
    <s v="Tier 3"/>
    <x v="3"/>
  </r>
  <r>
    <s v="NCM06"/>
    <n v="7.4749999999999996"/>
    <x v="0"/>
    <n v="7.5664878000000005E-2"/>
    <x v="10"/>
    <n v="152.76560000000001"/>
    <s v="OUT013"/>
    <n v="1987"/>
    <s v="High"/>
    <s v="Tier 3"/>
    <x v="0"/>
  </r>
  <r>
    <s v="FDZ26"/>
    <n v="11.6"/>
    <x v="2"/>
    <n v="0.14430947699999999"/>
    <x v="1"/>
    <n v="239.5222"/>
    <s v="OUT045"/>
    <n v="2002"/>
    <m/>
    <s v="Tier 2"/>
    <x v="0"/>
  </r>
  <r>
    <s v="FDO01"/>
    <n v="21.1"/>
    <x v="2"/>
    <n v="2.0701414000000001E-2"/>
    <x v="15"/>
    <n v="130.1994"/>
    <s v="OUT013"/>
    <n v="1987"/>
    <s v="High"/>
    <s v="Tier 3"/>
    <x v="0"/>
  </r>
  <r>
    <s v="FDJ46"/>
    <n v="11.1"/>
    <x v="0"/>
    <n v="4.4893126999999998E-2"/>
    <x v="0"/>
    <n v="174.6054"/>
    <s v="OUT049"/>
    <n v="1999"/>
    <s v="Medium"/>
    <s v="Tier 1"/>
    <x v="0"/>
  </r>
  <r>
    <s v="FDG26"/>
    <m/>
    <x v="0"/>
    <n v="7.4674386999999995E-2"/>
    <x v="13"/>
    <n v="257.83300000000003"/>
    <s v="OUT019"/>
    <n v="1985"/>
    <s v="Small"/>
    <s v="Tier 1"/>
    <x v="1"/>
  </r>
  <r>
    <s v="FDZ38"/>
    <n v="17.600000000000001"/>
    <x v="0"/>
    <n v="7.999506E-3"/>
    <x v="1"/>
    <n v="174.04220000000001"/>
    <s v="OUT035"/>
    <n v="2004"/>
    <s v="Small"/>
    <s v="Tier 2"/>
    <x v="0"/>
  </r>
  <r>
    <s v="NCO55"/>
    <n v="12.8"/>
    <x v="0"/>
    <n v="9.0961470000000003E-2"/>
    <x v="2"/>
    <n v="105.2938"/>
    <s v="OUT013"/>
    <n v="1987"/>
    <s v="High"/>
    <s v="Tier 3"/>
    <x v="0"/>
  </r>
  <r>
    <s v="FDT60"/>
    <n v="12"/>
    <x v="0"/>
    <n v="7.5534025000000005E-2"/>
    <x v="4"/>
    <n v="123.9388"/>
    <s v="OUT035"/>
    <n v="2004"/>
    <s v="Small"/>
    <s v="Tier 2"/>
    <x v="0"/>
  </r>
  <r>
    <s v="FDW37"/>
    <n v="19.2"/>
    <x v="0"/>
    <n v="0.124243256"/>
    <x v="13"/>
    <n v="91.648799999999994"/>
    <s v="OUT049"/>
    <n v="1999"/>
    <s v="Medium"/>
    <s v="Tier 1"/>
    <x v="0"/>
  </r>
  <r>
    <s v="NCK42"/>
    <n v="7.4749999999999996"/>
    <x v="0"/>
    <n v="1.3173473999999999E-2"/>
    <x v="10"/>
    <n v="214.61920000000001"/>
    <s v="OUT018"/>
    <n v="2009"/>
    <s v="Medium"/>
    <s v="Tier 3"/>
    <x v="3"/>
  </r>
  <r>
    <s v="FDA45"/>
    <n v="21.25"/>
    <x v="0"/>
    <n v="0.15537967999999999"/>
    <x v="0"/>
    <n v="175.43700000000001"/>
    <s v="OUT046"/>
    <n v="1997"/>
    <s v="Small"/>
    <s v="Tier 1"/>
    <x v="0"/>
  </r>
  <r>
    <s v="FDW55"/>
    <n v="12.6"/>
    <x v="2"/>
    <n v="0"/>
    <x v="3"/>
    <n v="250.8092"/>
    <s v="OUT018"/>
    <n v="2009"/>
    <s v="Medium"/>
    <s v="Tier 3"/>
    <x v="3"/>
  </r>
  <r>
    <s v="FDY44"/>
    <n v="14.15"/>
    <x v="2"/>
    <n v="2.4542601000000001E-2"/>
    <x v="3"/>
    <n v="196.011"/>
    <s v="OUT017"/>
    <n v="2007"/>
    <m/>
    <s v="Tier 2"/>
    <x v="0"/>
  </r>
  <r>
    <s v="FDQ31"/>
    <n v="5.7850000000000001"/>
    <x v="2"/>
    <n v="5.4151798000000001E-2"/>
    <x v="3"/>
    <n v="85.885599999999997"/>
    <s v="OUT017"/>
    <n v="2007"/>
    <m/>
    <s v="Tier 2"/>
    <x v="0"/>
  </r>
  <r>
    <s v="FDM09"/>
    <n v="11.15"/>
    <x v="2"/>
    <n v="8.6065144999999996E-2"/>
    <x v="0"/>
    <n v="171.179"/>
    <s v="OUT049"/>
    <n v="1999"/>
    <s v="Medium"/>
    <s v="Tier 1"/>
    <x v="0"/>
  </r>
  <r>
    <s v="FDH12"/>
    <n v="9.6"/>
    <x v="0"/>
    <n v="8.5299728000000005E-2"/>
    <x v="4"/>
    <n v="105.22799999999999"/>
    <s v="OUT018"/>
    <n v="2009"/>
    <s v="Medium"/>
    <s v="Tier 3"/>
    <x v="3"/>
  </r>
  <r>
    <s v="NCQ43"/>
    <n v="17.75"/>
    <x v="0"/>
    <n v="0"/>
    <x v="2"/>
    <n v="109.8912"/>
    <s v="OUT035"/>
    <n v="2004"/>
    <s v="Small"/>
    <s v="Tier 2"/>
    <x v="0"/>
  </r>
  <r>
    <s v="FDT33"/>
    <n v="7.81"/>
    <x v="2"/>
    <n v="3.3984228999999998E-2"/>
    <x v="0"/>
    <n v="166.8158"/>
    <s v="OUT035"/>
    <n v="2004"/>
    <s v="Small"/>
    <s v="Tier 2"/>
    <x v="0"/>
  </r>
  <r>
    <s v="NCT41"/>
    <n v="15.7"/>
    <x v="0"/>
    <n v="5.6218371000000003E-2"/>
    <x v="5"/>
    <n v="150.30240000000001"/>
    <s v="OUT018"/>
    <n v="2009"/>
    <s v="Medium"/>
    <s v="Tier 3"/>
    <x v="3"/>
  </r>
  <r>
    <s v="DRJ25"/>
    <n v="14.6"/>
    <x v="0"/>
    <n v="0.252019149"/>
    <x v="9"/>
    <n v="50.369199999999999"/>
    <s v="OUT010"/>
    <n v="1998"/>
    <m/>
    <s v="Tier 3"/>
    <x v="1"/>
  </r>
  <r>
    <s v="NCQ41"/>
    <n v="14.8"/>
    <x v="0"/>
    <n v="1.9480391E-2"/>
    <x v="5"/>
    <n v="196.57939999999999"/>
    <s v="OUT046"/>
    <n v="1997"/>
    <s v="Small"/>
    <s v="Tier 1"/>
    <x v="0"/>
  </r>
  <r>
    <s v="NCN17"/>
    <n v="11"/>
    <x v="0"/>
    <n v="5.5024444999999998E-2"/>
    <x v="5"/>
    <n v="100.83580000000001"/>
    <s v="OUT049"/>
    <n v="1999"/>
    <s v="Medium"/>
    <s v="Tier 1"/>
    <x v="0"/>
  </r>
  <r>
    <s v="DRO35"/>
    <m/>
    <x v="0"/>
    <n v="3.4402948000000003E-2"/>
    <x v="7"/>
    <n v="117.7492"/>
    <s v="OUT027"/>
    <n v="1985"/>
    <s v="Medium"/>
    <s v="Tier 3"/>
    <x v="2"/>
  </r>
  <r>
    <s v="FDU27"/>
    <n v="18.600000000000001"/>
    <x v="2"/>
    <n v="0"/>
    <x v="12"/>
    <n v="48.537599999999998"/>
    <s v="OUT018"/>
    <n v="2009"/>
    <s v="Medium"/>
    <s v="Tier 3"/>
    <x v="3"/>
  </r>
  <r>
    <s v="FDY43"/>
    <m/>
    <x v="0"/>
    <n v="0"/>
    <x v="3"/>
    <n v="169.2474"/>
    <s v="OUT027"/>
    <n v="1985"/>
    <s v="Medium"/>
    <s v="Tier 3"/>
    <x v="2"/>
  </r>
  <r>
    <s v="FDG46"/>
    <n v="8.6300000000000008"/>
    <x v="2"/>
    <n v="3.2903434000000002E-2"/>
    <x v="0"/>
    <n v="115.7518"/>
    <s v="OUT035"/>
    <n v="2004"/>
    <s v="Small"/>
    <s v="Tier 2"/>
    <x v="0"/>
  </r>
  <r>
    <s v="DRL49"/>
    <n v="13.15"/>
    <x v="0"/>
    <n v="5.6658892000000002E-2"/>
    <x v="9"/>
    <n v="143.9812"/>
    <s v="OUT018"/>
    <n v="2009"/>
    <s v="Medium"/>
    <s v="Tier 3"/>
    <x v="3"/>
  </r>
  <r>
    <s v="NCB55"/>
    <n v="15.7"/>
    <x v="0"/>
    <n v="0.16091280999999999"/>
    <x v="10"/>
    <n v="58.056199999999997"/>
    <s v="OUT049"/>
    <n v="1999"/>
    <s v="Medium"/>
    <s v="Tier 1"/>
    <x v="0"/>
  </r>
  <r>
    <s v="FDK28"/>
    <n v="5.6950000000000003"/>
    <x v="0"/>
    <n v="6.5691880999999994E-2"/>
    <x v="11"/>
    <n v="259.46460000000002"/>
    <s v="OUT049"/>
    <n v="1999"/>
    <s v="Medium"/>
    <s v="Tier 1"/>
    <x v="0"/>
  </r>
  <r>
    <s v="FDO49"/>
    <n v="10.6"/>
    <x v="2"/>
    <n v="0"/>
    <x v="15"/>
    <n v="49.400799999999997"/>
    <s v="OUT045"/>
    <n v="2002"/>
    <m/>
    <s v="Tier 2"/>
    <x v="0"/>
  </r>
  <r>
    <s v="FDT03"/>
    <n v="21.25"/>
    <x v="0"/>
    <n v="9.9904420000000004E-3"/>
    <x v="12"/>
    <n v="182.26079999999999"/>
    <s v="OUT013"/>
    <n v="1987"/>
    <s v="High"/>
    <s v="Tier 3"/>
    <x v="0"/>
  </r>
  <r>
    <s v="FDW33"/>
    <m/>
    <x v="0"/>
    <n v="9.8640591999999999E-2"/>
    <x v="0"/>
    <n v="104.72799999999999"/>
    <s v="OUT027"/>
    <n v="1985"/>
    <s v="Medium"/>
    <s v="Tier 3"/>
    <x v="2"/>
  </r>
  <r>
    <s v="FDR02"/>
    <n v="16.7"/>
    <x v="0"/>
    <n v="2.2061503E-2"/>
    <x v="1"/>
    <n v="110.2886"/>
    <s v="OUT035"/>
    <n v="2004"/>
    <s v="Small"/>
    <s v="Tier 2"/>
    <x v="0"/>
  </r>
  <r>
    <s v="FDF50"/>
    <n v="4.9050000000000002"/>
    <x v="0"/>
    <n v="0.117232711"/>
    <x v="13"/>
    <n v="198.27680000000001"/>
    <s v="OUT013"/>
    <n v="1987"/>
    <s v="High"/>
    <s v="Tier 3"/>
    <x v="0"/>
  </r>
  <r>
    <s v="FDA40"/>
    <n v="16"/>
    <x v="2"/>
    <n v="9.9675598000000004E-2"/>
    <x v="11"/>
    <n v="88.685599999999994"/>
    <s v="OUT018"/>
    <n v="2009"/>
    <s v="Medium"/>
    <s v="Tier 3"/>
    <x v="3"/>
  </r>
  <r>
    <s v="NCT53"/>
    <n v="5.4"/>
    <x v="0"/>
    <n v="0"/>
    <x v="5"/>
    <n v="164.95259999999999"/>
    <s v="OUT018"/>
    <n v="2009"/>
    <s v="Medium"/>
    <s v="Tier 3"/>
    <x v="3"/>
  </r>
  <r>
    <s v="FDY60"/>
    <n v="10.5"/>
    <x v="2"/>
    <n v="2.6365955999999999E-2"/>
    <x v="4"/>
    <n v="141.9128"/>
    <s v="OUT035"/>
    <n v="2004"/>
    <s v="Small"/>
    <s v="Tier 2"/>
    <x v="0"/>
  </r>
  <r>
    <s v="FDP44"/>
    <m/>
    <x v="2"/>
    <n v="7.9327559000000006E-2"/>
    <x v="3"/>
    <n v="102.7332"/>
    <s v="OUT027"/>
    <n v="1985"/>
    <s v="Medium"/>
    <s v="Tier 3"/>
    <x v="2"/>
  </r>
  <r>
    <s v="NCQ50"/>
    <n v="18.75"/>
    <x v="0"/>
    <n v="3.4376924000000003E-2"/>
    <x v="10"/>
    <n v="213.8218"/>
    <s v="OUT045"/>
    <n v="2002"/>
    <m/>
    <s v="Tier 2"/>
    <x v="0"/>
  </r>
  <r>
    <s v="NCC30"/>
    <n v="16.600000000000001"/>
    <x v="0"/>
    <n v="2.7735197E-2"/>
    <x v="10"/>
    <n v="177.93440000000001"/>
    <s v="OUT017"/>
    <n v="2007"/>
    <m/>
    <s v="Tier 2"/>
    <x v="0"/>
  </r>
  <r>
    <s v="FDQ60"/>
    <n v="6.1950000000000003"/>
    <x v="2"/>
    <n v="0.10981998699999999"/>
    <x v="4"/>
    <n v="120.60980000000001"/>
    <s v="OUT018"/>
    <n v="2009"/>
    <s v="Medium"/>
    <s v="Tier 3"/>
    <x v="3"/>
  </r>
  <r>
    <s v="FDG41"/>
    <n v="8.84"/>
    <x v="2"/>
    <n v="7.6562109000000003E-2"/>
    <x v="11"/>
    <n v="109.1228"/>
    <s v="OUT046"/>
    <n v="1997"/>
    <s v="Small"/>
    <s v="Tier 1"/>
    <x v="0"/>
  </r>
  <r>
    <s v="FDQ03"/>
    <n v="15"/>
    <x v="2"/>
    <n v="0"/>
    <x v="12"/>
    <n v="237.0248"/>
    <s v="OUT046"/>
    <n v="1997"/>
    <s v="Small"/>
    <s v="Tier 1"/>
    <x v="0"/>
  </r>
  <r>
    <s v="FDM03"/>
    <n v="12.65"/>
    <x v="0"/>
    <n v="0.12328030800000001"/>
    <x v="12"/>
    <n v="106.7938"/>
    <s v="OUT045"/>
    <n v="2002"/>
    <m/>
    <s v="Tier 2"/>
    <x v="0"/>
  </r>
  <r>
    <s v="FDZ51"/>
    <n v="11.3"/>
    <x v="2"/>
    <n v="5.4775045000000001E-2"/>
    <x v="12"/>
    <n v="93.309399999999997"/>
    <s v="OUT018"/>
    <n v="2009"/>
    <s v="Medium"/>
    <s v="Tier 3"/>
    <x v="3"/>
  </r>
  <r>
    <s v="DRF51"/>
    <n v="15.75"/>
    <x v="0"/>
    <n v="0.165806866"/>
    <x v="1"/>
    <n v="38.750599999999999"/>
    <s v="OUT035"/>
    <n v="2004"/>
    <s v="Small"/>
    <s v="Tier 2"/>
    <x v="0"/>
  </r>
  <r>
    <s v="FDF39"/>
    <n v="14.85"/>
    <x v="2"/>
    <n v="1.9621652E-2"/>
    <x v="1"/>
    <n v="261.49099999999999"/>
    <s v="OUT017"/>
    <n v="2007"/>
    <m/>
    <s v="Tier 2"/>
    <x v="0"/>
  </r>
  <r>
    <s v="FDW52"/>
    <n v="14"/>
    <x v="1"/>
    <n v="3.7515445000000001E-2"/>
    <x v="11"/>
    <n v="163.2526"/>
    <s v="OUT035"/>
    <n v="2004"/>
    <s v="Small"/>
    <s v="Tier 2"/>
    <x v="0"/>
  </r>
  <r>
    <s v="FDY22"/>
    <n v="16.5"/>
    <x v="2"/>
    <n v="0"/>
    <x v="0"/>
    <n v="145.5128"/>
    <s v="OUT049"/>
    <n v="1999"/>
    <s v="Medium"/>
    <s v="Tier 1"/>
    <x v="0"/>
  </r>
  <r>
    <s v="FDG14"/>
    <n v="9"/>
    <x v="2"/>
    <n v="5.0458688000000002E-2"/>
    <x v="13"/>
    <n v="150.10239999999999"/>
    <s v="OUT013"/>
    <n v="1987"/>
    <s v="High"/>
    <s v="Tier 3"/>
    <x v="0"/>
  </r>
  <r>
    <s v="FDA57"/>
    <n v="18.850000000000001"/>
    <x v="0"/>
    <n v="3.9867841000000001E-2"/>
    <x v="0"/>
    <n v="39.747999999999998"/>
    <s v="OUT017"/>
    <n v="2007"/>
    <m/>
    <s v="Tier 2"/>
    <x v="0"/>
  </r>
  <r>
    <s v="FDL45"/>
    <m/>
    <x v="0"/>
    <n v="6.5986537999999997E-2"/>
    <x v="0"/>
    <n v="126.6704"/>
    <s v="OUT019"/>
    <n v="1985"/>
    <s v="Small"/>
    <s v="Tier 1"/>
    <x v="1"/>
  </r>
  <r>
    <s v="FDX28"/>
    <n v="6.3250000000000002"/>
    <x v="0"/>
    <n v="0.125178121"/>
    <x v="11"/>
    <n v="97.504199999999997"/>
    <s v="OUT046"/>
    <n v="1997"/>
    <s v="Small"/>
    <s v="Tier 1"/>
    <x v="0"/>
  </r>
  <r>
    <s v="NCQ54"/>
    <n v="17.7"/>
    <x v="0"/>
    <n v="1.2531937999999999E-2"/>
    <x v="10"/>
    <n v="169.84739999999999"/>
    <s v="OUT013"/>
    <n v="1987"/>
    <s v="High"/>
    <s v="Tier 3"/>
    <x v="0"/>
  </r>
  <r>
    <s v="FDH40"/>
    <n v="11.6"/>
    <x v="2"/>
    <n v="7.9089643000000001E-2"/>
    <x v="11"/>
    <n v="80.327600000000004"/>
    <s v="OUT045"/>
    <n v="2002"/>
    <m/>
    <s v="Tier 2"/>
    <x v="0"/>
  </r>
  <r>
    <s v="FDU52"/>
    <n v="7.56"/>
    <x v="0"/>
    <n v="6.3758802000000003E-2"/>
    <x v="11"/>
    <n v="157.363"/>
    <s v="OUT035"/>
    <n v="2004"/>
    <s v="Small"/>
    <s v="Tier 2"/>
    <x v="0"/>
  </r>
  <r>
    <s v="FDT60"/>
    <n v="12"/>
    <x v="0"/>
    <n v="0.126452383"/>
    <x v="4"/>
    <n v="123.6388"/>
    <s v="OUT010"/>
    <n v="1998"/>
    <m/>
    <s v="Tier 3"/>
    <x v="1"/>
  </r>
  <r>
    <s v="FDK08"/>
    <n v="9.1950000000000003"/>
    <x v="2"/>
    <n v="0.122552762"/>
    <x v="3"/>
    <n v="99.901600000000002"/>
    <s v="OUT045"/>
    <n v="2002"/>
    <m/>
    <s v="Tier 2"/>
    <x v="0"/>
  </r>
  <r>
    <s v="FDN04"/>
    <n v="11.8"/>
    <x v="2"/>
    <n v="1.4108959000000001E-2"/>
    <x v="11"/>
    <n v="179.43440000000001"/>
    <s v="OUT049"/>
    <n v="1999"/>
    <s v="Medium"/>
    <s v="Tier 1"/>
    <x v="0"/>
  </r>
  <r>
    <s v="FDE50"/>
    <n v="19.7"/>
    <x v="2"/>
    <n v="1.6192160000000001E-2"/>
    <x v="13"/>
    <n v="187.4556"/>
    <s v="OUT013"/>
    <n v="1987"/>
    <s v="High"/>
    <s v="Tier 3"/>
    <x v="0"/>
  </r>
  <r>
    <s v="FDI16"/>
    <n v="14"/>
    <x v="2"/>
    <n v="0.13598679699999999"/>
    <x v="11"/>
    <n v="51.363999999999997"/>
    <s v="OUT049"/>
    <n v="1999"/>
    <s v="Medium"/>
    <s v="Tier 1"/>
    <x v="0"/>
  </r>
  <r>
    <s v="FDM50"/>
    <n v="13"/>
    <x v="2"/>
    <n v="0"/>
    <x v="13"/>
    <n v="60.521999999999998"/>
    <s v="OUT049"/>
    <n v="1999"/>
    <s v="Medium"/>
    <s v="Tier 1"/>
    <x v="0"/>
  </r>
  <r>
    <s v="NCV30"/>
    <n v="20.2"/>
    <x v="0"/>
    <n v="6.6034594000000002E-2"/>
    <x v="10"/>
    <n v="62.350999999999999"/>
    <s v="OUT049"/>
    <n v="1999"/>
    <s v="Medium"/>
    <s v="Tier 1"/>
    <x v="0"/>
  </r>
  <r>
    <s v="FDT44"/>
    <n v="16.600000000000001"/>
    <x v="0"/>
    <n v="0.10290083899999999"/>
    <x v="3"/>
    <n v="116.0466"/>
    <s v="OUT013"/>
    <n v="1987"/>
    <s v="High"/>
    <s v="Tier 3"/>
    <x v="0"/>
  </r>
  <r>
    <s v="FDY60"/>
    <n v="10.5"/>
    <x v="2"/>
    <n v="2.6348996999999999E-2"/>
    <x v="4"/>
    <n v="145.31280000000001"/>
    <s v="OUT013"/>
    <n v="1987"/>
    <s v="High"/>
    <s v="Tier 3"/>
    <x v="0"/>
  </r>
  <r>
    <s v="FDT56"/>
    <n v="16"/>
    <x v="2"/>
    <n v="0.116246247"/>
    <x v="3"/>
    <n v="58.924599999999998"/>
    <s v="OUT017"/>
    <n v="2007"/>
    <m/>
    <s v="Tier 2"/>
    <x v="0"/>
  </r>
  <r>
    <s v="FDV58"/>
    <n v="20.85"/>
    <x v="0"/>
    <n v="0.121744297"/>
    <x v="0"/>
    <n v="194.9452"/>
    <s v="OUT018"/>
    <n v="2009"/>
    <s v="Medium"/>
    <s v="Tier 3"/>
    <x v="3"/>
  </r>
  <r>
    <s v="FDU04"/>
    <n v="7.93"/>
    <x v="0"/>
    <n v="5.5438179999999998E-3"/>
    <x v="11"/>
    <n v="123.2414"/>
    <s v="OUT013"/>
    <n v="1987"/>
    <s v="High"/>
    <s v="Tier 3"/>
    <x v="0"/>
  </r>
  <r>
    <s v="NCN05"/>
    <m/>
    <x v="0"/>
    <n v="1.438965E-2"/>
    <x v="5"/>
    <n v="184.79499999999999"/>
    <s v="OUT027"/>
    <n v="1985"/>
    <s v="Medium"/>
    <s v="Tier 3"/>
    <x v="2"/>
  </r>
  <r>
    <s v="FDI53"/>
    <n v="8.8949999999999996"/>
    <x v="2"/>
    <n v="0.13820566100000001"/>
    <x v="11"/>
    <n v="161.62360000000001"/>
    <s v="OUT018"/>
    <n v="2009"/>
    <s v="Medium"/>
    <s v="Tier 3"/>
    <x v="3"/>
  </r>
  <r>
    <s v="FDD34"/>
    <n v="7.9450000000000003"/>
    <x v="0"/>
    <n v="1.5876286999999999E-2"/>
    <x v="0"/>
    <n v="164.12100000000001"/>
    <s v="OUT046"/>
    <n v="1997"/>
    <s v="Small"/>
    <s v="Tier 1"/>
    <x v="0"/>
  </r>
  <r>
    <s v="FDW47"/>
    <m/>
    <x v="0"/>
    <n v="4.6150653E-2"/>
    <x v="6"/>
    <n v="123.84139999999999"/>
    <s v="OUT027"/>
    <n v="1985"/>
    <s v="Medium"/>
    <s v="Tier 3"/>
    <x v="2"/>
  </r>
  <r>
    <s v="FDT51"/>
    <m/>
    <x v="2"/>
    <n v="1.0865916E-2"/>
    <x v="12"/>
    <n v="111.45440000000001"/>
    <s v="OUT027"/>
    <n v="1985"/>
    <s v="Medium"/>
    <s v="Tier 3"/>
    <x v="2"/>
  </r>
  <r>
    <s v="FDO27"/>
    <n v="6.1749999999999998"/>
    <x v="2"/>
    <n v="0.17892845199999999"/>
    <x v="12"/>
    <n v="96.275199999999998"/>
    <s v="OUT013"/>
    <n v="1987"/>
    <s v="High"/>
    <s v="Tier 3"/>
    <x v="0"/>
  </r>
  <r>
    <s v="NCQ18"/>
    <n v="15.75"/>
    <x v="0"/>
    <n v="0.13562303000000001"/>
    <x v="10"/>
    <n v="101.47"/>
    <s v="OUT018"/>
    <n v="2009"/>
    <s v="Medium"/>
    <s v="Tier 3"/>
    <x v="3"/>
  </r>
  <r>
    <s v="NCW05"/>
    <n v="20.25"/>
    <x v="0"/>
    <n v="0.14794937999999999"/>
    <x v="5"/>
    <n v="109.1938"/>
    <s v="OUT013"/>
    <n v="1987"/>
    <s v="High"/>
    <s v="Tier 3"/>
    <x v="0"/>
  </r>
  <r>
    <s v="FDI15"/>
    <n v="13.8"/>
    <x v="0"/>
    <n v="0.23659521"/>
    <x v="1"/>
    <n v="265.08839999999998"/>
    <s v="OUT010"/>
    <n v="1998"/>
    <m/>
    <s v="Tier 3"/>
    <x v="1"/>
  </r>
  <r>
    <s v="NCH43"/>
    <n v="8.42"/>
    <x v="0"/>
    <n v="0.118117896"/>
    <x v="10"/>
    <n v="216.91919999999999"/>
    <s v="OUT010"/>
    <n v="1998"/>
    <m/>
    <s v="Tier 3"/>
    <x v="1"/>
  </r>
  <r>
    <s v="FDT40"/>
    <n v="5.9850000000000003"/>
    <x v="0"/>
    <n v="9.5944263000000002E-2"/>
    <x v="11"/>
    <n v="125.8678"/>
    <s v="OUT049"/>
    <n v="1999"/>
    <s v="Medium"/>
    <s v="Tier 1"/>
    <x v="0"/>
  </r>
  <r>
    <s v="NCG19"/>
    <n v="20.25"/>
    <x v="0"/>
    <n v="0.148770339"/>
    <x v="10"/>
    <n v="232.36160000000001"/>
    <s v="OUT017"/>
    <n v="2007"/>
    <m/>
    <s v="Tier 2"/>
    <x v="0"/>
  </r>
  <r>
    <s v="NCM30"/>
    <n v="19.100000000000001"/>
    <x v="0"/>
    <n v="6.7282680999999997E-2"/>
    <x v="10"/>
    <n v="40.679600000000001"/>
    <s v="OUT035"/>
    <n v="2004"/>
    <s v="Small"/>
    <s v="Tier 2"/>
    <x v="0"/>
  </r>
  <r>
    <s v="FDB38"/>
    <n v="19.5"/>
    <x v="2"/>
    <n v="2.7501384E-2"/>
    <x v="13"/>
    <n v="157.99199999999999"/>
    <s v="OUT017"/>
    <n v="2007"/>
    <m/>
    <s v="Tier 2"/>
    <x v="0"/>
  </r>
  <r>
    <s v="FDB22"/>
    <n v="8.02"/>
    <x v="0"/>
    <n v="0.111440661"/>
    <x v="0"/>
    <n v="153.8998"/>
    <s v="OUT046"/>
    <n v="1997"/>
    <s v="Small"/>
    <s v="Tier 1"/>
    <x v="0"/>
  </r>
  <r>
    <s v="FDC58"/>
    <n v="10.195"/>
    <x v="0"/>
    <n v="4.1942317999999999E-2"/>
    <x v="0"/>
    <n v="43.842799999999997"/>
    <s v="OUT046"/>
    <n v="1997"/>
    <s v="Small"/>
    <s v="Tier 1"/>
    <x v="0"/>
  </r>
  <r>
    <s v="NCI29"/>
    <n v="8.6"/>
    <x v="0"/>
    <n v="3.2594397999999997E-2"/>
    <x v="5"/>
    <n v="140.61539999999999"/>
    <s v="OUT013"/>
    <n v="1987"/>
    <s v="High"/>
    <s v="Tier 3"/>
    <x v="0"/>
  </r>
  <r>
    <s v="FDA23"/>
    <n v="9.8000000000000007"/>
    <x v="0"/>
    <n v="7.8981428000000006E-2"/>
    <x v="4"/>
    <n v="100.1016"/>
    <s v="OUT010"/>
    <n v="1998"/>
    <m/>
    <s v="Tier 3"/>
    <x v="1"/>
  </r>
  <r>
    <s v="DRG48"/>
    <n v="5.78"/>
    <x v="0"/>
    <n v="1.4542953000000001E-2"/>
    <x v="9"/>
    <n v="143.9102"/>
    <s v="OUT013"/>
    <n v="1987"/>
    <s v="High"/>
    <s v="Tier 3"/>
    <x v="0"/>
  </r>
  <r>
    <s v="FDV21"/>
    <n v="11.5"/>
    <x v="0"/>
    <n v="0.17094057400000001"/>
    <x v="0"/>
    <n v="125.2704"/>
    <s v="OUT013"/>
    <n v="1987"/>
    <s v="High"/>
    <s v="Tier 3"/>
    <x v="0"/>
  </r>
  <r>
    <s v="NCG18"/>
    <m/>
    <x v="0"/>
    <n v="4.0231339999999997E-2"/>
    <x v="10"/>
    <n v="101.2332"/>
    <s v="OUT019"/>
    <n v="1985"/>
    <s v="Small"/>
    <s v="Tier 1"/>
    <x v="1"/>
  </r>
  <r>
    <s v="FDG40"/>
    <n v="13.65"/>
    <x v="0"/>
    <n v="3.9905111E-2"/>
    <x v="11"/>
    <n v="34.455800000000004"/>
    <s v="OUT045"/>
    <n v="2002"/>
    <m/>
    <s v="Tier 2"/>
    <x v="0"/>
  </r>
  <r>
    <s v="FDU24"/>
    <n v="6.78"/>
    <x v="2"/>
    <n v="0.140734003"/>
    <x v="4"/>
    <n v="94.512"/>
    <s v="OUT018"/>
    <n v="2009"/>
    <s v="Medium"/>
    <s v="Tier 3"/>
    <x v="3"/>
  </r>
  <r>
    <s v="FDA22"/>
    <n v="7.4349999999999996"/>
    <x v="0"/>
    <n v="8.4583664000000003E-2"/>
    <x v="14"/>
    <n v="166.2158"/>
    <s v="OUT049"/>
    <n v="1999"/>
    <s v="Medium"/>
    <s v="Tier 1"/>
    <x v="0"/>
  </r>
  <r>
    <s v="FDY35"/>
    <n v="17.600000000000001"/>
    <x v="2"/>
    <n v="1.6027680999999998E-2"/>
    <x v="6"/>
    <n v="46.240200000000002"/>
    <s v="OUT046"/>
    <n v="1997"/>
    <s v="Small"/>
    <s v="Tier 1"/>
    <x v="0"/>
  </r>
  <r>
    <s v="FDJ15"/>
    <n v="11.35"/>
    <x v="2"/>
    <n v="2.3369775999999998E-2"/>
    <x v="1"/>
    <n v="182.46080000000001"/>
    <s v="OUT045"/>
    <n v="2002"/>
    <m/>
    <s v="Tier 2"/>
    <x v="0"/>
  </r>
  <r>
    <s v="NCW18"/>
    <n v="15.1"/>
    <x v="0"/>
    <n v="0"/>
    <x v="10"/>
    <n v="236.62479999999999"/>
    <s v="OUT018"/>
    <n v="2009"/>
    <s v="Medium"/>
    <s v="Tier 3"/>
    <x v="3"/>
  </r>
  <r>
    <s v="FDK56"/>
    <n v="9.6950000000000003"/>
    <x v="0"/>
    <n v="0.13052756900000001"/>
    <x v="3"/>
    <n v="188.9898"/>
    <s v="OUT018"/>
    <n v="2009"/>
    <s v="Medium"/>
    <s v="Tier 3"/>
    <x v="3"/>
  </r>
  <r>
    <s v="FDF44"/>
    <n v="7.17"/>
    <x v="2"/>
    <n v="5.9728022999999998E-2"/>
    <x v="3"/>
    <n v="132.29679999999999"/>
    <s v="OUT046"/>
    <n v="1997"/>
    <s v="Small"/>
    <s v="Tier 1"/>
    <x v="0"/>
  </r>
  <r>
    <s v="FDP51"/>
    <n v="13.85"/>
    <x v="2"/>
    <n v="8.5407568000000003E-2"/>
    <x v="12"/>
    <n v="119.91240000000001"/>
    <s v="OUT049"/>
    <n v="1999"/>
    <s v="Medium"/>
    <s v="Tier 1"/>
    <x v="0"/>
  </r>
  <r>
    <s v="FDU22"/>
    <m/>
    <x v="0"/>
    <n v="9.2844759999999998E-2"/>
    <x v="0"/>
    <n v="116.8124"/>
    <s v="OUT027"/>
    <n v="1985"/>
    <s v="Medium"/>
    <s v="Tier 3"/>
    <x v="2"/>
  </r>
  <r>
    <s v="FDM28"/>
    <n v="15.7"/>
    <x v="0"/>
    <n v="4.5459546000000003E-2"/>
    <x v="11"/>
    <n v="178.26599999999999"/>
    <s v="OUT017"/>
    <n v="2007"/>
    <m/>
    <s v="Tier 2"/>
    <x v="0"/>
  </r>
  <r>
    <s v="NCL42"/>
    <n v="18.850000000000001"/>
    <x v="0"/>
    <n v="4.0371604999999998E-2"/>
    <x v="10"/>
    <n v="244.11439999999999"/>
    <s v="OUT046"/>
    <n v="1997"/>
    <s v="Small"/>
    <s v="Tier 1"/>
    <x v="0"/>
  </r>
  <r>
    <s v="FDJ15"/>
    <m/>
    <x v="2"/>
    <n v="4.0834648000000001E-2"/>
    <x v="1"/>
    <n v="185.0608"/>
    <s v="OUT019"/>
    <n v="1985"/>
    <s v="Small"/>
    <s v="Tier 1"/>
    <x v="1"/>
  </r>
  <r>
    <s v="FDI32"/>
    <n v="17.7"/>
    <x v="0"/>
    <n v="0"/>
    <x v="3"/>
    <n v="113.4834"/>
    <s v="OUT018"/>
    <n v="2009"/>
    <s v="Medium"/>
    <s v="Tier 3"/>
    <x v="3"/>
  </r>
  <r>
    <s v="DRL11"/>
    <n v="10.5"/>
    <x v="0"/>
    <n v="4.8018160999999997E-2"/>
    <x v="7"/>
    <n v="159.19460000000001"/>
    <s v="OUT046"/>
    <n v="1997"/>
    <s v="Small"/>
    <s v="Tier 1"/>
    <x v="0"/>
  </r>
  <r>
    <s v="DRO59"/>
    <n v="11.8"/>
    <x v="0"/>
    <n v="5.4374854E-2"/>
    <x v="7"/>
    <n v="75.501199999999997"/>
    <s v="OUT018"/>
    <n v="2009"/>
    <s v="Medium"/>
    <s v="Tier 3"/>
    <x v="3"/>
  </r>
  <r>
    <s v="FDA07"/>
    <m/>
    <x v="2"/>
    <n v="5.4180043999999997E-2"/>
    <x v="3"/>
    <n v="123.5072"/>
    <s v="OUT019"/>
    <n v="1985"/>
    <s v="Small"/>
    <s v="Tier 1"/>
    <x v="1"/>
  </r>
  <r>
    <s v="NCO53"/>
    <n v="16.2"/>
    <x v="0"/>
    <n v="0.17503870299999999"/>
    <x v="5"/>
    <n v="182.16079999999999"/>
    <s v="OUT013"/>
    <n v="1987"/>
    <s v="High"/>
    <s v="Tier 3"/>
    <x v="0"/>
  </r>
  <r>
    <s v="FDO21"/>
    <n v="11.6"/>
    <x v="2"/>
    <n v="9.7828199999999994E-3"/>
    <x v="0"/>
    <n v="224.84039999999999"/>
    <s v="OUT045"/>
    <n v="2002"/>
    <m/>
    <s v="Tier 2"/>
    <x v="0"/>
  </r>
  <r>
    <s v="FDW39"/>
    <n v="6.69"/>
    <x v="2"/>
    <n v="0"/>
    <x v="12"/>
    <n v="178.03700000000001"/>
    <s v="OUT045"/>
    <n v="2002"/>
    <m/>
    <s v="Tier 2"/>
    <x v="0"/>
  </r>
  <r>
    <s v="NCV17"/>
    <n v="18.850000000000001"/>
    <x v="0"/>
    <n v="1.6094145000000001E-2"/>
    <x v="5"/>
    <n v="130.76259999999999"/>
    <s v="OUT013"/>
    <n v="1987"/>
    <s v="High"/>
    <s v="Tier 3"/>
    <x v="0"/>
  </r>
  <r>
    <s v="FDE22"/>
    <n v="9.6950000000000003"/>
    <x v="0"/>
    <n v="2.9572810000000001E-2"/>
    <x v="0"/>
    <n v="158.19200000000001"/>
    <s v="OUT046"/>
    <n v="1997"/>
    <s v="Small"/>
    <s v="Tier 1"/>
    <x v="0"/>
  </r>
  <r>
    <s v="NCB06"/>
    <n v="17.600000000000001"/>
    <x v="0"/>
    <n v="8.2667459999999998E-2"/>
    <x v="5"/>
    <n v="158.49199999999999"/>
    <s v="OUT018"/>
    <n v="2009"/>
    <s v="Medium"/>
    <s v="Tier 3"/>
    <x v="3"/>
  </r>
  <r>
    <s v="DRF48"/>
    <n v="5.73"/>
    <x v="0"/>
    <n v="5.2094476000000001E-2"/>
    <x v="9"/>
    <n v="185.4898"/>
    <s v="OUT017"/>
    <n v="2007"/>
    <m/>
    <s v="Tier 2"/>
    <x v="0"/>
  </r>
  <r>
    <s v="FDB05"/>
    <n v="5.1550000000000002"/>
    <x v="0"/>
    <n v="8.3129105999999994E-2"/>
    <x v="11"/>
    <n v="248.17760000000001"/>
    <s v="OUT013"/>
    <n v="1987"/>
    <s v="High"/>
    <s v="Tier 3"/>
    <x v="0"/>
  </r>
  <r>
    <s v="FDP28"/>
    <m/>
    <x v="2"/>
    <n v="8.0249973000000002E-2"/>
    <x v="11"/>
    <n v="259.49360000000001"/>
    <s v="OUT027"/>
    <n v="1985"/>
    <s v="Medium"/>
    <s v="Tier 3"/>
    <x v="2"/>
  </r>
  <r>
    <s v="FDP23"/>
    <n v="6.71"/>
    <x v="0"/>
    <n v="3.5586858999999998E-2"/>
    <x v="6"/>
    <n v="219.51660000000001"/>
    <s v="OUT046"/>
    <n v="1997"/>
    <s v="Small"/>
    <s v="Tier 1"/>
    <x v="0"/>
  </r>
  <r>
    <s v="NCS41"/>
    <n v="12.85"/>
    <x v="0"/>
    <n v="0"/>
    <x v="5"/>
    <n v="182.66079999999999"/>
    <s v="OUT018"/>
    <n v="2009"/>
    <s v="Medium"/>
    <s v="Tier 3"/>
    <x v="3"/>
  </r>
  <r>
    <s v="FDS40"/>
    <n v="15.35"/>
    <x v="0"/>
    <n v="1.4076503000000001E-2"/>
    <x v="11"/>
    <n v="38.418999999999997"/>
    <s v="OUT018"/>
    <n v="2009"/>
    <s v="Medium"/>
    <s v="Tier 3"/>
    <x v="3"/>
  </r>
  <r>
    <s v="FDA16"/>
    <n v="6.6950000000000003"/>
    <x v="0"/>
    <n v="3.4133983999999999E-2"/>
    <x v="11"/>
    <n v="219.54560000000001"/>
    <s v="OUT017"/>
    <n v="2007"/>
    <m/>
    <s v="Tier 2"/>
    <x v="0"/>
  </r>
  <r>
    <s v="FDN20"/>
    <n v="19.350000000000001"/>
    <x v="0"/>
    <n v="0"/>
    <x v="3"/>
    <n v="167.1474"/>
    <s v="OUT035"/>
    <n v="2004"/>
    <s v="Small"/>
    <s v="Tier 2"/>
    <x v="0"/>
  </r>
  <r>
    <s v="FDF04"/>
    <m/>
    <x v="0"/>
    <n v="1.3571008000000001E-2"/>
    <x v="11"/>
    <n v="258.53039999999999"/>
    <s v="OUT027"/>
    <n v="1985"/>
    <s v="Medium"/>
    <s v="Tier 3"/>
    <x v="2"/>
  </r>
  <r>
    <s v="DRG36"/>
    <n v="14.15"/>
    <x v="0"/>
    <n v="9.5766750999999997E-2"/>
    <x v="9"/>
    <n v="170.2106"/>
    <s v="OUT018"/>
    <n v="2009"/>
    <s v="Medium"/>
    <s v="Tier 3"/>
    <x v="3"/>
  </r>
  <r>
    <s v="FDW16"/>
    <n v="17.350000000000001"/>
    <x v="2"/>
    <n v="4.1643181000000001E-2"/>
    <x v="11"/>
    <n v="93.2804"/>
    <s v="OUT018"/>
    <n v="2009"/>
    <s v="Medium"/>
    <s v="Tier 3"/>
    <x v="3"/>
  </r>
  <r>
    <s v="FDU09"/>
    <n v="7.71"/>
    <x v="2"/>
    <n v="6.6973840000000007E-2"/>
    <x v="0"/>
    <n v="54.195599999999999"/>
    <s v="OUT017"/>
    <n v="2007"/>
    <m/>
    <s v="Tier 2"/>
    <x v="0"/>
  </r>
  <r>
    <s v="FDW01"/>
    <n v="14.5"/>
    <x v="0"/>
    <n v="6.4060517999999997E-2"/>
    <x v="13"/>
    <n v="154.06819999999999"/>
    <s v="OUT046"/>
    <n v="1997"/>
    <s v="Small"/>
    <s v="Tier 1"/>
    <x v="0"/>
  </r>
  <r>
    <s v="FDB15"/>
    <n v="10.895"/>
    <x v="0"/>
    <n v="0.13708819799999999"/>
    <x v="1"/>
    <n v="265.05680000000001"/>
    <s v="OUT045"/>
    <n v="2002"/>
    <m/>
    <s v="Tier 2"/>
    <x v="0"/>
  </r>
  <r>
    <s v="NCJ17"/>
    <n v="7.68"/>
    <x v="0"/>
    <n v="0.15279367499999999"/>
    <x v="5"/>
    <n v="86.222399999999993"/>
    <s v="OUT049"/>
    <n v="1999"/>
    <s v="Medium"/>
    <s v="Tier 1"/>
    <x v="0"/>
  </r>
  <r>
    <s v="NCT18"/>
    <n v="14.6"/>
    <x v="0"/>
    <n v="5.9647143999999999E-2"/>
    <x v="10"/>
    <n v="183.0976"/>
    <s v="OUT018"/>
    <n v="2009"/>
    <s v="Medium"/>
    <s v="Tier 3"/>
    <x v="3"/>
  </r>
  <r>
    <s v="FDG16"/>
    <n v="15.25"/>
    <x v="0"/>
    <n v="9.0182683999999999E-2"/>
    <x v="11"/>
    <n v="214.41919999999999"/>
    <s v="OUT018"/>
    <n v="2009"/>
    <s v="Medium"/>
    <s v="Tier 3"/>
    <x v="3"/>
  </r>
  <r>
    <s v="FDP27"/>
    <n v="8.1549999999999994"/>
    <x v="0"/>
    <n v="0.120126301"/>
    <x v="12"/>
    <n v="191.65299999999999"/>
    <s v="OUT017"/>
    <n v="2007"/>
    <m/>
    <s v="Tier 2"/>
    <x v="0"/>
  </r>
  <r>
    <s v="FDQ44"/>
    <m/>
    <x v="0"/>
    <n v="3.5965285999999999E-2"/>
    <x v="3"/>
    <n v="121.1756"/>
    <s v="OUT027"/>
    <n v="1985"/>
    <s v="Medium"/>
    <s v="Tier 3"/>
    <x v="2"/>
  </r>
  <r>
    <s v="FDL50"/>
    <m/>
    <x v="2"/>
    <n v="4.2108174999999998E-2"/>
    <x v="13"/>
    <n v="125.5046"/>
    <s v="OUT027"/>
    <n v="1985"/>
    <s v="Medium"/>
    <s v="Tier 3"/>
    <x v="2"/>
  </r>
  <r>
    <s v="FDW57"/>
    <m/>
    <x v="2"/>
    <n v="0.115117203"/>
    <x v="0"/>
    <n v="178.6028"/>
    <s v="OUT027"/>
    <n v="1985"/>
    <s v="Medium"/>
    <s v="Tier 3"/>
    <x v="2"/>
  </r>
  <r>
    <s v="FDS34"/>
    <n v="19.350000000000001"/>
    <x v="2"/>
    <n v="7.6695199000000006E-2"/>
    <x v="0"/>
    <n v="114.5518"/>
    <s v="OUT013"/>
    <n v="1987"/>
    <s v="High"/>
    <s v="Tier 3"/>
    <x v="0"/>
  </r>
  <r>
    <s v="NCV30"/>
    <n v="20.2"/>
    <x v="0"/>
    <n v="6.5919619999999998E-2"/>
    <x v="10"/>
    <n v="61.250999999999998"/>
    <s v="OUT035"/>
    <n v="2004"/>
    <s v="Small"/>
    <s v="Tier 2"/>
    <x v="0"/>
  </r>
  <r>
    <s v="FDD26"/>
    <n v="8.7100000000000009"/>
    <x v="2"/>
    <n v="7.2449393000000001E-2"/>
    <x v="13"/>
    <n v="185.29239999999999"/>
    <s v="OUT018"/>
    <n v="2009"/>
    <s v="Medium"/>
    <s v="Tier 3"/>
    <x v="3"/>
  </r>
  <r>
    <s v="FDA03"/>
    <n v="18.5"/>
    <x v="2"/>
    <n v="4.5555974999999999E-2"/>
    <x v="1"/>
    <n v="147.11019999999999"/>
    <s v="OUT045"/>
    <n v="2002"/>
    <m/>
    <s v="Tier 2"/>
    <x v="0"/>
  </r>
  <r>
    <s v="FDS27"/>
    <n v="10.195"/>
    <x v="2"/>
    <n v="1.2508892000000001E-2"/>
    <x v="12"/>
    <n v="195.61099999999999"/>
    <s v="OUT018"/>
    <n v="2009"/>
    <s v="Medium"/>
    <s v="Tier 3"/>
    <x v="3"/>
  </r>
  <r>
    <s v="FDM12"/>
    <n v="16.7"/>
    <x v="2"/>
    <n v="6.9858811000000007E-2"/>
    <x v="4"/>
    <n v="187.82140000000001"/>
    <s v="OUT013"/>
    <n v="1987"/>
    <s v="High"/>
    <s v="Tier 3"/>
    <x v="0"/>
  </r>
  <r>
    <s v="NCV42"/>
    <m/>
    <x v="0"/>
    <n v="3.1269816999999998E-2"/>
    <x v="10"/>
    <n v="110.1228"/>
    <s v="OUT027"/>
    <n v="1985"/>
    <s v="Medium"/>
    <s v="Tier 3"/>
    <x v="2"/>
  </r>
  <r>
    <s v="NCS41"/>
    <n v="12.85"/>
    <x v="0"/>
    <n v="0"/>
    <x v="5"/>
    <n v="184.26079999999999"/>
    <s v="OUT046"/>
    <n v="1997"/>
    <s v="Small"/>
    <s v="Tier 1"/>
    <x v="0"/>
  </r>
  <r>
    <s v="FDN56"/>
    <n v="5.46"/>
    <x v="2"/>
    <n v="0.107493292"/>
    <x v="3"/>
    <n v="142.57859999999999"/>
    <s v="OUT018"/>
    <n v="2009"/>
    <s v="Medium"/>
    <s v="Tier 3"/>
    <x v="3"/>
  </r>
  <r>
    <s v="DRK59"/>
    <n v="8.8949999999999996"/>
    <x v="0"/>
    <n v="7.5449826999999997E-2"/>
    <x v="7"/>
    <n v="233.26159999999999"/>
    <s v="OUT046"/>
    <n v="1997"/>
    <s v="Small"/>
    <s v="Tier 1"/>
    <x v="0"/>
  </r>
  <r>
    <s v="NCG18"/>
    <n v="15.3"/>
    <x v="0"/>
    <n v="2.2977902000000001E-2"/>
    <x v="10"/>
    <n v="103.1332"/>
    <s v="OUT046"/>
    <n v="1997"/>
    <s v="Small"/>
    <s v="Tier 1"/>
    <x v="0"/>
  </r>
  <r>
    <s v="NCN26"/>
    <n v="10.85"/>
    <x v="0"/>
    <n v="2.8842118999999999E-2"/>
    <x v="10"/>
    <n v="116.9808"/>
    <s v="OUT017"/>
    <n v="2007"/>
    <m/>
    <s v="Tier 2"/>
    <x v="0"/>
  </r>
  <r>
    <s v="FDI60"/>
    <m/>
    <x v="2"/>
    <n v="3.8135648000000001E-2"/>
    <x v="4"/>
    <n v="62.850999999999999"/>
    <s v="OUT027"/>
    <n v="1985"/>
    <s v="Medium"/>
    <s v="Tier 3"/>
    <x v="2"/>
  </r>
  <r>
    <s v="NCI43"/>
    <n v="19.850000000000001"/>
    <x v="0"/>
    <n v="2.600908E-2"/>
    <x v="10"/>
    <n v="49.837600000000002"/>
    <s v="OUT049"/>
    <n v="1999"/>
    <s v="Medium"/>
    <s v="Tier 1"/>
    <x v="0"/>
  </r>
  <r>
    <s v="NCL17"/>
    <n v="7.39"/>
    <x v="0"/>
    <n v="6.7885091999999994E-2"/>
    <x v="5"/>
    <n v="143.0812"/>
    <s v="OUT049"/>
    <n v="1999"/>
    <s v="Medium"/>
    <s v="Tier 1"/>
    <x v="0"/>
  </r>
  <r>
    <s v="FDQ19"/>
    <m/>
    <x v="2"/>
    <n v="0"/>
    <x v="3"/>
    <n v="244.35120000000001"/>
    <s v="OUT019"/>
    <n v="1985"/>
    <s v="Small"/>
    <s v="Tier 1"/>
    <x v="1"/>
  </r>
  <r>
    <s v="FDY43"/>
    <n v="14.85"/>
    <x v="0"/>
    <n v="9.8555227999999995E-2"/>
    <x v="3"/>
    <n v="166.94739999999999"/>
    <s v="OUT049"/>
    <n v="1999"/>
    <s v="Medium"/>
    <s v="Tier 1"/>
    <x v="0"/>
  </r>
  <r>
    <s v="FDR36"/>
    <n v="6.7149999999999999"/>
    <x v="2"/>
    <n v="0.12177541"/>
    <x v="4"/>
    <n v="43.045400000000001"/>
    <s v="OUT049"/>
    <n v="1999"/>
    <s v="Medium"/>
    <s v="Tier 1"/>
    <x v="0"/>
  </r>
  <r>
    <s v="FDJ58"/>
    <n v="15.6"/>
    <x v="2"/>
    <n v="0.10545978"/>
    <x v="0"/>
    <n v="172.47640000000001"/>
    <s v="OUT049"/>
    <n v="1999"/>
    <s v="Medium"/>
    <s v="Tier 1"/>
    <x v="0"/>
  </r>
  <r>
    <s v="DRY23"/>
    <n v="9.3949999999999996"/>
    <x v="2"/>
    <n v="0.109317621"/>
    <x v="9"/>
    <n v="43.811199999999999"/>
    <s v="OUT045"/>
    <n v="2002"/>
    <m/>
    <s v="Tier 2"/>
    <x v="0"/>
  </r>
  <r>
    <s v="FDK26"/>
    <m/>
    <x v="2"/>
    <n v="0"/>
    <x v="13"/>
    <n v="187.524"/>
    <s v="OUT027"/>
    <n v="1985"/>
    <s v="Medium"/>
    <s v="Tier 3"/>
    <x v="2"/>
  </r>
  <r>
    <s v="DRH03"/>
    <n v="17.25"/>
    <x v="0"/>
    <n v="3.5135430000000002E-2"/>
    <x v="1"/>
    <n v="94.712000000000003"/>
    <s v="OUT045"/>
    <n v="2002"/>
    <m/>
    <s v="Tier 2"/>
    <x v="0"/>
  </r>
  <r>
    <s v="FDC10"/>
    <n v="9.8000000000000007"/>
    <x v="2"/>
    <n v="0.121982284"/>
    <x v="0"/>
    <n v="119.7098"/>
    <s v="OUT010"/>
    <n v="1998"/>
    <m/>
    <s v="Tier 3"/>
    <x v="1"/>
  </r>
  <r>
    <s v="FDD23"/>
    <n v="9.5"/>
    <x v="2"/>
    <n v="4.8645015E-2"/>
    <x v="14"/>
    <n v="186.18979999999999"/>
    <s v="OUT013"/>
    <n v="1987"/>
    <s v="High"/>
    <s v="Tier 3"/>
    <x v="0"/>
  </r>
  <r>
    <s v="FDP32"/>
    <n v="6.65"/>
    <x v="0"/>
    <n v="8.7847280999999999E-2"/>
    <x v="3"/>
    <n v="126.76779999999999"/>
    <s v="OUT045"/>
    <n v="2002"/>
    <m/>
    <s v="Tier 2"/>
    <x v="0"/>
  </r>
  <r>
    <s v="FDO31"/>
    <n v="6.76"/>
    <x v="2"/>
    <n v="2.8977202000000001E-2"/>
    <x v="3"/>
    <n v="80.296000000000006"/>
    <s v="OUT035"/>
    <n v="2004"/>
    <s v="Small"/>
    <s v="Tier 2"/>
    <x v="0"/>
  </r>
  <r>
    <s v="FDQ57"/>
    <n v="7.2750000000000004"/>
    <x v="0"/>
    <n v="0"/>
    <x v="0"/>
    <n v="144.57599999999999"/>
    <s v="OUT013"/>
    <n v="1987"/>
    <s v="High"/>
    <s v="Tier 3"/>
    <x v="0"/>
  </r>
  <r>
    <s v="FDX32"/>
    <m/>
    <x v="2"/>
    <n v="9.9374678999999994E-2"/>
    <x v="3"/>
    <n v="143.67859999999999"/>
    <s v="OUT027"/>
    <n v="1985"/>
    <s v="Medium"/>
    <s v="Tier 3"/>
    <x v="2"/>
  </r>
  <r>
    <s v="FDC39"/>
    <m/>
    <x v="0"/>
    <n v="0.15842451599999999"/>
    <x v="1"/>
    <n v="207.8296"/>
    <s v="OUT027"/>
    <n v="1985"/>
    <s v="Medium"/>
    <s v="Tier 3"/>
    <x v="2"/>
  </r>
  <r>
    <s v="FDU55"/>
    <n v="16.2"/>
    <x v="0"/>
    <n v="3.5911274999999999E-2"/>
    <x v="3"/>
    <n v="261.32780000000002"/>
    <s v="OUT046"/>
    <n v="1997"/>
    <s v="Small"/>
    <s v="Tier 1"/>
    <x v="0"/>
  </r>
  <r>
    <s v="FDL45"/>
    <n v="15.6"/>
    <x v="0"/>
    <n v="3.7656474000000002E-2"/>
    <x v="0"/>
    <n v="123.4704"/>
    <s v="OUT013"/>
    <n v="1987"/>
    <s v="High"/>
    <s v="Tier 3"/>
    <x v="0"/>
  </r>
  <r>
    <s v="DRK37"/>
    <n v="5"/>
    <x v="0"/>
    <n v="4.4073090000000002E-2"/>
    <x v="9"/>
    <n v="188.85300000000001"/>
    <s v="OUT049"/>
    <n v="1999"/>
    <s v="Medium"/>
    <s v="Tier 1"/>
    <x v="0"/>
  </r>
  <r>
    <s v="FDK22"/>
    <n v="9.8000000000000007"/>
    <x v="0"/>
    <n v="2.6064791E-2"/>
    <x v="0"/>
    <n v="215.38499999999999"/>
    <s v="OUT013"/>
    <n v="1987"/>
    <s v="High"/>
    <s v="Tier 3"/>
    <x v="0"/>
  </r>
  <r>
    <s v="DRG37"/>
    <m/>
    <x v="0"/>
    <n v="0"/>
    <x v="9"/>
    <n v="155.7972"/>
    <s v="OUT027"/>
    <n v="1985"/>
    <s v="Medium"/>
    <s v="Tier 3"/>
    <x v="2"/>
  </r>
  <r>
    <s v="FDK22"/>
    <n v="9.8000000000000007"/>
    <x v="0"/>
    <n v="2.6234054999999999E-2"/>
    <x v="0"/>
    <n v="214.38499999999999"/>
    <s v="OUT017"/>
    <n v="2007"/>
    <m/>
    <s v="Tier 2"/>
    <x v="0"/>
  </r>
  <r>
    <s v="DRH36"/>
    <n v="16.2"/>
    <x v="0"/>
    <n v="3.3516035999999999E-2"/>
    <x v="9"/>
    <n v="72.869600000000005"/>
    <s v="OUT018"/>
    <n v="2009"/>
    <s v="Medium"/>
    <s v="Tier 3"/>
    <x v="3"/>
  </r>
  <r>
    <s v="DRC36"/>
    <n v="13"/>
    <x v="2"/>
    <n v="4.5168122999999998E-2"/>
    <x v="9"/>
    <n v="173.40539999999999"/>
    <s v="OUT018"/>
    <n v="2009"/>
    <s v="Medium"/>
    <s v="Tier 3"/>
    <x v="3"/>
  </r>
  <r>
    <s v="DRE03"/>
    <m/>
    <x v="0"/>
    <n v="2.4109582000000001E-2"/>
    <x v="1"/>
    <n v="46.071800000000003"/>
    <s v="OUT027"/>
    <n v="1985"/>
    <s v="Medium"/>
    <s v="Tier 3"/>
    <x v="2"/>
  </r>
  <r>
    <s v="FDF34"/>
    <n v="9.3000000000000007"/>
    <x v="2"/>
    <n v="1.4019393E-2"/>
    <x v="0"/>
    <n v="196.9084"/>
    <s v="OUT046"/>
    <n v="1997"/>
    <s v="Small"/>
    <s v="Tier 1"/>
    <x v="0"/>
  </r>
  <r>
    <s v="FDZ22"/>
    <n v="9.3949999999999996"/>
    <x v="0"/>
    <n v="4.5269895999999997E-2"/>
    <x v="0"/>
    <n v="82.125"/>
    <s v="OUT046"/>
    <n v="1997"/>
    <s v="Small"/>
    <s v="Tier 1"/>
    <x v="0"/>
  </r>
  <r>
    <s v="FDC44"/>
    <n v="15.6"/>
    <x v="0"/>
    <n v="0.288891801"/>
    <x v="3"/>
    <n v="115.15179999999999"/>
    <s v="OUT010"/>
    <n v="1998"/>
    <m/>
    <s v="Tier 3"/>
    <x v="1"/>
  </r>
  <r>
    <s v="FDN31"/>
    <m/>
    <x v="0"/>
    <n v="7.2528602999999997E-2"/>
    <x v="3"/>
    <n v="188.053"/>
    <s v="OUT027"/>
    <n v="1985"/>
    <s v="Medium"/>
    <s v="Tier 3"/>
    <x v="2"/>
  </r>
  <r>
    <s v="FDO03"/>
    <n v="10.395"/>
    <x v="2"/>
    <n v="3.7091602000000001E-2"/>
    <x v="12"/>
    <n v="229.43520000000001"/>
    <s v="OUT017"/>
    <n v="2007"/>
    <m/>
    <s v="Tier 2"/>
    <x v="0"/>
  </r>
  <r>
    <s v="FDA01"/>
    <n v="15"/>
    <x v="1"/>
    <n v="5.4462797E-2"/>
    <x v="13"/>
    <n v="59.590400000000002"/>
    <s v="OUT049"/>
    <n v="1999"/>
    <s v="Medium"/>
    <s v="Tier 1"/>
    <x v="0"/>
  </r>
  <r>
    <s v="NCH42"/>
    <n v="6.86"/>
    <x v="0"/>
    <n v="3.6594125999999998E-2"/>
    <x v="10"/>
    <n v="231.101"/>
    <s v="OUT049"/>
    <n v="1999"/>
    <s v="Medium"/>
    <s v="Tier 1"/>
    <x v="0"/>
  </r>
  <r>
    <s v="FDF46"/>
    <n v="7.07"/>
    <x v="0"/>
    <n v="9.4052753000000003E-2"/>
    <x v="0"/>
    <n v="116.0834"/>
    <s v="OUT018"/>
    <n v="2009"/>
    <s v="Medium"/>
    <s v="Tier 3"/>
    <x v="3"/>
  </r>
  <r>
    <s v="DRL35"/>
    <n v="15.7"/>
    <x v="0"/>
    <n v="3.0703629999999999E-2"/>
    <x v="7"/>
    <n v="43.277000000000001"/>
    <s v="OUT046"/>
    <n v="1997"/>
    <s v="Small"/>
    <s v="Tier 1"/>
    <x v="0"/>
  </r>
  <r>
    <s v="FDW46"/>
    <n v="13"/>
    <x v="2"/>
    <n v="7.0410958999999995E-2"/>
    <x v="0"/>
    <n v="63.448399999999999"/>
    <s v="OUT049"/>
    <n v="1999"/>
    <s v="Medium"/>
    <s v="Tier 1"/>
    <x v="0"/>
  </r>
  <r>
    <s v="FDB58"/>
    <n v="10.5"/>
    <x v="2"/>
    <n v="1.3496466E-2"/>
    <x v="0"/>
    <n v="141.31540000000001"/>
    <s v="OUT046"/>
    <n v="1997"/>
    <s v="Small"/>
    <s v="Tier 1"/>
    <x v="0"/>
  </r>
  <r>
    <s v="FDD47"/>
    <n v="7.6"/>
    <x v="2"/>
    <n v="0.14299089600000001"/>
    <x v="14"/>
    <n v="169.1448"/>
    <s v="OUT018"/>
    <n v="2009"/>
    <s v="Medium"/>
    <s v="Tier 3"/>
    <x v="3"/>
  </r>
  <r>
    <s v="NCO17"/>
    <n v="10"/>
    <x v="0"/>
    <n v="7.3528561000000006E-2"/>
    <x v="5"/>
    <n v="118.744"/>
    <s v="OUT045"/>
    <n v="2002"/>
    <m/>
    <s v="Tier 2"/>
    <x v="0"/>
  </r>
  <r>
    <s v="FDJ26"/>
    <n v="15.3"/>
    <x v="2"/>
    <n v="0"/>
    <x v="13"/>
    <n v="214.62180000000001"/>
    <s v="OUT017"/>
    <n v="2007"/>
    <m/>
    <s v="Tier 2"/>
    <x v="0"/>
  </r>
  <r>
    <s v="FDU37"/>
    <n v="9.5"/>
    <x v="2"/>
    <n v="0.104720151"/>
    <x v="13"/>
    <n v="79.796000000000006"/>
    <s v="OUT045"/>
    <n v="2002"/>
    <m/>
    <s v="Tier 2"/>
    <x v="0"/>
  </r>
  <r>
    <m/>
    <m/>
    <x v="3"/>
    <m/>
    <x v="16"/>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F008AB-F2B8-4CB5-8FCF-75E68393BFE8}" name="PivotTable2"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G61" firstHeaderRow="1" firstDataRow="2" firstDataCol="1"/>
  <pivotFields count="11">
    <pivotField showAll="0"/>
    <pivotField showAll="0"/>
    <pivotField axis="axisRow" showAll="0">
      <items count="6">
        <item x="0"/>
        <item m="1" x="4"/>
        <item x="2"/>
        <item x="1"/>
        <item x="3"/>
        <item t="default"/>
      </items>
    </pivotField>
    <pivotField showAll="0"/>
    <pivotField axis="axisRow" showAll="0">
      <items count="18">
        <item x="4"/>
        <item x="6"/>
        <item x="15"/>
        <item x="13"/>
        <item x="1"/>
        <item x="11"/>
        <item x="3"/>
        <item x="7"/>
        <item x="5"/>
        <item x="10"/>
        <item x="12"/>
        <item x="2"/>
        <item x="8"/>
        <item x="0"/>
        <item x="9"/>
        <item x="14"/>
        <item x="16"/>
        <item t="default"/>
      </items>
    </pivotField>
    <pivotField showAll="0"/>
    <pivotField showAll="0"/>
    <pivotField showAll="0"/>
    <pivotField showAll="0"/>
    <pivotField showAll="0"/>
    <pivotField axis="axisCol" dataField="1" showAll="0">
      <items count="6">
        <item x="1"/>
        <item x="0"/>
        <item x="3"/>
        <item x="2"/>
        <item x="4"/>
        <item t="default"/>
      </items>
    </pivotField>
  </pivotFields>
  <rowFields count="2">
    <field x="4"/>
    <field x="2"/>
  </rowFields>
  <rowItems count="57">
    <i>
      <x/>
    </i>
    <i r="1">
      <x/>
    </i>
    <i r="1">
      <x v="2"/>
    </i>
    <i r="1">
      <x v="3"/>
    </i>
    <i>
      <x v="1"/>
    </i>
    <i r="1">
      <x/>
    </i>
    <i r="1">
      <x v="2"/>
    </i>
    <i r="1">
      <x v="3"/>
    </i>
    <i>
      <x v="2"/>
    </i>
    <i r="1">
      <x/>
    </i>
    <i r="1">
      <x v="2"/>
    </i>
    <i>
      <x v="3"/>
    </i>
    <i r="1">
      <x/>
    </i>
    <i r="1">
      <x v="2"/>
    </i>
    <i r="1">
      <x v="3"/>
    </i>
    <i>
      <x v="4"/>
    </i>
    <i r="1">
      <x/>
    </i>
    <i r="1">
      <x v="2"/>
    </i>
    <i r="1">
      <x v="3"/>
    </i>
    <i>
      <x v="5"/>
    </i>
    <i r="1">
      <x/>
    </i>
    <i r="1">
      <x v="2"/>
    </i>
    <i r="1">
      <x v="3"/>
    </i>
    <i>
      <x v="6"/>
    </i>
    <i r="1">
      <x/>
    </i>
    <i r="1">
      <x v="2"/>
    </i>
    <i r="1">
      <x v="3"/>
    </i>
    <i>
      <x v="7"/>
    </i>
    <i r="1">
      <x/>
    </i>
    <i>
      <x v="8"/>
    </i>
    <i r="1">
      <x/>
    </i>
    <i>
      <x v="9"/>
    </i>
    <i r="1">
      <x/>
    </i>
    <i>
      <x v="10"/>
    </i>
    <i r="1">
      <x/>
    </i>
    <i r="1">
      <x v="2"/>
    </i>
    <i r="1">
      <x v="3"/>
    </i>
    <i>
      <x v="11"/>
    </i>
    <i r="1">
      <x/>
    </i>
    <i>
      <x v="12"/>
    </i>
    <i r="1">
      <x/>
    </i>
    <i r="1">
      <x v="2"/>
    </i>
    <i>
      <x v="13"/>
    </i>
    <i r="1">
      <x/>
    </i>
    <i r="1">
      <x v="2"/>
    </i>
    <i r="1">
      <x v="3"/>
    </i>
    <i>
      <x v="14"/>
    </i>
    <i r="1">
      <x/>
    </i>
    <i r="1">
      <x v="2"/>
    </i>
    <i r="1">
      <x v="3"/>
    </i>
    <i>
      <x v="15"/>
    </i>
    <i r="1">
      <x/>
    </i>
    <i r="1">
      <x v="2"/>
    </i>
    <i r="1">
      <x v="3"/>
    </i>
    <i>
      <x v="16"/>
    </i>
    <i r="1">
      <x v="4"/>
    </i>
    <i t="grand">
      <x/>
    </i>
  </rowItems>
  <colFields count="1">
    <field x="10"/>
  </colFields>
  <colItems count="6">
    <i>
      <x/>
    </i>
    <i>
      <x v="1"/>
    </i>
    <i>
      <x v="2"/>
    </i>
    <i>
      <x v="3"/>
    </i>
    <i>
      <x v="4"/>
    </i>
    <i t="grand">
      <x/>
    </i>
  </colItems>
  <dataFields count="1">
    <dataField name="Count of Outlet_Type"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G59" firstHeaderRow="1" firstDataRow="2" firstDataCol="1"/>
  <pivotFields count="11">
    <pivotField showAll="0"/>
    <pivotField showAll="0"/>
    <pivotField axis="axisRow" showAll="0">
      <items count="6">
        <item x="0"/>
        <item m="1" x="4"/>
        <item x="2"/>
        <item x="1"/>
        <item x="3"/>
        <item t="default"/>
      </items>
    </pivotField>
    <pivotField showAll="0"/>
    <pivotField axis="axisRow" dataField="1" showAll="0">
      <items count="18">
        <item x="4"/>
        <item x="6"/>
        <item x="15"/>
        <item x="13"/>
        <item x="1"/>
        <item x="11"/>
        <item x="3"/>
        <item x="7"/>
        <item x="5"/>
        <item x="10"/>
        <item x="12"/>
        <item x="2"/>
        <item x="8"/>
        <item x="0"/>
        <item x="9"/>
        <item x="14"/>
        <item x="16"/>
        <item t="default"/>
      </items>
    </pivotField>
    <pivotField showAll="0"/>
    <pivotField showAll="0"/>
    <pivotField showAll="0"/>
    <pivotField showAll="0"/>
    <pivotField showAll="0"/>
    <pivotField axis="axisCol" showAll="0">
      <items count="6">
        <item x="1"/>
        <item x="0"/>
        <item x="3"/>
        <item x="2"/>
        <item x="4"/>
        <item t="default"/>
      </items>
    </pivotField>
  </pivotFields>
  <rowFields count="2">
    <field x="4"/>
    <field x="2"/>
  </rowFields>
  <rowItems count="57">
    <i>
      <x/>
    </i>
    <i r="1">
      <x/>
    </i>
    <i r="1">
      <x v="2"/>
    </i>
    <i r="1">
      <x v="3"/>
    </i>
    <i>
      <x v="1"/>
    </i>
    <i r="1">
      <x/>
    </i>
    <i r="1">
      <x v="2"/>
    </i>
    <i r="1">
      <x v="3"/>
    </i>
    <i>
      <x v="2"/>
    </i>
    <i r="1">
      <x/>
    </i>
    <i r="1">
      <x v="2"/>
    </i>
    <i>
      <x v="3"/>
    </i>
    <i r="1">
      <x/>
    </i>
    <i r="1">
      <x v="2"/>
    </i>
    <i r="1">
      <x v="3"/>
    </i>
    <i>
      <x v="4"/>
    </i>
    <i r="1">
      <x/>
    </i>
    <i r="1">
      <x v="2"/>
    </i>
    <i r="1">
      <x v="3"/>
    </i>
    <i>
      <x v="5"/>
    </i>
    <i r="1">
      <x/>
    </i>
    <i r="1">
      <x v="2"/>
    </i>
    <i r="1">
      <x v="3"/>
    </i>
    <i>
      <x v="6"/>
    </i>
    <i r="1">
      <x/>
    </i>
    <i r="1">
      <x v="2"/>
    </i>
    <i r="1">
      <x v="3"/>
    </i>
    <i>
      <x v="7"/>
    </i>
    <i r="1">
      <x/>
    </i>
    <i>
      <x v="8"/>
    </i>
    <i r="1">
      <x/>
    </i>
    <i>
      <x v="9"/>
    </i>
    <i r="1">
      <x/>
    </i>
    <i>
      <x v="10"/>
    </i>
    <i r="1">
      <x/>
    </i>
    <i r="1">
      <x v="2"/>
    </i>
    <i r="1">
      <x v="3"/>
    </i>
    <i>
      <x v="11"/>
    </i>
    <i r="1">
      <x/>
    </i>
    <i>
      <x v="12"/>
    </i>
    <i r="1">
      <x/>
    </i>
    <i r="1">
      <x v="2"/>
    </i>
    <i>
      <x v="13"/>
    </i>
    <i r="1">
      <x/>
    </i>
    <i r="1">
      <x v="2"/>
    </i>
    <i r="1">
      <x v="3"/>
    </i>
    <i>
      <x v="14"/>
    </i>
    <i r="1">
      <x/>
    </i>
    <i r="1">
      <x v="2"/>
    </i>
    <i r="1">
      <x v="3"/>
    </i>
    <i>
      <x v="15"/>
    </i>
    <i r="1">
      <x/>
    </i>
    <i r="1">
      <x v="2"/>
    </i>
    <i r="1">
      <x v="3"/>
    </i>
    <i>
      <x v="16"/>
    </i>
    <i r="1">
      <x v="4"/>
    </i>
    <i t="grand">
      <x/>
    </i>
  </rowItems>
  <colFields count="1">
    <field x="10"/>
  </colFields>
  <colItems count="6">
    <i>
      <x/>
    </i>
    <i>
      <x v="1"/>
    </i>
    <i>
      <x v="2"/>
    </i>
    <i>
      <x v="3"/>
    </i>
    <i>
      <x v="4"/>
    </i>
    <i t="grand">
      <x/>
    </i>
  </colItems>
  <dataFields count="1">
    <dataField name="Count of Item_Typ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1" dT="2021-11-09T19:40:31.79" personId="{01202FE4-63C4-4BEA-BC6E-545C315C0717}" id="{D04FE5A6-0869-4352-8143-8F03E9EEDAE8}">
    <text>1. Do an AND Formula for Outlet Type Tier 1 and Item Fat Content of low fat. Give me a 1 or 0 
2. Do an OR Formula for  Items types that are either dairy of snack foods, give me a 1 or 0</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5682"/>
  <sheetViews>
    <sheetView workbookViewId="0">
      <selection activeCell="C6" sqref="C6"/>
    </sheetView>
  </sheetViews>
  <sheetFormatPr defaultRowHeight="14.4" x14ac:dyDescent="0.3"/>
  <cols>
    <col min="1" max="1" width="16.5546875" bestFit="1" customWidth="1"/>
    <col min="2" max="2" width="14.44140625" bestFit="1" customWidth="1"/>
    <col min="3" max="4" width="16" bestFit="1" customWidth="1"/>
    <col min="5" max="5" width="19.88671875" bestFit="1" customWidth="1"/>
    <col min="6" max="6" width="12.109375" bestFit="1" customWidth="1"/>
    <col min="7" max="7" width="18" bestFit="1" customWidth="1"/>
    <col min="8" max="8" width="27.21875" bestFit="1" customWidth="1"/>
    <col min="9" max="9" width="13.21875" bestFit="1" customWidth="1"/>
    <col min="10" max="10" width="22.33203125" bestFit="1" customWidth="1"/>
    <col min="11" max="11" width="17.88671875" bestFit="1" customWidth="1"/>
    <col min="13" max="13" width="26.21875" bestFit="1" customWidth="1"/>
    <col min="14" max="14" width="21.44140625" bestFit="1" customWidth="1"/>
    <col min="15" max="15" width="16.33203125" bestFit="1" customWidth="1"/>
  </cols>
  <sheetData>
    <row r="1" spans="1:14" x14ac:dyDescent="0.3">
      <c r="A1" t="s">
        <v>0</v>
      </c>
      <c r="B1" t="s">
        <v>1</v>
      </c>
      <c r="C1" t="s">
        <v>2</v>
      </c>
      <c r="D1" t="s">
        <v>3</v>
      </c>
      <c r="E1" t="s">
        <v>4</v>
      </c>
      <c r="F1" t="s">
        <v>5</v>
      </c>
      <c r="G1" t="s">
        <v>6</v>
      </c>
      <c r="H1" t="s">
        <v>7</v>
      </c>
      <c r="I1" t="s">
        <v>8</v>
      </c>
      <c r="J1" t="s">
        <v>9</v>
      </c>
      <c r="K1" t="s">
        <v>10</v>
      </c>
      <c r="L1" t="s">
        <v>1606</v>
      </c>
      <c r="M1" t="s">
        <v>1607</v>
      </c>
      <c r="N1" t="s">
        <v>1603</v>
      </c>
    </row>
    <row r="2" spans="1:14" x14ac:dyDescent="0.3">
      <c r="A2" t="s">
        <v>11</v>
      </c>
      <c r="B2">
        <v>20.75</v>
      </c>
      <c r="C2" t="s">
        <v>51</v>
      </c>
      <c r="D2">
        <v>7.5648360000000001E-3</v>
      </c>
      <c r="E2" t="s">
        <v>12</v>
      </c>
      <c r="F2">
        <v>107.8622</v>
      </c>
      <c r="G2" t="s">
        <v>13</v>
      </c>
      <c r="H2">
        <v>1999</v>
      </c>
      <c r="I2" t="s">
        <v>14</v>
      </c>
      <c r="J2" t="s">
        <v>15</v>
      </c>
      <c r="K2" t="s">
        <v>16</v>
      </c>
      <c r="L2">
        <f>IF(AND(J2= "Tier 1", C2= "LF"),1,0)</f>
        <v>1</v>
      </c>
      <c r="M2">
        <f>IF(OR(E2= "Dairy", E2= "Snack Foods"),1,0)</f>
        <v>1</v>
      </c>
    </row>
    <row r="3" spans="1:14" x14ac:dyDescent="0.3">
      <c r="A3" t="s">
        <v>17</v>
      </c>
      <c r="B3">
        <v>8.3000000000000007</v>
      </c>
      <c r="C3" t="s">
        <v>28</v>
      </c>
      <c r="D3">
        <v>3.8427677E-2</v>
      </c>
      <c r="E3" t="s">
        <v>18</v>
      </c>
      <c r="F3">
        <v>87.319800000000001</v>
      </c>
      <c r="G3" t="s">
        <v>19</v>
      </c>
      <c r="H3">
        <v>2007</v>
      </c>
      <c r="J3" t="s">
        <v>20</v>
      </c>
      <c r="K3" t="s">
        <v>16</v>
      </c>
      <c r="L3">
        <f t="shared" ref="L3:L66" si="0">IF(AND(J3= "Tier 1", C3= "LF"),1,0)</f>
        <v>0</v>
      </c>
      <c r="M3">
        <f t="shared" ref="M3:M66" si="1">IF(OR(E3= "Dairy", E3= "Snack Foods"),1,0)</f>
        <v>1</v>
      </c>
    </row>
    <row r="4" spans="1:14" x14ac:dyDescent="0.3">
      <c r="A4" t="s">
        <v>21</v>
      </c>
      <c r="B4">
        <v>14.6</v>
      </c>
      <c r="C4" t="s">
        <v>51</v>
      </c>
      <c r="D4">
        <v>9.9574908000000004E-2</v>
      </c>
      <c r="E4" t="s">
        <v>22</v>
      </c>
      <c r="F4">
        <v>241.75380000000001</v>
      </c>
      <c r="G4" t="s">
        <v>23</v>
      </c>
      <c r="H4">
        <v>1998</v>
      </c>
      <c r="J4" t="s">
        <v>24</v>
      </c>
      <c r="K4" t="s">
        <v>25</v>
      </c>
      <c r="L4">
        <f t="shared" si="0"/>
        <v>0</v>
      </c>
      <c r="M4">
        <f t="shared" si="1"/>
        <v>0</v>
      </c>
    </row>
    <row r="5" spans="1:14" x14ac:dyDescent="0.3">
      <c r="A5" t="s">
        <v>26</v>
      </c>
      <c r="B5">
        <v>7.3150000000000004</v>
      </c>
      <c r="C5" t="s">
        <v>51</v>
      </c>
      <c r="D5">
        <v>1.5388393E-2</v>
      </c>
      <c r="E5" t="s">
        <v>12</v>
      </c>
      <c r="F5">
        <v>155.03399999999999</v>
      </c>
      <c r="G5" t="s">
        <v>19</v>
      </c>
      <c r="H5">
        <v>2007</v>
      </c>
      <c r="J5" t="s">
        <v>20</v>
      </c>
      <c r="K5" t="s">
        <v>16</v>
      </c>
      <c r="L5">
        <f t="shared" si="0"/>
        <v>0</v>
      </c>
      <c r="M5">
        <f t="shared" si="1"/>
        <v>1</v>
      </c>
    </row>
    <row r="6" spans="1:14" x14ac:dyDescent="0.3">
      <c r="A6" t="s">
        <v>27</v>
      </c>
      <c r="C6" t="s">
        <v>1605</v>
      </c>
      <c r="D6">
        <v>0.118599314</v>
      </c>
      <c r="E6" t="s">
        <v>18</v>
      </c>
      <c r="F6">
        <v>234.23</v>
      </c>
      <c r="G6" t="s">
        <v>29</v>
      </c>
      <c r="H6">
        <v>1985</v>
      </c>
      <c r="I6" t="s">
        <v>14</v>
      </c>
      <c r="J6" t="s">
        <v>24</v>
      </c>
      <c r="K6" t="s">
        <v>30</v>
      </c>
      <c r="L6">
        <f t="shared" si="0"/>
        <v>0</v>
      </c>
      <c r="M6">
        <f t="shared" si="1"/>
        <v>1</v>
      </c>
    </row>
    <row r="7" spans="1:14" x14ac:dyDescent="0.3">
      <c r="A7" t="s">
        <v>31</v>
      </c>
      <c r="B7">
        <v>9.8000000000000007</v>
      </c>
      <c r="C7" t="s">
        <v>1605</v>
      </c>
      <c r="D7">
        <v>6.3817206000000001E-2</v>
      </c>
      <c r="E7" t="s">
        <v>32</v>
      </c>
      <c r="F7">
        <v>117.14919999999999</v>
      </c>
      <c r="G7" t="s">
        <v>33</v>
      </c>
      <c r="H7">
        <v>1997</v>
      </c>
      <c r="I7" t="s">
        <v>34</v>
      </c>
      <c r="J7" t="s">
        <v>15</v>
      </c>
      <c r="K7" t="s">
        <v>16</v>
      </c>
      <c r="L7">
        <f t="shared" si="0"/>
        <v>0</v>
      </c>
      <c r="M7">
        <f t="shared" si="1"/>
        <v>0</v>
      </c>
    </row>
    <row r="8" spans="1:14" x14ac:dyDescent="0.3">
      <c r="A8" t="s">
        <v>35</v>
      </c>
      <c r="B8">
        <v>19.350000000000001</v>
      </c>
      <c r="C8" t="s">
        <v>1605</v>
      </c>
      <c r="D8">
        <v>8.2601537000000003E-2</v>
      </c>
      <c r="E8" t="s">
        <v>36</v>
      </c>
      <c r="F8">
        <v>50.103400000000001</v>
      </c>
      <c r="G8" t="s">
        <v>37</v>
      </c>
      <c r="H8">
        <v>2009</v>
      </c>
      <c r="I8" t="s">
        <v>14</v>
      </c>
      <c r="J8" t="s">
        <v>24</v>
      </c>
      <c r="K8" t="s">
        <v>38</v>
      </c>
      <c r="L8">
        <f t="shared" si="0"/>
        <v>0</v>
      </c>
      <c r="M8">
        <f t="shared" si="1"/>
        <v>0</v>
      </c>
    </row>
    <row r="9" spans="1:14" x14ac:dyDescent="0.3">
      <c r="A9" t="s">
        <v>39</v>
      </c>
      <c r="C9" t="s">
        <v>51</v>
      </c>
      <c r="D9">
        <v>1.5782495000000001E-2</v>
      </c>
      <c r="E9" t="s">
        <v>36</v>
      </c>
      <c r="F9">
        <v>81.059200000000004</v>
      </c>
      <c r="G9" t="s">
        <v>29</v>
      </c>
      <c r="H9">
        <v>1985</v>
      </c>
      <c r="I9" t="s">
        <v>14</v>
      </c>
      <c r="J9" t="s">
        <v>24</v>
      </c>
      <c r="K9" t="s">
        <v>30</v>
      </c>
      <c r="L9">
        <f t="shared" si="0"/>
        <v>0</v>
      </c>
      <c r="M9">
        <f t="shared" si="1"/>
        <v>0</v>
      </c>
    </row>
    <row r="10" spans="1:14" x14ac:dyDescent="0.3">
      <c r="A10" t="s">
        <v>40</v>
      </c>
      <c r="B10">
        <v>6.3049999999999997</v>
      </c>
      <c r="C10" t="s">
        <v>1605</v>
      </c>
      <c r="D10">
        <v>0.123365446</v>
      </c>
      <c r="E10" t="s">
        <v>12</v>
      </c>
      <c r="F10">
        <v>95.743600000000001</v>
      </c>
      <c r="G10" t="s">
        <v>41</v>
      </c>
      <c r="H10">
        <v>2002</v>
      </c>
      <c r="J10" t="s">
        <v>20</v>
      </c>
      <c r="K10" t="s">
        <v>16</v>
      </c>
      <c r="L10">
        <f t="shared" si="0"/>
        <v>0</v>
      </c>
      <c r="M10">
        <f t="shared" si="1"/>
        <v>1</v>
      </c>
    </row>
    <row r="11" spans="1:14" x14ac:dyDescent="0.3">
      <c r="A11" t="s">
        <v>42</v>
      </c>
      <c r="B11">
        <v>5.9850000000000003</v>
      </c>
      <c r="C11" t="s">
        <v>51</v>
      </c>
      <c r="D11">
        <v>5.698435E-3</v>
      </c>
      <c r="E11" t="s">
        <v>36</v>
      </c>
      <c r="F11">
        <v>186.89240000000001</v>
      </c>
      <c r="G11" t="s">
        <v>19</v>
      </c>
      <c r="H11">
        <v>2007</v>
      </c>
      <c r="J11" t="s">
        <v>20</v>
      </c>
      <c r="K11" t="s">
        <v>16</v>
      </c>
      <c r="L11">
        <f t="shared" si="0"/>
        <v>0</v>
      </c>
      <c r="M11">
        <f t="shared" si="1"/>
        <v>0</v>
      </c>
    </row>
    <row r="12" spans="1:14" x14ac:dyDescent="0.3">
      <c r="A12" t="s">
        <v>43</v>
      </c>
      <c r="B12">
        <v>16.600000000000001</v>
      </c>
      <c r="C12" t="s">
        <v>51</v>
      </c>
      <c r="D12">
        <v>0.103569075</v>
      </c>
      <c r="E12" t="s">
        <v>32</v>
      </c>
      <c r="F12">
        <v>118.3466</v>
      </c>
      <c r="G12" t="s">
        <v>19</v>
      </c>
      <c r="H12">
        <v>2007</v>
      </c>
      <c r="J12" t="s">
        <v>20</v>
      </c>
      <c r="K12" t="s">
        <v>16</v>
      </c>
      <c r="L12">
        <f t="shared" si="0"/>
        <v>0</v>
      </c>
      <c r="M12">
        <f t="shared" si="1"/>
        <v>0</v>
      </c>
    </row>
    <row r="13" spans="1:14" x14ac:dyDescent="0.3">
      <c r="A13" t="s">
        <v>44</v>
      </c>
      <c r="B13">
        <v>6.59</v>
      </c>
      <c r="C13" t="s">
        <v>51</v>
      </c>
      <c r="D13">
        <v>0.10581147</v>
      </c>
      <c r="E13" t="s">
        <v>32</v>
      </c>
      <c r="F13">
        <v>85.390799999999999</v>
      </c>
      <c r="G13" t="s">
        <v>41</v>
      </c>
      <c r="H13">
        <v>2002</v>
      </c>
      <c r="J13" t="s">
        <v>20</v>
      </c>
      <c r="K13" t="s">
        <v>16</v>
      </c>
      <c r="L13">
        <f t="shared" si="0"/>
        <v>0</v>
      </c>
      <c r="M13">
        <f t="shared" si="1"/>
        <v>0</v>
      </c>
    </row>
    <row r="14" spans="1:14" x14ac:dyDescent="0.3">
      <c r="A14" t="s">
        <v>45</v>
      </c>
      <c r="C14" t="s">
        <v>51</v>
      </c>
      <c r="D14">
        <v>0.17107921500000001</v>
      </c>
      <c r="E14" t="s">
        <v>46</v>
      </c>
      <c r="F14">
        <v>240.4196</v>
      </c>
      <c r="G14" t="s">
        <v>47</v>
      </c>
      <c r="H14">
        <v>1985</v>
      </c>
      <c r="I14" t="s">
        <v>34</v>
      </c>
      <c r="J14" t="s">
        <v>15</v>
      </c>
      <c r="K14" t="s">
        <v>25</v>
      </c>
      <c r="L14">
        <f t="shared" si="0"/>
        <v>1</v>
      </c>
      <c r="M14">
        <f t="shared" si="1"/>
        <v>0</v>
      </c>
    </row>
    <row r="15" spans="1:14" x14ac:dyDescent="0.3">
      <c r="A15" t="s">
        <v>48</v>
      </c>
      <c r="B15">
        <v>4.7850000000000001</v>
      </c>
      <c r="C15" t="s">
        <v>51</v>
      </c>
      <c r="D15">
        <v>9.2737610999999998E-2</v>
      </c>
      <c r="E15" t="s">
        <v>49</v>
      </c>
      <c r="F15">
        <v>122.3098</v>
      </c>
      <c r="G15" t="s">
        <v>13</v>
      </c>
      <c r="H15">
        <v>1999</v>
      </c>
      <c r="I15" t="s">
        <v>14</v>
      </c>
      <c r="J15" t="s">
        <v>15</v>
      </c>
      <c r="K15" t="s">
        <v>16</v>
      </c>
      <c r="L15">
        <f t="shared" si="0"/>
        <v>1</v>
      </c>
      <c r="M15">
        <f t="shared" si="1"/>
        <v>0</v>
      </c>
    </row>
    <row r="16" spans="1:14" x14ac:dyDescent="0.3">
      <c r="A16" t="s">
        <v>50</v>
      </c>
      <c r="B16">
        <v>16.75</v>
      </c>
      <c r="C16" t="s">
        <v>51</v>
      </c>
      <c r="D16">
        <v>2.1206464000000001E-2</v>
      </c>
      <c r="E16" t="s">
        <v>52</v>
      </c>
      <c r="F16">
        <v>52.029800000000002</v>
      </c>
      <c r="G16" t="s">
        <v>53</v>
      </c>
      <c r="H16">
        <v>1987</v>
      </c>
      <c r="I16" t="s">
        <v>54</v>
      </c>
      <c r="J16" t="s">
        <v>24</v>
      </c>
      <c r="K16" t="s">
        <v>16</v>
      </c>
      <c r="L16">
        <f t="shared" si="0"/>
        <v>0</v>
      </c>
      <c r="M16">
        <f t="shared" si="1"/>
        <v>0</v>
      </c>
    </row>
    <row r="17" spans="1:13" x14ac:dyDescent="0.3">
      <c r="A17" t="s">
        <v>55</v>
      </c>
      <c r="B17">
        <v>6.1349999999999998</v>
      </c>
      <c r="C17" t="s">
        <v>1605</v>
      </c>
      <c r="D17">
        <v>7.9450699999999999E-2</v>
      </c>
      <c r="E17" t="s">
        <v>36</v>
      </c>
      <c r="F17">
        <v>151.63659999999999</v>
      </c>
      <c r="G17" t="s">
        <v>13</v>
      </c>
      <c r="H17">
        <v>1999</v>
      </c>
      <c r="I17" t="s">
        <v>14</v>
      </c>
      <c r="J17" t="s">
        <v>15</v>
      </c>
      <c r="K17" t="s">
        <v>16</v>
      </c>
      <c r="L17">
        <f t="shared" si="0"/>
        <v>0</v>
      </c>
      <c r="M17">
        <f t="shared" si="1"/>
        <v>0</v>
      </c>
    </row>
    <row r="18" spans="1:13" x14ac:dyDescent="0.3">
      <c r="A18" t="s">
        <v>56</v>
      </c>
      <c r="B18">
        <v>19.850000000000001</v>
      </c>
      <c r="C18" t="s">
        <v>51</v>
      </c>
      <c r="D18">
        <v>5.4135210000000003E-2</v>
      </c>
      <c r="E18" t="s">
        <v>57</v>
      </c>
      <c r="F18">
        <v>198.77680000000001</v>
      </c>
      <c r="G18" t="s">
        <v>41</v>
      </c>
      <c r="H18">
        <v>2002</v>
      </c>
      <c r="J18" t="s">
        <v>20</v>
      </c>
      <c r="K18" t="s">
        <v>16</v>
      </c>
      <c r="L18">
        <f t="shared" si="0"/>
        <v>0</v>
      </c>
      <c r="M18">
        <f t="shared" si="1"/>
        <v>0</v>
      </c>
    </row>
    <row r="19" spans="1:13" x14ac:dyDescent="0.3">
      <c r="A19" t="s">
        <v>58</v>
      </c>
      <c r="B19">
        <v>17.850000000000001</v>
      </c>
      <c r="C19" t="s">
        <v>51</v>
      </c>
      <c r="D19">
        <v>3.7980963E-2</v>
      </c>
      <c r="E19" t="s">
        <v>59</v>
      </c>
      <c r="F19">
        <v>192.21879999999999</v>
      </c>
      <c r="G19" t="s">
        <v>37</v>
      </c>
      <c r="H19">
        <v>2009</v>
      </c>
      <c r="I19" t="s">
        <v>14</v>
      </c>
      <c r="J19" t="s">
        <v>24</v>
      </c>
      <c r="K19" t="s">
        <v>38</v>
      </c>
      <c r="L19">
        <f t="shared" si="0"/>
        <v>0</v>
      </c>
      <c r="M19">
        <f t="shared" si="1"/>
        <v>0</v>
      </c>
    </row>
    <row r="20" spans="1:13" x14ac:dyDescent="0.3">
      <c r="A20" t="s">
        <v>60</v>
      </c>
      <c r="C20" t="s">
        <v>51</v>
      </c>
      <c r="D20">
        <v>2.8184344E-2</v>
      </c>
      <c r="E20" t="s">
        <v>61</v>
      </c>
      <c r="F20">
        <v>109.69119999999999</v>
      </c>
      <c r="G20" t="s">
        <v>29</v>
      </c>
      <c r="H20">
        <v>1985</v>
      </c>
      <c r="I20" t="s">
        <v>14</v>
      </c>
      <c r="J20" t="s">
        <v>24</v>
      </c>
      <c r="K20" t="s">
        <v>30</v>
      </c>
      <c r="L20">
        <f t="shared" si="0"/>
        <v>0</v>
      </c>
      <c r="M20">
        <f t="shared" si="1"/>
        <v>0</v>
      </c>
    </row>
    <row r="21" spans="1:13" x14ac:dyDescent="0.3">
      <c r="A21" t="s">
        <v>62</v>
      </c>
      <c r="B21">
        <v>13.6</v>
      </c>
      <c r="C21" t="s">
        <v>51</v>
      </c>
      <c r="D21">
        <v>0.19689763699999999</v>
      </c>
      <c r="E21" t="s">
        <v>12</v>
      </c>
      <c r="F21">
        <v>193.71360000000001</v>
      </c>
      <c r="G21" t="s">
        <v>23</v>
      </c>
      <c r="H21">
        <v>1998</v>
      </c>
      <c r="J21" t="s">
        <v>24</v>
      </c>
      <c r="K21" t="s">
        <v>25</v>
      </c>
      <c r="L21">
        <f t="shared" si="0"/>
        <v>0</v>
      </c>
      <c r="M21">
        <f t="shared" si="1"/>
        <v>1</v>
      </c>
    </row>
    <row r="22" spans="1:13" x14ac:dyDescent="0.3">
      <c r="A22" t="s">
        <v>63</v>
      </c>
      <c r="B22">
        <v>7.1</v>
      </c>
      <c r="C22" t="s">
        <v>51</v>
      </c>
      <c r="D22">
        <v>0.109920138</v>
      </c>
      <c r="E22" t="s">
        <v>32</v>
      </c>
      <c r="F22">
        <v>175.00800000000001</v>
      </c>
      <c r="G22" t="s">
        <v>53</v>
      </c>
      <c r="H22">
        <v>1987</v>
      </c>
      <c r="I22" t="s">
        <v>54</v>
      </c>
      <c r="J22" t="s">
        <v>24</v>
      </c>
      <c r="K22" t="s">
        <v>16</v>
      </c>
      <c r="L22">
        <f t="shared" si="0"/>
        <v>0</v>
      </c>
      <c r="M22">
        <f t="shared" si="1"/>
        <v>0</v>
      </c>
    </row>
    <row r="23" spans="1:13" x14ac:dyDescent="0.3">
      <c r="A23" t="s">
        <v>64</v>
      </c>
      <c r="B23">
        <v>19.2</v>
      </c>
      <c r="C23" t="s">
        <v>51</v>
      </c>
      <c r="D23">
        <v>0.18261923499999999</v>
      </c>
      <c r="E23" t="s">
        <v>22</v>
      </c>
      <c r="F23">
        <v>239.9196</v>
      </c>
      <c r="G23" t="s">
        <v>65</v>
      </c>
      <c r="H23">
        <v>2004</v>
      </c>
      <c r="I23" t="s">
        <v>34</v>
      </c>
      <c r="J23" t="s">
        <v>20</v>
      </c>
      <c r="K23" t="s">
        <v>16</v>
      </c>
      <c r="L23">
        <f t="shared" si="0"/>
        <v>0</v>
      </c>
      <c r="M23">
        <f t="shared" si="1"/>
        <v>0</v>
      </c>
    </row>
    <row r="24" spans="1:13" x14ac:dyDescent="0.3">
      <c r="A24" t="s">
        <v>66</v>
      </c>
      <c r="B24">
        <v>13.65</v>
      </c>
      <c r="C24" t="s">
        <v>51</v>
      </c>
      <c r="D24">
        <v>6.5630843999999994E-2</v>
      </c>
      <c r="E24" t="s">
        <v>67</v>
      </c>
      <c r="F24">
        <v>47.740200000000002</v>
      </c>
      <c r="G24" t="s">
        <v>33</v>
      </c>
      <c r="H24">
        <v>1997</v>
      </c>
      <c r="I24" t="s">
        <v>34</v>
      </c>
      <c r="J24" t="s">
        <v>15</v>
      </c>
      <c r="K24" t="s">
        <v>16</v>
      </c>
      <c r="L24">
        <f t="shared" si="0"/>
        <v>1</v>
      </c>
      <c r="M24">
        <f t="shared" si="1"/>
        <v>0</v>
      </c>
    </row>
    <row r="25" spans="1:13" x14ac:dyDescent="0.3">
      <c r="A25" t="s">
        <v>68</v>
      </c>
      <c r="C25" t="s">
        <v>51</v>
      </c>
      <c r="D25">
        <v>2.7447057E-2</v>
      </c>
      <c r="E25" t="s">
        <v>22</v>
      </c>
      <c r="F25">
        <v>142.34700000000001</v>
      </c>
      <c r="G25" t="s">
        <v>47</v>
      </c>
      <c r="H25">
        <v>1985</v>
      </c>
      <c r="I25" t="s">
        <v>34</v>
      </c>
      <c r="J25" t="s">
        <v>15</v>
      </c>
      <c r="K25" t="s">
        <v>25</v>
      </c>
      <c r="L25">
        <f t="shared" si="0"/>
        <v>1</v>
      </c>
      <c r="M25">
        <f t="shared" si="1"/>
        <v>0</v>
      </c>
    </row>
    <row r="26" spans="1:13" x14ac:dyDescent="0.3">
      <c r="A26" t="s">
        <v>69</v>
      </c>
      <c r="B26">
        <v>19.2</v>
      </c>
      <c r="C26" t="s">
        <v>51</v>
      </c>
      <c r="D26">
        <v>3.5178935000000001E-2</v>
      </c>
      <c r="E26" t="s">
        <v>12</v>
      </c>
      <c r="F26">
        <v>180.73179999999999</v>
      </c>
      <c r="G26" t="s">
        <v>65</v>
      </c>
      <c r="H26">
        <v>2004</v>
      </c>
      <c r="I26" t="s">
        <v>34</v>
      </c>
      <c r="J26" t="s">
        <v>20</v>
      </c>
      <c r="K26" t="s">
        <v>16</v>
      </c>
      <c r="L26">
        <f t="shared" si="0"/>
        <v>0</v>
      </c>
      <c r="M26">
        <f t="shared" si="1"/>
        <v>1</v>
      </c>
    </row>
    <row r="27" spans="1:13" x14ac:dyDescent="0.3">
      <c r="A27" t="s">
        <v>70</v>
      </c>
      <c r="B27">
        <v>6.7850000000000001</v>
      </c>
      <c r="C27" t="s">
        <v>1605</v>
      </c>
      <c r="D27">
        <v>3.8455125E-2</v>
      </c>
      <c r="E27" t="s">
        <v>12</v>
      </c>
      <c r="F27">
        <v>209.49279999999999</v>
      </c>
      <c r="G27" t="s">
        <v>23</v>
      </c>
      <c r="H27">
        <v>1998</v>
      </c>
      <c r="J27" t="s">
        <v>24</v>
      </c>
      <c r="K27" t="s">
        <v>25</v>
      </c>
      <c r="L27">
        <f t="shared" si="0"/>
        <v>0</v>
      </c>
      <c r="M27">
        <f t="shared" si="1"/>
        <v>1</v>
      </c>
    </row>
    <row r="28" spans="1:13" x14ac:dyDescent="0.3">
      <c r="A28" t="s">
        <v>71</v>
      </c>
      <c r="B28">
        <v>13</v>
      </c>
      <c r="C28" t="s">
        <v>51</v>
      </c>
      <c r="D28">
        <v>3.5102094E-2</v>
      </c>
      <c r="E28" t="s">
        <v>61</v>
      </c>
      <c r="F28">
        <v>47.603400000000001</v>
      </c>
      <c r="G28" t="s">
        <v>65</v>
      </c>
      <c r="H28">
        <v>2004</v>
      </c>
      <c r="I28" t="s">
        <v>34</v>
      </c>
      <c r="J28" t="s">
        <v>20</v>
      </c>
      <c r="K28" t="s">
        <v>16</v>
      </c>
      <c r="L28">
        <f t="shared" si="0"/>
        <v>0</v>
      </c>
      <c r="M28">
        <f t="shared" si="1"/>
        <v>0</v>
      </c>
    </row>
    <row r="29" spans="1:13" x14ac:dyDescent="0.3">
      <c r="A29" t="s">
        <v>72</v>
      </c>
      <c r="B29">
        <v>5.8250000000000002</v>
      </c>
      <c r="C29" t="s">
        <v>51</v>
      </c>
      <c r="D29">
        <v>9.1485232E-2</v>
      </c>
      <c r="E29" t="s">
        <v>61</v>
      </c>
      <c r="F29">
        <v>161.38939999999999</v>
      </c>
      <c r="G29" t="s">
        <v>33</v>
      </c>
      <c r="H29">
        <v>1997</v>
      </c>
      <c r="I29" t="s">
        <v>34</v>
      </c>
      <c r="J29" t="s">
        <v>15</v>
      </c>
      <c r="K29" t="s">
        <v>16</v>
      </c>
      <c r="L29">
        <f t="shared" si="0"/>
        <v>1</v>
      </c>
      <c r="M29">
        <f t="shared" si="1"/>
        <v>0</v>
      </c>
    </row>
    <row r="30" spans="1:13" x14ac:dyDescent="0.3">
      <c r="A30" t="s">
        <v>73</v>
      </c>
      <c r="B30">
        <v>13.8</v>
      </c>
      <c r="C30" t="s">
        <v>51</v>
      </c>
      <c r="D30">
        <v>5.8102468999999997E-2</v>
      </c>
      <c r="E30" t="s">
        <v>18</v>
      </c>
      <c r="F30">
        <v>244.68020000000001</v>
      </c>
      <c r="G30" t="s">
        <v>33</v>
      </c>
      <c r="H30">
        <v>1997</v>
      </c>
      <c r="I30" t="s">
        <v>34</v>
      </c>
      <c r="J30" t="s">
        <v>15</v>
      </c>
      <c r="K30" t="s">
        <v>16</v>
      </c>
      <c r="L30">
        <f t="shared" si="0"/>
        <v>1</v>
      </c>
      <c r="M30">
        <f t="shared" si="1"/>
        <v>1</v>
      </c>
    </row>
    <row r="31" spans="1:13" x14ac:dyDescent="0.3">
      <c r="A31" t="s">
        <v>74</v>
      </c>
      <c r="B31">
        <v>12.8</v>
      </c>
      <c r="C31" t="s">
        <v>51</v>
      </c>
      <c r="D31">
        <v>2.2940348999999999E-2</v>
      </c>
      <c r="E31" t="s">
        <v>32</v>
      </c>
      <c r="F31">
        <v>116.5492</v>
      </c>
      <c r="G31" t="s">
        <v>65</v>
      </c>
      <c r="H31">
        <v>2004</v>
      </c>
      <c r="I31" t="s">
        <v>34</v>
      </c>
      <c r="J31" t="s">
        <v>20</v>
      </c>
      <c r="K31" t="s">
        <v>16</v>
      </c>
      <c r="L31">
        <f t="shared" si="0"/>
        <v>0</v>
      </c>
      <c r="M31">
        <f t="shared" si="1"/>
        <v>0</v>
      </c>
    </row>
    <row r="32" spans="1:13" x14ac:dyDescent="0.3">
      <c r="A32" t="s">
        <v>75</v>
      </c>
      <c r="C32" t="s">
        <v>51</v>
      </c>
      <c r="D32">
        <v>6.7376809999999995E-2</v>
      </c>
      <c r="E32" t="s">
        <v>61</v>
      </c>
      <c r="F32">
        <v>32.090000000000003</v>
      </c>
      <c r="G32" t="s">
        <v>47</v>
      </c>
      <c r="H32">
        <v>1985</v>
      </c>
      <c r="I32" t="s">
        <v>34</v>
      </c>
      <c r="J32" t="s">
        <v>15</v>
      </c>
      <c r="K32" t="s">
        <v>25</v>
      </c>
      <c r="L32">
        <f t="shared" si="0"/>
        <v>1</v>
      </c>
      <c r="M32">
        <f t="shared" si="1"/>
        <v>0</v>
      </c>
    </row>
    <row r="33" spans="1:13" x14ac:dyDescent="0.3">
      <c r="A33" t="s">
        <v>76</v>
      </c>
      <c r="B33">
        <v>9.5</v>
      </c>
      <c r="C33" t="s">
        <v>1605</v>
      </c>
      <c r="D33">
        <v>2.2148582E-2</v>
      </c>
      <c r="E33" t="s">
        <v>77</v>
      </c>
      <c r="F33">
        <v>194.9452</v>
      </c>
      <c r="G33" t="s">
        <v>37</v>
      </c>
      <c r="H33">
        <v>2009</v>
      </c>
      <c r="I33" t="s">
        <v>14</v>
      </c>
      <c r="J33" t="s">
        <v>24</v>
      </c>
      <c r="K33" t="s">
        <v>38</v>
      </c>
      <c r="L33">
        <f t="shared" si="0"/>
        <v>0</v>
      </c>
      <c r="M33">
        <f t="shared" si="1"/>
        <v>0</v>
      </c>
    </row>
    <row r="34" spans="1:13" x14ac:dyDescent="0.3">
      <c r="A34" t="s">
        <v>78</v>
      </c>
      <c r="B34">
        <v>12.5</v>
      </c>
      <c r="C34" t="s">
        <v>51</v>
      </c>
      <c r="D34">
        <v>6.7927070000000003E-3</v>
      </c>
      <c r="E34" t="s">
        <v>61</v>
      </c>
      <c r="F34">
        <v>42.411200000000001</v>
      </c>
      <c r="G34" t="s">
        <v>37</v>
      </c>
      <c r="H34">
        <v>2009</v>
      </c>
      <c r="I34" t="s">
        <v>14</v>
      </c>
      <c r="J34" t="s">
        <v>24</v>
      </c>
      <c r="K34" t="s">
        <v>38</v>
      </c>
      <c r="L34">
        <f t="shared" si="0"/>
        <v>0</v>
      </c>
      <c r="M34">
        <f t="shared" si="1"/>
        <v>0</v>
      </c>
    </row>
    <row r="35" spans="1:13" x14ac:dyDescent="0.3">
      <c r="A35" t="s">
        <v>79</v>
      </c>
      <c r="C35" t="s">
        <v>1605</v>
      </c>
      <c r="D35">
        <v>2.4870034999999999E-2</v>
      </c>
      <c r="E35" t="s">
        <v>32</v>
      </c>
      <c r="F35">
        <v>217.7508</v>
      </c>
      <c r="G35" t="s">
        <v>29</v>
      </c>
      <c r="H35">
        <v>1985</v>
      </c>
      <c r="I35" t="s">
        <v>14</v>
      </c>
      <c r="J35" t="s">
        <v>24</v>
      </c>
      <c r="K35" t="s">
        <v>30</v>
      </c>
      <c r="L35">
        <f t="shared" si="0"/>
        <v>0</v>
      </c>
      <c r="M35">
        <f t="shared" si="1"/>
        <v>0</v>
      </c>
    </row>
    <row r="36" spans="1:13" x14ac:dyDescent="0.3">
      <c r="A36" t="s">
        <v>80</v>
      </c>
      <c r="B36">
        <v>5.78</v>
      </c>
      <c r="C36" t="s">
        <v>51</v>
      </c>
      <c r="D36">
        <v>9.6931426000000001E-2</v>
      </c>
      <c r="E36" t="s">
        <v>49</v>
      </c>
      <c r="F36">
        <v>164.2552</v>
      </c>
      <c r="G36" t="s">
        <v>19</v>
      </c>
      <c r="H36">
        <v>2007</v>
      </c>
      <c r="J36" t="s">
        <v>20</v>
      </c>
      <c r="K36" t="s">
        <v>16</v>
      </c>
      <c r="L36">
        <f t="shared" si="0"/>
        <v>0</v>
      </c>
      <c r="M36">
        <f t="shared" si="1"/>
        <v>0</v>
      </c>
    </row>
    <row r="37" spans="1:13" x14ac:dyDescent="0.3">
      <c r="A37" t="s">
        <v>81</v>
      </c>
      <c r="C37" t="s">
        <v>1605</v>
      </c>
      <c r="D37">
        <v>8.6936319999999997E-3</v>
      </c>
      <c r="E37" t="s">
        <v>77</v>
      </c>
      <c r="F37">
        <v>205.09800000000001</v>
      </c>
      <c r="G37" t="s">
        <v>29</v>
      </c>
      <c r="H37">
        <v>1985</v>
      </c>
      <c r="I37" t="s">
        <v>14</v>
      </c>
      <c r="J37" t="s">
        <v>24</v>
      </c>
      <c r="K37" t="s">
        <v>30</v>
      </c>
      <c r="L37">
        <f t="shared" si="0"/>
        <v>0</v>
      </c>
      <c r="M37">
        <f t="shared" si="1"/>
        <v>0</v>
      </c>
    </row>
    <row r="38" spans="1:13" x14ac:dyDescent="0.3">
      <c r="A38" t="s">
        <v>82</v>
      </c>
      <c r="C38" t="s">
        <v>51</v>
      </c>
      <c r="D38">
        <v>7.8961284000000007E-2</v>
      </c>
      <c r="E38" t="s">
        <v>83</v>
      </c>
      <c r="F38">
        <v>80.364400000000003</v>
      </c>
      <c r="G38" t="s">
        <v>29</v>
      </c>
      <c r="H38">
        <v>1985</v>
      </c>
      <c r="I38" t="s">
        <v>14</v>
      </c>
      <c r="J38" t="s">
        <v>24</v>
      </c>
      <c r="K38" t="s">
        <v>30</v>
      </c>
      <c r="L38">
        <f t="shared" si="0"/>
        <v>0</v>
      </c>
      <c r="M38">
        <f t="shared" si="1"/>
        <v>0</v>
      </c>
    </row>
    <row r="39" spans="1:13" x14ac:dyDescent="0.3">
      <c r="A39" t="s">
        <v>84</v>
      </c>
      <c r="B39">
        <v>10.395</v>
      </c>
      <c r="C39" t="s">
        <v>51</v>
      </c>
      <c r="D39">
        <v>5.0479463000000002E-2</v>
      </c>
      <c r="E39" t="s">
        <v>36</v>
      </c>
      <c r="F39">
        <v>114.0176</v>
      </c>
      <c r="G39" t="s">
        <v>23</v>
      </c>
      <c r="H39">
        <v>1998</v>
      </c>
      <c r="J39" t="s">
        <v>24</v>
      </c>
      <c r="K39" t="s">
        <v>25</v>
      </c>
      <c r="L39">
        <f t="shared" si="0"/>
        <v>0</v>
      </c>
      <c r="M39">
        <f t="shared" si="1"/>
        <v>0</v>
      </c>
    </row>
    <row r="40" spans="1:13" x14ac:dyDescent="0.3">
      <c r="A40" t="s">
        <v>85</v>
      </c>
      <c r="B40">
        <v>18.350000000000001</v>
      </c>
      <c r="C40" t="s">
        <v>51</v>
      </c>
      <c r="D40">
        <v>8.9485917999999998E-2</v>
      </c>
      <c r="E40" t="s">
        <v>61</v>
      </c>
      <c r="F40">
        <v>192.15039999999999</v>
      </c>
      <c r="G40" t="s">
        <v>19</v>
      </c>
      <c r="H40">
        <v>2007</v>
      </c>
      <c r="J40" t="s">
        <v>20</v>
      </c>
      <c r="K40" t="s">
        <v>16</v>
      </c>
      <c r="L40">
        <f t="shared" si="0"/>
        <v>0</v>
      </c>
      <c r="M40">
        <f t="shared" si="1"/>
        <v>0</v>
      </c>
    </row>
    <row r="41" spans="1:13" x14ac:dyDescent="0.3">
      <c r="A41" t="s">
        <v>86</v>
      </c>
      <c r="C41" t="s">
        <v>51</v>
      </c>
      <c r="D41">
        <v>1.5942379999999999E-2</v>
      </c>
      <c r="E41" t="s">
        <v>61</v>
      </c>
      <c r="F41">
        <v>103.3964</v>
      </c>
      <c r="G41" t="s">
        <v>29</v>
      </c>
      <c r="H41">
        <v>1985</v>
      </c>
      <c r="I41" t="s">
        <v>14</v>
      </c>
      <c r="J41" t="s">
        <v>24</v>
      </c>
      <c r="K41" t="s">
        <v>30</v>
      </c>
      <c r="L41">
        <f t="shared" si="0"/>
        <v>0</v>
      </c>
      <c r="M41">
        <f t="shared" si="1"/>
        <v>0</v>
      </c>
    </row>
    <row r="42" spans="1:13" x14ac:dyDescent="0.3">
      <c r="A42" t="s">
        <v>87</v>
      </c>
      <c r="B42">
        <v>21.1</v>
      </c>
      <c r="C42" t="s">
        <v>51</v>
      </c>
      <c r="D42">
        <v>2.9127114999999999E-2</v>
      </c>
      <c r="E42" t="s">
        <v>61</v>
      </c>
      <c r="F42">
        <v>143.37860000000001</v>
      </c>
      <c r="G42" t="s">
        <v>37</v>
      </c>
      <c r="H42">
        <v>2009</v>
      </c>
      <c r="I42" t="s">
        <v>14</v>
      </c>
      <c r="J42" t="s">
        <v>24</v>
      </c>
      <c r="K42" t="s">
        <v>38</v>
      </c>
      <c r="L42">
        <f t="shared" si="0"/>
        <v>0</v>
      </c>
      <c r="M42">
        <f t="shared" si="1"/>
        <v>0</v>
      </c>
    </row>
    <row r="43" spans="1:13" x14ac:dyDescent="0.3">
      <c r="A43" t="s">
        <v>88</v>
      </c>
      <c r="B43">
        <v>19.75</v>
      </c>
      <c r="C43" t="s">
        <v>51</v>
      </c>
      <c r="D43">
        <v>6.9236421000000006E-2</v>
      </c>
      <c r="E43" t="s">
        <v>32</v>
      </c>
      <c r="F43">
        <v>116.64660000000001</v>
      </c>
      <c r="G43" t="s">
        <v>23</v>
      </c>
      <c r="H43">
        <v>1998</v>
      </c>
      <c r="J43" t="s">
        <v>24</v>
      </c>
      <c r="K43" t="s">
        <v>25</v>
      </c>
      <c r="L43">
        <f t="shared" si="0"/>
        <v>0</v>
      </c>
      <c r="M43">
        <f t="shared" si="1"/>
        <v>0</v>
      </c>
    </row>
    <row r="44" spans="1:13" x14ac:dyDescent="0.3">
      <c r="A44" t="s">
        <v>89</v>
      </c>
      <c r="B44">
        <v>8.43</v>
      </c>
      <c r="C44" t="s">
        <v>51</v>
      </c>
      <c r="D44">
        <v>0.17869996099999999</v>
      </c>
      <c r="E44" t="s">
        <v>61</v>
      </c>
      <c r="F44">
        <v>173.94220000000001</v>
      </c>
      <c r="G44" t="s">
        <v>19</v>
      </c>
      <c r="H44">
        <v>2007</v>
      </c>
      <c r="J44" t="s">
        <v>20</v>
      </c>
      <c r="K44" t="s">
        <v>16</v>
      </c>
      <c r="L44">
        <f t="shared" si="0"/>
        <v>0</v>
      </c>
      <c r="M44">
        <f t="shared" si="1"/>
        <v>0</v>
      </c>
    </row>
    <row r="45" spans="1:13" x14ac:dyDescent="0.3">
      <c r="A45" t="s">
        <v>68</v>
      </c>
      <c r="B45">
        <v>15.35</v>
      </c>
      <c r="C45" t="s">
        <v>51</v>
      </c>
      <c r="D45">
        <v>1.5740088999999999E-2</v>
      </c>
      <c r="E45" t="s">
        <v>22</v>
      </c>
      <c r="F45">
        <v>144.84700000000001</v>
      </c>
      <c r="G45" t="s">
        <v>37</v>
      </c>
      <c r="H45">
        <v>2009</v>
      </c>
      <c r="I45" t="s">
        <v>14</v>
      </c>
      <c r="J45" t="s">
        <v>24</v>
      </c>
      <c r="K45" t="s">
        <v>38</v>
      </c>
      <c r="L45">
        <f t="shared" si="0"/>
        <v>0</v>
      </c>
      <c r="M45">
        <f t="shared" si="1"/>
        <v>0</v>
      </c>
    </row>
    <row r="46" spans="1:13" x14ac:dyDescent="0.3">
      <c r="A46" t="s">
        <v>90</v>
      </c>
      <c r="B46">
        <v>6.71</v>
      </c>
      <c r="C46" t="s">
        <v>51</v>
      </c>
      <c r="D46">
        <v>5.9565106999999999E-2</v>
      </c>
      <c r="E46" t="s">
        <v>49</v>
      </c>
      <c r="F46">
        <v>217.2166</v>
      </c>
      <c r="G46" t="s">
        <v>23</v>
      </c>
      <c r="H46">
        <v>1998</v>
      </c>
      <c r="J46" t="s">
        <v>24</v>
      </c>
      <c r="K46" t="s">
        <v>25</v>
      </c>
      <c r="L46">
        <f t="shared" si="0"/>
        <v>0</v>
      </c>
      <c r="M46">
        <f t="shared" si="1"/>
        <v>0</v>
      </c>
    </row>
    <row r="47" spans="1:13" x14ac:dyDescent="0.3">
      <c r="A47" t="s">
        <v>91</v>
      </c>
      <c r="B47">
        <v>10.195</v>
      </c>
      <c r="C47" t="s">
        <v>51</v>
      </c>
      <c r="D47">
        <v>0.12627792099999999</v>
      </c>
      <c r="E47" t="s">
        <v>83</v>
      </c>
      <c r="F47">
        <v>112.18859999999999</v>
      </c>
      <c r="G47" t="s">
        <v>53</v>
      </c>
      <c r="H47">
        <v>1987</v>
      </c>
      <c r="I47" t="s">
        <v>54</v>
      </c>
      <c r="J47" t="s">
        <v>24</v>
      </c>
      <c r="K47" t="s">
        <v>16</v>
      </c>
      <c r="L47">
        <f t="shared" si="0"/>
        <v>0</v>
      </c>
      <c r="M47">
        <f t="shared" si="1"/>
        <v>0</v>
      </c>
    </row>
    <row r="48" spans="1:13" x14ac:dyDescent="0.3">
      <c r="A48" t="s">
        <v>92</v>
      </c>
      <c r="B48">
        <v>11.65</v>
      </c>
      <c r="C48" t="s">
        <v>51</v>
      </c>
      <c r="D48">
        <v>0.29132239700000001</v>
      </c>
      <c r="E48" t="s">
        <v>18</v>
      </c>
      <c r="F48">
        <v>55.829799999999999</v>
      </c>
      <c r="G48" t="s">
        <v>23</v>
      </c>
      <c r="H48">
        <v>1998</v>
      </c>
      <c r="J48" t="s">
        <v>24</v>
      </c>
      <c r="K48" t="s">
        <v>25</v>
      </c>
      <c r="L48">
        <f t="shared" si="0"/>
        <v>0</v>
      </c>
      <c r="M48">
        <f t="shared" si="1"/>
        <v>1</v>
      </c>
    </row>
    <row r="49" spans="1:13" x14ac:dyDescent="0.3">
      <c r="A49" t="s">
        <v>93</v>
      </c>
      <c r="B49">
        <v>12.85</v>
      </c>
      <c r="C49" t="s">
        <v>51</v>
      </c>
      <c r="D49">
        <v>5.3433908000000002E-2</v>
      </c>
      <c r="E49" t="s">
        <v>46</v>
      </c>
      <c r="F49">
        <v>183.26079999999999</v>
      </c>
      <c r="G49" t="s">
        <v>65</v>
      </c>
      <c r="H49">
        <v>2004</v>
      </c>
      <c r="I49" t="s">
        <v>34</v>
      </c>
      <c r="J49" t="s">
        <v>20</v>
      </c>
      <c r="K49" t="s">
        <v>16</v>
      </c>
      <c r="L49">
        <f t="shared" si="0"/>
        <v>0</v>
      </c>
      <c r="M49">
        <f t="shared" si="1"/>
        <v>0</v>
      </c>
    </row>
    <row r="50" spans="1:13" x14ac:dyDescent="0.3">
      <c r="A50" t="s">
        <v>94</v>
      </c>
      <c r="B50">
        <v>12.15</v>
      </c>
      <c r="C50" t="s">
        <v>51</v>
      </c>
      <c r="D50">
        <v>0.13115500699999999</v>
      </c>
      <c r="E50" t="s">
        <v>67</v>
      </c>
      <c r="F50">
        <v>248.14599999999999</v>
      </c>
      <c r="G50" t="s">
        <v>65</v>
      </c>
      <c r="H50">
        <v>2004</v>
      </c>
      <c r="I50" t="s">
        <v>34</v>
      </c>
      <c r="J50" t="s">
        <v>20</v>
      </c>
      <c r="K50" t="s">
        <v>16</v>
      </c>
      <c r="L50">
        <f t="shared" si="0"/>
        <v>0</v>
      </c>
      <c r="M50">
        <f t="shared" si="1"/>
        <v>0</v>
      </c>
    </row>
    <row r="51" spans="1:13" x14ac:dyDescent="0.3">
      <c r="A51" t="s">
        <v>95</v>
      </c>
      <c r="B51">
        <v>18.25</v>
      </c>
      <c r="C51" t="s">
        <v>51</v>
      </c>
      <c r="D51">
        <v>7.5194928999999994E-2</v>
      </c>
      <c r="E51" t="s">
        <v>12</v>
      </c>
      <c r="F51">
        <v>124.9046</v>
      </c>
      <c r="G51" t="s">
        <v>33</v>
      </c>
      <c r="H51">
        <v>1997</v>
      </c>
      <c r="I51" t="s">
        <v>34</v>
      </c>
      <c r="J51" t="s">
        <v>15</v>
      </c>
      <c r="K51" t="s">
        <v>16</v>
      </c>
      <c r="L51">
        <f t="shared" si="0"/>
        <v>1</v>
      </c>
      <c r="M51">
        <f t="shared" si="1"/>
        <v>1</v>
      </c>
    </row>
    <row r="52" spans="1:13" x14ac:dyDescent="0.3">
      <c r="A52" t="s">
        <v>96</v>
      </c>
      <c r="B52">
        <v>5.98</v>
      </c>
      <c r="C52" t="s">
        <v>51</v>
      </c>
      <c r="D52">
        <v>7.5557965000000005E-2</v>
      </c>
      <c r="E52" t="s">
        <v>52</v>
      </c>
      <c r="F52">
        <v>57.061399999999999</v>
      </c>
      <c r="G52" t="s">
        <v>33</v>
      </c>
      <c r="H52">
        <v>1997</v>
      </c>
      <c r="I52" t="s">
        <v>34</v>
      </c>
      <c r="J52" t="s">
        <v>15</v>
      </c>
      <c r="K52" t="s">
        <v>16</v>
      </c>
      <c r="L52">
        <f t="shared" si="0"/>
        <v>1</v>
      </c>
      <c r="M52">
        <f t="shared" si="1"/>
        <v>0</v>
      </c>
    </row>
    <row r="53" spans="1:13" x14ac:dyDescent="0.3">
      <c r="A53" t="s">
        <v>97</v>
      </c>
      <c r="B53">
        <v>12.65</v>
      </c>
      <c r="C53" t="s">
        <v>51</v>
      </c>
      <c r="D53">
        <v>0.122928415</v>
      </c>
      <c r="E53" t="s">
        <v>77</v>
      </c>
      <c r="F53">
        <v>106.6938</v>
      </c>
      <c r="G53" t="s">
        <v>53</v>
      </c>
      <c r="H53">
        <v>1987</v>
      </c>
      <c r="I53" t="s">
        <v>54</v>
      </c>
      <c r="J53" t="s">
        <v>24</v>
      </c>
      <c r="K53" t="s">
        <v>16</v>
      </c>
      <c r="L53">
        <f t="shared" si="0"/>
        <v>0</v>
      </c>
      <c r="M53">
        <f t="shared" si="1"/>
        <v>0</v>
      </c>
    </row>
    <row r="54" spans="1:13" x14ac:dyDescent="0.3">
      <c r="A54" t="s">
        <v>98</v>
      </c>
      <c r="B54">
        <v>13.1</v>
      </c>
      <c r="C54" t="s">
        <v>1605</v>
      </c>
      <c r="D54">
        <v>4.4442342000000003E-2</v>
      </c>
      <c r="E54" t="s">
        <v>32</v>
      </c>
      <c r="F54">
        <v>181.0318</v>
      </c>
      <c r="G54" t="s">
        <v>19</v>
      </c>
      <c r="H54">
        <v>2007</v>
      </c>
      <c r="J54" t="s">
        <v>20</v>
      </c>
      <c r="K54" t="s">
        <v>16</v>
      </c>
      <c r="L54">
        <f t="shared" si="0"/>
        <v>0</v>
      </c>
      <c r="M54">
        <f t="shared" si="1"/>
        <v>0</v>
      </c>
    </row>
    <row r="55" spans="1:13" x14ac:dyDescent="0.3">
      <c r="A55" t="s">
        <v>99</v>
      </c>
      <c r="B55">
        <v>20.7</v>
      </c>
      <c r="C55" t="s">
        <v>1605</v>
      </c>
      <c r="D55">
        <v>0.100741569</v>
      </c>
      <c r="E55" t="s">
        <v>32</v>
      </c>
      <c r="F55">
        <v>122.33880000000001</v>
      </c>
      <c r="G55" t="s">
        <v>19</v>
      </c>
      <c r="H55">
        <v>2007</v>
      </c>
      <c r="J55" t="s">
        <v>20</v>
      </c>
      <c r="K55" t="s">
        <v>16</v>
      </c>
      <c r="L55">
        <f t="shared" si="0"/>
        <v>0</v>
      </c>
      <c r="M55">
        <f t="shared" si="1"/>
        <v>0</v>
      </c>
    </row>
    <row r="56" spans="1:13" x14ac:dyDescent="0.3">
      <c r="A56" t="s">
        <v>100</v>
      </c>
      <c r="C56" t="s">
        <v>1605</v>
      </c>
      <c r="D56">
        <v>3.9651481000000002E-2</v>
      </c>
      <c r="E56" t="s">
        <v>32</v>
      </c>
      <c r="F56">
        <v>188.71879999999999</v>
      </c>
      <c r="G56" t="s">
        <v>29</v>
      </c>
      <c r="H56">
        <v>1985</v>
      </c>
      <c r="I56" t="s">
        <v>14</v>
      </c>
      <c r="J56" t="s">
        <v>24</v>
      </c>
      <c r="K56" t="s">
        <v>30</v>
      </c>
      <c r="L56">
        <f t="shared" si="0"/>
        <v>0</v>
      </c>
      <c r="M56">
        <f t="shared" si="1"/>
        <v>0</v>
      </c>
    </row>
    <row r="57" spans="1:13" x14ac:dyDescent="0.3">
      <c r="A57" t="s">
        <v>101</v>
      </c>
      <c r="B57">
        <v>7.8550000000000004</v>
      </c>
      <c r="C57" t="s">
        <v>51</v>
      </c>
      <c r="D57">
        <v>1.1278672999999999E-2</v>
      </c>
      <c r="E57" t="s">
        <v>83</v>
      </c>
      <c r="F57">
        <v>188.81880000000001</v>
      </c>
      <c r="G57" t="s">
        <v>13</v>
      </c>
      <c r="H57">
        <v>1999</v>
      </c>
      <c r="I57" t="s">
        <v>14</v>
      </c>
      <c r="J57" t="s">
        <v>15</v>
      </c>
      <c r="K57" t="s">
        <v>16</v>
      </c>
      <c r="L57">
        <f t="shared" si="0"/>
        <v>1</v>
      </c>
      <c r="M57">
        <f t="shared" si="1"/>
        <v>0</v>
      </c>
    </row>
    <row r="58" spans="1:13" x14ac:dyDescent="0.3">
      <c r="A58" t="s">
        <v>102</v>
      </c>
      <c r="B58">
        <v>13.35</v>
      </c>
      <c r="C58" t="s">
        <v>1605</v>
      </c>
      <c r="D58">
        <v>0</v>
      </c>
      <c r="E58" t="s">
        <v>12</v>
      </c>
      <c r="F58">
        <v>179.666</v>
      </c>
      <c r="G58" t="s">
        <v>53</v>
      </c>
      <c r="H58">
        <v>1987</v>
      </c>
      <c r="I58" t="s">
        <v>54</v>
      </c>
      <c r="J58" t="s">
        <v>24</v>
      </c>
      <c r="K58" t="s">
        <v>16</v>
      </c>
      <c r="L58">
        <f t="shared" si="0"/>
        <v>0</v>
      </c>
      <c r="M58">
        <f t="shared" si="1"/>
        <v>1</v>
      </c>
    </row>
    <row r="59" spans="1:13" x14ac:dyDescent="0.3">
      <c r="A59" t="s">
        <v>103</v>
      </c>
      <c r="B59">
        <v>17.25</v>
      </c>
      <c r="C59" t="s">
        <v>51</v>
      </c>
      <c r="D59">
        <v>0.106952661</v>
      </c>
      <c r="E59" t="s">
        <v>67</v>
      </c>
      <c r="F59">
        <v>38.382199999999997</v>
      </c>
      <c r="G59" t="s">
        <v>53</v>
      </c>
      <c r="H59">
        <v>1987</v>
      </c>
      <c r="I59" t="s">
        <v>54</v>
      </c>
      <c r="J59" t="s">
        <v>24</v>
      </c>
      <c r="K59" t="s">
        <v>16</v>
      </c>
      <c r="L59">
        <f t="shared" si="0"/>
        <v>0</v>
      </c>
      <c r="M59">
        <f t="shared" si="1"/>
        <v>0</v>
      </c>
    </row>
    <row r="60" spans="1:13" x14ac:dyDescent="0.3">
      <c r="A60" t="s">
        <v>104</v>
      </c>
      <c r="C60" t="s">
        <v>1605</v>
      </c>
      <c r="D60">
        <v>0.12982545700000001</v>
      </c>
      <c r="E60" t="s">
        <v>12</v>
      </c>
      <c r="F60">
        <v>263.2568</v>
      </c>
      <c r="G60" t="s">
        <v>47</v>
      </c>
      <c r="H60">
        <v>1985</v>
      </c>
      <c r="I60" t="s">
        <v>34</v>
      </c>
      <c r="J60" t="s">
        <v>15</v>
      </c>
      <c r="K60" t="s">
        <v>25</v>
      </c>
      <c r="L60">
        <f t="shared" si="0"/>
        <v>0</v>
      </c>
      <c r="M60">
        <f t="shared" si="1"/>
        <v>1</v>
      </c>
    </row>
    <row r="61" spans="1:13" x14ac:dyDescent="0.3">
      <c r="A61" t="s">
        <v>105</v>
      </c>
      <c r="B61">
        <v>10.395</v>
      </c>
      <c r="C61" t="s">
        <v>1605</v>
      </c>
      <c r="D61">
        <v>2.9947409000000001E-2</v>
      </c>
      <c r="E61" t="s">
        <v>18</v>
      </c>
      <c r="F61">
        <v>90.151399999999995</v>
      </c>
      <c r="G61" t="s">
        <v>41</v>
      </c>
      <c r="H61">
        <v>2002</v>
      </c>
      <c r="J61" t="s">
        <v>20</v>
      </c>
      <c r="K61" t="s">
        <v>16</v>
      </c>
      <c r="L61">
        <f t="shared" si="0"/>
        <v>0</v>
      </c>
      <c r="M61">
        <f t="shared" si="1"/>
        <v>1</v>
      </c>
    </row>
    <row r="62" spans="1:13" x14ac:dyDescent="0.3">
      <c r="A62" t="s">
        <v>106</v>
      </c>
      <c r="B62">
        <v>8.3149999999999995</v>
      </c>
      <c r="C62" t="s">
        <v>1605</v>
      </c>
      <c r="D62">
        <v>3.5565457000000002E-2</v>
      </c>
      <c r="E62" t="s">
        <v>36</v>
      </c>
      <c r="F62">
        <v>144.84440000000001</v>
      </c>
      <c r="G62" t="s">
        <v>65</v>
      </c>
      <c r="H62">
        <v>2004</v>
      </c>
      <c r="I62" t="s">
        <v>34</v>
      </c>
      <c r="J62" t="s">
        <v>20</v>
      </c>
      <c r="K62" t="s">
        <v>16</v>
      </c>
      <c r="L62">
        <f t="shared" si="0"/>
        <v>0</v>
      </c>
      <c r="M62">
        <f t="shared" si="1"/>
        <v>0</v>
      </c>
    </row>
    <row r="63" spans="1:13" x14ac:dyDescent="0.3">
      <c r="A63" t="s">
        <v>107</v>
      </c>
      <c r="B63">
        <v>20.7</v>
      </c>
      <c r="C63" t="s">
        <v>1605</v>
      </c>
      <c r="D63">
        <v>4.7760002000000003E-2</v>
      </c>
      <c r="E63" t="s">
        <v>18</v>
      </c>
      <c r="F63">
        <v>214.98759999999999</v>
      </c>
      <c r="G63" t="s">
        <v>19</v>
      </c>
      <c r="H63">
        <v>2007</v>
      </c>
      <c r="J63" t="s">
        <v>20</v>
      </c>
      <c r="K63" t="s">
        <v>16</v>
      </c>
      <c r="L63">
        <f t="shared" si="0"/>
        <v>0</v>
      </c>
      <c r="M63">
        <f t="shared" si="1"/>
        <v>1</v>
      </c>
    </row>
    <row r="64" spans="1:13" x14ac:dyDescent="0.3">
      <c r="A64" t="s">
        <v>108</v>
      </c>
      <c r="C64" t="s">
        <v>51</v>
      </c>
      <c r="D64">
        <v>1.5089147000000001E-2</v>
      </c>
      <c r="E64" t="s">
        <v>61</v>
      </c>
      <c r="F64">
        <v>141.34700000000001</v>
      </c>
      <c r="G64" t="s">
        <v>29</v>
      </c>
      <c r="H64">
        <v>1985</v>
      </c>
      <c r="I64" t="s">
        <v>14</v>
      </c>
      <c r="J64" t="s">
        <v>24</v>
      </c>
      <c r="K64" t="s">
        <v>30</v>
      </c>
      <c r="L64">
        <f t="shared" si="0"/>
        <v>0</v>
      </c>
      <c r="M64">
        <f t="shared" si="1"/>
        <v>0</v>
      </c>
    </row>
    <row r="65" spans="1:13" x14ac:dyDescent="0.3">
      <c r="A65" t="s">
        <v>109</v>
      </c>
      <c r="B65">
        <v>21.35</v>
      </c>
      <c r="C65" t="s">
        <v>51</v>
      </c>
      <c r="D65">
        <v>7.8183660000000002E-2</v>
      </c>
      <c r="E65" t="s">
        <v>32</v>
      </c>
      <c r="F65">
        <v>96.809399999999997</v>
      </c>
      <c r="G65" t="s">
        <v>19</v>
      </c>
      <c r="H65">
        <v>2007</v>
      </c>
      <c r="J65" t="s">
        <v>20</v>
      </c>
      <c r="K65" t="s">
        <v>16</v>
      </c>
      <c r="L65">
        <f t="shared" si="0"/>
        <v>0</v>
      </c>
      <c r="M65">
        <f t="shared" si="1"/>
        <v>0</v>
      </c>
    </row>
    <row r="66" spans="1:13" x14ac:dyDescent="0.3">
      <c r="A66" t="s">
        <v>110</v>
      </c>
      <c r="B66">
        <v>5.88</v>
      </c>
      <c r="C66" t="s">
        <v>51</v>
      </c>
      <c r="D66">
        <v>8.6632125000000004E-2</v>
      </c>
      <c r="E66" t="s">
        <v>67</v>
      </c>
      <c r="F66">
        <v>152.69980000000001</v>
      </c>
      <c r="G66" t="s">
        <v>41</v>
      </c>
      <c r="H66">
        <v>2002</v>
      </c>
      <c r="J66" t="s">
        <v>20</v>
      </c>
      <c r="K66" t="s">
        <v>16</v>
      </c>
      <c r="L66">
        <f t="shared" si="0"/>
        <v>0</v>
      </c>
      <c r="M66">
        <f t="shared" si="1"/>
        <v>0</v>
      </c>
    </row>
    <row r="67" spans="1:13" x14ac:dyDescent="0.3">
      <c r="A67" t="s">
        <v>111</v>
      </c>
      <c r="C67" t="s">
        <v>1605</v>
      </c>
      <c r="D67">
        <v>6.4306056E-2</v>
      </c>
      <c r="E67" t="s">
        <v>112</v>
      </c>
      <c r="F67">
        <v>90.380399999999995</v>
      </c>
      <c r="G67" t="s">
        <v>29</v>
      </c>
      <c r="H67">
        <v>1985</v>
      </c>
      <c r="I67" t="s">
        <v>14</v>
      </c>
      <c r="J67" t="s">
        <v>24</v>
      </c>
      <c r="K67" t="s">
        <v>30</v>
      </c>
      <c r="L67">
        <f t="shared" ref="L67:L130" si="2">IF(AND(J67= "Tier 1", C67= "LF"),1,0)</f>
        <v>0</v>
      </c>
      <c r="M67">
        <f t="shared" ref="M67:M130" si="3">IF(OR(E67= "Dairy", E67= "Snack Foods"),1,0)</f>
        <v>0</v>
      </c>
    </row>
    <row r="68" spans="1:13" x14ac:dyDescent="0.3">
      <c r="A68" t="s">
        <v>113</v>
      </c>
      <c r="B68">
        <v>7.4349999999999996</v>
      </c>
      <c r="C68" t="s">
        <v>51</v>
      </c>
      <c r="D68">
        <v>8.4930060000000002E-2</v>
      </c>
      <c r="E68" t="s">
        <v>112</v>
      </c>
      <c r="F68">
        <v>165.8158</v>
      </c>
      <c r="G68" t="s">
        <v>19</v>
      </c>
      <c r="H68">
        <v>2007</v>
      </c>
      <c r="J68" t="s">
        <v>20</v>
      </c>
      <c r="K68" t="s">
        <v>16</v>
      </c>
      <c r="L68">
        <f t="shared" si="2"/>
        <v>0</v>
      </c>
      <c r="M68">
        <f t="shared" si="3"/>
        <v>0</v>
      </c>
    </row>
    <row r="69" spans="1:13" x14ac:dyDescent="0.3">
      <c r="A69" t="s">
        <v>114</v>
      </c>
      <c r="B69">
        <v>14.65</v>
      </c>
      <c r="C69" t="s">
        <v>51</v>
      </c>
      <c r="D69">
        <v>7.2066634000000004E-2</v>
      </c>
      <c r="E69" t="s">
        <v>61</v>
      </c>
      <c r="F69">
        <v>262.55939999999998</v>
      </c>
      <c r="G69" t="s">
        <v>33</v>
      </c>
      <c r="H69">
        <v>1997</v>
      </c>
      <c r="I69" t="s">
        <v>34</v>
      </c>
      <c r="J69" t="s">
        <v>15</v>
      </c>
      <c r="K69" t="s">
        <v>16</v>
      </c>
      <c r="L69">
        <f t="shared" si="2"/>
        <v>1</v>
      </c>
      <c r="M69">
        <f t="shared" si="3"/>
        <v>0</v>
      </c>
    </row>
    <row r="70" spans="1:13" x14ac:dyDescent="0.3">
      <c r="A70" t="s">
        <v>115</v>
      </c>
      <c r="B70">
        <v>14</v>
      </c>
      <c r="C70" t="s">
        <v>51</v>
      </c>
      <c r="D70">
        <v>4.1256807E-2</v>
      </c>
      <c r="E70" t="s">
        <v>112</v>
      </c>
      <c r="F70">
        <v>181.26339999999999</v>
      </c>
      <c r="G70" t="s">
        <v>53</v>
      </c>
      <c r="H70">
        <v>1987</v>
      </c>
      <c r="I70" t="s">
        <v>54</v>
      </c>
      <c r="J70" t="s">
        <v>24</v>
      </c>
      <c r="K70" t="s">
        <v>16</v>
      </c>
      <c r="L70">
        <f t="shared" si="2"/>
        <v>0</v>
      </c>
      <c r="M70">
        <f t="shared" si="3"/>
        <v>0</v>
      </c>
    </row>
    <row r="71" spans="1:13" x14ac:dyDescent="0.3">
      <c r="A71" t="s">
        <v>116</v>
      </c>
      <c r="B71">
        <v>18.2</v>
      </c>
      <c r="C71" t="s">
        <v>51</v>
      </c>
      <c r="D71">
        <v>5.8587557999999998E-2</v>
      </c>
      <c r="E71" t="s">
        <v>61</v>
      </c>
      <c r="F71">
        <v>221.6456</v>
      </c>
      <c r="G71" t="s">
        <v>41</v>
      </c>
      <c r="H71">
        <v>2002</v>
      </c>
      <c r="J71" t="s">
        <v>20</v>
      </c>
      <c r="K71" t="s">
        <v>16</v>
      </c>
      <c r="L71">
        <f t="shared" si="2"/>
        <v>0</v>
      </c>
      <c r="M71">
        <f t="shared" si="3"/>
        <v>0</v>
      </c>
    </row>
    <row r="72" spans="1:13" x14ac:dyDescent="0.3">
      <c r="A72" t="s">
        <v>117</v>
      </c>
      <c r="B72">
        <v>17.600000000000001</v>
      </c>
      <c r="C72" t="s">
        <v>51</v>
      </c>
      <c r="D72">
        <v>1.5711434E-2</v>
      </c>
      <c r="E72" t="s">
        <v>61</v>
      </c>
      <c r="F72">
        <v>180.0976</v>
      </c>
      <c r="G72" t="s">
        <v>13</v>
      </c>
      <c r="H72">
        <v>1999</v>
      </c>
      <c r="I72" t="s">
        <v>14</v>
      </c>
      <c r="J72" t="s">
        <v>15</v>
      </c>
      <c r="K72" t="s">
        <v>16</v>
      </c>
      <c r="L72">
        <f t="shared" si="2"/>
        <v>1</v>
      </c>
      <c r="M72">
        <f t="shared" si="3"/>
        <v>0</v>
      </c>
    </row>
    <row r="73" spans="1:13" x14ac:dyDescent="0.3">
      <c r="A73" t="s">
        <v>118</v>
      </c>
      <c r="C73" t="s">
        <v>51</v>
      </c>
      <c r="D73">
        <v>3.2714162999999997E-2</v>
      </c>
      <c r="E73" t="s">
        <v>36</v>
      </c>
      <c r="F73">
        <v>108.1938</v>
      </c>
      <c r="G73" t="s">
        <v>29</v>
      </c>
      <c r="H73">
        <v>1985</v>
      </c>
      <c r="I73" t="s">
        <v>14</v>
      </c>
      <c r="J73" t="s">
        <v>24</v>
      </c>
      <c r="K73" t="s">
        <v>30</v>
      </c>
      <c r="L73">
        <f t="shared" si="2"/>
        <v>0</v>
      </c>
      <c r="M73">
        <f t="shared" si="3"/>
        <v>0</v>
      </c>
    </row>
    <row r="74" spans="1:13" x14ac:dyDescent="0.3">
      <c r="A74" t="s">
        <v>119</v>
      </c>
      <c r="B74">
        <v>7.71</v>
      </c>
      <c r="C74" t="s">
        <v>1605</v>
      </c>
      <c r="D74">
        <v>4.7782551999999999E-2</v>
      </c>
      <c r="E74" t="s">
        <v>18</v>
      </c>
      <c r="F74">
        <v>122.37560000000001</v>
      </c>
      <c r="G74" t="s">
        <v>37</v>
      </c>
      <c r="H74">
        <v>2009</v>
      </c>
      <c r="I74" t="s">
        <v>14</v>
      </c>
      <c r="J74" t="s">
        <v>24</v>
      </c>
      <c r="K74" t="s">
        <v>38</v>
      </c>
      <c r="L74">
        <f t="shared" si="2"/>
        <v>0</v>
      </c>
      <c r="M74">
        <f t="shared" si="3"/>
        <v>1</v>
      </c>
    </row>
    <row r="75" spans="1:13" x14ac:dyDescent="0.3">
      <c r="A75" t="s">
        <v>120</v>
      </c>
      <c r="B75">
        <v>7.81</v>
      </c>
      <c r="C75" t="s">
        <v>51</v>
      </c>
      <c r="D75">
        <v>6.7560171000000002E-2</v>
      </c>
      <c r="E75" t="s">
        <v>59</v>
      </c>
      <c r="F75">
        <v>245.24860000000001</v>
      </c>
      <c r="G75" t="s">
        <v>13</v>
      </c>
      <c r="H75">
        <v>1999</v>
      </c>
      <c r="I75" t="s">
        <v>14</v>
      </c>
      <c r="J75" t="s">
        <v>15</v>
      </c>
      <c r="K75" t="s">
        <v>16</v>
      </c>
      <c r="L75">
        <f t="shared" si="2"/>
        <v>1</v>
      </c>
      <c r="M75">
        <f t="shared" si="3"/>
        <v>0</v>
      </c>
    </row>
    <row r="76" spans="1:13" x14ac:dyDescent="0.3">
      <c r="A76" t="s">
        <v>121</v>
      </c>
      <c r="B76">
        <v>16.350000000000001</v>
      </c>
      <c r="C76" t="s">
        <v>51</v>
      </c>
      <c r="D76">
        <v>2.9505077000000001E-2</v>
      </c>
      <c r="E76" t="s">
        <v>61</v>
      </c>
      <c r="F76">
        <v>256.26459999999997</v>
      </c>
      <c r="G76" t="s">
        <v>41</v>
      </c>
      <c r="H76">
        <v>2002</v>
      </c>
      <c r="J76" t="s">
        <v>20</v>
      </c>
      <c r="K76" t="s">
        <v>16</v>
      </c>
      <c r="L76">
        <f t="shared" si="2"/>
        <v>0</v>
      </c>
      <c r="M76">
        <f t="shared" si="3"/>
        <v>0</v>
      </c>
    </row>
    <row r="77" spans="1:13" x14ac:dyDescent="0.3">
      <c r="A77" t="s">
        <v>122</v>
      </c>
      <c r="B77">
        <v>13</v>
      </c>
      <c r="C77" t="s">
        <v>1605</v>
      </c>
      <c r="D77">
        <v>4.5076103999999999E-2</v>
      </c>
      <c r="E77" t="s">
        <v>59</v>
      </c>
      <c r="F77">
        <v>173.7054</v>
      </c>
      <c r="G77" t="s">
        <v>41</v>
      </c>
      <c r="H77">
        <v>2002</v>
      </c>
      <c r="J77" t="s">
        <v>20</v>
      </c>
      <c r="K77" t="s">
        <v>16</v>
      </c>
      <c r="L77">
        <f t="shared" si="2"/>
        <v>0</v>
      </c>
      <c r="M77">
        <f t="shared" si="3"/>
        <v>0</v>
      </c>
    </row>
    <row r="78" spans="1:13" x14ac:dyDescent="0.3">
      <c r="A78" t="s">
        <v>123</v>
      </c>
      <c r="C78" t="s">
        <v>51</v>
      </c>
      <c r="D78">
        <v>0.29954415299999998</v>
      </c>
      <c r="E78" t="s">
        <v>12</v>
      </c>
      <c r="F78">
        <v>124.8704</v>
      </c>
      <c r="G78" t="s">
        <v>47</v>
      </c>
      <c r="H78">
        <v>1985</v>
      </c>
      <c r="I78" t="s">
        <v>34</v>
      </c>
      <c r="J78" t="s">
        <v>15</v>
      </c>
      <c r="K78" t="s">
        <v>25</v>
      </c>
      <c r="L78">
        <f t="shared" si="2"/>
        <v>1</v>
      </c>
      <c r="M78">
        <f t="shared" si="3"/>
        <v>1</v>
      </c>
    </row>
    <row r="79" spans="1:13" x14ac:dyDescent="0.3">
      <c r="A79" t="s">
        <v>124</v>
      </c>
      <c r="B79">
        <v>13.35</v>
      </c>
      <c r="C79" t="s">
        <v>51</v>
      </c>
      <c r="D79">
        <v>0.139452413</v>
      </c>
      <c r="E79" t="s">
        <v>67</v>
      </c>
      <c r="F79">
        <v>148.63919999999999</v>
      </c>
      <c r="G79" t="s">
        <v>33</v>
      </c>
      <c r="H79">
        <v>1997</v>
      </c>
      <c r="I79" t="s">
        <v>34</v>
      </c>
      <c r="J79" t="s">
        <v>15</v>
      </c>
      <c r="K79" t="s">
        <v>16</v>
      </c>
      <c r="L79">
        <f t="shared" si="2"/>
        <v>1</v>
      </c>
      <c r="M79">
        <f t="shared" si="3"/>
        <v>0</v>
      </c>
    </row>
    <row r="80" spans="1:13" x14ac:dyDescent="0.3">
      <c r="A80" t="s">
        <v>125</v>
      </c>
      <c r="C80" t="s">
        <v>51</v>
      </c>
      <c r="D80">
        <v>0.24617825700000001</v>
      </c>
      <c r="E80" t="s">
        <v>52</v>
      </c>
      <c r="F80">
        <v>252.43819999999999</v>
      </c>
      <c r="G80" t="s">
        <v>47</v>
      </c>
      <c r="H80">
        <v>1985</v>
      </c>
      <c r="I80" t="s">
        <v>34</v>
      </c>
      <c r="J80" t="s">
        <v>15</v>
      </c>
      <c r="K80" t="s">
        <v>25</v>
      </c>
      <c r="L80">
        <f t="shared" si="2"/>
        <v>1</v>
      </c>
      <c r="M80">
        <f t="shared" si="3"/>
        <v>0</v>
      </c>
    </row>
    <row r="81" spans="1:13" x14ac:dyDescent="0.3">
      <c r="A81" t="s">
        <v>126</v>
      </c>
      <c r="B81">
        <v>16.100000000000001</v>
      </c>
      <c r="C81" t="s">
        <v>51</v>
      </c>
      <c r="D81">
        <v>6.5128984000000001E-2</v>
      </c>
      <c r="E81" t="s">
        <v>18</v>
      </c>
      <c r="F81">
        <v>145.17599999999999</v>
      </c>
      <c r="G81" t="s">
        <v>53</v>
      </c>
      <c r="H81">
        <v>1987</v>
      </c>
      <c r="I81" t="s">
        <v>54</v>
      </c>
      <c r="J81" t="s">
        <v>24</v>
      </c>
      <c r="K81" t="s">
        <v>16</v>
      </c>
      <c r="L81">
        <f t="shared" si="2"/>
        <v>0</v>
      </c>
      <c r="M81">
        <f t="shared" si="3"/>
        <v>1</v>
      </c>
    </row>
    <row r="82" spans="1:13" x14ac:dyDescent="0.3">
      <c r="A82" t="s">
        <v>127</v>
      </c>
      <c r="B82">
        <v>17.850000000000001</v>
      </c>
      <c r="C82" t="s">
        <v>51</v>
      </c>
      <c r="D82">
        <v>2.4816584999999999E-2</v>
      </c>
      <c r="E82" t="s">
        <v>59</v>
      </c>
      <c r="F82">
        <v>152.69980000000001</v>
      </c>
      <c r="G82" t="s">
        <v>65</v>
      </c>
      <c r="H82">
        <v>2004</v>
      </c>
      <c r="I82" t="s">
        <v>34</v>
      </c>
      <c r="J82" t="s">
        <v>20</v>
      </c>
      <c r="K82" t="s">
        <v>16</v>
      </c>
      <c r="L82">
        <f t="shared" si="2"/>
        <v>0</v>
      </c>
      <c r="M82">
        <f t="shared" si="3"/>
        <v>0</v>
      </c>
    </row>
    <row r="83" spans="1:13" x14ac:dyDescent="0.3">
      <c r="A83" t="s">
        <v>128</v>
      </c>
      <c r="B83">
        <v>5.34</v>
      </c>
      <c r="C83" t="s">
        <v>1605</v>
      </c>
      <c r="D83">
        <v>5.9881750000000001E-3</v>
      </c>
      <c r="E83" t="s">
        <v>12</v>
      </c>
      <c r="F83">
        <v>100.6358</v>
      </c>
      <c r="G83" t="s">
        <v>37</v>
      </c>
      <c r="H83">
        <v>2009</v>
      </c>
      <c r="I83" t="s">
        <v>14</v>
      </c>
      <c r="J83" t="s">
        <v>24</v>
      </c>
      <c r="K83" t="s">
        <v>38</v>
      </c>
      <c r="L83">
        <f t="shared" si="2"/>
        <v>0</v>
      </c>
      <c r="M83">
        <f t="shared" si="3"/>
        <v>1</v>
      </c>
    </row>
    <row r="84" spans="1:13" x14ac:dyDescent="0.3">
      <c r="A84" t="s">
        <v>129</v>
      </c>
      <c r="B84">
        <v>5.51</v>
      </c>
      <c r="C84" t="s">
        <v>51</v>
      </c>
      <c r="D84">
        <v>3.4473803999999997E-2</v>
      </c>
      <c r="E84" t="s">
        <v>46</v>
      </c>
      <c r="F84">
        <v>97.372600000000006</v>
      </c>
      <c r="G84" t="s">
        <v>33</v>
      </c>
      <c r="H84">
        <v>1997</v>
      </c>
      <c r="I84" t="s">
        <v>34</v>
      </c>
      <c r="J84" t="s">
        <v>15</v>
      </c>
      <c r="K84" t="s">
        <v>16</v>
      </c>
      <c r="L84">
        <f t="shared" si="2"/>
        <v>1</v>
      </c>
      <c r="M84">
        <f t="shared" si="3"/>
        <v>0</v>
      </c>
    </row>
    <row r="85" spans="1:13" x14ac:dyDescent="0.3">
      <c r="A85" t="s">
        <v>130</v>
      </c>
      <c r="B85">
        <v>6.61</v>
      </c>
      <c r="C85" t="s">
        <v>1605</v>
      </c>
      <c r="D85">
        <v>2.8987582000000001E-2</v>
      </c>
      <c r="E85" t="s">
        <v>12</v>
      </c>
      <c r="F85">
        <v>188.68979999999999</v>
      </c>
      <c r="G85" t="s">
        <v>53</v>
      </c>
      <c r="H85">
        <v>1987</v>
      </c>
      <c r="I85" t="s">
        <v>54</v>
      </c>
      <c r="J85" t="s">
        <v>24</v>
      </c>
      <c r="K85" t="s">
        <v>16</v>
      </c>
      <c r="L85">
        <f t="shared" si="2"/>
        <v>0</v>
      </c>
      <c r="M85">
        <f t="shared" si="3"/>
        <v>1</v>
      </c>
    </row>
    <row r="86" spans="1:13" x14ac:dyDescent="0.3">
      <c r="A86" t="s">
        <v>131</v>
      </c>
      <c r="B86">
        <v>6.38</v>
      </c>
      <c r="C86" t="s">
        <v>51</v>
      </c>
      <c r="D86">
        <v>3.2078603999999997E-2</v>
      </c>
      <c r="E86" t="s">
        <v>18</v>
      </c>
      <c r="F86">
        <v>177.6344</v>
      </c>
      <c r="G86" t="s">
        <v>19</v>
      </c>
      <c r="H86">
        <v>2007</v>
      </c>
      <c r="J86" t="s">
        <v>20</v>
      </c>
      <c r="K86" t="s">
        <v>16</v>
      </c>
      <c r="L86">
        <f t="shared" si="2"/>
        <v>0</v>
      </c>
      <c r="M86">
        <f t="shared" si="3"/>
        <v>1</v>
      </c>
    </row>
    <row r="87" spans="1:13" x14ac:dyDescent="0.3">
      <c r="A87" t="s">
        <v>132</v>
      </c>
      <c r="B87">
        <v>16.100000000000001</v>
      </c>
      <c r="C87" t="s">
        <v>1605</v>
      </c>
      <c r="D87">
        <v>1.3593150999999999E-2</v>
      </c>
      <c r="E87" t="s">
        <v>32</v>
      </c>
      <c r="F87">
        <v>108.95959999999999</v>
      </c>
      <c r="G87" t="s">
        <v>65</v>
      </c>
      <c r="H87">
        <v>2004</v>
      </c>
      <c r="I87" t="s">
        <v>34</v>
      </c>
      <c r="J87" t="s">
        <v>20</v>
      </c>
      <c r="K87" t="s">
        <v>16</v>
      </c>
      <c r="L87">
        <f t="shared" si="2"/>
        <v>0</v>
      </c>
      <c r="M87">
        <f t="shared" si="3"/>
        <v>0</v>
      </c>
    </row>
    <row r="88" spans="1:13" x14ac:dyDescent="0.3">
      <c r="A88" t="s">
        <v>133</v>
      </c>
      <c r="B88">
        <v>13.65</v>
      </c>
      <c r="C88" t="s">
        <v>51</v>
      </c>
      <c r="D88">
        <v>1.5911432E-2</v>
      </c>
      <c r="E88" t="s">
        <v>49</v>
      </c>
      <c r="F88">
        <v>230.5668</v>
      </c>
      <c r="G88" t="s">
        <v>33</v>
      </c>
      <c r="H88">
        <v>1997</v>
      </c>
      <c r="I88" t="s">
        <v>34</v>
      </c>
      <c r="J88" t="s">
        <v>15</v>
      </c>
      <c r="K88" t="s">
        <v>16</v>
      </c>
      <c r="L88">
        <f t="shared" si="2"/>
        <v>1</v>
      </c>
      <c r="M88">
        <f t="shared" si="3"/>
        <v>0</v>
      </c>
    </row>
    <row r="89" spans="1:13" x14ac:dyDescent="0.3">
      <c r="A89" t="s">
        <v>134</v>
      </c>
      <c r="B89">
        <v>19.2</v>
      </c>
      <c r="C89" t="s">
        <v>1605</v>
      </c>
      <c r="D89">
        <v>5.5886010000000003E-3</v>
      </c>
      <c r="E89" t="s">
        <v>112</v>
      </c>
      <c r="F89">
        <v>225.50620000000001</v>
      </c>
      <c r="G89" t="s">
        <v>33</v>
      </c>
      <c r="H89">
        <v>1997</v>
      </c>
      <c r="I89" t="s">
        <v>34</v>
      </c>
      <c r="J89" t="s">
        <v>15</v>
      </c>
      <c r="K89" t="s">
        <v>16</v>
      </c>
      <c r="L89">
        <f t="shared" si="2"/>
        <v>0</v>
      </c>
      <c r="M89">
        <f t="shared" si="3"/>
        <v>0</v>
      </c>
    </row>
    <row r="90" spans="1:13" x14ac:dyDescent="0.3">
      <c r="A90" t="s">
        <v>135</v>
      </c>
      <c r="B90">
        <v>8.7100000000000009</v>
      </c>
      <c r="C90" t="s">
        <v>51</v>
      </c>
      <c r="D90">
        <v>0.13951077100000001</v>
      </c>
      <c r="E90" t="s">
        <v>83</v>
      </c>
      <c r="F90">
        <v>46.2376</v>
      </c>
      <c r="G90" t="s">
        <v>41</v>
      </c>
      <c r="H90">
        <v>2002</v>
      </c>
      <c r="J90" t="s">
        <v>20</v>
      </c>
      <c r="K90" t="s">
        <v>16</v>
      </c>
      <c r="L90">
        <f t="shared" si="2"/>
        <v>0</v>
      </c>
      <c r="M90">
        <f t="shared" si="3"/>
        <v>0</v>
      </c>
    </row>
    <row r="91" spans="1:13" x14ac:dyDescent="0.3">
      <c r="A91" t="s">
        <v>136</v>
      </c>
      <c r="B91">
        <v>17.75</v>
      </c>
      <c r="C91" t="s">
        <v>1605</v>
      </c>
      <c r="D91">
        <v>0.26250432499999998</v>
      </c>
      <c r="E91" t="s">
        <v>18</v>
      </c>
      <c r="F91">
        <v>242.25380000000001</v>
      </c>
      <c r="G91" t="s">
        <v>23</v>
      </c>
      <c r="H91">
        <v>1998</v>
      </c>
      <c r="J91" t="s">
        <v>24</v>
      </c>
      <c r="K91" t="s">
        <v>25</v>
      </c>
      <c r="L91">
        <f t="shared" si="2"/>
        <v>0</v>
      </c>
      <c r="M91">
        <f t="shared" si="3"/>
        <v>1</v>
      </c>
    </row>
    <row r="92" spans="1:13" x14ac:dyDescent="0.3">
      <c r="A92" t="s">
        <v>137</v>
      </c>
      <c r="B92">
        <v>19.350000000000001</v>
      </c>
      <c r="C92" t="s">
        <v>1605</v>
      </c>
      <c r="D92">
        <v>0</v>
      </c>
      <c r="E92" t="s">
        <v>77</v>
      </c>
      <c r="F92">
        <v>165.7816</v>
      </c>
      <c r="G92" t="s">
        <v>41</v>
      </c>
      <c r="H92">
        <v>2002</v>
      </c>
      <c r="J92" t="s">
        <v>20</v>
      </c>
      <c r="K92" t="s">
        <v>16</v>
      </c>
      <c r="L92">
        <f t="shared" si="2"/>
        <v>0</v>
      </c>
      <c r="M92">
        <f t="shared" si="3"/>
        <v>0</v>
      </c>
    </row>
    <row r="93" spans="1:13" x14ac:dyDescent="0.3">
      <c r="A93" t="s">
        <v>138</v>
      </c>
      <c r="C93" t="s">
        <v>51</v>
      </c>
      <c r="D93">
        <v>5.6783774000000002E-2</v>
      </c>
      <c r="E93" t="s">
        <v>18</v>
      </c>
      <c r="F93">
        <v>223.1404</v>
      </c>
      <c r="G93" t="s">
        <v>29</v>
      </c>
      <c r="H93">
        <v>1985</v>
      </c>
      <c r="I93" t="s">
        <v>14</v>
      </c>
      <c r="J93" t="s">
        <v>24</v>
      </c>
      <c r="K93" t="s">
        <v>30</v>
      </c>
      <c r="L93">
        <f t="shared" si="2"/>
        <v>0</v>
      </c>
      <c r="M93">
        <f t="shared" si="3"/>
        <v>1</v>
      </c>
    </row>
    <row r="94" spans="1:13" x14ac:dyDescent="0.3">
      <c r="A94" t="s">
        <v>139</v>
      </c>
      <c r="C94" t="s">
        <v>51</v>
      </c>
      <c r="D94">
        <v>4.1536279000000002E-2</v>
      </c>
      <c r="E94" t="s">
        <v>67</v>
      </c>
      <c r="F94">
        <v>107.7912</v>
      </c>
      <c r="G94" t="s">
        <v>29</v>
      </c>
      <c r="H94">
        <v>1985</v>
      </c>
      <c r="I94" t="s">
        <v>14</v>
      </c>
      <c r="J94" t="s">
        <v>24</v>
      </c>
      <c r="K94" t="s">
        <v>30</v>
      </c>
      <c r="L94">
        <f t="shared" si="2"/>
        <v>0</v>
      </c>
      <c r="M94">
        <f t="shared" si="3"/>
        <v>0</v>
      </c>
    </row>
    <row r="95" spans="1:13" x14ac:dyDescent="0.3">
      <c r="A95" t="s">
        <v>140</v>
      </c>
      <c r="B95">
        <v>6.44</v>
      </c>
      <c r="C95" t="s">
        <v>51</v>
      </c>
      <c r="D95">
        <v>7.9538055999999996E-2</v>
      </c>
      <c r="E95" t="s">
        <v>49</v>
      </c>
      <c r="F95">
        <v>99.47</v>
      </c>
      <c r="G95" t="s">
        <v>37</v>
      </c>
      <c r="H95">
        <v>2009</v>
      </c>
      <c r="I95" t="s">
        <v>14</v>
      </c>
      <c r="J95" t="s">
        <v>24</v>
      </c>
      <c r="K95" t="s">
        <v>38</v>
      </c>
      <c r="L95">
        <f t="shared" si="2"/>
        <v>0</v>
      </c>
      <c r="M95">
        <f t="shared" si="3"/>
        <v>0</v>
      </c>
    </row>
    <row r="96" spans="1:13" x14ac:dyDescent="0.3">
      <c r="A96" t="s">
        <v>141</v>
      </c>
      <c r="B96">
        <v>12.6</v>
      </c>
      <c r="C96" t="s">
        <v>51</v>
      </c>
      <c r="D96">
        <v>6.4057374E-2</v>
      </c>
      <c r="E96" t="s">
        <v>46</v>
      </c>
      <c r="F96">
        <v>122.1414</v>
      </c>
      <c r="G96" t="s">
        <v>53</v>
      </c>
      <c r="H96">
        <v>1987</v>
      </c>
      <c r="I96" t="s">
        <v>54</v>
      </c>
      <c r="J96" t="s">
        <v>24</v>
      </c>
      <c r="K96" t="s">
        <v>16</v>
      </c>
      <c r="L96">
        <f t="shared" si="2"/>
        <v>0</v>
      </c>
      <c r="M96">
        <f t="shared" si="3"/>
        <v>0</v>
      </c>
    </row>
    <row r="97" spans="1:13" x14ac:dyDescent="0.3">
      <c r="A97" t="s">
        <v>142</v>
      </c>
      <c r="B97">
        <v>7.9349999999999996</v>
      </c>
      <c r="C97" t="s">
        <v>51</v>
      </c>
      <c r="D97">
        <v>1.7156261999999999E-2</v>
      </c>
      <c r="E97" t="s">
        <v>18</v>
      </c>
      <c r="F97">
        <v>48.134999999999998</v>
      </c>
      <c r="G97" t="s">
        <v>33</v>
      </c>
      <c r="H97">
        <v>1997</v>
      </c>
      <c r="I97" t="s">
        <v>34</v>
      </c>
      <c r="J97" t="s">
        <v>15</v>
      </c>
      <c r="K97" t="s">
        <v>16</v>
      </c>
      <c r="L97">
        <f t="shared" si="2"/>
        <v>1</v>
      </c>
      <c r="M97">
        <f t="shared" si="3"/>
        <v>1</v>
      </c>
    </row>
    <row r="98" spans="1:13" x14ac:dyDescent="0.3">
      <c r="A98" t="s">
        <v>143</v>
      </c>
      <c r="B98">
        <v>18.25</v>
      </c>
      <c r="C98" t="s">
        <v>51</v>
      </c>
      <c r="D98">
        <v>5.4540968000000002E-2</v>
      </c>
      <c r="E98" t="s">
        <v>12</v>
      </c>
      <c r="F98">
        <v>140.41540000000001</v>
      </c>
      <c r="G98" t="s">
        <v>19</v>
      </c>
      <c r="H98">
        <v>2007</v>
      </c>
      <c r="J98" t="s">
        <v>20</v>
      </c>
      <c r="K98" t="s">
        <v>16</v>
      </c>
      <c r="L98">
        <f t="shared" si="2"/>
        <v>0</v>
      </c>
      <c r="M98">
        <f t="shared" si="3"/>
        <v>1</v>
      </c>
    </row>
    <row r="99" spans="1:13" x14ac:dyDescent="0.3">
      <c r="A99" t="s">
        <v>144</v>
      </c>
      <c r="B99">
        <v>18.5</v>
      </c>
      <c r="C99" t="s">
        <v>1605</v>
      </c>
      <c r="D99">
        <v>4.5648973000000002E-2</v>
      </c>
      <c r="E99" t="s">
        <v>18</v>
      </c>
      <c r="F99">
        <v>145.61019999999999</v>
      </c>
      <c r="G99" t="s">
        <v>37</v>
      </c>
      <c r="H99">
        <v>2009</v>
      </c>
      <c r="I99" t="s">
        <v>14</v>
      </c>
      <c r="J99" t="s">
        <v>24</v>
      </c>
      <c r="K99" t="s">
        <v>38</v>
      </c>
      <c r="L99">
        <f t="shared" si="2"/>
        <v>0</v>
      </c>
      <c r="M99">
        <f t="shared" si="3"/>
        <v>1</v>
      </c>
    </row>
    <row r="100" spans="1:13" x14ac:dyDescent="0.3">
      <c r="A100" t="s">
        <v>145</v>
      </c>
      <c r="B100">
        <v>6.0350000000000001</v>
      </c>
      <c r="C100" t="s">
        <v>1605</v>
      </c>
      <c r="D100">
        <v>6.5917193999999998E-2</v>
      </c>
      <c r="E100" t="s">
        <v>36</v>
      </c>
      <c r="F100">
        <v>185.72399999999999</v>
      </c>
      <c r="G100" t="s">
        <v>41</v>
      </c>
      <c r="H100">
        <v>2002</v>
      </c>
      <c r="J100" t="s">
        <v>20</v>
      </c>
      <c r="K100" t="s">
        <v>16</v>
      </c>
      <c r="L100">
        <f t="shared" si="2"/>
        <v>0</v>
      </c>
      <c r="M100">
        <f t="shared" si="3"/>
        <v>0</v>
      </c>
    </row>
    <row r="101" spans="1:13" x14ac:dyDescent="0.3">
      <c r="A101" t="s">
        <v>146</v>
      </c>
      <c r="B101">
        <v>11.8</v>
      </c>
      <c r="C101" t="s">
        <v>51</v>
      </c>
      <c r="D101">
        <v>5.8687359000000001E-2</v>
      </c>
      <c r="E101" t="s">
        <v>46</v>
      </c>
      <c r="F101">
        <v>81.161799999999999</v>
      </c>
      <c r="G101" t="s">
        <v>53</v>
      </c>
      <c r="H101">
        <v>1987</v>
      </c>
      <c r="I101" t="s">
        <v>54</v>
      </c>
      <c r="J101" t="s">
        <v>24</v>
      </c>
      <c r="K101" t="s">
        <v>16</v>
      </c>
      <c r="L101">
        <f t="shared" si="2"/>
        <v>0</v>
      </c>
      <c r="M101">
        <f t="shared" si="3"/>
        <v>0</v>
      </c>
    </row>
    <row r="102" spans="1:13" x14ac:dyDescent="0.3">
      <c r="A102" t="s">
        <v>147</v>
      </c>
      <c r="B102">
        <v>6.26</v>
      </c>
      <c r="C102" t="s">
        <v>1605</v>
      </c>
      <c r="D102">
        <v>9.9081129999999996E-3</v>
      </c>
      <c r="E102" t="s">
        <v>77</v>
      </c>
      <c r="F102">
        <v>151.13659999999999</v>
      </c>
      <c r="G102" t="s">
        <v>37</v>
      </c>
      <c r="H102">
        <v>2009</v>
      </c>
      <c r="I102" t="s">
        <v>14</v>
      </c>
      <c r="J102" t="s">
        <v>24</v>
      </c>
      <c r="K102" t="s">
        <v>38</v>
      </c>
      <c r="L102">
        <f t="shared" si="2"/>
        <v>0</v>
      </c>
      <c r="M102">
        <f t="shared" si="3"/>
        <v>0</v>
      </c>
    </row>
    <row r="103" spans="1:13" x14ac:dyDescent="0.3">
      <c r="A103" t="s">
        <v>148</v>
      </c>
      <c r="B103">
        <v>16.5</v>
      </c>
      <c r="C103" t="s">
        <v>1605</v>
      </c>
      <c r="D103">
        <v>9.4395215000000005E-2</v>
      </c>
      <c r="E103" t="s">
        <v>36</v>
      </c>
      <c r="F103">
        <v>97.206800000000001</v>
      </c>
      <c r="G103" t="s">
        <v>19</v>
      </c>
      <c r="H103">
        <v>2007</v>
      </c>
      <c r="J103" t="s">
        <v>20</v>
      </c>
      <c r="K103" t="s">
        <v>16</v>
      </c>
      <c r="L103">
        <f t="shared" si="2"/>
        <v>0</v>
      </c>
      <c r="M103">
        <f t="shared" si="3"/>
        <v>0</v>
      </c>
    </row>
    <row r="104" spans="1:13" x14ac:dyDescent="0.3">
      <c r="A104" t="s">
        <v>149</v>
      </c>
      <c r="B104">
        <v>15.7</v>
      </c>
      <c r="C104" t="s">
        <v>1605</v>
      </c>
      <c r="D104">
        <v>2.7773260000000001E-2</v>
      </c>
      <c r="E104" t="s">
        <v>83</v>
      </c>
      <c r="F104">
        <v>169.279</v>
      </c>
      <c r="G104" t="s">
        <v>19</v>
      </c>
      <c r="H104">
        <v>2007</v>
      </c>
      <c r="J104" t="s">
        <v>20</v>
      </c>
      <c r="K104" t="s">
        <v>16</v>
      </c>
      <c r="L104">
        <f t="shared" si="2"/>
        <v>0</v>
      </c>
      <c r="M104">
        <f t="shared" si="3"/>
        <v>0</v>
      </c>
    </row>
    <row r="105" spans="1:13" x14ac:dyDescent="0.3">
      <c r="A105" t="s">
        <v>150</v>
      </c>
      <c r="B105">
        <v>6.6349999999999998</v>
      </c>
      <c r="C105" t="s">
        <v>28</v>
      </c>
      <c r="D105">
        <v>6.3261059999999997E-3</v>
      </c>
      <c r="E105" t="s">
        <v>36</v>
      </c>
      <c r="F105">
        <v>122.10980000000001</v>
      </c>
      <c r="G105" t="s">
        <v>33</v>
      </c>
      <c r="H105">
        <v>1997</v>
      </c>
      <c r="I105" t="s">
        <v>34</v>
      </c>
      <c r="J105" t="s">
        <v>15</v>
      </c>
      <c r="K105" t="s">
        <v>16</v>
      </c>
      <c r="L105">
        <f t="shared" si="2"/>
        <v>0</v>
      </c>
      <c r="M105">
        <f t="shared" si="3"/>
        <v>0</v>
      </c>
    </row>
    <row r="106" spans="1:13" x14ac:dyDescent="0.3">
      <c r="A106" t="s">
        <v>151</v>
      </c>
      <c r="C106" t="s">
        <v>51</v>
      </c>
      <c r="D106">
        <v>0.143990546</v>
      </c>
      <c r="E106" t="s">
        <v>59</v>
      </c>
      <c r="F106">
        <v>191.553</v>
      </c>
      <c r="G106" t="s">
        <v>47</v>
      </c>
      <c r="H106">
        <v>1985</v>
      </c>
      <c r="I106" t="s">
        <v>34</v>
      </c>
      <c r="J106" t="s">
        <v>15</v>
      </c>
      <c r="K106" t="s">
        <v>25</v>
      </c>
      <c r="L106">
        <f t="shared" si="2"/>
        <v>1</v>
      </c>
      <c r="M106">
        <f t="shared" si="3"/>
        <v>0</v>
      </c>
    </row>
    <row r="107" spans="1:13" x14ac:dyDescent="0.3">
      <c r="A107" t="s">
        <v>152</v>
      </c>
      <c r="C107" t="s">
        <v>51</v>
      </c>
      <c r="D107">
        <v>9.2333589999999993E-2</v>
      </c>
      <c r="E107" t="s">
        <v>61</v>
      </c>
      <c r="F107">
        <v>250.60659999999999</v>
      </c>
      <c r="G107" t="s">
        <v>29</v>
      </c>
      <c r="H107">
        <v>1985</v>
      </c>
      <c r="I107" t="s">
        <v>14</v>
      </c>
      <c r="J107" t="s">
        <v>24</v>
      </c>
      <c r="K107" t="s">
        <v>30</v>
      </c>
      <c r="L107">
        <f t="shared" si="2"/>
        <v>0</v>
      </c>
      <c r="M107">
        <f t="shared" si="3"/>
        <v>0</v>
      </c>
    </row>
    <row r="108" spans="1:13" x14ac:dyDescent="0.3">
      <c r="A108" t="s">
        <v>153</v>
      </c>
      <c r="C108" t="s">
        <v>51</v>
      </c>
      <c r="D108">
        <v>8.3661792999999998E-2</v>
      </c>
      <c r="E108" t="s">
        <v>83</v>
      </c>
      <c r="F108">
        <v>248.60919999999999</v>
      </c>
      <c r="G108" t="s">
        <v>47</v>
      </c>
      <c r="H108">
        <v>1985</v>
      </c>
      <c r="I108" t="s">
        <v>34</v>
      </c>
      <c r="J108" t="s">
        <v>15</v>
      </c>
      <c r="K108" t="s">
        <v>25</v>
      </c>
      <c r="L108">
        <f t="shared" si="2"/>
        <v>1</v>
      </c>
      <c r="M108">
        <f t="shared" si="3"/>
        <v>0</v>
      </c>
    </row>
    <row r="109" spans="1:13" x14ac:dyDescent="0.3">
      <c r="A109" t="s">
        <v>154</v>
      </c>
      <c r="B109">
        <v>14</v>
      </c>
      <c r="C109" t="s">
        <v>1605</v>
      </c>
      <c r="D109">
        <v>4.2022998999999998E-2</v>
      </c>
      <c r="E109" t="s">
        <v>12</v>
      </c>
      <c r="F109">
        <v>53.064</v>
      </c>
      <c r="G109" t="s">
        <v>13</v>
      </c>
      <c r="H109">
        <v>1999</v>
      </c>
      <c r="I109" t="s">
        <v>14</v>
      </c>
      <c r="J109" t="s">
        <v>15</v>
      </c>
      <c r="K109" t="s">
        <v>16</v>
      </c>
      <c r="L109">
        <f t="shared" si="2"/>
        <v>0</v>
      </c>
      <c r="M109">
        <f t="shared" si="3"/>
        <v>1</v>
      </c>
    </row>
    <row r="110" spans="1:13" x14ac:dyDescent="0.3">
      <c r="A110" t="s">
        <v>155</v>
      </c>
      <c r="C110" t="s">
        <v>1605</v>
      </c>
      <c r="D110">
        <v>7.2044336E-2</v>
      </c>
      <c r="E110" t="s">
        <v>18</v>
      </c>
      <c r="F110">
        <v>48.869199999999999</v>
      </c>
      <c r="G110" t="s">
        <v>29</v>
      </c>
      <c r="H110">
        <v>1985</v>
      </c>
      <c r="I110" t="s">
        <v>14</v>
      </c>
      <c r="J110" t="s">
        <v>24</v>
      </c>
      <c r="K110" t="s">
        <v>30</v>
      </c>
      <c r="L110">
        <f t="shared" si="2"/>
        <v>0</v>
      </c>
      <c r="M110">
        <f t="shared" si="3"/>
        <v>1</v>
      </c>
    </row>
    <row r="111" spans="1:13" x14ac:dyDescent="0.3">
      <c r="A111" t="s">
        <v>156</v>
      </c>
      <c r="B111">
        <v>17.75</v>
      </c>
      <c r="C111" t="s">
        <v>51</v>
      </c>
      <c r="D111">
        <v>0</v>
      </c>
      <c r="E111" t="s">
        <v>18</v>
      </c>
      <c r="F111">
        <v>249.77500000000001</v>
      </c>
      <c r="G111" t="s">
        <v>37</v>
      </c>
      <c r="H111">
        <v>2009</v>
      </c>
      <c r="I111" t="s">
        <v>14</v>
      </c>
      <c r="J111" t="s">
        <v>24</v>
      </c>
      <c r="K111" t="s">
        <v>38</v>
      </c>
      <c r="L111">
        <f t="shared" si="2"/>
        <v>0</v>
      </c>
      <c r="M111">
        <f t="shared" si="3"/>
        <v>1</v>
      </c>
    </row>
    <row r="112" spans="1:13" x14ac:dyDescent="0.3">
      <c r="A112" t="s">
        <v>157</v>
      </c>
      <c r="B112">
        <v>17.75</v>
      </c>
      <c r="C112" t="s">
        <v>51</v>
      </c>
      <c r="D112">
        <v>2.4404214E-2</v>
      </c>
      <c r="E112" t="s">
        <v>32</v>
      </c>
      <c r="F112">
        <v>159.02619999999999</v>
      </c>
      <c r="G112" t="s">
        <v>23</v>
      </c>
      <c r="H112">
        <v>1998</v>
      </c>
      <c r="J112" t="s">
        <v>24</v>
      </c>
      <c r="K112" t="s">
        <v>25</v>
      </c>
      <c r="L112">
        <f t="shared" si="2"/>
        <v>0</v>
      </c>
      <c r="M112">
        <f t="shared" si="3"/>
        <v>0</v>
      </c>
    </row>
    <row r="113" spans="1:13" x14ac:dyDescent="0.3">
      <c r="A113" t="s">
        <v>158</v>
      </c>
      <c r="B113">
        <v>8.1549999999999994</v>
      </c>
      <c r="C113" t="s">
        <v>51</v>
      </c>
      <c r="D113">
        <v>0.119450639</v>
      </c>
      <c r="E113" t="s">
        <v>77</v>
      </c>
      <c r="F113">
        <v>190.65299999999999</v>
      </c>
      <c r="G113" t="s">
        <v>33</v>
      </c>
      <c r="H113">
        <v>1997</v>
      </c>
      <c r="I113" t="s">
        <v>34</v>
      </c>
      <c r="J113" t="s">
        <v>15</v>
      </c>
      <c r="K113" t="s">
        <v>16</v>
      </c>
      <c r="L113">
        <f t="shared" si="2"/>
        <v>1</v>
      </c>
      <c r="M113">
        <f t="shared" si="3"/>
        <v>0</v>
      </c>
    </row>
    <row r="114" spans="1:13" x14ac:dyDescent="0.3">
      <c r="A114" t="s">
        <v>159</v>
      </c>
      <c r="B114">
        <v>17.25</v>
      </c>
      <c r="C114" t="s">
        <v>51</v>
      </c>
      <c r="D114">
        <v>0.12191764099999999</v>
      </c>
      <c r="E114" t="s">
        <v>83</v>
      </c>
      <c r="F114">
        <v>76.698599999999999</v>
      </c>
      <c r="G114" t="s">
        <v>23</v>
      </c>
      <c r="H114">
        <v>1998</v>
      </c>
      <c r="J114" t="s">
        <v>24</v>
      </c>
      <c r="K114" t="s">
        <v>25</v>
      </c>
      <c r="L114">
        <f t="shared" si="2"/>
        <v>0</v>
      </c>
      <c r="M114">
        <f t="shared" si="3"/>
        <v>0</v>
      </c>
    </row>
    <row r="115" spans="1:13" x14ac:dyDescent="0.3">
      <c r="A115" t="s">
        <v>160</v>
      </c>
      <c r="C115" t="s">
        <v>1605</v>
      </c>
      <c r="D115">
        <v>0.13190512800000001</v>
      </c>
      <c r="E115" t="s">
        <v>67</v>
      </c>
      <c r="F115">
        <v>232.0668</v>
      </c>
      <c r="G115" t="s">
        <v>29</v>
      </c>
      <c r="H115">
        <v>1985</v>
      </c>
      <c r="I115" t="s">
        <v>14</v>
      </c>
      <c r="J115" t="s">
        <v>24</v>
      </c>
      <c r="K115" t="s">
        <v>30</v>
      </c>
      <c r="L115">
        <f t="shared" si="2"/>
        <v>0</v>
      </c>
      <c r="M115">
        <f t="shared" si="3"/>
        <v>0</v>
      </c>
    </row>
    <row r="116" spans="1:13" x14ac:dyDescent="0.3">
      <c r="A116" t="s">
        <v>161</v>
      </c>
      <c r="B116">
        <v>6.1749999999999998</v>
      </c>
      <c r="C116" t="s">
        <v>1605</v>
      </c>
      <c r="D116">
        <v>0.17904361399999999</v>
      </c>
      <c r="E116" t="s">
        <v>77</v>
      </c>
      <c r="F116">
        <v>95.375200000000007</v>
      </c>
      <c r="G116" t="s">
        <v>65</v>
      </c>
      <c r="H116">
        <v>2004</v>
      </c>
      <c r="I116" t="s">
        <v>34</v>
      </c>
      <c r="J116" t="s">
        <v>20</v>
      </c>
      <c r="K116" t="s">
        <v>16</v>
      </c>
      <c r="L116">
        <f t="shared" si="2"/>
        <v>0</v>
      </c>
      <c r="M116">
        <f t="shared" si="3"/>
        <v>0</v>
      </c>
    </row>
    <row r="117" spans="1:13" x14ac:dyDescent="0.3">
      <c r="A117" t="s">
        <v>162</v>
      </c>
      <c r="C117" t="s">
        <v>51</v>
      </c>
      <c r="D117">
        <v>1.5230199999999999E-2</v>
      </c>
      <c r="E117" t="s">
        <v>52</v>
      </c>
      <c r="F117">
        <v>107.0938</v>
      </c>
      <c r="G117" t="s">
        <v>29</v>
      </c>
      <c r="H117">
        <v>1985</v>
      </c>
      <c r="I117" t="s">
        <v>14</v>
      </c>
      <c r="J117" t="s">
        <v>24</v>
      </c>
      <c r="K117" t="s">
        <v>30</v>
      </c>
      <c r="L117">
        <f t="shared" si="2"/>
        <v>0</v>
      </c>
      <c r="M117">
        <f t="shared" si="3"/>
        <v>0</v>
      </c>
    </row>
    <row r="118" spans="1:13" x14ac:dyDescent="0.3">
      <c r="A118" t="s">
        <v>163</v>
      </c>
      <c r="B118">
        <v>8.18</v>
      </c>
      <c r="C118" t="s">
        <v>1605</v>
      </c>
      <c r="D118">
        <v>8.2401591999999996E-2</v>
      </c>
      <c r="E118" t="s">
        <v>67</v>
      </c>
      <c r="F118">
        <v>55.958799999999997</v>
      </c>
      <c r="G118" t="s">
        <v>33</v>
      </c>
      <c r="H118">
        <v>1997</v>
      </c>
      <c r="I118" t="s">
        <v>34</v>
      </c>
      <c r="J118" t="s">
        <v>15</v>
      </c>
      <c r="K118" t="s">
        <v>16</v>
      </c>
      <c r="L118">
        <f t="shared" si="2"/>
        <v>0</v>
      </c>
      <c r="M118">
        <f t="shared" si="3"/>
        <v>0</v>
      </c>
    </row>
    <row r="119" spans="1:13" x14ac:dyDescent="0.3">
      <c r="A119" t="s">
        <v>164</v>
      </c>
      <c r="B119">
        <v>8.3550000000000004</v>
      </c>
      <c r="C119" t="s">
        <v>51</v>
      </c>
      <c r="D119">
        <v>1.3917468000000001E-2</v>
      </c>
      <c r="E119" t="s">
        <v>36</v>
      </c>
      <c r="F119">
        <v>92.546199999999999</v>
      </c>
      <c r="G119" t="s">
        <v>53</v>
      </c>
      <c r="H119">
        <v>1987</v>
      </c>
      <c r="I119" t="s">
        <v>54</v>
      </c>
      <c r="J119" t="s">
        <v>24</v>
      </c>
      <c r="K119" t="s">
        <v>16</v>
      </c>
      <c r="L119">
        <f t="shared" si="2"/>
        <v>0</v>
      </c>
      <c r="M119">
        <f t="shared" si="3"/>
        <v>0</v>
      </c>
    </row>
    <row r="120" spans="1:13" x14ac:dyDescent="0.3">
      <c r="A120" t="s">
        <v>165</v>
      </c>
      <c r="B120">
        <v>6.9050000000000002</v>
      </c>
      <c r="C120" t="s">
        <v>1605</v>
      </c>
      <c r="D120">
        <v>3.8140212999999999E-2</v>
      </c>
      <c r="E120" t="s">
        <v>18</v>
      </c>
      <c r="F120">
        <v>96.372600000000006</v>
      </c>
      <c r="G120" t="s">
        <v>65</v>
      </c>
      <c r="H120">
        <v>2004</v>
      </c>
      <c r="I120" t="s">
        <v>34</v>
      </c>
      <c r="J120" t="s">
        <v>20</v>
      </c>
      <c r="K120" t="s">
        <v>16</v>
      </c>
      <c r="L120">
        <f t="shared" si="2"/>
        <v>0</v>
      </c>
      <c r="M120">
        <f t="shared" si="3"/>
        <v>1</v>
      </c>
    </row>
    <row r="121" spans="1:13" x14ac:dyDescent="0.3">
      <c r="A121" t="s">
        <v>166</v>
      </c>
      <c r="B121">
        <v>20.350000000000001</v>
      </c>
      <c r="C121" t="s">
        <v>51</v>
      </c>
      <c r="D121">
        <v>5.4166555999999998E-2</v>
      </c>
      <c r="E121" t="s">
        <v>12</v>
      </c>
      <c r="F121">
        <v>116.9466</v>
      </c>
      <c r="G121" t="s">
        <v>41</v>
      </c>
      <c r="H121">
        <v>2002</v>
      </c>
      <c r="J121" t="s">
        <v>20</v>
      </c>
      <c r="K121" t="s">
        <v>16</v>
      </c>
      <c r="L121">
        <f t="shared" si="2"/>
        <v>0</v>
      </c>
      <c r="M121">
        <f t="shared" si="3"/>
        <v>1</v>
      </c>
    </row>
    <row r="122" spans="1:13" x14ac:dyDescent="0.3">
      <c r="A122" t="s">
        <v>167</v>
      </c>
      <c r="C122" t="s">
        <v>51</v>
      </c>
      <c r="D122">
        <v>3.2291390000000003E-2</v>
      </c>
      <c r="E122" t="s">
        <v>36</v>
      </c>
      <c r="F122">
        <v>178.76599999999999</v>
      </c>
      <c r="G122" t="s">
        <v>29</v>
      </c>
      <c r="H122">
        <v>1985</v>
      </c>
      <c r="I122" t="s">
        <v>14</v>
      </c>
      <c r="J122" t="s">
        <v>24</v>
      </c>
      <c r="K122" t="s">
        <v>30</v>
      </c>
      <c r="L122">
        <f t="shared" si="2"/>
        <v>0</v>
      </c>
      <c r="M122">
        <f t="shared" si="3"/>
        <v>0</v>
      </c>
    </row>
    <row r="123" spans="1:13" x14ac:dyDescent="0.3">
      <c r="A123" t="s">
        <v>168</v>
      </c>
      <c r="B123">
        <v>19.25</v>
      </c>
      <c r="C123" t="s">
        <v>51</v>
      </c>
      <c r="D123">
        <v>0.108641498</v>
      </c>
      <c r="E123" t="s">
        <v>61</v>
      </c>
      <c r="F123">
        <v>33.055799999999998</v>
      </c>
      <c r="G123" t="s">
        <v>19</v>
      </c>
      <c r="H123">
        <v>2007</v>
      </c>
      <c r="J123" t="s">
        <v>20</v>
      </c>
      <c r="K123" t="s">
        <v>16</v>
      </c>
      <c r="L123">
        <f t="shared" si="2"/>
        <v>0</v>
      </c>
      <c r="M123">
        <f t="shared" si="3"/>
        <v>0</v>
      </c>
    </row>
    <row r="124" spans="1:13" x14ac:dyDescent="0.3">
      <c r="A124" t="s">
        <v>169</v>
      </c>
      <c r="B124">
        <v>5.48</v>
      </c>
      <c r="C124" t="s">
        <v>51</v>
      </c>
      <c r="D124">
        <v>1.5105337999999999E-2</v>
      </c>
      <c r="E124" t="s">
        <v>67</v>
      </c>
      <c r="F124">
        <v>84.625</v>
      </c>
      <c r="G124" t="s">
        <v>65</v>
      </c>
      <c r="H124">
        <v>2004</v>
      </c>
      <c r="I124" t="s">
        <v>34</v>
      </c>
      <c r="J124" t="s">
        <v>20</v>
      </c>
      <c r="K124" t="s">
        <v>16</v>
      </c>
      <c r="L124">
        <f t="shared" si="2"/>
        <v>0</v>
      </c>
      <c r="M124">
        <f t="shared" si="3"/>
        <v>0</v>
      </c>
    </row>
    <row r="125" spans="1:13" x14ac:dyDescent="0.3">
      <c r="A125" t="s">
        <v>170</v>
      </c>
      <c r="B125">
        <v>5.4249999999999998</v>
      </c>
      <c r="C125" t="s">
        <v>1605</v>
      </c>
      <c r="D125">
        <v>0.114650377</v>
      </c>
      <c r="E125" t="s">
        <v>36</v>
      </c>
      <c r="F125">
        <v>87.351399999999998</v>
      </c>
      <c r="G125" t="s">
        <v>13</v>
      </c>
      <c r="H125">
        <v>1999</v>
      </c>
      <c r="I125" t="s">
        <v>14</v>
      </c>
      <c r="J125" t="s">
        <v>15</v>
      </c>
      <c r="K125" t="s">
        <v>16</v>
      </c>
      <c r="L125">
        <f t="shared" si="2"/>
        <v>0</v>
      </c>
      <c r="M125">
        <f t="shared" si="3"/>
        <v>0</v>
      </c>
    </row>
    <row r="126" spans="1:13" x14ac:dyDescent="0.3">
      <c r="A126" t="s">
        <v>171</v>
      </c>
      <c r="B126">
        <v>12.1</v>
      </c>
      <c r="C126" t="s">
        <v>51</v>
      </c>
      <c r="D126">
        <v>0.115342009</v>
      </c>
      <c r="E126" t="s">
        <v>36</v>
      </c>
      <c r="F126">
        <v>220.2114</v>
      </c>
      <c r="G126" t="s">
        <v>37</v>
      </c>
      <c r="H126">
        <v>2009</v>
      </c>
      <c r="I126" t="s">
        <v>14</v>
      </c>
      <c r="J126" t="s">
        <v>24</v>
      </c>
      <c r="K126" t="s">
        <v>38</v>
      </c>
      <c r="L126">
        <f t="shared" si="2"/>
        <v>0</v>
      </c>
      <c r="M126">
        <f t="shared" si="3"/>
        <v>0</v>
      </c>
    </row>
    <row r="127" spans="1:13" x14ac:dyDescent="0.3">
      <c r="A127" t="s">
        <v>145</v>
      </c>
      <c r="C127" t="s">
        <v>1605</v>
      </c>
      <c r="D127">
        <v>0</v>
      </c>
      <c r="E127" t="s">
        <v>36</v>
      </c>
      <c r="F127">
        <v>186.42400000000001</v>
      </c>
      <c r="G127" t="s">
        <v>29</v>
      </c>
      <c r="H127">
        <v>1985</v>
      </c>
      <c r="I127" t="s">
        <v>14</v>
      </c>
      <c r="J127" t="s">
        <v>24</v>
      </c>
      <c r="K127" t="s">
        <v>30</v>
      </c>
      <c r="L127">
        <f t="shared" si="2"/>
        <v>0</v>
      </c>
      <c r="M127">
        <f t="shared" si="3"/>
        <v>0</v>
      </c>
    </row>
    <row r="128" spans="1:13" x14ac:dyDescent="0.3">
      <c r="A128" t="s">
        <v>172</v>
      </c>
      <c r="B128">
        <v>11</v>
      </c>
      <c r="C128" t="s">
        <v>51</v>
      </c>
      <c r="D128">
        <v>8.9646799999999992E-3</v>
      </c>
      <c r="E128" t="s">
        <v>77</v>
      </c>
      <c r="F128">
        <v>120.6756</v>
      </c>
      <c r="G128" t="s">
        <v>41</v>
      </c>
      <c r="H128">
        <v>2002</v>
      </c>
      <c r="J128" t="s">
        <v>20</v>
      </c>
      <c r="K128" t="s">
        <v>16</v>
      </c>
      <c r="L128">
        <f t="shared" si="2"/>
        <v>0</v>
      </c>
      <c r="M128">
        <f t="shared" si="3"/>
        <v>0</v>
      </c>
    </row>
    <row r="129" spans="1:13" x14ac:dyDescent="0.3">
      <c r="A129" t="s">
        <v>173</v>
      </c>
      <c r="B129">
        <v>5.7649999999999997</v>
      </c>
      <c r="C129" t="s">
        <v>51</v>
      </c>
      <c r="D129">
        <v>8.2346375999999999E-2</v>
      </c>
      <c r="E129" t="s">
        <v>36</v>
      </c>
      <c r="F129">
        <v>38.816400000000002</v>
      </c>
      <c r="G129" t="s">
        <v>37</v>
      </c>
      <c r="H129">
        <v>2009</v>
      </c>
      <c r="I129" t="s">
        <v>14</v>
      </c>
      <c r="J129" t="s">
        <v>24</v>
      </c>
      <c r="K129" t="s">
        <v>38</v>
      </c>
      <c r="L129">
        <f t="shared" si="2"/>
        <v>0</v>
      </c>
      <c r="M129">
        <f t="shared" si="3"/>
        <v>0</v>
      </c>
    </row>
    <row r="130" spans="1:13" x14ac:dyDescent="0.3">
      <c r="A130" t="s">
        <v>174</v>
      </c>
      <c r="B130">
        <v>13.8</v>
      </c>
      <c r="C130" t="s">
        <v>51</v>
      </c>
      <c r="D130">
        <v>1.3318E-2</v>
      </c>
      <c r="E130" t="s">
        <v>83</v>
      </c>
      <c r="F130">
        <v>110.1254</v>
      </c>
      <c r="G130" t="s">
        <v>37</v>
      </c>
      <c r="H130">
        <v>2009</v>
      </c>
      <c r="I130" t="s">
        <v>14</v>
      </c>
      <c r="J130" t="s">
        <v>24</v>
      </c>
      <c r="K130" t="s">
        <v>38</v>
      </c>
      <c r="L130">
        <f t="shared" si="2"/>
        <v>0</v>
      </c>
      <c r="M130">
        <f t="shared" si="3"/>
        <v>0</v>
      </c>
    </row>
    <row r="131" spans="1:13" x14ac:dyDescent="0.3">
      <c r="A131" t="s">
        <v>174</v>
      </c>
      <c r="B131">
        <v>13.8</v>
      </c>
      <c r="C131" t="s">
        <v>51</v>
      </c>
      <c r="D131">
        <v>1.325293E-2</v>
      </c>
      <c r="E131" t="s">
        <v>83</v>
      </c>
      <c r="F131">
        <v>108.22539999999999</v>
      </c>
      <c r="G131" t="s">
        <v>53</v>
      </c>
      <c r="H131">
        <v>1987</v>
      </c>
      <c r="I131" t="s">
        <v>54</v>
      </c>
      <c r="J131" t="s">
        <v>24</v>
      </c>
      <c r="K131" t="s">
        <v>16</v>
      </c>
      <c r="L131">
        <f t="shared" ref="L131:L194" si="4">IF(AND(J131= "Tier 1", C131= "LF"),1,0)</f>
        <v>0</v>
      </c>
      <c r="M131">
        <f t="shared" ref="M131:M194" si="5">IF(OR(E131= "Dairy", E131= "Snack Foods"),1,0)</f>
        <v>0</v>
      </c>
    </row>
    <row r="132" spans="1:13" x14ac:dyDescent="0.3">
      <c r="A132" t="s">
        <v>175</v>
      </c>
      <c r="B132">
        <v>5.44</v>
      </c>
      <c r="C132" t="s">
        <v>1605</v>
      </c>
      <c r="D132">
        <v>1.7131453000000001E-2</v>
      </c>
      <c r="E132" t="s">
        <v>36</v>
      </c>
      <c r="F132">
        <v>177.83699999999999</v>
      </c>
      <c r="G132" t="s">
        <v>37</v>
      </c>
      <c r="H132">
        <v>2009</v>
      </c>
      <c r="I132" t="s">
        <v>14</v>
      </c>
      <c r="J132" t="s">
        <v>24</v>
      </c>
      <c r="K132" t="s">
        <v>38</v>
      </c>
      <c r="L132">
        <f t="shared" si="4"/>
        <v>0</v>
      </c>
      <c r="M132">
        <f t="shared" si="5"/>
        <v>0</v>
      </c>
    </row>
    <row r="133" spans="1:13" x14ac:dyDescent="0.3">
      <c r="A133" t="s">
        <v>74</v>
      </c>
      <c r="B133">
        <v>12.8</v>
      </c>
      <c r="C133" t="s">
        <v>51</v>
      </c>
      <c r="D133">
        <v>2.2925594000000001E-2</v>
      </c>
      <c r="E133" t="s">
        <v>32</v>
      </c>
      <c r="F133">
        <v>116.4492</v>
      </c>
      <c r="G133" t="s">
        <v>53</v>
      </c>
      <c r="H133">
        <v>1987</v>
      </c>
      <c r="I133" t="s">
        <v>54</v>
      </c>
      <c r="J133" t="s">
        <v>24</v>
      </c>
      <c r="K133" t="s">
        <v>16</v>
      </c>
      <c r="L133">
        <f t="shared" si="4"/>
        <v>0</v>
      </c>
      <c r="M133">
        <f t="shared" si="5"/>
        <v>0</v>
      </c>
    </row>
    <row r="134" spans="1:13" x14ac:dyDescent="0.3">
      <c r="A134" t="s">
        <v>60</v>
      </c>
      <c r="B134">
        <v>6.13</v>
      </c>
      <c r="C134" t="s">
        <v>51</v>
      </c>
      <c r="D134">
        <v>2.8316137000000002E-2</v>
      </c>
      <c r="E134" t="s">
        <v>61</v>
      </c>
      <c r="F134">
        <v>109.3912</v>
      </c>
      <c r="G134" t="s">
        <v>65</v>
      </c>
      <c r="H134">
        <v>2004</v>
      </c>
      <c r="I134" t="s">
        <v>34</v>
      </c>
      <c r="J134" t="s">
        <v>20</v>
      </c>
      <c r="K134" t="s">
        <v>16</v>
      </c>
      <c r="L134">
        <f t="shared" si="4"/>
        <v>0</v>
      </c>
      <c r="M134">
        <f t="shared" si="5"/>
        <v>0</v>
      </c>
    </row>
    <row r="135" spans="1:13" x14ac:dyDescent="0.3">
      <c r="A135" t="s">
        <v>176</v>
      </c>
      <c r="B135">
        <v>8.1950000000000003</v>
      </c>
      <c r="C135" t="s">
        <v>51</v>
      </c>
      <c r="D135">
        <v>5.2562922999999998E-2</v>
      </c>
      <c r="E135" t="s">
        <v>36</v>
      </c>
      <c r="F135">
        <v>93.946200000000005</v>
      </c>
      <c r="G135" t="s">
        <v>23</v>
      </c>
      <c r="H135">
        <v>1998</v>
      </c>
      <c r="J135" t="s">
        <v>24</v>
      </c>
      <c r="K135" t="s">
        <v>25</v>
      </c>
      <c r="L135">
        <f t="shared" si="4"/>
        <v>0</v>
      </c>
      <c r="M135">
        <f t="shared" si="5"/>
        <v>0</v>
      </c>
    </row>
    <row r="136" spans="1:13" x14ac:dyDescent="0.3">
      <c r="A136" t="s">
        <v>177</v>
      </c>
      <c r="B136">
        <v>14.15</v>
      </c>
      <c r="C136" t="s">
        <v>51</v>
      </c>
      <c r="D136">
        <v>0.1837926</v>
      </c>
      <c r="E136" t="s">
        <v>59</v>
      </c>
      <c r="F136">
        <v>81.327600000000004</v>
      </c>
      <c r="G136" t="s">
        <v>13</v>
      </c>
      <c r="H136">
        <v>1999</v>
      </c>
      <c r="I136" t="s">
        <v>14</v>
      </c>
      <c r="J136" t="s">
        <v>15</v>
      </c>
      <c r="K136" t="s">
        <v>16</v>
      </c>
      <c r="L136">
        <f t="shared" si="4"/>
        <v>1</v>
      </c>
      <c r="M136">
        <f t="shared" si="5"/>
        <v>0</v>
      </c>
    </row>
    <row r="137" spans="1:13" x14ac:dyDescent="0.3">
      <c r="A137" t="s">
        <v>178</v>
      </c>
      <c r="C137" t="s">
        <v>51</v>
      </c>
      <c r="D137">
        <v>0.11129615800000001</v>
      </c>
      <c r="E137" t="s">
        <v>67</v>
      </c>
      <c r="F137">
        <v>151.27080000000001</v>
      </c>
      <c r="G137" t="s">
        <v>47</v>
      </c>
      <c r="H137">
        <v>1985</v>
      </c>
      <c r="I137" t="s">
        <v>34</v>
      </c>
      <c r="J137" t="s">
        <v>15</v>
      </c>
      <c r="K137" t="s">
        <v>25</v>
      </c>
      <c r="L137">
        <f t="shared" si="4"/>
        <v>1</v>
      </c>
      <c r="M137">
        <f t="shared" si="5"/>
        <v>0</v>
      </c>
    </row>
    <row r="138" spans="1:13" x14ac:dyDescent="0.3">
      <c r="A138" t="s">
        <v>179</v>
      </c>
      <c r="B138">
        <v>16.75</v>
      </c>
      <c r="C138" t="s">
        <v>51</v>
      </c>
      <c r="D138">
        <v>2.9860799E-2</v>
      </c>
      <c r="E138" t="s">
        <v>12</v>
      </c>
      <c r="F138">
        <v>39.5822</v>
      </c>
      <c r="G138" t="s">
        <v>37</v>
      </c>
      <c r="H138">
        <v>2009</v>
      </c>
      <c r="I138" t="s">
        <v>14</v>
      </c>
      <c r="J138" t="s">
        <v>24</v>
      </c>
      <c r="K138" t="s">
        <v>38</v>
      </c>
      <c r="L138">
        <f t="shared" si="4"/>
        <v>0</v>
      </c>
      <c r="M138">
        <f t="shared" si="5"/>
        <v>1</v>
      </c>
    </row>
    <row r="139" spans="1:13" x14ac:dyDescent="0.3">
      <c r="A139" t="s">
        <v>180</v>
      </c>
      <c r="B139">
        <v>14.3</v>
      </c>
      <c r="C139" t="s">
        <v>51</v>
      </c>
      <c r="D139">
        <v>0.13061787899999999</v>
      </c>
      <c r="E139" t="s">
        <v>36</v>
      </c>
      <c r="F139">
        <v>76.532799999999995</v>
      </c>
      <c r="G139" t="s">
        <v>13</v>
      </c>
      <c r="H139">
        <v>1999</v>
      </c>
      <c r="I139" t="s">
        <v>14</v>
      </c>
      <c r="J139" t="s">
        <v>15</v>
      </c>
      <c r="K139" t="s">
        <v>16</v>
      </c>
      <c r="L139">
        <f t="shared" si="4"/>
        <v>1</v>
      </c>
      <c r="M139">
        <f t="shared" si="5"/>
        <v>0</v>
      </c>
    </row>
    <row r="140" spans="1:13" x14ac:dyDescent="0.3">
      <c r="A140" t="s">
        <v>181</v>
      </c>
      <c r="C140" t="s">
        <v>51</v>
      </c>
      <c r="D140">
        <v>0.238990225</v>
      </c>
      <c r="E140" t="s">
        <v>83</v>
      </c>
      <c r="F140">
        <v>94.709400000000002</v>
      </c>
      <c r="G140" t="s">
        <v>47</v>
      </c>
      <c r="H140">
        <v>1985</v>
      </c>
      <c r="I140" t="s">
        <v>34</v>
      </c>
      <c r="J140" t="s">
        <v>15</v>
      </c>
      <c r="K140" t="s">
        <v>25</v>
      </c>
      <c r="L140">
        <f t="shared" si="4"/>
        <v>1</v>
      </c>
      <c r="M140">
        <f t="shared" si="5"/>
        <v>0</v>
      </c>
    </row>
    <row r="141" spans="1:13" x14ac:dyDescent="0.3">
      <c r="A141" t="s">
        <v>182</v>
      </c>
      <c r="B141">
        <v>5.6349999999999998</v>
      </c>
      <c r="C141" t="s">
        <v>51</v>
      </c>
      <c r="D141">
        <v>0.103186396</v>
      </c>
      <c r="E141" t="s">
        <v>36</v>
      </c>
      <c r="F141">
        <v>151.80500000000001</v>
      </c>
      <c r="G141" t="s">
        <v>53</v>
      </c>
      <c r="H141">
        <v>1987</v>
      </c>
      <c r="I141" t="s">
        <v>54</v>
      </c>
      <c r="J141" t="s">
        <v>24</v>
      </c>
      <c r="K141" t="s">
        <v>16</v>
      </c>
      <c r="L141">
        <f t="shared" si="4"/>
        <v>0</v>
      </c>
      <c r="M141">
        <f t="shared" si="5"/>
        <v>0</v>
      </c>
    </row>
    <row r="142" spans="1:13" x14ac:dyDescent="0.3">
      <c r="A142" t="s">
        <v>183</v>
      </c>
      <c r="B142">
        <v>5.73</v>
      </c>
      <c r="C142" t="s">
        <v>51</v>
      </c>
      <c r="D142">
        <v>0</v>
      </c>
      <c r="E142" t="s">
        <v>59</v>
      </c>
      <c r="F142">
        <v>188.38980000000001</v>
      </c>
      <c r="G142" t="s">
        <v>23</v>
      </c>
      <c r="H142">
        <v>1998</v>
      </c>
      <c r="J142" t="s">
        <v>24</v>
      </c>
      <c r="K142" t="s">
        <v>25</v>
      </c>
      <c r="L142">
        <f t="shared" si="4"/>
        <v>0</v>
      </c>
      <c r="M142">
        <f t="shared" si="5"/>
        <v>0</v>
      </c>
    </row>
    <row r="143" spans="1:13" x14ac:dyDescent="0.3">
      <c r="A143" t="s">
        <v>184</v>
      </c>
      <c r="B143">
        <v>7.1550000000000002</v>
      </c>
      <c r="C143" t="s">
        <v>1605</v>
      </c>
      <c r="D143">
        <v>0.168186376</v>
      </c>
      <c r="E143" t="s">
        <v>49</v>
      </c>
      <c r="F143">
        <v>36.587400000000002</v>
      </c>
      <c r="G143" t="s">
        <v>33</v>
      </c>
      <c r="H143">
        <v>1997</v>
      </c>
      <c r="I143" t="s">
        <v>34</v>
      </c>
      <c r="J143" t="s">
        <v>15</v>
      </c>
      <c r="K143" t="s">
        <v>16</v>
      </c>
      <c r="L143">
        <f t="shared" si="4"/>
        <v>0</v>
      </c>
      <c r="M143">
        <f t="shared" si="5"/>
        <v>0</v>
      </c>
    </row>
    <row r="144" spans="1:13" x14ac:dyDescent="0.3">
      <c r="A144" t="s">
        <v>185</v>
      </c>
      <c r="B144">
        <v>15.2</v>
      </c>
      <c r="C144" t="s">
        <v>51</v>
      </c>
      <c r="D144">
        <v>5.0255855000000002E-2</v>
      </c>
      <c r="E144" t="s">
        <v>59</v>
      </c>
      <c r="F144">
        <v>97.375200000000007</v>
      </c>
      <c r="G144" t="s">
        <v>13</v>
      </c>
      <c r="H144">
        <v>1999</v>
      </c>
      <c r="I144" t="s">
        <v>14</v>
      </c>
      <c r="J144" t="s">
        <v>15</v>
      </c>
      <c r="K144" t="s">
        <v>16</v>
      </c>
      <c r="L144">
        <f t="shared" si="4"/>
        <v>1</v>
      </c>
      <c r="M144">
        <f t="shared" si="5"/>
        <v>0</v>
      </c>
    </row>
    <row r="145" spans="1:13" x14ac:dyDescent="0.3">
      <c r="A145" t="s">
        <v>186</v>
      </c>
      <c r="B145">
        <v>15.25</v>
      </c>
      <c r="C145" t="s">
        <v>51</v>
      </c>
      <c r="D145">
        <v>6.1173234999999999E-2</v>
      </c>
      <c r="E145" t="s">
        <v>61</v>
      </c>
      <c r="F145">
        <v>128.5968</v>
      </c>
      <c r="G145" t="s">
        <v>65</v>
      </c>
      <c r="H145">
        <v>2004</v>
      </c>
      <c r="I145" t="s">
        <v>34</v>
      </c>
      <c r="J145" t="s">
        <v>20</v>
      </c>
      <c r="K145" t="s">
        <v>16</v>
      </c>
      <c r="L145">
        <f t="shared" si="4"/>
        <v>0</v>
      </c>
      <c r="M145">
        <f t="shared" si="5"/>
        <v>0</v>
      </c>
    </row>
    <row r="146" spans="1:13" x14ac:dyDescent="0.3">
      <c r="A146" t="s">
        <v>105</v>
      </c>
      <c r="B146">
        <v>10.395</v>
      </c>
      <c r="C146" t="s">
        <v>1605</v>
      </c>
      <c r="D146">
        <v>2.9881147E-2</v>
      </c>
      <c r="E146" t="s">
        <v>18</v>
      </c>
      <c r="F146">
        <v>89.551400000000001</v>
      </c>
      <c r="G146" t="s">
        <v>65</v>
      </c>
      <c r="H146">
        <v>2004</v>
      </c>
      <c r="I146" t="s">
        <v>34</v>
      </c>
      <c r="J146" t="s">
        <v>20</v>
      </c>
      <c r="K146" t="s">
        <v>16</v>
      </c>
      <c r="L146">
        <f t="shared" si="4"/>
        <v>0</v>
      </c>
      <c r="M146">
        <f t="shared" si="5"/>
        <v>1</v>
      </c>
    </row>
    <row r="147" spans="1:13" x14ac:dyDescent="0.3">
      <c r="A147" t="s">
        <v>187</v>
      </c>
      <c r="B147">
        <v>8.76</v>
      </c>
      <c r="C147" t="s">
        <v>51</v>
      </c>
      <c r="D147">
        <v>5.0154219E-2</v>
      </c>
      <c r="E147" t="s">
        <v>46</v>
      </c>
      <c r="F147">
        <v>126.9336</v>
      </c>
      <c r="G147" t="s">
        <v>41</v>
      </c>
      <c r="H147">
        <v>2002</v>
      </c>
      <c r="J147" t="s">
        <v>20</v>
      </c>
      <c r="K147" t="s">
        <v>16</v>
      </c>
      <c r="L147">
        <f t="shared" si="4"/>
        <v>0</v>
      </c>
      <c r="M147">
        <f t="shared" si="5"/>
        <v>0</v>
      </c>
    </row>
    <row r="148" spans="1:13" x14ac:dyDescent="0.3">
      <c r="A148" t="s">
        <v>188</v>
      </c>
      <c r="B148">
        <v>9.1300000000000008</v>
      </c>
      <c r="C148" t="s">
        <v>51</v>
      </c>
      <c r="D148">
        <v>5.1837621E-2</v>
      </c>
      <c r="E148" t="s">
        <v>61</v>
      </c>
      <c r="F148">
        <v>152.60239999999999</v>
      </c>
      <c r="G148" t="s">
        <v>65</v>
      </c>
      <c r="H148">
        <v>2004</v>
      </c>
      <c r="I148" t="s">
        <v>34</v>
      </c>
      <c r="J148" t="s">
        <v>20</v>
      </c>
      <c r="K148" t="s">
        <v>16</v>
      </c>
      <c r="L148">
        <f t="shared" si="4"/>
        <v>0</v>
      </c>
      <c r="M148">
        <f t="shared" si="5"/>
        <v>0</v>
      </c>
    </row>
    <row r="149" spans="1:13" x14ac:dyDescent="0.3">
      <c r="A149" t="s">
        <v>189</v>
      </c>
      <c r="C149" t="s">
        <v>51</v>
      </c>
      <c r="D149">
        <v>0.11013617000000001</v>
      </c>
      <c r="E149" t="s">
        <v>32</v>
      </c>
      <c r="F149">
        <v>189.78460000000001</v>
      </c>
      <c r="G149" t="s">
        <v>29</v>
      </c>
      <c r="H149">
        <v>1985</v>
      </c>
      <c r="I149" t="s">
        <v>14</v>
      </c>
      <c r="J149" t="s">
        <v>24</v>
      </c>
      <c r="K149" t="s">
        <v>30</v>
      </c>
      <c r="L149">
        <f t="shared" si="4"/>
        <v>0</v>
      </c>
      <c r="M149">
        <f t="shared" si="5"/>
        <v>0</v>
      </c>
    </row>
    <row r="150" spans="1:13" x14ac:dyDescent="0.3">
      <c r="A150" t="s">
        <v>190</v>
      </c>
      <c r="B150">
        <v>19.600000000000001</v>
      </c>
      <c r="C150" t="s">
        <v>51</v>
      </c>
      <c r="D150">
        <v>2.4086626E-2</v>
      </c>
      <c r="E150" t="s">
        <v>61</v>
      </c>
      <c r="F150">
        <v>106.0964</v>
      </c>
      <c r="G150" t="s">
        <v>19</v>
      </c>
      <c r="H150">
        <v>2007</v>
      </c>
      <c r="J150" t="s">
        <v>20</v>
      </c>
      <c r="K150" t="s">
        <v>16</v>
      </c>
      <c r="L150">
        <f t="shared" si="4"/>
        <v>0</v>
      </c>
      <c r="M150">
        <f t="shared" si="5"/>
        <v>0</v>
      </c>
    </row>
    <row r="151" spans="1:13" x14ac:dyDescent="0.3">
      <c r="A151" t="s">
        <v>191</v>
      </c>
      <c r="C151" t="s">
        <v>51</v>
      </c>
      <c r="D151">
        <v>1.3115567E-2</v>
      </c>
      <c r="E151" t="s">
        <v>61</v>
      </c>
      <c r="F151">
        <v>53.761400000000002</v>
      </c>
      <c r="G151" t="s">
        <v>29</v>
      </c>
      <c r="H151">
        <v>1985</v>
      </c>
      <c r="I151" t="s">
        <v>14</v>
      </c>
      <c r="J151" t="s">
        <v>24</v>
      </c>
      <c r="K151" t="s">
        <v>30</v>
      </c>
      <c r="L151">
        <f t="shared" si="4"/>
        <v>0</v>
      </c>
      <c r="M151">
        <f t="shared" si="5"/>
        <v>0</v>
      </c>
    </row>
    <row r="152" spans="1:13" x14ac:dyDescent="0.3">
      <c r="A152" t="s">
        <v>166</v>
      </c>
      <c r="B152">
        <v>20.350000000000001</v>
      </c>
      <c r="C152" t="s">
        <v>51</v>
      </c>
      <c r="D152">
        <v>0</v>
      </c>
      <c r="E152" t="s">
        <v>12</v>
      </c>
      <c r="F152">
        <v>118.9466</v>
      </c>
      <c r="G152" t="s">
        <v>13</v>
      </c>
      <c r="H152">
        <v>1999</v>
      </c>
      <c r="I152" t="s">
        <v>14</v>
      </c>
      <c r="J152" t="s">
        <v>15</v>
      </c>
      <c r="K152" t="s">
        <v>16</v>
      </c>
      <c r="L152">
        <f t="shared" si="4"/>
        <v>1</v>
      </c>
      <c r="M152">
        <f t="shared" si="5"/>
        <v>1</v>
      </c>
    </row>
    <row r="153" spans="1:13" x14ac:dyDescent="0.3">
      <c r="A153" t="s">
        <v>192</v>
      </c>
      <c r="B153">
        <v>10</v>
      </c>
      <c r="C153" t="s">
        <v>51</v>
      </c>
      <c r="D153">
        <v>3.8764258000000003E-2</v>
      </c>
      <c r="E153" t="s">
        <v>32</v>
      </c>
      <c r="F153">
        <v>246.21440000000001</v>
      </c>
      <c r="G153" t="s">
        <v>41</v>
      </c>
      <c r="H153">
        <v>2002</v>
      </c>
      <c r="J153" t="s">
        <v>20</v>
      </c>
      <c r="K153" t="s">
        <v>16</v>
      </c>
      <c r="L153">
        <f t="shared" si="4"/>
        <v>0</v>
      </c>
      <c r="M153">
        <f t="shared" si="5"/>
        <v>0</v>
      </c>
    </row>
    <row r="154" spans="1:13" x14ac:dyDescent="0.3">
      <c r="A154" t="s">
        <v>193</v>
      </c>
      <c r="B154">
        <v>11.3</v>
      </c>
      <c r="C154" t="s">
        <v>51</v>
      </c>
      <c r="D154">
        <v>7.9869629999999997E-2</v>
      </c>
      <c r="E154" t="s">
        <v>61</v>
      </c>
      <c r="F154">
        <v>180.46600000000001</v>
      </c>
      <c r="G154" t="s">
        <v>23</v>
      </c>
      <c r="H154">
        <v>1998</v>
      </c>
      <c r="J154" t="s">
        <v>24</v>
      </c>
      <c r="K154" t="s">
        <v>25</v>
      </c>
      <c r="L154">
        <f t="shared" si="4"/>
        <v>0</v>
      </c>
      <c r="M154">
        <f t="shared" si="5"/>
        <v>0</v>
      </c>
    </row>
    <row r="155" spans="1:13" x14ac:dyDescent="0.3">
      <c r="A155" t="s">
        <v>194</v>
      </c>
      <c r="B155">
        <v>6.57</v>
      </c>
      <c r="C155" t="s">
        <v>51</v>
      </c>
      <c r="D155">
        <v>6.6057085000000001E-2</v>
      </c>
      <c r="E155" t="s">
        <v>52</v>
      </c>
      <c r="F155">
        <v>259.32780000000002</v>
      </c>
      <c r="G155" t="s">
        <v>65</v>
      </c>
      <c r="H155">
        <v>2004</v>
      </c>
      <c r="I155" t="s">
        <v>34</v>
      </c>
      <c r="J155" t="s">
        <v>20</v>
      </c>
      <c r="K155" t="s">
        <v>16</v>
      </c>
      <c r="L155">
        <f t="shared" si="4"/>
        <v>0</v>
      </c>
      <c r="M155">
        <f t="shared" si="5"/>
        <v>0</v>
      </c>
    </row>
    <row r="156" spans="1:13" x14ac:dyDescent="0.3">
      <c r="A156" t="s">
        <v>195</v>
      </c>
      <c r="B156">
        <v>13.15</v>
      </c>
      <c r="C156" t="s">
        <v>51</v>
      </c>
      <c r="D156">
        <v>9.3044518000000007E-2</v>
      </c>
      <c r="E156" t="s">
        <v>61</v>
      </c>
      <c r="F156">
        <v>158.46039999999999</v>
      </c>
      <c r="G156" t="s">
        <v>37</v>
      </c>
      <c r="H156">
        <v>2009</v>
      </c>
      <c r="I156" t="s">
        <v>14</v>
      </c>
      <c r="J156" t="s">
        <v>24</v>
      </c>
      <c r="K156" t="s">
        <v>38</v>
      </c>
      <c r="L156">
        <f t="shared" si="4"/>
        <v>0</v>
      </c>
      <c r="M156">
        <f t="shared" si="5"/>
        <v>0</v>
      </c>
    </row>
    <row r="157" spans="1:13" x14ac:dyDescent="0.3">
      <c r="A157" t="s">
        <v>196</v>
      </c>
      <c r="B157">
        <v>4.6349999999999998</v>
      </c>
      <c r="C157" t="s">
        <v>51</v>
      </c>
      <c r="D157">
        <v>0.14077186699999999</v>
      </c>
      <c r="E157" t="s">
        <v>49</v>
      </c>
      <c r="F157">
        <v>129.49940000000001</v>
      </c>
      <c r="G157" t="s">
        <v>53</v>
      </c>
      <c r="H157">
        <v>1987</v>
      </c>
      <c r="I157" t="s">
        <v>54</v>
      </c>
      <c r="J157" t="s">
        <v>24</v>
      </c>
      <c r="K157" t="s">
        <v>16</v>
      </c>
      <c r="L157">
        <f t="shared" si="4"/>
        <v>0</v>
      </c>
      <c r="M157">
        <f t="shared" si="5"/>
        <v>0</v>
      </c>
    </row>
    <row r="158" spans="1:13" x14ac:dyDescent="0.3">
      <c r="A158" t="s">
        <v>197</v>
      </c>
      <c r="B158">
        <v>10.6</v>
      </c>
      <c r="C158" t="s">
        <v>1605</v>
      </c>
      <c r="D158">
        <v>3.3186808999999998E-2</v>
      </c>
      <c r="E158" t="s">
        <v>198</v>
      </c>
      <c r="F158">
        <v>49.1008</v>
      </c>
      <c r="G158" t="s">
        <v>37</v>
      </c>
      <c r="H158">
        <v>2009</v>
      </c>
      <c r="I158" t="s">
        <v>14</v>
      </c>
      <c r="J158" t="s">
        <v>24</v>
      </c>
      <c r="K158" t="s">
        <v>38</v>
      </c>
      <c r="L158">
        <f t="shared" si="4"/>
        <v>0</v>
      </c>
      <c r="M158">
        <f t="shared" si="5"/>
        <v>0</v>
      </c>
    </row>
    <row r="159" spans="1:13" x14ac:dyDescent="0.3">
      <c r="A159" t="s">
        <v>199</v>
      </c>
      <c r="B159">
        <v>9.3000000000000007</v>
      </c>
      <c r="C159" t="s">
        <v>51</v>
      </c>
      <c r="D159">
        <v>0.11139344</v>
      </c>
      <c r="E159" t="s">
        <v>49</v>
      </c>
      <c r="F159">
        <v>65.282600000000002</v>
      </c>
      <c r="G159" t="s">
        <v>13</v>
      </c>
      <c r="H159">
        <v>1999</v>
      </c>
      <c r="I159" t="s">
        <v>14</v>
      </c>
      <c r="J159" t="s">
        <v>15</v>
      </c>
      <c r="K159" t="s">
        <v>16</v>
      </c>
      <c r="L159">
        <f t="shared" si="4"/>
        <v>1</v>
      </c>
      <c r="M159">
        <f t="shared" si="5"/>
        <v>0</v>
      </c>
    </row>
    <row r="160" spans="1:13" x14ac:dyDescent="0.3">
      <c r="A160" t="s">
        <v>200</v>
      </c>
      <c r="B160">
        <v>7.02</v>
      </c>
      <c r="C160" t="s">
        <v>51</v>
      </c>
      <c r="D160">
        <v>4.9966526999999997E-2</v>
      </c>
      <c r="E160" t="s">
        <v>18</v>
      </c>
      <c r="F160">
        <v>82.525000000000006</v>
      </c>
      <c r="G160" t="s">
        <v>41</v>
      </c>
      <c r="H160">
        <v>2002</v>
      </c>
      <c r="J160" t="s">
        <v>20</v>
      </c>
      <c r="K160" t="s">
        <v>16</v>
      </c>
      <c r="L160">
        <f t="shared" si="4"/>
        <v>0</v>
      </c>
      <c r="M160">
        <f t="shared" si="5"/>
        <v>1</v>
      </c>
    </row>
    <row r="161" spans="1:13" x14ac:dyDescent="0.3">
      <c r="A161" t="s">
        <v>201</v>
      </c>
      <c r="B161">
        <v>13.8</v>
      </c>
      <c r="C161" t="s">
        <v>51</v>
      </c>
      <c r="D161">
        <v>9.7212997999999995E-2</v>
      </c>
      <c r="E161" t="s">
        <v>18</v>
      </c>
      <c r="F161">
        <v>58.292999999999999</v>
      </c>
      <c r="G161" t="s">
        <v>13</v>
      </c>
      <c r="H161">
        <v>1999</v>
      </c>
      <c r="I161" t="s">
        <v>14</v>
      </c>
      <c r="J161" t="s">
        <v>15</v>
      </c>
      <c r="K161" t="s">
        <v>16</v>
      </c>
      <c r="L161">
        <f t="shared" si="4"/>
        <v>1</v>
      </c>
      <c r="M161">
        <f t="shared" si="5"/>
        <v>1</v>
      </c>
    </row>
    <row r="162" spans="1:13" x14ac:dyDescent="0.3">
      <c r="A162" t="s">
        <v>202</v>
      </c>
      <c r="B162">
        <v>7.8250000000000002</v>
      </c>
      <c r="C162" t="s">
        <v>1605</v>
      </c>
      <c r="D162">
        <v>0.150863781</v>
      </c>
      <c r="E162" t="s">
        <v>67</v>
      </c>
      <c r="F162">
        <v>158.02879999999999</v>
      </c>
      <c r="G162" t="s">
        <v>19</v>
      </c>
      <c r="H162">
        <v>2007</v>
      </c>
      <c r="J162" t="s">
        <v>20</v>
      </c>
      <c r="K162" t="s">
        <v>16</v>
      </c>
      <c r="L162">
        <f t="shared" si="4"/>
        <v>0</v>
      </c>
      <c r="M162">
        <f t="shared" si="5"/>
        <v>0</v>
      </c>
    </row>
    <row r="163" spans="1:13" x14ac:dyDescent="0.3">
      <c r="A163" t="s">
        <v>203</v>
      </c>
      <c r="B163">
        <v>19.100000000000001</v>
      </c>
      <c r="C163" t="s">
        <v>51</v>
      </c>
      <c r="D163">
        <v>9.1900406000000004E-2</v>
      </c>
      <c r="E163" t="s">
        <v>22</v>
      </c>
      <c r="F163">
        <v>182.5608</v>
      </c>
      <c r="G163" t="s">
        <v>65</v>
      </c>
      <c r="H163">
        <v>2004</v>
      </c>
      <c r="I163" t="s">
        <v>34</v>
      </c>
      <c r="J163" t="s">
        <v>20</v>
      </c>
      <c r="K163" t="s">
        <v>16</v>
      </c>
      <c r="L163">
        <f t="shared" si="4"/>
        <v>0</v>
      </c>
      <c r="M163">
        <f t="shared" si="5"/>
        <v>0</v>
      </c>
    </row>
    <row r="164" spans="1:13" x14ac:dyDescent="0.3">
      <c r="A164" t="s">
        <v>204</v>
      </c>
      <c r="B164">
        <v>7.51</v>
      </c>
      <c r="C164" t="s">
        <v>51</v>
      </c>
      <c r="D164">
        <v>1.7414576000000001E-2</v>
      </c>
      <c r="E164" t="s">
        <v>32</v>
      </c>
      <c r="F164">
        <v>231.101</v>
      </c>
      <c r="G164" t="s">
        <v>53</v>
      </c>
      <c r="H164">
        <v>1987</v>
      </c>
      <c r="I164" t="s">
        <v>54</v>
      </c>
      <c r="J164" t="s">
        <v>24</v>
      </c>
      <c r="K164" t="s">
        <v>16</v>
      </c>
      <c r="L164">
        <f t="shared" si="4"/>
        <v>0</v>
      </c>
      <c r="M164">
        <f t="shared" si="5"/>
        <v>0</v>
      </c>
    </row>
    <row r="165" spans="1:13" x14ac:dyDescent="0.3">
      <c r="A165" t="s">
        <v>205</v>
      </c>
      <c r="B165">
        <v>8.85</v>
      </c>
      <c r="C165" t="s">
        <v>51</v>
      </c>
      <c r="D165">
        <v>5.3866912000000003E-2</v>
      </c>
      <c r="E165" t="s">
        <v>32</v>
      </c>
      <c r="F165">
        <v>183.0292</v>
      </c>
      <c r="G165" t="s">
        <v>33</v>
      </c>
      <c r="H165">
        <v>1997</v>
      </c>
      <c r="I165" t="s">
        <v>34</v>
      </c>
      <c r="J165" t="s">
        <v>15</v>
      </c>
      <c r="K165" t="s">
        <v>16</v>
      </c>
      <c r="L165">
        <f t="shared" si="4"/>
        <v>1</v>
      </c>
      <c r="M165">
        <f t="shared" si="5"/>
        <v>0</v>
      </c>
    </row>
    <row r="166" spans="1:13" x14ac:dyDescent="0.3">
      <c r="A166" t="s">
        <v>206</v>
      </c>
      <c r="B166">
        <v>17.350000000000001</v>
      </c>
      <c r="C166" t="s">
        <v>51</v>
      </c>
      <c r="D166">
        <v>1.4714625E-2</v>
      </c>
      <c r="E166" t="s">
        <v>67</v>
      </c>
      <c r="F166">
        <v>75.403800000000004</v>
      </c>
      <c r="G166" t="s">
        <v>13</v>
      </c>
      <c r="H166">
        <v>1999</v>
      </c>
      <c r="I166" t="s">
        <v>14</v>
      </c>
      <c r="J166" t="s">
        <v>15</v>
      </c>
      <c r="K166" t="s">
        <v>16</v>
      </c>
      <c r="L166">
        <f t="shared" si="4"/>
        <v>1</v>
      </c>
      <c r="M166">
        <f t="shared" si="5"/>
        <v>0</v>
      </c>
    </row>
    <row r="167" spans="1:13" x14ac:dyDescent="0.3">
      <c r="A167" t="s">
        <v>207</v>
      </c>
      <c r="B167">
        <v>17.75</v>
      </c>
      <c r="C167" t="s">
        <v>51</v>
      </c>
      <c r="D167">
        <v>0.12714083600000001</v>
      </c>
      <c r="E167" t="s">
        <v>36</v>
      </c>
      <c r="F167">
        <v>110.5544</v>
      </c>
      <c r="G167" t="s">
        <v>23</v>
      </c>
      <c r="H167">
        <v>1998</v>
      </c>
      <c r="J167" t="s">
        <v>24</v>
      </c>
      <c r="K167" t="s">
        <v>25</v>
      </c>
      <c r="L167">
        <f t="shared" si="4"/>
        <v>0</v>
      </c>
      <c r="M167">
        <f t="shared" si="5"/>
        <v>0</v>
      </c>
    </row>
    <row r="168" spans="1:13" x14ac:dyDescent="0.3">
      <c r="A168" t="s">
        <v>208</v>
      </c>
      <c r="C168" t="s">
        <v>1605</v>
      </c>
      <c r="D168">
        <v>6.1923154000000001E-2</v>
      </c>
      <c r="E168" t="s">
        <v>36</v>
      </c>
      <c r="F168">
        <v>87.551400000000001</v>
      </c>
      <c r="G168" t="s">
        <v>29</v>
      </c>
      <c r="H168">
        <v>1985</v>
      </c>
      <c r="I168" t="s">
        <v>14</v>
      </c>
      <c r="J168" t="s">
        <v>24</v>
      </c>
      <c r="K168" t="s">
        <v>30</v>
      </c>
      <c r="L168">
        <f t="shared" si="4"/>
        <v>0</v>
      </c>
      <c r="M168">
        <f t="shared" si="5"/>
        <v>0</v>
      </c>
    </row>
    <row r="169" spans="1:13" x14ac:dyDescent="0.3">
      <c r="A169" t="s">
        <v>209</v>
      </c>
      <c r="B169">
        <v>16.600000000000001</v>
      </c>
      <c r="C169" t="s">
        <v>51</v>
      </c>
      <c r="D169">
        <v>0.12241751400000001</v>
      </c>
      <c r="E169" t="s">
        <v>32</v>
      </c>
      <c r="F169">
        <v>174.37379999999999</v>
      </c>
      <c r="G169" t="s">
        <v>13</v>
      </c>
      <c r="H169">
        <v>1999</v>
      </c>
      <c r="I169" t="s">
        <v>14</v>
      </c>
      <c r="J169" t="s">
        <v>15</v>
      </c>
      <c r="K169" t="s">
        <v>16</v>
      </c>
      <c r="L169">
        <f t="shared" si="4"/>
        <v>1</v>
      </c>
      <c r="M169">
        <f t="shared" si="5"/>
        <v>0</v>
      </c>
    </row>
    <row r="170" spans="1:13" x14ac:dyDescent="0.3">
      <c r="A170" t="s">
        <v>210</v>
      </c>
      <c r="B170">
        <v>15.15</v>
      </c>
      <c r="C170" t="s">
        <v>51</v>
      </c>
      <c r="D170">
        <v>0</v>
      </c>
      <c r="E170" t="s">
        <v>36</v>
      </c>
      <c r="F170">
        <v>150.4708</v>
      </c>
      <c r="G170" t="s">
        <v>41</v>
      </c>
      <c r="H170">
        <v>2002</v>
      </c>
      <c r="J170" t="s">
        <v>20</v>
      </c>
      <c r="K170" t="s">
        <v>16</v>
      </c>
      <c r="L170">
        <f t="shared" si="4"/>
        <v>0</v>
      </c>
      <c r="M170">
        <f t="shared" si="5"/>
        <v>0</v>
      </c>
    </row>
    <row r="171" spans="1:13" x14ac:dyDescent="0.3">
      <c r="A171" t="s">
        <v>211</v>
      </c>
      <c r="B171">
        <v>5.46</v>
      </c>
      <c r="C171" t="s">
        <v>1605</v>
      </c>
      <c r="D171">
        <v>5.3858377999999998E-2</v>
      </c>
      <c r="E171" t="s">
        <v>83</v>
      </c>
      <c r="F171">
        <v>186.92400000000001</v>
      </c>
      <c r="G171" t="s">
        <v>23</v>
      </c>
      <c r="H171">
        <v>1998</v>
      </c>
      <c r="J171" t="s">
        <v>24</v>
      </c>
      <c r="K171" t="s">
        <v>25</v>
      </c>
      <c r="L171">
        <f t="shared" si="4"/>
        <v>0</v>
      </c>
      <c r="M171">
        <f t="shared" si="5"/>
        <v>0</v>
      </c>
    </row>
    <row r="172" spans="1:13" x14ac:dyDescent="0.3">
      <c r="A172" t="s">
        <v>212</v>
      </c>
      <c r="B172">
        <v>9.5</v>
      </c>
      <c r="C172" t="s">
        <v>1605</v>
      </c>
      <c r="D172">
        <v>4.8784266E-2</v>
      </c>
      <c r="E172" t="s">
        <v>112</v>
      </c>
      <c r="F172">
        <v>188.5898</v>
      </c>
      <c r="G172" t="s">
        <v>41</v>
      </c>
      <c r="H172">
        <v>2002</v>
      </c>
      <c r="J172" t="s">
        <v>20</v>
      </c>
      <c r="K172" t="s">
        <v>16</v>
      </c>
      <c r="L172">
        <f t="shared" si="4"/>
        <v>0</v>
      </c>
      <c r="M172">
        <f t="shared" si="5"/>
        <v>0</v>
      </c>
    </row>
    <row r="173" spans="1:13" x14ac:dyDescent="0.3">
      <c r="A173" t="s">
        <v>213</v>
      </c>
      <c r="B173">
        <v>13.5</v>
      </c>
      <c r="C173" t="s">
        <v>51</v>
      </c>
      <c r="D173">
        <v>7.3080167000000001E-2</v>
      </c>
      <c r="E173" t="s">
        <v>61</v>
      </c>
      <c r="F173">
        <v>161.49199999999999</v>
      </c>
      <c r="G173" t="s">
        <v>19</v>
      </c>
      <c r="H173">
        <v>2007</v>
      </c>
      <c r="J173" t="s">
        <v>20</v>
      </c>
      <c r="K173" t="s">
        <v>16</v>
      </c>
      <c r="L173">
        <f t="shared" si="4"/>
        <v>0</v>
      </c>
      <c r="M173">
        <f t="shared" si="5"/>
        <v>0</v>
      </c>
    </row>
    <row r="174" spans="1:13" x14ac:dyDescent="0.3">
      <c r="A174" t="s">
        <v>214</v>
      </c>
      <c r="B174">
        <v>8.2750000000000004</v>
      </c>
      <c r="C174" t="s">
        <v>51</v>
      </c>
      <c r="D174">
        <v>0.184602443</v>
      </c>
      <c r="E174" t="s">
        <v>61</v>
      </c>
      <c r="F174">
        <v>106.53060000000001</v>
      </c>
      <c r="G174" t="s">
        <v>23</v>
      </c>
      <c r="H174">
        <v>1998</v>
      </c>
      <c r="J174" t="s">
        <v>24</v>
      </c>
      <c r="K174" t="s">
        <v>25</v>
      </c>
      <c r="L174">
        <f t="shared" si="4"/>
        <v>0</v>
      </c>
      <c r="M174">
        <f t="shared" si="5"/>
        <v>0</v>
      </c>
    </row>
    <row r="175" spans="1:13" x14ac:dyDescent="0.3">
      <c r="A175" t="s">
        <v>215</v>
      </c>
      <c r="B175">
        <v>10.8</v>
      </c>
      <c r="C175" t="s">
        <v>1605</v>
      </c>
      <c r="D175">
        <v>8.0582001E-2</v>
      </c>
      <c r="E175" t="s">
        <v>36</v>
      </c>
      <c r="F175">
        <v>39.413800000000002</v>
      </c>
      <c r="G175" t="s">
        <v>23</v>
      </c>
      <c r="H175">
        <v>1998</v>
      </c>
      <c r="J175" t="s">
        <v>24</v>
      </c>
      <c r="K175" t="s">
        <v>25</v>
      </c>
      <c r="L175">
        <f t="shared" si="4"/>
        <v>0</v>
      </c>
      <c r="M175">
        <f t="shared" si="5"/>
        <v>0</v>
      </c>
    </row>
    <row r="176" spans="1:13" x14ac:dyDescent="0.3">
      <c r="A176" t="s">
        <v>182</v>
      </c>
      <c r="B176">
        <v>5.6349999999999998</v>
      </c>
      <c r="C176" t="s">
        <v>51</v>
      </c>
      <c r="D176">
        <v>0.103856487</v>
      </c>
      <c r="E176" t="s">
        <v>36</v>
      </c>
      <c r="F176">
        <v>151.30500000000001</v>
      </c>
      <c r="G176" t="s">
        <v>19</v>
      </c>
      <c r="H176">
        <v>2007</v>
      </c>
      <c r="J176" t="s">
        <v>20</v>
      </c>
      <c r="K176" t="s">
        <v>16</v>
      </c>
      <c r="L176">
        <f t="shared" si="4"/>
        <v>0</v>
      </c>
      <c r="M176">
        <f t="shared" si="5"/>
        <v>0</v>
      </c>
    </row>
    <row r="177" spans="1:13" x14ac:dyDescent="0.3">
      <c r="A177" t="s">
        <v>204</v>
      </c>
      <c r="B177">
        <v>7.51</v>
      </c>
      <c r="C177" t="s">
        <v>51</v>
      </c>
      <c r="D177">
        <v>1.7500079000000002E-2</v>
      </c>
      <c r="E177" t="s">
        <v>32</v>
      </c>
      <c r="F177">
        <v>228.80099999999999</v>
      </c>
      <c r="G177" t="s">
        <v>37</v>
      </c>
      <c r="H177">
        <v>2009</v>
      </c>
      <c r="I177" t="s">
        <v>14</v>
      </c>
      <c r="J177" t="s">
        <v>24</v>
      </c>
      <c r="K177" t="s">
        <v>38</v>
      </c>
      <c r="L177">
        <f t="shared" si="4"/>
        <v>0</v>
      </c>
      <c r="M177">
        <f t="shared" si="5"/>
        <v>0</v>
      </c>
    </row>
    <row r="178" spans="1:13" x14ac:dyDescent="0.3">
      <c r="A178" t="s">
        <v>216</v>
      </c>
      <c r="C178" t="s">
        <v>51</v>
      </c>
      <c r="D178">
        <v>0.17327537300000001</v>
      </c>
      <c r="E178" t="s">
        <v>36</v>
      </c>
      <c r="F178">
        <v>127.6362</v>
      </c>
      <c r="G178" t="s">
        <v>29</v>
      </c>
      <c r="H178">
        <v>1985</v>
      </c>
      <c r="I178" t="s">
        <v>14</v>
      </c>
      <c r="J178" t="s">
        <v>24</v>
      </c>
      <c r="K178" t="s">
        <v>30</v>
      </c>
      <c r="L178">
        <f t="shared" si="4"/>
        <v>0</v>
      </c>
      <c r="M178">
        <f t="shared" si="5"/>
        <v>0</v>
      </c>
    </row>
    <row r="179" spans="1:13" x14ac:dyDescent="0.3">
      <c r="A179" t="s">
        <v>217</v>
      </c>
      <c r="C179" t="s">
        <v>51</v>
      </c>
      <c r="D179">
        <v>8.3393481000000005E-2</v>
      </c>
      <c r="E179" t="s">
        <v>77</v>
      </c>
      <c r="F179">
        <v>180.6292</v>
      </c>
      <c r="G179" t="s">
        <v>29</v>
      </c>
      <c r="H179">
        <v>1985</v>
      </c>
      <c r="I179" t="s">
        <v>14</v>
      </c>
      <c r="J179" t="s">
        <v>24</v>
      </c>
      <c r="K179" t="s">
        <v>30</v>
      </c>
      <c r="L179">
        <f t="shared" si="4"/>
        <v>0</v>
      </c>
      <c r="M179">
        <f t="shared" si="5"/>
        <v>0</v>
      </c>
    </row>
    <row r="180" spans="1:13" x14ac:dyDescent="0.3">
      <c r="A180" t="s">
        <v>218</v>
      </c>
      <c r="C180" t="s">
        <v>1605</v>
      </c>
      <c r="D180">
        <v>4.50476E-2</v>
      </c>
      <c r="E180" t="s">
        <v>36</v>
      </c>
      <c r="F180">
        <v>36.487400000000001</v>
      </c>
      <c r="G180" t="s">
        <v>29</v>
      </c>
      <c r="H180">
        <v>1985</v>
      </c>
      <c r="I180" t="s">
        <v>14</v>
      </c>
      <c r="J180" t="s">
        <v>24</v>
      </c>
      <c r="K180" t="s">
        <v>30</v>
      </c>
      <c r="L180">
        <f t="shared" si="4"/>
        <v>0</v>
      </c>
      <c r="M180">
        <f t="shared" si="5"/>
        <v>0</v>
      </c>
    </row>
    <row r="181" spans="1:13" x14ac:dyDescent="0.3">
      <c r="A181" t="s">
        <v>219</v>
      </c>
      <c r="C181" t="s">
        <v>51</v>
      </c>
      <c r="D181">
        <v>5.1816577000000003E-2</v>
      </c>
      <c r="E181" t="s">
        <v>59</v>
      </c>
      <c r="F181">
        <v>236.4564</v>
      </c>
      <c r="G181" t="s">
        <v>29</v>
      </c>
      <c r="H181">
        <v>1985</v>
      </c>
      <c r="I181" t="s">
        <v>14</v>
      </c>
      <c r="J181" t="s">
        <v>24</v>
      </c>
      <c r="K181" t="s">
        <v>30</v>
      </c>
      <c r="L181">
        <f t="shared" si="4"/>
        <v>0</v>
      </c>
      <c r="M181">
        <f t="shared" si="5"/>
        <v>0</v>
      </c>
    </row>
    <row r="182" spans="1:13" x14ac:dyDescent="0.3">
      <c r="A182" t="s">
        <v>220</v>
      </c>
      <c r="B182">
        <v>15.5</v>
      </c>
      <c r="C182" t="s">
        <v>1605</v>
      </c>
      <c r="D182">
        <v>2.6297030999999998E-2</v>
      </c>
      <c r="E182" t="s">
        <v>32</v>
      </c>
      <c r="F182">
        <v>102.7332</v>
      </c>
      <c r="G182" t="s">
        <v>65</v>
      </c>
      <c r="H182">
        <v>2004</v>
      </c>
      <c r="I182" t="s">
        <v>34</v>
      </c>
      <c r="J182" t="s">
        <v>20</v>
      </c>
      <c r="K182" t="s">
        <v>16</v>
      </c>
      <c r="L182">
        <f t="shared" si="4"/>
        <v>0</v>
      </c>
      <c r="M182">
        <f t="shared" si="5"/>
        <v>0</v>
      </c>
    </row>
    <row r="183" spans="1:13" x14ac:dyDescent="0.3">
      <c r="A183" t="s">
        <v>221</v>
      </c>
      <c r="B183">
        <v>4.9050000000000002</v>
      </c>
      <c r="C183" t="s">
        <v>51</v>
      </c>
      <c r="D183">
        <v>0.117808305</v>
      </c>
      <c r="E183" t="s">
        <v>83</v>
      </c>
      <c r="F183">
        <v>198.57679999999999</v>
      </c>
      <c r="G183" t="s">
        <v>37</v>
      </c>
      <c r="H183">
        <v>2009</v>
      </c>
      <c r="I183" t="s">
        <v>14</v>
      </c>
      <c r="J183" t="s">
        <v>24</v>
      </c>
      <c r="K183" t="s">
        <v>38</v>
      </c>
      <c r="L183">
        <f t="shared" si="4"/>
        <v>0</v>
      </c>
      <c r="M183">
        <f t="shared" si="5"/>
        <v>0</v>
      </c>
    </row>
    <row r="184" spans="1:13" x14ac:dyDescent="0.3">
      <c r="A184" t="s">
        <v>222</v>
      </c>
      <c r="B184">
        <v>9.2850000000000001</v>
      </c>
      <c r="C184" t="s">
        <v>1605</v>
      </c>
      <c r="D184">
        <v>4.9270974000000002E-2</v>
      </c>
      <c r="E184" t="s">
        <v>67</v>
      </c>
      <c r="F184">
        <v>243.9144</v>
      </c>
      <c r="G184" t="s">
        <v>65</v>
      </c>
      <c r="H184">
        <v>2004</v>
      </c>
      <c r="I184" t="s">
        <v>34</v>
      </c>
      <c r="J184" t="s">
        <v>20</v>
      </c>
      <c r="K184" t="s">
        <v>16</v>
      </c>
      <c r="L184">
        <f t="shared" si="4"/>
        <v>0</v>
      </c>
      <c r="M184">
        <f t="shared" si="5"/>
        <v>0</v>
      </c>
    </row>
    <row r="185" spans="1:13" x14ac:dyDescent="0.3">
      <c r="A185" t="s">
        <v>223</v>
      </c>
      <c r="B185">
        <v>8.9700000000000006</v>
      </c>
      <c r="C185" t="s">
        <v>51</v>
      </c>
      <c r="D185">
        <v>9.3540749000000006E-2</v>
      </c>
      <c r="E185" t="s">
        <v>61</v>
      </c>
      <c r="F185">
        <v>55.495600000000003</v>
      </c>
      <c r="G185" t="s">
        <v>19</v>
      </c>
      <c r="H185">
        <v>2007</v>
      </c>
      <c r="J185" t="s">
        <v>20</v>
      </c>
      <c r="K185" t="s">
        <v>16</v>
      </c>
      <c r="L185">
        <f t="shared" si="4"/>
        <v>0</v>
      </c>
      <c r="M185">
        <f t="shared" si="5"/>
        <v>0</v>
      </c>
    </row>
    <row r="186" spans="1:13" x14ac:dyDescent="0.3">
      <c r="A186" t="s">
        <v>224</v>
      </c>
      <c r="B186">
        <v>18.75</v>
      </c>
      <c r="C186" t="s">
        <v>51</v>
      </c>
      <c r="D186">
        <v>8.7105822999999999E-2</v>
      </c>
      <c r="E186" t="s">
        <v>46</v>
      </c>
      <c r="F186">
        <v>108.22799999999999</v>
      </c>
      <c r="G186" t="s">
        <v>23</v>
      </c>
      <c r="H186">
        <v>1998</v>
      </c>
      <c r="J186" t="s">
        <v>24</v>
      </c>
      <c r="K186" t="s">
        <v>25</v>
      </c>
      <c r="L186">
        <f t="shared" si="4"/>
        <v>0</v>
      </c>
      <c r="M186">
        <f t="shared" si="5"/>
        <v>0</v>
      </c>
    </row>
    <row r="187" spans="1:13" x14ac:dyDescent="0.3">
      <c r="A187" t="s">
        <v>225</v>
      </c>
      <c r="B187">
        <v>8.8949999999999996</v>
      </c>
      <c r="C187" t="s">
        <v>51</v>
      </c>
      <c r="D187">
        <v>0</v>
      </c>
      <c r="E187" t="s">
        <v>61</v>
      </c>
      <c r="F187">
        <v>110.95440000000001</v>
      </c>
      <c r="G187" t="s">
        <v>13</v>
      </c>
      <c r="H187">
        <v>1999</v>
      </c>
      <c r="I187" t="s">
        <v>14</v>
      </c>
      <c r="J187" t="s">
        <v>15</v>
      </c>
      <c r="K187" t="s">
        <v>16</v>
      </c>
      <c r="L187">
        <f t="shared" si="4"/>
        <v>1</v>
      </c>
      <c r="M187">
        <f t="shared" si="5"/>
        <v>0</v>
      </c>
    </row>
    <row r="188" spans="1:13" x14ac:dyDescent="0.3">
      <c r="A188" t="s">
        <v>226</v>
      </c>
      <c r="B188">
        <v>16.350000000000001</v>
      </c>
      <c r="C188" t="s">
        <v>51</v>
      </c>
      <c r="D188">
        <v>6.8068082000000002E-2</v>
      </c>
      <c r="E188" t="s">
        <v>32</v>
      </c>
      <c r="F188">
        <v>199.14259999999999</v>
      </c>
      <c r="G188" t="s">
        <v>65</v>
      </c>
      <c r="H188">
        <v>2004</v>
      </c>
      <c r="I188" t="s">
        <v>34</v>
      </c>
      <c r="J188" t="s">
        <v>20</v>
      </c>
      <c r="K188" t="s">
        <v>16</v>
      </c>
      <c r="L188">
        <f t="shared" si="4"/>
        <v>0</v>
      </c>
      <c r="M188">
        <f t="shared" si="5"/>
        <v>0</v>
      </c>
    </row>
    <row r="189" spans="1:13" x14ac:dyDescent="0.3">
      <c r="A189" t="s">
        <v>227</v>
      </c>
      <c r="B189">
        <v>10.195</v>
      </c>
      <c r="C189" t="s">
        <v>1605</v>
      </c>
      <c r="D189">
        <v>1.7616550000000002E-2</v>
      </c>
      <c r="E189" t="s">
        <v>112</v>
      </c>
      <c r="F189">
        <v>239.4538</v>
      </c>
      <c r="G189" t="s">
        <v>53</v>
      </c>
      <c r="H189">
        <v>1987</v>
      </c>
      <c r="I189" t="s">
        <v>54</v>
      </c>
      <c r="J189" t="s">
        <v>24</v>
      </c>
      <c r="K189" t="s">
        <v>16</v>
      </c>
      <c r="L189">
        <f t="shared" si="4"/>
        <v>0</v>
      </c>
      <c r="M189">
        <f t="shared" si="5"/>
        <v>0</v>
      </c>
    </row>
    <row r="190" spans="1:13" x14ac:dyDescent="0.3">
      <c r="A190" t="s">
        <v>228</v>
      </c>
      <c r="B190">
        <v>9.5</v>
      </c>
      <c r="C190" t="s">
        <v>51</v>
      </c>
      <c r="D190">
        <v>4.0898156999999997E-2</v>
      </c>
      <c r="E190" t="s">
        <v>52</v>
      </c>
      <c r="F190">
        <v>225.2088</v>
      </c>
      <c r="G190" t="s">
        <v>13</v>
      </c>
      <c r="H190">
        <v>1999</v>
      </c>
      <c r="I190" t="s">
        <v>14</v>
      </c>
      <c r="J190" t="s">
        <v>15</v>
      </c>
      <c r="K190" t="s">
        <v>16</v>
      </c>
      <c r="L190">
        <f t="shared" si="4"/>
        <v>1</v>
      </c>
      <c r="M190">
        <f t="shared" si="5"/>
        <v>0</v>
      </c>
    </row>
    <row r="191" spans="1:13" x14ac:dyDescent="0.3">
      <c r="A191" t="s">
        <v>229</v>
      </c>
      <c r="B191">
        <v>12.1</v>
      </c>
      <c r="C191" t="s">
        <v>51</v>
      </c>
      <c r="D191">
        <v>7.9791176000000005E-2</v>
      </c>
      <c r="E191" t="s">
        <v>61</v>
      </c>
      <c r="F191">
        <v>169.51060000000001</v>
      </c>
      <c r="G191" t="s">
        <v>65</v>
      </c>
      <c r="H191">
        <v>2004</v>
      </c>
      <c r="I191" t="s">
        <v>34</v>
      </c>
      <c r="J191" t="s">
        <v>20</v>
      </c>
      <c r="K191" t="s">
        <v>16</v>
      </c>
      <c r="L191">
        <f t="shared" si="4"/>
        <v>0</v>
      </c>
      <c r="M191">
        <f t="shared" si="5"/>
        <v>0</v>
      </c>
    </row>
    <row r="192" spans="1:13" x14ac:dyDescent="0.3">
      <c r="A192" t="s">
        <v>230</v>
      </c>
      <c r="B192">
        <v>12.5</v>
      </c>
      <c r="C192" t="s">
        <v>51</v>
      </c>
      <c r="D192">
        <v>3.1049673999999999E-2</v>
      </c>
      <c r="E192" t="s">
        <v>32</v>
      </c>
      <c r="F192">
        <v>101.399</v>
      </c>
      <c r="G192" t="s">
        <v>33</v>
      </c>
      <c r="H192">
        <v>1997</v>
      </c>
      <c r="I192" t="s">
        <v>34</v>
      </c>
      <c r="J192" t="s">
        <v>15</v>
      </c>
      <c r="K192" t="s">
        <v>16</v>
      </c>
      <c r="L192">
        <f t="shared" si="4"/>
        <v>1</v>
      </c>
      <c r="M192">
        <f t="shared" si="5"/>
        <v>0</v>
      </c>
    </row>
    <row r="193" spans="1:13" x14ac:dyDescent="0.3">
      <c r="A193" t="s">
        <v>231</v>
      </c>
      <c r="B193">
        <v>15.2</v>
      </c>
      <c r="C193" t="s">
        <v>51</v>
      </c>
      <c r="D193">
        <v>1.9112323000000001E-2</v>
      </c>
      <c r="E193" t="s">
        <v>12</v>
      </c>
      <c r="F193">
        <v>236.22479999999999</v>
      </c>
      <c r="G193" t="s">
        <v>37</v>
      </c>
      <c r="H193">
        <v>2009</v>
      </c>
      <c r="I193" t="s">
        <v>14</v>
      </c>
      <c r="J193" t="s">
        <v>24</v>
      </c>
      <c r="K193" t="s">
        <v>38</v>
      </c>
      <c r="L193">
        <f t="shared" si="4"/>
        <v>0</v>
      </c>
      <c r="M193">
        <f t="shared" si="5"/>
        <v>1</v>
      </c>
    </row>
    <row r="194" spans="1:13" x14ac:dyDescent="0.3">
      <c r="A194" t="s">
        <v>182</v>
      </c>
      <c r="B194">
        <v>5.6349999999999998</v>
      </c>
      <c r="C194" t="s">
        <v>51</v>
      </c>
      <c r="D194">
        <v>0.10327233600000001</v>
      </c>
      <c r="E194" t="s">
        <v>36</v>
      </c>
      <c r="F194">
        <v>151.20500000000001</v>
      </c>
      <c r="G194" t="s">
        <v>33</v>
      </c>
      <c r="H194">
        <v>1997</v>
      </c>
      <c r="I194" t="s">
        <v>34</v>
      </c>
      <c r="J194" t="s">
        <v>15</v>
      </c>
      <c r="K194" t="s">
        <v>16</v>
      </c>
      <c r="L194">
        <f t="shared" si="4"/>
        <v>1</v>
      </c>
      <c r="M194">
        <f t="shared" si="5"/>
        <v>0</v>
      </c>
    </row>
    <row r="195" spans="1:13" x14ac:dyDescent="0.3">
      <c r="A195" t="s">
        <v>232</v>
      </c>
      <c r="C195" t="s">
        <v>1605</v>
      </c>
      <c r="D195">
        <v>5.4001526000000001E-2</v>
      </c>
      <c r="E195" t="s">
        <v>83</v>
      </c>
      <c r="F195">
        <v>227.83519999999999</v>
      </c>
      <c r="G195" t="s">
        <v>47</v>
      </c>
      <c r="H195">
        <v>1985</v>
      </c>
      <c r="I195" t="s">
        <v>34</v>
      </c>
      <c r="J195" t="s">
        <v>15</v>
      </c>
      <c r="K195" t="s">
        <v>25</v>
      </c>
      <c r="L195">
        <f t="shared" ref="L195:L258" si="6">IF(AND(J195= "Tier 1", C195= "LF"),1,0)</f>
        <v>0</v>
      </c>
      <c r="M195">
        <f t="shared" ref="M195:M258" si="7">IF(OR(E195= "Dairy", E195= "Snack Foods"),1,0)</f>
        <v>0</v>
      </c>
    </row>
    <row r="196" spans="1:13" x14ac:dyDescent="0.3">
      <c r="A196" t="s">
        <v>233</v>
      </c>
      <c r="B196">
        <v>8.8949999999999996</v>
      </c>
      <c r="C196" t="s">
        <v>1605</v>
      </c>
      <c r="D196">
        <v>8.1073147999999998E-2</v>
      </c>
      <c r="E196" t="s">
        <v>12</v>
      </c>
      <c r="F196">
        <v>51.200800000000001</v>
      </c>
      <c r="G196" t="s">
        <v>65</v>
      </c>
      <c r="H196">
        <v>2004</v>
      </c>
      <c r="I196" t="s">
        <v>34</v>
      </c>
      <c r="J196" t="s">
        <v>20</v>
      </c>
      <c r="K196" t="s">
        <v>16</v>
      </c>
      <c r="L196">
        <f t="shared" si="6"/>
        <v>0</v>
      </c>
      <c r="M196">
        <f t="shared" si="7"/>
        <v>1</v>
      </c>
    </row>
    <row r="197" spans="1:13" x14ac:dyDescent="0.3">
      <c r="A197" t="s">
        <v>234</v>
      </c>
      <c r="C197" t="s">
        <v>51</v>
      </c>
      <c r="D197">
        <v>1.9774238999999999E-2</v>
      </c>
      <c r="E197" t="s">
        <v>61</v>
      </c>
      <c r="F197">
        <v>154.59719999999999</v>
      </c>
      <c r="G197" t="s">
        <v>29</v>
      </c>
      <c r="H197">
        <v>1985</v>
      </c>
      <c r="I197" t="s">
        <v>14</v>
      </c>
      <c r="J197" t="s">
        <v>24</v>
      </c>
      <c r="K197" t="s">
        <v>30</v>
      </c>
      <c r="L197">
        <f t="shared" si="6"/>
        <v>0</v>
      </c>
      <c r="M197">
        <f t="shared" si="7"/>
        <v>0</v>
      </c>
    </row>
    <row r="198" spans="1:13" x14ac:dyDescent="0.3">
      <c r="A198" t="s">
        <v>235</v>
      </c>
      <c r="C198" t="s">
        <v>1605</v>
      </c>
      <c r="D198">
        <v>0.15303813399999999</v>
      </c>
      <c r="E198" t="s">
        <v>32</v>
      </c>
      <c r="F198">
        <v>219.04560000000001</v>
      </c>
      <c r="G198" t="s">
        <v>47</v>
      </c>
      <c r="H198">
        <v>1985</v>
      </c>
      <c r="I198" t="s">
        <v>34</v>
      </c>
      <c r="J198" t="s">
        <v>15</v>
      </c>
      <c r="K198" t="s">
        <v>25</v>
      </c>
      <c r="L198">
        <f t="shared" si="6"/>
        <v>0</v>
      </c>
      <c r="M198">
        <f t="shared" si="7"/>
        <v>0</v>
      </c>
    </row>
    <row r="199" spans="1:13" x14ac:dyDescent="0.3">
      <c r="A199" t="s">
        <v>236</v>
      </c>
      <c r="B199">
        <v>6.89</v>
      </c>
      <c r="C199" t="s">
        <v>1605</v>
      </c>
      <c r="D199">
        <v>0.13720009</v>
      </c>
      <c r="E199" t="s">
        <v>12</v>
      </c>
      <c r="F199">
        <v>191.88200000000001</v>
      </c>
      <c r="G199" t="s">
        <v>19</v>
      </c>
      <c r="H199">
        <v>2007</v>
      </c>
      <c r="J199" t="s">
        <v>20</v>
      </c>
      <c r="K199" t="s">
        <v>16</v>
      </c>
      <c r="L199">
        <f t="shared" si="6"/>
        <v>0</v>
      </c>
      <c r="M199">
        <f t="shared" si="7"/>
        <v>1</v>
      </c>
    </row>
    <row r="200" spans="1:13" x14ac:dyDescent="0.3">
      <c r="A200" t="s">
        <v>237</v>
      </c>
      <c r="B200">
        <v>16.25</v>
      </c>
      <c r="C200" t="s">
        <v>51</v>
      </c>
      <c r="D200">
        <v>2.573698E-2</v>
      </c>
      <c r="E200" t="s">
        <v>32</v>
      </c>
      <c r="F200">
        <v>169.34739999999999</v>
      </c>
      <c r="G200" t="s">
        <v>33</v>
      </c>
      <c r="H200">
        <v>1997</v>
      </c>
      <c r="I200" t="s">
        <v>34</v>
      </c>
      <c r="J200" t="s">
        <v>15</v>
      </c>
      <c r="K200" t="s">
        <v>16</v>
      </c>
      <c r="L200">
        <f t="shared" si="6"/>
        <v>1</v>
      </c>
      <c r="M200">
        <f t="shared" si="7"/>
        <v>0</v>
      </c>
    </row>
    <row r="201" spans="1:13" x14ac:dyDescent="0.3">
      <c r="A201" t="s">
        <v>238</v>
      </c>
      <c r="C201" t="s">
        <v>51</v>
      </c>
      <c r="D201">
        <v>7.0354806000000006E-2</v>
      </c>
      <c r="E201" t="s">
        <v>67</v>
      </c>
      <c r="F201">
        <v>53.9298</v>
      </c>
      <c r="G201" t="s">
        <v>47</v>
      </c>
      <c r="H201">
        <v>1985</v>
      </c>
      <c r="I201" t="s">
        <v>34</v>
      </c>
      <c r="J201" t="s">
        <v>15</v>
      </c>
      <c r="K201" t="s">
        <v>25</v>
      </c>
      <c r="L201">
        <f t="shared" si="6"/>
        <v>1</v>
      </c>
      <c r="M201">
        <f t="shared" si="7"/>
        <v>0</v>
      </c>
    </row>
    <row r="202" spans="1:13" x14ac:dyDescent="0.3">
      <c r="A202" t="s">
        <v>239</v>
      </c>
      <c r="C202" t="s">
        <v>1605</v>
      </c>
      <c r="D202">
        <v>4.7028483000000003E-2</v>
      </c>
      <c r="E202" t="s">
        <v>12</v>
      </c>
      <c r="F202">
        <v>118.37820000000001</v>
      </c>
      <c r="G202" t="s">
        <v>29</v>
      </c>
      <c r="H202">
        <v>1985</v>
      </c>
      <c r="I202" t="s">
        <v>14</v>
      </c>
      <c r="J202" t="s">
        <v>24</v>
      </c>
      <c r="K202" t="s">
        <v>30</v>
      </c>
      <c r="L202">
        <f t="shared" si="6"/>
        <v>0</v>
      </c>
      <c r="M202">
        <f t="shared" si="7"/>
        <v>1</v>
      </c>
    </row>
    <row r="203" spans="1:13" x14ac:dyDescent="0.3">
      <c r="A203" t="s">
        <v>240</v>
      </c>
      <c r="B203">
        <v>13.85</v>
      </c>
      <c r="C203" t="s">
        <v>51</v>
      </c>
      <c r="D203">
        <v>3.0857538E-2</v>
      </c>
      <c r="E203" t="s">
        <v>59</v>
      </c>
      <c r="F203">
        <v>140.61539999999999</v>
      </c>
      <c r="G203" t="s">
        <v>41</v>
      </c>
      <c r="H203">
        <v>2002</v>
      </c>
      <c r="J203" t="s">
        <v>20</v>
      </c>
      <c r="K203" t="s">
        <v>16</v>
      </c>
      <c r="L203">
        <f t="shared" si="6"/>
        <v>0</v>
      </c>
      <c r="M203">
        <f t="shared" si="7"/>
        <v>0</v>
      </c>
    </row>
    <row r="204" spans="1:13" x14ac:dyDescent="0.3">
      <c r="A204" t="s">
        <v>241</v>
      </c>
      <c r="B204">
        <v>16.75</v>
      </c>
      <c r="C204" t="s">
        <v>51</v>
      </c>
      <c r="D204">
        <v>4.5302245999999997E-2</v>
      </c>
      <c r="E204" t="s">
        <v>12</v>
      </c>
      <c r="F204">
        <v>189.15559999999999</v>
      </c>
      <c r="G204" t="s">
        <v>19</v>
      </c>
      <c r="H204">
        <v>2007</v>
      </c>
      <c r="J204" t="s">
        <v>20</v>
      </c>
      <c r="K204" t="s">
        <v>16</v>
      </c>
      <c r="L204">
        <f t="shared" si="6"/>
        <v>0</v>
      </c>
      <c r="M204">
        <f t="shared" si="7"/>
        <v>1</v>
      </c>
    </row>
    <row r="205" spans="1:13" x14ac:dyDescent="0.3">
      <c r="A205" t="s">
        <v>242</v>
      </c>
      <c r="B205">
        <v>18</v>
      </c>
      <c r="C205" t="s">
        <v>51</v>
      </c>
      <c r="D205">
        <v>7.3341257000000007E-2</v>
      </c>
      <c r="E205" t="s">
        <v>83</v>
      </c>
      <c r="F205">
        <v>155.7972</v>
      </c>
      <c r="G205" t="s">
        <v>41</v>
      </c>
      <c r="H205">
        <v>2002</v>
      </c>
      <c r="J205" t="s">
        <v>20</v>
      </c>
      <c r="K205" t="s">
        <v>16</v>
      </c>
      <c r="L205">
        <f t="shared" si="6"/>
        <v>0</v>
      </c>
      <c r="M205">
        <f t="shared" si="7"/>
        <v>0</v>
      </c>
    </row>
    <row r="206" spans="1:13" x14ac:dyDescent="0.3">
      <c r="A206" t="s">
        <v>243</v>
      </c>
      <c r="B206">
        <v>9.2100000000000009</v>
      </c>
      <c r="C206" t="s">
        <v>51</v>
      </c>
      <c r="D206">
        <v>8.8004899999999994E-3</v>
      </c>
      <c r="E206" t="s">
        <v>32</v>
      </c>
      <c r="F206">
        <v>123.0414</v>
      </c>
      <c r="G206" t="s">
        <v>37</v>
      </c>
      <c r="H206">
        <v>2009</v>
      </c>
      <c r="I206" t="s">
        <v>14</v>
      </c>
      <c r="J206" t="s">
        <v>24</v>
      </c>
      <c r="K206" t="s">
        <v>38</v>
      </c>
      <c r="L206">
        <f t="shared" si="6"/>
        <v>0</v>
      </c>
      <c r="M206">
        <f t="shared" si="7"/>
        <v>0</v>
      </c>
    </row>
    <row r="207" spans="1:13" x14ac:dyDescent="0.3">
      <c r="A207" t="s">
        <v>244</v>
      </c>
      <c r="B207">
        <v>20.85</v>
      </c>
      <c r="C207" t="s">
        <v>51</v>
      </c>
      <c r="D207">
        <v>3.9562497000000002E-2</v>
      </c>
      <c r="E207" t="s">
        <v>77</v>
      </c>
      <c r="F207">
        <v>118.1808</v>
      </c>
      <c r="G207" t="s">
        <v>33</v>
      </c>
      <c r="H207">
        <v>1997</v>
      </c>
      <c r="I207" t="s">
        <v>34</v>
      </c>
      <c r="J207" t="s">
        <v>15</v>
      </c>
      <c r="K207" t="s">
        <v>16</v>
      </c>
      <c r="L207">
        <f t="shared" si="6"/>
        <v>1</v>
      </c>
      <c r="M207">
        <f t="shared" si="7"/>
        <v>0</v>
      </c>
    </row>
    <row r="208" spans="1:13" x14ac:dyDescent="0.3">
      <c r="A208" t="s">
        <v>192</v>
      </c>
      <c r="B208">
        <v>10</v>
      </c>
      <c r="C208" t="s">
        <v>51</v>
      </c>
      <c r="D208">
        <v>3.8745948000000002E-2</v>
      </c>
      <c r="E208" t="s">
        <v>32</v>
      </c>
      <c r="F208">
        <v>245.01439999999999</v>
      </c>
      <c r="G208" t="s">
        <v>13</v>
      </c>
      <c r="H208">
        <v>1999</v>
      </c>
      <c r="I208" t="s">
        <v>14</v>
      </c>
      <c r="J208" t="s">
        <v>15</v>
      </c>
      <c r="K208" t="s">
        <v>16</v>
      </c>
      <c r="L208">
        <f t="shared" si="6"/>
        <v>1</v>
      </c>
      <c r="M208">
        <f t="shared" si="7"/>
        <v>0</v>
      </c>
    </row>
    <row r="209" spans="1:13" x14ac:dyDescent="0.3">
      <c r="A209" t="s">
        <v>169</v>
      </c>
      <c r="B209">
        <v>5.48</v>
      </c>
      <c r="C209" t="s">
        <v>51</v>
      </c>
      <c r="D209">
        <v>1.5193653E-2</v>
      </c>
      <c r="E209" t="s">
        <v>67</v>
      </c>
      <c r="F209">
        <v>82.825000000000003</v>
      </c>
      <c r="G209" t="s">
        <v>19</v>
      </c>
      <c r="H209">
        <v>2007</v>
      </c>
      <c r="J209" t="s">
        <v>20</v>
      </c>
      <c r="K209" t="s">
        <v>16</v>
      </c>
      <c r="L209">
        <f t="shared" si="6"/>
        <v>0</v>
      </c>
      <c r="M209">
        <f t="shared" si="7"/>
        <v>0</v>
      </c>
    </row>
    <row r="210" spans="1:13" x14ac:dyDescent="0.3">
      <c r="A210" t="s">
        <v>245</v>
      </c>
      <c r="B210">
        <v>19.25</v>
      </c>
      <c r="C210" t="s">
        <v>1605</v>
      </c>
      <c r="D210">
        <v>2.7075480999999998E-2</v>
      </c>
      <c r="E210" t="s">
        <v>77</v>
      </c>
      <c r="F210">
        <v>195.61099999999999</v>
      </c>
      <c r="G210" t="s">
        <v>65</v>
      </c>
      <c r="H210">
        <v>2004</v>
      </c>
      <c r="I210" t="s">
        <v>34</v>
      </c>
      <c r="J210" t="s">
        <v>20</v>
      </c>
      <c r="K210" t="s">
        <v>16</v>
      </c>
      <c r="L210">
        <f t="shared" si="6"/>
        <v>0</v>
      </c>
      <c r="M210">
        <f t="shared" si="7"/>
        <v>0</v>
      </c>
    </row>
    <row r="211" spans="1:13" x14ac:dyDescent="0.3">
      <c r="A211" t="s">
        <v>246</v>
      </c>
      <c r="B211">
        <v>18.5</v>
      </c>
      <c r="C211" t="s">
        <v>51</v>
      </c>
      <c r="D211">
        <v>5.2068721999999998E-2</v>
      </c>
      <c r="E211" t="s">
        <v>12</v>
      </c>
      <c r="F211">
        <v>117.0124</v>
      </c>
      <c r="G211" t="s">
        <v>33</v>
      </c>
      <c r="H211">
        <v>1997</v>
      </c>
      <c r="I211" t="s">
        <v>34</v>
      </c>
      <c r="J211" t="s">
        <v>15</v>
      </c>
      <c r="K211" t="s">
        <v>16</v>
      </c>
      <c r="L211">
        <f t="shared" si="6"/>
        <v>1</v>
      </c>
      <c r="M211">
        <f t="shared" si="7"/>
        <v>1</v>
      </c>
    </row>
    <row r="212" spans="1:13" x14ac:dyDescent="0.3">
      <c r="A212" t="s">
        <v>247</v>
      </c>
      <c r="C212" t="s">
        <v>1605</v>
      </c>
      <c r="D212">
        <v>0.11401030600000001</v>
      </c>
      <c r="E212" t="s">
        <v>83</v>
      </c>
      <c r="F212">
        <v>112.22020000000001</v>
      </c>
      <c r="G212" t="s">
        <v>29</v>
      </c>
      <c r="H212">
        <v>1985</v>
      </c>
      <c r="I212" t="s">
        <v>14</v>
      </c>
      <c r="J212" t="s">
        <v>24</v>
      </c>
      <c r="K212" t="s">
        <v>30</v>
      </c>
      <c r="L212">
        <f t="shared" si="6"/>
        <v>0</v>
      </c>
      <c r="M212">
        <f t="shared" si="7"/>
        <v>0</v>
      </c>
    </row>
    <row r="213" spans="1:13" x14ac:dyDescent="0.3">
      <c r="A213" t="s">
        <v>248</v>
      </c>
      <c r="C213" t="s">
        <v>51</v>
      </c>
      <c r="D213">
        <v>0.11164102099999999</v>
      </c>
      <c r="E213" t="s">
        <v>61</v>
      </c>
      <c r="F213">
        <v>38.884799999999998</v>
      </c>
      <c r="G213" t="s">
        <v>47</v>
      </c>
      <c r="H213">
        <v>1985</v>
      </c>
      <c r="I213" t="s">
        <v>34</v>
      </c>
      <c r="J213" t="s">
        <v>15</v>
      </c>
      <c r="K213" t="s">
        <v>25</v>
      </c>
      <c r="L213">
        <f t="shared" si="6"/>
        <v>1</v>
      </c>
      <c r="M213">
        <f t="shared" si="7"/>
        <v>0</v>
      </c>
    </row>
    <row r="214" spans="1:13" x14ac:dyDescent="0.3">
      <c r="A214" t="s">
        <v>81</v>
      </c>
      <c r="B214">
        <v>15.7</v>
      </c>
      <c r="C214" t="s">
        <v>1605</v>
      </c>
      <c r="D214">
        <v>8.7715220000000003E-3</v>
      </c>
      <c r="E214" t="s">
        <v>77</v>
      </c>
      <c r="F214">
        <v>205.798</v>
      </c>
      <c r="G214" t="s">
        <v>37</v>
      </c>
      <c r="H214">
        <v>2009</v>
      </c>
      <c r="I214" t="s">
        <v>14</v>
      </c>
      <c r="J214" t="s">
        <v>24</v>
      </c>
      <c r="K214" t="s">
        <v>38</v>
      </c>
      <c r="L214">
        <f t="shared" si="6"/>
        <v>0</v>
      </c>
      <c r="M214">
        <f t="shared" si="7"/>
        <v>0</v>
      </c>
    </row>
    <row r="215" spans="1:13" x14ac:dyDescent="0.3">
      <c r="A215" t="s">
        <v>249</v>
      </c>
      <c r="B215">
        <v>20.25</v>
      </c>
      <c r="C215" t="s">
        <v>1605</v>
      </c>
      <c r="D215">
        <v>0.103304968</v>
      </c>
      <c r="E215" t="s">
        <v>83</v>
      </c>
      <c r="F215">
        <v>92.611999999999995</v>
      </c>
      <c r="G215" t="s">
        <v>19</v>
      </c>
      <c r="H215">
        <v>2007</v>
      </c>
      <c r="J215" t="s">
        <v>20</v>
      </c>
      <c r="K215" t="s">
        <v>16</v>
      </c>
      <c r="L215">
        <f t="shared" si="6"/>
        <v>0</v>
      </c>
      <c r="M215">
        <f t="shared" si="7"/>
        <v>0</v>
      </c>
    </row>
    <row r="216" spans="1:13" x14ac:dyDescent="0.3">
      <c r="A216" t="s">
        <v>250</v>
      </c>
      <c r="B216">
        <v>10.8</v>
      </c>
      <c r="C216" t="s">
        <v>51</v>
      </c>
      <c r="D216">
        <v>2.8919203000000001E-2</v>
      </c>
      <c r="E216" t="s">
        <v>12</v>
      </c>
      <c r="F216">
        <v>240.9222</v>
      </c>
      <c r="G216" t="s">
        <v>53</v>
      </c>
      <c r="H216">
        <v>1987</v>
      </c>
      <c r="I216" t="s">
        <v>54</v>
      </c>
      <c r="J216" t="s">
        <v>24</v>
      </c>
      <c r="K216" t="s">
        <v>16</v>
      </c>
      <c r="L216">
        <f t="shared" si="6"/>
        <v>0</v>
      </c>
      <c r="M216">
        <f t="shared" si="7"/>
        <v>1</v>
      </c>
    </row>
    <row r="217" spans="1:13" x14ac:dyDescent="0.3">
      <c r="A217" t="s">
        <v>251</v>
      </c>
      <c r="B217">
        <v>18.5</v>
      </c>
      <c r="C217" t="s">
        <v>51</v>
      </c>
      <c r="D217">
        <v>3.4136702999999997E-2</v>
      </c>
      <c r="E217" t="s">
        <v>22</v>
      </c>
      <c r="F217">
        <v>130.0284</v>
      </c>
      <c r="G217" t="s">
        <v>19</v>
      </c>
      <c r="H217">
        <v>2007</v>
      </c>
      <c r="J217" t="s">
        <v>20</v>
      </c>
      <c r="K217" t="s">
        <v>16</v>
      </c>
      <c r="L217">
        <f t="shared" si="6"/>
        <v>0</v>
      </c>
      <c r="M217">
        <f t="shared" si="7"/>
        <v>0</v>
      </c>
    </row>
    <row r="218" spans="1:13" x14ac:dyDescent="0.3">
      <c r="A218" t="s">
        <v>252</v>
      </c>
      <c r="C218" t="s">
        <v>1605</v>
      </c>
      <c r="D218">
        <v>4.5393468999999999E-2</v>
      </c>
      <c r="E218" t="s">
        <v>77</v>
      </c>
      <c r="F218">
        <v>102.26739999999999</v>
      </c>
      <c r="G218" t="s">
        <v>47</v>
      </c>
      <c r="H218">
        <v>1985</v>
      </c>
      <c r="I218" t="s">
        <v>34</v>
      </c>
      <c r="J218" t="s">
        <v>15</v>
      </c>
      <c r="K218" t="s">
        <v>25</v>
      </c>
      <c r="L218">
        <f t="shared" si="6"/>
        <v>0</v>
      </c>
      <c r="M218">
        <f t="shared" si="7"/>
        <v>0</v>
      </c>
    </row>
    <row r="219" spans="1:13" x14ac:dyDescent="0.3">
      <c r="A219" t="s">
        <v>253</v>
      </c>
      <c r="C219" t="s">
        <v>1605</v>
      </c>
      <c r="D219">
        <v>4.7199897999999997E-2</v>
      </c>
      <c r="E219" t="s">
        <v>67</v>
      </c>
      <c r="F219">
        <v>244.9144</v>
      </c>
      <c r="G219" t="s">
        <v>29</v>
      </c>
      <c r="H219">
        <v>1985</v>
      </c>
      <c r="I219" t="s">
        <v>14</v>
      </c>
      <c r="J219" t="s">
        <v>24</v>
      </c>
      <c r="K219" t="s">
        <v>30</v>
      </c>
      <c r="L219">
        <f t="shared" si="6"/>
        <v>0</v>
      </c>
      <c r="M219">
        <f t="shared" si="7"/>
        <v>0</v>
      </c>
    </row>
    <row r="220" spans="1:13" x14ac:dyDescent="0.3">
      <c r="A220" t="s">
        <v>242</v>
      </c>
      <c r="B220">
        <v>18</v>
      </c>
      <c r="C220" t="s">
        <v>51</v>
      </c>
      <c r="D220">
        <v>7.3192820000000006E-2</v>
      </c>
      <c r="E220" t="s">
        <v>83</v>
      </c>
      <c r="F220">
        <v>154.2972</v>
      </c>
      <c r="G220" t="s">
        <v>33</v>
      </c>
      <c r="H220">
        <v>1997</v>
      </c>
      <c r="I220" t="s">
        <v>34</v>
      </c>
      <c r="J220" t="s">
        <v>15</v>
      </c>
      <c r="K220" t="s">
        <v>16</v>
      </c>
      <c r="L220">
        <f t="shared" si="6"/>
        <v>1</v>
      </c>
      <c r="M220">
        <f t="shared" si="7"/>
        <v>0</v>
      </c>
    </row>
    <row r="221" spans="1:13" x14ac:dyDescent="0.3">
      <c r="A221" t="s">
        <v>254</v>
      </c>
      <c r="B221">
        <v>10.5</v>
      </c>
      <c r="C221" t="s">
        <v>51</v>
      </c>
      <c r="D221">
        <v>1.1287929E-2</v>
      </c>
      <c r="E221" t="s">
        <v>61</v>
      </c>
      <c r="F221">
        <v>238.9248</v>
      </c>
      <c r="G221" t="s">
        <v>33</v>
      </c>
      <c r="H221">
        <v>1997</v>
      </c>
      <c r="I221" t="s">
        <v>34</v>
      </c>
      <c r="J221" t="s">
        <v>15</v>
      </c>
      <c r="K221" t="s">
        <v>16</v>
      </c>
      <c r="L221">
        <f t="shared" si="6"/>
        <v>1</v>
      </c>
      <c r="M221">
        <f t="shared" si="7"/>
        <v>0</v>
      </c>
    </row>
    <row r="222" spans="1:13" x14ac:dyDescent="0.3">
      <c r="A222" t="s">
        <v>255</v>
      </c>
      <c r="C222" t="s">
        <v>51</v>
      </c>
      <c r="D222">
        <v>3.6628532999999998E-2</v>
      </c>
      <c r="E222" t="s">
        <v>52</v>
      </c>
      <c r="F222">
        <v>145.61279999999999</v>
      </c>
      <c r="G222" t="s">
        <v>47</v>
      </c>
      <c r="H222">
        <v>1985</v>
      </c>
      <c r="I222" t="s">
        <v>34</v>
      </c>
      <c r="J222" t="s">
        <v>15</v>
      </c>
      <c r="K222" t="s">
        <v>25</v>
      </c>
      <c r="L222">
        <f t="shared" si="6"/>
        <v>1</v>
      </c>
      <c r="M222">
        <f t="shared" si="7"/>
        <v>0</v>
      </c>
    </row>
    <row r="223" spans="1:13" x14ac:dyDescent="0.3">
      <c r="A223" t="s">
        <v>256</v>
      </c>
      <c r="B223">
        <v>14</v>
      </c>
      <c r="C223" t="s">
        <v>1605</v>
      </c>
      <c r="D223">
        <v>0.105057952</v>
      </c>
      <c r="E223" t="s">
        <v>67</v>
      </c>
      <c r="F223">
        <v>141.18119999999999</v>
      </c>
      <c r="G223" t="s">
        <v>53</v>
      </c>
      <c r="H223">
        <v>1987</v>
      </c>
      <c r="I223" t="s">
        <v>54</v>
      </c>
      <c r="J223" t="s">
        <v>24</v>
      </c>
      <c r="K223" t="s">
        <v>16</v>
      </c>
      <c r="L223">
        <f t="shared" si="6"/>
        <v>0</v>
      </c>
      <c r="M223">
        <f t="shared" si="7"/>
        <v>0</v>
      </c>
    </row>
    <row r="224" spans="1:13" x14ac:dyDescent="0.3">
      <c r="A224" t="s">
        <v>257</v>
      </c>
      <c r="B224">
        <v>15.6</v>
      </c>
      <c r="C224" t="s">
        <v>1605</v>
      </c>
      <c r="D224">
        <v>0</v>
      </c>
      <c r="E224" t="s">
        <v>12</v>
      </c>
      <c r="F224">
        <v>169.2132</v>
      </c>
      <c r="G224" t="s">
        <v>33</v>
      </c>
      <c r="H224">
        <v>1997</v>
      </c>
      <c r="I224" t="s">
        <v>34</v>
      </c>
      <c r="J224" t="s">
        <v>15</v>
      </c>
      <c r="K224" t="s">
        <v>16</v>
      </c>
      <c r="L224">
        <f t="shared" si="6"/>
        <v>0</v>
      </c>
      <c r="M224">
        <f t="shared" si="7"/>
        <v>1</v>
      </c>
    </row>
    <row r="225" spans="1:13" x14ac:dyDescent="0.3">
      <c r="A225" t="s">
        <v>258</v>
      </c>
      <c r="B225">
        <v>11.6</v>
      </c>
      <c r="C225" t="s">
        <v>51</v>
      </c>
      <c r="D225">
        <v>1.7741644000000001E-2</v>
      </c>
      <c r="E225" t="s">
        <v>83</v>
      </c>
      <c r="F225">
        <v>178.36859999999999</v>
      </c>
      <c r="G225" t="s">
        <v>65</v>
      </c>
      <c r="H225">
        <v>2004</v>
      </c>
      <c r="I225" t="s">
        <v>34</v>
      </c>
      <c r="J225" t="s">
        <v>20</v>
      </c>
      <c r="K225" t="s">
        <v>16</v>
      </c>
      <c r="L225">
        <f t="shared" si="6"/>
        <v>0</v>
      </c>
      <c r="M225">
        <f t="shared" si="7"/>
        <v>0</v>
      </c>
    </row>
    <row r="226" spans="1:13" x14ac:dyDescent="0.3">
      <c r="A226" t="s">
        <v>259</v>
      </c>
      <c r="B226">
        <v>16.25</v>
      </c>
      <c r="C226" t="s">
        <v>51</v>
      </c>
      <c r="D226">
        <v>3.9225553000000003E-2</v>
      </c>
      <c r="E226" t="s">
        <v>61</v>
      </c>
      <c r="F226">
        <v>116.2176</v>
      </c>
      <c r="G226" t="s">
        <v>41</v>
      </c>
      <c r="H226">
        <v>2002</v>
      </c>
      <c r="J226" t="s">
        <v>20</v>
      </c>
      <c r="K226" t="s">
        <v>16</v>
      </c>
      <c r="L226">
        <f t="shared" si="6"/>
        <v>0</v>
      </c>
      <c r="M226">
        <f t="shared" si="7"/>
        <v>0</v>
      </c>
    </row>
    <row r="227" spans="1:13" x14ac:dyDescent="0.3">
      <c r="A227" t="s">
        <v>260</v>
      </c>
      <c r="B227">
        <v>20.5</v>
      </c>
      <c r="C227" t="s">
        <v>51</v>
      </c>
      <c r="D227">
        <v>0.14176602899999999</v>
      </c>
      <c r="E227" t="s">
        <v>112</v>
      </c>
      <c r="F227">
        <v>87.417199999999994</v>
      </c>
      <c r="G227" t="s">
        <v>65</v>
      </c>
      <c r="H227">
        <v>2004</v>
      </c>
      <c r="I227" t="s">
        <v>34</v>
      </c>
      <c r="J227" t="s">
        <v>20</v>
      </c>
      <c r="K227" t="s">
        <v>16</v>
      </c>
      <c r="L227">
        <f t="shared" si="6"/>
        <v>0</v>
      </c>
      <c r="M227">
        <f t="shared" si="7"/>
        <v>0</v>
      </c>
    </row>
    <row r="228" spans="1:13" x14ac:dyDescent="0.3">
      <c r="A228" t="s">
        <v>261</v>
      </c>
      <c r="B228">
        <v>5.0350000000000001</v>
      </c>
      <c r="C228" t="s">
        <v>1605</v>
      </c>
      <c r="D228">
        <v>8.0236063999999996E-2</v>
      </c>
      <c r="E228" t="s">
        <v>49</v>
      </c>
      <c r="F228">
        <v>226.40360000000001</v>
      </c>
      <c r="G228" t="s">
        <v>37</v>
      </c>
      <c r="H228">
        <v>2009</v>
      </c>
      <c r="I228" t="s">
        <v>14</v>
      </c>
      <c r="J228" t="s">
        <v>24</v>
      </c>
      <c r="K228" t="s">
        <v>38</v>
      </c>
      <c r="L228">
        <f t="shared" si="6"/>
        <v>0</v>
      </c>
      <c r="M228">
        <f t="shared" si="7"/>
        <v>0</v>
      </c>
    </row>
    <row r="229" spans="1:13" x14ac:dyDescent="0.3">
      <c r="A229" t="s">
        <v>262</v>
      </c>
      <c r="B229">
        <v>17.600000000000001</v>
      </c>
      <c r="C229" t="s">
        <v>51</v>
      </c>
      <c r="D229">
        <v>8.2332074000000005E-2</v>
      </c>
      <c r="E229" t="s">
        <v>46</v>
      </c>
      <c r="F229">
        <v>160.392</v>
      </c>
      <c r="G229" t="s">
        <v>33</v>
      </c>
      <c r="H229">
        <v>1997</v>
      </c>
      <c r="I229" t="s">
        <v>34</v>
      </c>
      <c r="J229" t="s">
        <v>15</v>
      </c>
      <c r="K229" t="s">
        <v>16</v>
      </c>
      <c r="L229">
        <f t="shared" si="6"/>
        <v>1</v>
      </c>
      <c r="M229">
        <f t="shared" si="7"/>
        <v>0</v>
      </c>
    </row>
    <row r="230" spans="1:13" x14ac:dyDescent="0.3">
      <c r="A230" t="s">
        <v>263</v>
      </c>
      <c r="C230" t="s">
        <v>51</v>
      </c>
      <c r="D230">
        <v>0.13608573900000001</v>
      </c>
      <c r="E230" t="s">
        <v>12</v>
      </c>
      <c r="F230">
        <v>259.89620000000002</v>
      </c>
      <c r="G230" t="s">
        <v>47</v>
      </c>
      <c r="H230">
        <v>1985</v>
      </c>
      <c r="I230" t="s">
        <v>34</v>
      </c>
      <c r="J230" t="s">
        <v>15</v>
      </c>
      <c r="K230" t="s">
        <v>25</v>
      </c>
      <c r="L230">
        <f t="shared" si="6"/>
        <v>1</v>
      </c>
      <c r="M230">
        <f t="shared" si="7"/>
        <v>1</v>
      </c>
    </row>
    <row r="231" spans="1:13" x14ac:dyDescent="0.3">
      <c r="A231" t="s">
        <v>264</v>
      </c>
      <c r="B231">
        <v>8.68</v>
      </c>
      <c r="C231" t="s">
        <v>51</v>
      </c>
      <c r="D231">
        <v>8.8856720000000007E-3</v>
      </c>
      <c r="E231" t="s">
        <v>67</v>
      </c>
      <c r="F231">
        <v>96.938400000000001</v>
      </c>
      <c r="G231" t="s">
        <v>19</v>
      </c>
      <c r="H231">
        <v>2007</v>
      </c>
      <c r="J231" t="s">
        <v>20</v>
      </c>
      <c r="K231" t="s">
        <v>16</v>
      </c>
      <c r="L231">
        <f t="shared" si="6"/>
        <v>0</v>
      </c>
      <c r="M231">
        <f t="shared" si="7"/>
        <v>0</v>
      </c>
    </row>
    <row r="232" spans="1:13" x14ac:dyDescent="0.3">
      <c r="A232" t="s">
        <v>265</v>
      </c>
      <c r="B232">
        <v>17.5</v>
      </c>
      <c r="C232" t="s">
        <v>51</v>
      </c>
      <c r="D232">
        <v>0</v>
      </c>
      <c r="E232" t="s">
        <v>12</v>
      </c>
      <c r="F232">
        <v>255.23560000000001</v>
      </c>
      <c r="G232" t="s">
        <v>53</v>
      </c>
      <c r="H232">
        <v>1987</v>
      </c>
      <c r="I232" t="s">
        <v>54</v>
      </c>
      <c r="J232" t="s">
        <v>24</v>
      </c>
      <c r="K232" t="s">
        <v>16</v>
      </c>
      <c r="L232">
        <f t="shared" si="6"/>
        <v>0</v>
      </c>
      <c r="M232">
        <f t="shared" si="7"/>
        <v>1</v>
      </c>
    </row>
    <row r="233" spans="1:13" x14ac:dyDescent="0.3">
      <c r="A233" t="s">
        <v>113</v>
      </c>
      <c r="B233">
        <v>7.4349999999999996</v>
      </c>
      <c r="C233" t="s">
        <v>51</v>
      </c>
      <c r="D233">
        <v>0.14135594100000001</v>
      </c>
      <c r="E233" t="s">
        <v>112</v>
      </c>
      <c r="F233">
        <v>168.51580000000001</v>
      </c>
      <c r="G233" t="s">
        <v>23</v>
      </c>
      <c r="H233">
        <v>1998</v>
      </c>
      <c r="J233" t="s">
        <v>24</v>
      </c>
      <c r="K233" t="s">
        <v>25</v>
      </c>
      <c r="L233">
        <f t="shared" si="6"/>
        <v>0</v>
      </c>
      <c r="M233">
        <f t="shared" si="7"/>
        <v>0</v>
      </c>
    </row>
    <row r="234" spans="1:13" x14ac:dyDescent="0.3">
      <c r="A234" t="s">
        <v>266</v>
      </c>
      <c r="B234">
        <v>8.7100000000000009</v>
      </c>
      <c r="C234" t="s">
        <v>51</v>
      </c>
      <c r="D234">
        <v>0.121227447</v>
      </c>
      <c r="E234" t="s">
        <v>83</v>
      </c>
      <c r="F234">
        <v>95.277799999999999</v>
      </c>
      <c r="G234" t="s">
        <v>65</v>
      </c>
      <c r="H234">
        <v>2004</v>
      </c>
      <c r="I234" t="s">
        <v>34</v>
      </c>
      <c r="J234" t="s">
        <v>20</v>
      </c>
      <c r="K234" t="s">
        <v>16</v>
      </c>
      <c r="L234">
        <f t="shared" si="6"/>
        <v>0</v>
      </c>
      <c r="M234">
        <f t="shared" si="7"/>
        <v>0</v>
      </c>
    </row>
    <row r="235" spans="1:13" x14ac:dyDescent="0.3">
      <c r="A235" t="s">
        <v>128</v>
      </c>
      <c r="B235">
        <v>5.34</v>
      </c>
      <c r="C235" t="s">
        <v>1605</v>
      </c>
      <c r="D235">
        <v>5.975976E-3</v>
      </c>
      <c r="E235" t="s">
        <v>12</v>
      </c>
      <c r="F235">
        <v>100.83580000000001</v>
      </c>
      <c r="G235" t="s">
        <v>41</v>
      </c>
      <c r="H235">
        <v>2002</v>
      </c>
      <c r="J235" t="s">
        <v>20</v>
      </c>
      <c r="K235" t="s">
        <v>16</v>
      </c>
      <c r="L235">
        <f t="shared" si="6"/>
        <v>0</v>
      </c>
      <c r="M235">
        <f t="shared" si="7"/>
        <v>1</v>
      </c>
    </row>
    <row r="236" spans="1:13" x14ac:dyDescent="0.3">
      <c r="A236" t="s">
        <v>267</v>
      </c>
      <c r="B236">
        <v>10.695</v>
      </c>
      <c r="C236" t="s">
        <v>1605</v>
      </c>
      <c r="D236">
        <v>1.1425457999999999E-2</v>
      </c>
      <c r="E236" t="s">
        <v>12</v>
      </c>
      <c r="F236">
        <v>73.603800000000007</v>
      </c>
      <c r="G236" t="s">
        <v>33</v>
      </c>
      <c r="H236">
        <v>1997</v>
      </c>
      <c r="I236" t="s">
        <v>34</v>
      </c>
      <c r="J236" t="s">
        <v>15</v>
      </c>
      <c r="K236" t="s">
        <v>16</v>
      </c>
      <c r="L236">
        <f t="shared" si="6"/>
        <v>0</v>
      </c>
      <c r="M236">
        <f t="shared" si="7"/>
        <v>1</v>
      </c>
    </row>
    <row r="237" spans="1:13" x14ac:dyDescent="0.3">
      <c r="A237" t="s">
        <v>268</v>
      </c>
      <c r="B237">
        <v>14.8</v>
      </c>
      <c r="C237" t="s">
        <v>1605</v>
      </c>
      <c r="D237">
        <v>4.3961688999999998E-2</v>
      </c>
      <c r="E237" t="s">
        <v>49</v>
      </c>
      <c r="F237">
        <v>109.157</v>
      </c>
      <c r="G237" t="s">
        <v>13</v>
      </c>
      <c r="H237">
        <v>1999</v>
      </c>
      <c r="I237" t="s">
        <v>14</v>
      </c>
      <c r="J237" t="s">
        <v>15</v>
      </c>
      <c r="K237" t="s">
        <v>16</v>
      </c>
      <c r="L237">
        <f t="shared" si="6"/>
        <v>0</v>
      </c>
      <c r="M237">
        <f t="shared" si="7"/>
        <v>0</v>
      </c>
    </row>
    <row r="238" spans="1:13" x14ac:dyDescent="0.3">
      <c r="A238" t="s">
        <v>269</v>
      </c>
      <c r="B238">
        <v>18</v>
      </c>
      <c r="C238" t="s">
        <v>51</v>
      </c>
      <c r="D238">
        <v>1.9495889999999998E-2</v>
      </c>
      <c r="E238" t="s">
        <v>46</v>
      </c>
      <c r="F238">
        <v>127.8994</v>
      </c>
      <c r="G238" t="s">
        <v>19</v>
      </c>
      <c r="H238">
        <v>2007</v>
      </c>
      <c r="J238" t="s">
        <v>20</v>
      </c>
      <c r="K238" t="s">
        <v>16</v>
      </c>
      <c r="L238">
        <f t="shared" si="6"/>
        <v>0</v>
      </c>
      <c r="M238">
        <f t="shared" si="7"/>
        <v>0</v>
      </c>
    </row>
    <row r="239" spans="1:13" x14ac:dyDescent="0.3">
      <c r="A239" t="s">
        <v>270</v>
      </c>
      <c r="B239">
        <v>12.15</v>
      </c>
      <c r="C239" t="s">
        <v>51</v>
      </c>
      <c r="D239">
        <v>2.9523375000000001E-2</v>
      </c>
      <c r="E239" t="s">
        <v>61</v>
      </c>
      <c r="F239">
        <v>117.215</v>
      </c>
      <c r="G239" t="s">
        <v>33</v>
      </c>
      <c r="H239">
        <v>1997</v>
      </c>
      <c r="I239" t="s">
        <v>34</v>
      </c>
      <c r="J239" t="s">
        <v>15</v>
      </c>
      <c r="K239" t="s">
        <v>16</v>
      </c>
      <c r="L239">
        <f t="shared" si="6"/>
        <v>1</v>
      </c>
      <c r="M239">
        <f t="shared" si="7"/>
        <v>0</v>
      </c>
    </row>
    <row r="240" spans="1:13" x14ac:dyDescent="0.3">
      <c r="A240" t="s">
        <v>271</v>
      </c>
      <c r="C240" t="s">
        <v>1605</v>
      </c>
      <c r="D240">
        <v>6.2751585999999998E-2</v>
      </c>
      <c r="E240" t="s">
        <v>67</v>
      </c>
      <c r="F240">
        <v>244.24860000000001</v>
      </c>
      <c r="G240" t="s">
        <v>47</v>
      </c>
      <c r="H240">
        <v>1985</v>
      </c>
      <c r="I240" t="s">
        <v>34</v>
      </c>
      <c r="J240" t="s">
        <v>15</v>
      </c>
      <c r="K240" t="s">
        <v>25</v>
      </c>
      <c r="L240">
        <f t="shared" si="6"/>
        <v>0</v>
      </c>
      <c r="M240">
        <f t="shared" si="7"/>
        <v>0</v>
      </c>
    </row>
    <row r="241" spans="1:13" x14ac:dyDescent="0.3">
      <c r="A241" t="s">
        <v>272</v>
      </c>
      <c r="B241">
        <v>21.2</v>
      </c>
      <c r="C241" t="s">
        <v>1605</v>
      </c>
      <c r="D241">
        <v>0</v>
      </c>
      <c r="E241" t="s">
        <v>112</v>
      </c>
      <c r="F241">
        <v>173.07380000000001</v>
      </c>
      <c r="G241" t="s">
        <v>19</v>
      </c>
      <c r="H241">
        <v>2007</v>
      </c>
      <c r="J241" t="s">
        <v>20</v>
      </c>
      <c r="K241" t="s">
        <v>16</v>
      </c>
      <c r="L241">
        <f t="shared" si="6"/>
        <v>0</v>
      </c>
      <c r="M241">
        <f t="shared" si="7"/>
        <v>0</v>
      </c>
    </row>
    <row r="242" spans="1:13" x14ac:dyDescent="0.3">
      <c r="A242" t="s">
        <v>273</v>
      </c>
      <c r="B242">
        <v>8.3000000000000007</v>
      </c>
      <c r="C242" t="s">
        <v>51</v>
      </c>
      <c r="D242">
        <v>5.9175953000000003E-2</v>
      </c>
      <c r="E242" t="s">
        <v>32</v>
      </c>
      <c r="F242">
        <v>37.8506</v>
      </c>
      <c r="G242" t="s">
        <v>23</v>
      </c>
      <c r="H242">
        <v>1998</v>
      </c>
      <c r="J242" t="s">
        <v>24</v>
      </c>
      <c r="K242" t="s">
        <v>25</v>
      </c>
      <c r="L242">
        <f t="shared" si="6"/>
        <v>0</v>
      </c>
      <c r="M242">
        <f t="shared" si="7"/>
        <v>0</v>
      </c>
    </row>
    <row r="243" spans="1:13" x14ac:dyDescent="0.3">
      <c r="A243" t="s">
        <v>274</v>
      </c>
      <c r="B243">
        <v>9.06</v>
      </c>
      <c r="C243" t="s">
        <v>51</v>
      </c>
      <c r="D243">
        <v>9.8315659999999999E-3</v>
      </c>
      <c r="E243" t="s">
        <v>22</v>
      </c>
      <c r="F243">
        <v>211.15600000000001</v>
      </c>
      <c r="G243" t="s">
        <v>19</v>
      </c>
      <c r="H243">
        <v>2007</v>
      </c>
      <c r="J243" t="s">
        <v>20</v>
      </c>
      <c r="K243" t="s">
        <v>16</v>
      </c>
      <c r="L243">
        <f t="shared" si="6"/>
        <v>0</v>
      </c>
      <c r="M243">
        <f t="shared" si="7"/>
        <v>0</v>
      </c>
    </row>
    <row r="244" spans="1:13" x14ac:dyDescent="0.3">
      <c r="A244" t="s">
        <v>275</v>
      </c>
      <c r="B244">
        <v>5.0949999999999998</v>
      </c>
      <c r="C244" t="s">
        <v>28</v>
      </c>
      <c r="D244">
        <v>0.21676258400000001</v>
      </c>
      <c r="E244" t="s">
        <v>12</v>
      </c>
      <c r="F244">
        <v>142.28380000000001</v>
      </c>
      <c r="G244" t="s">
        <v>23</v>
      </c>
      <c r="H244">
        <v>1998</v>
      </c>
      <c r="J244" t="s">
        <v>24</v>
      </c>
      <c r="K244" t="s">
        <v>25</v>
      </c>
      <c r="L244">
        <f t="shared" si="6"/>
        <v>0</v>
      </c>
      <c r="M244">
        <f t="shared" si="7"/>
        <v>1</v>
      </c>
    </row>
    <row r="245" spans="1:13" x14ac:dyDescent="0.3">
      <c r="A245" t="s">
        <v>276</v>
      </c>
      <c r="B245">
        <v>11.15</v>
      </c>
      <c r="C245" t="s">
        <v>51</v>
      </c>
      <c r="D245">
        <v>5.7254674999999998E-2</v>
      </c>
      <c r="E245" t="s">
        <v>36</v>
      </c>
      <c r="F245">
        <v>104.0622</v>
      </c>
      <c r="G245" t="s">
        <v>19</v>
      </c>
      <c r="H245">
        <v>2007</v>
      </c>
      <c r="J245" t="s">
        <v>20</v>
      </c>
      <c r="K245" t="s">
        <v>16</v>
      </c>
      <c r="L245">
        <f t="shared" si="6"/>
        <v>0</v>
      </c>
      <c r="M245">
        <f t="shared" si="7"/>
        <v>0</v>
      </c>
    </row>
    <row r="246" spans="1:13" x14ac:dyDescent="0.3">
      <c r="A246" t="s">
        <v>128</v>
      </c>
      <c r="B246">
        <v>5.34</v>
      </c>
      <c r="C246" t="s">
        <v>1605</v>
      </c>
      <c r="D246">
        <v>0</v>
      </c>
      <c r="E246" t="s">
        <v>12</v>
      </c>
      <c r="F246">
        <v>101.03579999999999</v>
      </c>
      <c r="G246" t="s">
        <v>23</v>
      </c>
      <c r="H246">
        <v>1998</v>
      </c>
      <c r="J246" t="s">
        <v>24</v>
      </c>
      <c r="K246" t="s">
        <v>25</v>
      </c>
      <c r="L246">
        <f t="shared" si="6"/>
        <v>0</v>
      </c>
      <c r="M246">
        <f t="shared" si="7"/>
        <v>1</v>
      </c>
    </row>
    <row r="247" spans="1:13" x14ac:dyDescent="0.3">
      <c r="A247" t="s">
        <v>88</v>
      </c>
      <c r="B247">
        <v>19.75</v>
      </c>
      <c r="C247" t="s">
        <v>51</v>
      </c>
      <c r="D247">
        <v>4.1598912000000002E-2</v>
      </c>
      <c r="E247" t="s">
        <v>32</v>
      </c>
      <c r="F247">
        <v>118.0466</v>
      </c>
      <c r="G247" t="s">
        <v>19</v>
      </c>
      <c r="H247">
        <v>2007</v>
      </c>
      <c r="J247" t="s">
        <v>20</v>
      </c>
      <c r="K247" t="s">
        <v>16</v>
      </c>
      <c r="L247">
        <f t="shared" si="6"/>
        <v>0</v>
      </c>
      <c r="M247">
        <f t="shared" si="7"/>
        <v>0</v>
      </c>
    </row>
    <row r="248" spans="1:13" x14ac:dyDescent="0.3">
      <c r="A248" t="s">
        <v>277</v>
      </c>
      <c r="B248">
        <v>19.600000000000001</v>
      </c>
      <c r="C248" t="s">
        <v>51</v>
      </c>
      <c r="D248">
        <v>2.4206741E-2</v>
      </c>
      <c r="E248" t="s">
        <v>18</v>
      </c>
      <c r="F248">
        <v>47.071800000000003</v>
      </c>
      <c r="G248" t="s">
        <v>53</v>
      </c>
      <c r="H248">
        <v>1987</v>
      </c>
      <c r="I248" t="s">
        <v>54</v>
      </c>
      <c r="J248" t="s">
        <v>24</v>
      </c>
      <c r="K248" t="s">
        <v>16</v>
      </c>
      <c r="L248">
        <f t="shared" si="6"/>
        <v>0</v>
      </c>
      <c r="M248">
        <f t="shared" si="7"/>
        <v>1</v>
      </c>
    </row>
    <row r="249" spans="1:13" x14ac:dyDescent="0.3">
      <c r="A249" t="s">
        <v>248</v>
      </c>
      <c r="B249">
        <v>10.695</v>
      </c>
      <c r="C249" t="s">
        <v>51</v>
      </c>
      <c r="D249">
        <v>6.3862270999999998E-2</v>
      </c>
      <c r="E249" t="s">
        <v>61</v>
      </c>
      <c r="F249">
        <v>38.184800000000003</v>
      </c>
      <c r="G249" t="s">
        <v>13</v>
      </c>
      <c r="H249">
        <v>1999</v>
      </c>
      <c r="I249" t="s">
        <v>14</v>
      </c>
      <c r="J249" t="s">
        <v>15</v>
      </c>
      <c r="K249" t="s">
        <v>16</v>
      </c>
      <c r="L249">
        <f t="shared" si="6"/>
        <v>1</v>
      </c>
      <c r="M249">
        <f t="shared" si="7"/>
        <v>0</v>
      </c>
    </row>
    <row r="250" spans="1:13" x14ac:dyDescent="0.3">
      <c r="A250" t="s">
        <v>278</v>
      </c>
      <c r="B250">
        <v>9.42</v>
      </c>
      <c r="C250" t="s">
        <v>1605</v>
      </c>
      <c r="D250">
        <v>7.3484790999999994E-2</v>
      </c>
      <c r="E250" t="s">
        <v>67</v>
      </c>
      <c r="F250">
        <v>63.619399999999999</v>
      </c>
      <c r="G250" t="s">
        <v>23</v>
      </c>
      <c r="H250">
        <v>1998</v>
      </c>
      <c r="J250" t="s">
        <v>24</v>
      </c>
      <c r="K250" t="s">
        <v>25</v>
      </c>
      <c r="L250">
        <f t="shared" si="6"/>
        <v>0</v>
      </c>
      <c r="M250">
        <f t="shared" si="7"/>
        <v>0</v>
      </c>
    </row>
    <row r="251" spans="1:13" x14ac:dyDescent="0.3">
      <c r="A251" t="s">
        <v>279</v>
      </c>
      <c r="B251">
        <v>13.5</v>
      </c>
      <c r="C251" t="s">
        <v>1605</v>
      </c>
      <c r="D251">
        <v>0.125983278</v>
      </c>
      <c r="E251" t="s">
        <v>12</v>
      </c>
      <c r="F251">
        <v>264.69099999999997</v>
      </c>
      <c r="G251" t="s">
        <v>19</v>
      </c>
      <c r="H251">
        <v>2007</v>
      </c>
      <c r="J251" t="s">
        <v>20</v>
      </c>
      <c r="K251" t="s">
        <v>16</v>
      </c>
      <c r="L251">
        <f t="shared" si="6"/>
        <v>0</v>
      </c>
      <c r="M251">
        <f t="shared" si="7"/>
        <v>1</v>
      </c>
    </row>
    <row r="252" spans="1:13" x14ac:dyDescent="0.3">
      <c r="A252" t="s">
        <v>280</v>
      </c>
      <c r="B252">
        <v>19.350000000000001</v>
      </c>
      <c r="C252" t="s">
        <v>1605</v>
      </c>
      <c r="D252">
        <v>5.8161091999999998E-2</v>
      </c>
      <c r="E252" t="s">
        <v>32</v>
      </c>
      <c r="F252">
        <v>239.4564</v>
      </c>
      <c r="G252" t="s">
        <v>41</v>
      </c>
      <c r="H252">
        <v>2002</v>
      </c>
      <c r="J252" t="s">
        <v>20</v>
      </c>
      <c r="K252" t="s">
        <v>16</v>
      </c>
      <c r="L252">
        <f t="shared" si="6"/>
        <v>0</v>
      </c>
      <c r="M252">
        <f t="shared" si="7"/>
        <v>0</v>
      </c>
    </row>
    <row r="253" spans="1:13" x14ac:dyDescent="0.3">
      <c r="A253" t="s">
        <v>281</v>
      </c>
      <c r="B253">
        <v>9</v>
      </c>
      <c r="C253" t="s">
        <v>51</v>
      </c>
      <c r="D253">
        <v>0.1092139</v>
      </c>
      <c r="E253" t="s">
        <v>12</v>
      </c>
      <c r="F253">
        <v>175.03700000000001</v>
      </c>
      <c r="G253" t="s">
        <v>23</v>
      </c>
      <c r="H253">
        <v>1998</v>
      </c>
      <c r="J253" t="s">
        <v>24</v>
      </c>
      <c r="K253" t="s">
        <v>25</v>
      </c>
      <c r="L253">
        <f t="shared" si="6"/>
        <v>0</v>
      </c>
      <c r="M253">
        <f t="shared" si="7"/>
        <v>1</v>
      </c>
    </row>
    <row r="254" spans="1:13" x14ac:dyDescent="0.3">
      <c r="A254" t="s">
        <v>282</v>
      </c>
      <c r="C254" t="s">
        <v>1605</v>
      </c>
      <c r="D254">
        <v>0.138195491</v>
      </c>
      <c r="E254" t="s">
        <v>67</v>
      </c>
      <c r="F254">
        <v>83.127600000000001</v>
      </c>
      <c r="G254" t="s">
        <v>47</v>
      </c>
      <c r="H254">
        <v>1985</v>
      </c>
      <c r="I254" t="s">
        <v>34</v>
      </c>
      <c r="J254" t="s">
        <v>15</v>
      </c>
      <c r="K254" t="s">
        <v>25</v>
      </c>
      <c r="L254">
        <f t="shared" si="6"/>
        <v>0</v>
      </c>
      <c r="M254">
        <f t="shared" si="7"/>
        <v>0</v>
      </c>
    </row>
    <row r="255" spans="1:13" x14ac:dyDescent="0.3">
      <c r="A255" t="s">
        <v>11</v>
      </c>
      <c r="B255">
        <v>20.75</v>
      </c>
      <c r="C255" t="s">
        <v>51</v>
      </c>
      <c r="D255">
        <v>7.595816E-3</v>
      </c>
      <c r="E255" t="s">
        <v>12</v>
      </c>
      <c r="F255">
        <v>104.4622</v>
      </c>
      <c r="G255" t="s">
        <v>19</v>
      </c>
      <c r="H255">
        <v>2007</v>
      </c>
      <c r="J255" t="s">
        <v>20</v>
      </c>
      <c r="K255" t="s">
        <v>16</v>
      </c>
      <c r="L255">
        <f t="shared" si="6"/>
        <v>0</v>
      </c>
      <c r="M255">
        <f t="shared" si="7"/>
        <v>1</v>
      </c>
    </row>
    <row r="256" spans="1:13" x14ac:dyDescent="0.3">
      <c r="A256" t="s">
        <v>283</v>
      </c>
      <c r="B256">
        <v>15</v>
      </c>
      <c r="C256" t="s">
        <v>51</v>
      </c>
      <c r="D256">
        <v>0.11956313</v>
      </c>
      <c r="E256" t="s">
        <v>12</v>
      </c>
      <c r="F256">
        <v>227.26939999999999</v>
      </c>
      <c r="G256" t="s">
        <v>19</v>
      </c>
      <c r="H256">
        <v>2007</v>
      </c>
      <c r="J256" t="s">
        <v>20</v>
      </c>
      <c r="K256" t="s">
        <v>16</v>
      </c>
      <c r="L256">
        <f t="shared" si="6"/>
        <v>0</v>
      </c>
      <c r="M256">
        <f t="shared" si="7"/>
        <v>1</v>
      </c>
    </row>
    <row r="257" spans="1:13" x14ac:dyDescent="0.3">
      <c r="A257" t="s">
        <v>284</v>
      </c>
      <c r="B257">
        <v>17.850000000000001</v>
      </c>
      <c r="C257" t="s">
        <v>51</v>
      </c>
      <c r="D257">
        <v>1.8020588000000001E-2</v>
      </c>
      <c r="E257" t="s">
        <v>46</v>
      </c>
      <c r="F257">
        <v>94.409400000000005</v>
      </c>
      <c r="G257" t="s">
        <v>65</v>
      </c>
      <c r="H257">
        <v>2004</v>
      </c>
      <c r="I257" t="s">
        <v>34</v>
      </c>
      <c r="J257" t="s">
        <v>20</v>
      </c>
      <c r="K257" t="s">
        <v>16</v>
      </c>
      <c r="L257">
        <f t="shared" si="6"/>
        <v>0</v>
      </c>
      <c r="M257">
        <f t="shared" si="7"/>
        <v>0</v>
      </c>
    </row>
    <row r="258" spans="1:13" x14ac:dyDescent="0.3">
      <c r="A258" t="s">
        <v>120</v>
      </c>
      <c r="B258">
        <v>7.81</v>
      </c>
      <c r="C258" t="s">
        <v>51</v>
      </c>
      <c r="D258">
        <v>6.7442540999999995E-2</v>
      </c>
      <c r="E258" t="s">
        <v>59</v>
      </c>
      <c r="F258">
        <v>244.74860000000001</v>
      </c>
      <c r="G258" t="s">
        <v>65</v>
      </c>
      <c r="H258">
        <v>2004</v>
      </c>
      <c r="I258" t="s">
        <v>34</v>
      </c>
      <c r="J258" t="s">
        <v>20</v>
      </c>
      <c r="K258" t="s">
        <v>16</v>
      </c>
      <c r="L258">
        <f t="shared" si="6"/>
        <v>0</v>
      </c>
      <c r="M258">
        <f t="shared" si="7"/>
        <v>0</v>
      </c>
    </row>
    <row r="259" spans="1:13" x14ac:dyDescent="0.3">
      <c r="A259" t="s">
        <v>285</v>
      </c>
      <c r="C259" t="s">
        <v>1605</v>
      </c>
      <c r="D259">
        <v>8.2398039999999999E-3</v>
      </c>
      <c r="E259" t="s">
        <v>18</v>
      </c>
      <c r="F259">
        <v>152.27080000000001</v>
      </c>
      <c r="G259" t="s">
        <v>29</v>
      </c>
      <c r="H259">
        <v>1985</v>
      </c>
      <c r="I259" t="s">
        <v>14</v>
      </c>
      <c r="J259" t="s">
        <v>24</v>
      </c>
      <c r="K259" t="s">
        <v>30</v>
      </c>
      <c r="L259">
        <f t="shared" ref="L259:L322" si="8">IF(AND(J259= "Tier 1", C259= "LF"),1,0)</f>
        <v>0</v>
      </c>
      <c r="M259">
        <f t="shared" ref="M259:M322" si="9">IF(OR(E259= "Dairy", E259= "Snack Foods"),1,0)</f>
        <v>1</v>
      </c>
    </row>
    <row r="260" spans="1:13" x14ac:dyDescent="0.3">
      <c r="A260" t="s">
        <v>286</v>
      </c>
      <c r="B260">
        <v>12.1</v>
      </c>
      <c r="C260" t="s">
        <v>51</v>
      </c>
      <c r="D260">
        <v>3.0127405999999999E-2</v>
      </c>
      <c r="E260" t="s">
        <v>83</v>
      </c>
      <c r="F260">
        <v>74.566999999999993</v>
      </c>
      <c r="G260" t="s">
        <v>33</v>
      </c>
      <c r="H260">
        <v>1997</v>
      </c>
      <c r="I260" t="s">
        <v>34</v>
      </c>
      <c r="J260" t="s">
        <v>15</v>
      </c>
      <c r="K260" t="s">
        <v>16</v>
      </c>
      <c r="L260">
        <f t="shared" si="8"/>
        <v>1</v>
      </c>
      <c r="M260">
        <f t="shared" si="9"/>
        <v>0</v>
      </c>
    </row>
    <row r="261" spans="1:13" x14ac:dyDescent="0.3">
      <c r="A261" t="s">
        <v>287</v>
      </c>
      <c r="B261">
        <v>17.600000000000001</v>
      </c>
      <c r="C261" t="s">
        <v>1605</v>
      </c>
      <c r="D261">
        <v>1.6014343E-2</v>
      </c>
      <c r="E261" t="s">
        <v>49</v>
      </c>
      <c r="F261">
        <v>44.040199999999999</v>
      </c>
      <c r="G261" t="s">
        <v>53</v>
      </c>
      <c r="H261">
        <v>1987</v>
      </c>
      <c r="I261" t="s">
        <v>54</v>
      </c>
      <c r="J261" t="s">
        <v>24</v>
      </c>
      <c r="K261" t="s">
        <v>16</v>
      </c>
      <c r="L261">
        <f t="shared" si="8"/>
        <v>0</v>
      </c>
      <c r="M261">
        <f t="shared" si="9"/>
        <v>0</v>
      </c>
    </row>
    <row r="262" spans="1:13" x14ac:dyDescent="0.3">
      <c r="A262" t="s">
        <v>115</v>
      </c>
      <c r="B262">
        <v>14</v>
      </c>
      <c r="C262" t="s">
        <v>51</v>
      </c>
      <c r="D262">
        <v>4.1524729000000003E-2</v>
      </c>
      <c r="E262" t="s">
        <v>112</v>
      </c>
      <c r="F262">
        <v>181.76339999999999</v>
      </c>
      <c r="G262" t="s">
        <v>19</v>
      </c>
      <c r="H262">
        <v>2007</v>
      </c>
      <c r="J262" t="s">
        <v>20</v>
      </c>
      <c r="K262" t="s">
        <v>16</v>
      </c>
      <c r="L262">
        <f t="shared" si="8"/>
        <v>0</v>
      </c>
      <c r="M262">
        <f t="shared" si="9"/>
        <v>0</v>
      </c>
    </row>
    <row r="263" spans="1:13" x14ac:dyDescent="0.3">
      <c r="A263" t="s">
        <v>288</v>
      </c>
      <c r="B263">
        <v>15.1</v>
      </c>
      <c r="C263" t="s">
        <v>51</v>
      </c>
      <c r="D263">
        <v>5.5926872000000002E-2</v>
      </c>
      <c r="E263" t="s">
        <v>61</v>
      </c>
      <c r="F263">
        <v>141.4496</v>
      </c>
      <c r="G263" t="s">
        <v>13</v>
      </c>
      <c r="H263">
        <v>1999</v>
      </c>
      <c r="I263" t="s">
        <v>14</v>
      </c>
      <c r="J263" t="s">
        <v>15</v>
      </c>
      <c r="K263" t="s">
        <v>16</v>
      </c>
      <c r="L263">
        <f t="shared" si="8"/>
        <v>1</v>
      </c>
      <c r="M263">
        <f t="shared" si="9"/>
        <v>0</v>
      </c>
    </row>
    <row r="264" spans="1:13" x14ac:dyDescent="0.3">
      <c r="A264" t="s">
        <v>289</v>
      </c>
      <c r="B264">
        <v>14.5</v>
      </c>
      <c r="C264" t="s">
        <v>1605</v>
      </c>
      <c r="D264">
        <v>9.7597084000000001E-2</v>
      </c>
      <c r="E264" t="s">
        <v>12</v>
      </c>
      <c r="F264">
        <v>158.52619999999999</v>
      </c>
      <c r="G264" t="s">
        <v>37</v>
      </c>
      <c r="H264">
        <v>2009</v>
      </c>
      <c r="I264" t="s">
        <v>14</v>
      </c>
      <c r="J264" t="s">
        <v>24</v>
      </c>
      <c r="K264" t="s">
        <v>38</v>
      </c>
      <c r="L264">
        <f t="shared" si="8"/>
        <v>0</v>
      </c>
      <c r="M264">
        <f t="shared" si="9"/>
        <v>1</v>
      </c>
    </row>
    <row r="265" spans="1:13" x14ac:dyDescent="0.3">
      <c r="A265" t="s">
        <v>290</v>
      </c>
      <c r="C265" t="s">
        <v>51</v>
      </c>
      <c r="D265">
        <v>0.177107232</v>
      </c>
      <c r="E265" t="s">
        <v>18</v>
      </c>
      <c r="F265">
        <v>157.52879999999999</v>
      </c>
      <c r="G265" t="s">
        <v>29</v>
      </c>
      <c r="H265">
        <v>1985</v>
      </c>
      <c r="I265" t="s">
        <v>14</v>
      </c>
      <c r="J265" t="s">
        <v>24</v>
      </c>
      <c r="K265" t="s">
        <v>30</v>
      </c>
      <c r="L265">
        <f t="shared" si="8"/>
        <v>0</v>
      </c>
      <c r="M265">
        <f t="shared" si="9"/>
        <v>1</v>
      </c>
    </row>
    <row r="266" spans="1:13" x14ac:dyDescent="0.3">
      <c r="A266" t="s">
        <v>291</v>
      </c>
      <c r="B266">
        <v>20.25</v>
      </c>
      <c r="C266" t="s">
        <v>1605</v>
      </c>
      <c r="D266">
        <v>0</v>
      </c>
      <c r="E266" t="s">
        <v>83</v>
      </c>
      <c r="F266">
        <v>186.4924</v>
      </c>
      <c r="G266" t="s">
        <v>13</v>
      </c>
      <c r="H266">
        <v>1999</v>
      </c>
      <c r="I266" t="s">
        <v>14</v>
      </c>
      <c r="J266" t="s">
        <v>15</v>
      </c>
      <c r="K266" t="s">
        <v>16</v>
      </c>
      <c r="L266">
        <f t="shared" si="8"/>
        <v>0</v>
      </c>
      <c r="M266">
        <f t="shared" si="9"/>
        <v>0</v>
      </c>
    </row>
    <row r="267" spans="1:13" x14ac:dyDescent="0.3">
      <c r="A267" t="s">
        <v>292</v>
      </c>
      <c r="B267">
        <v>9</v>
      </c>
      <c r="C267" t="s">
        <v>51</v>
      </c>
      <c r="D267">
        <v>1.9506653999999998E-2</v>
      </c>
      <c r="E267" t="s">
        <v>61</v>
      </c>
      <c r="F267">
        <v>169.54740000000001</v>
      </c>
      <c r="G267" t="s">
        <v>33</v>
      </c>
      <c r="H267">
        <v>1997</v>
      </c>
      <c r="I267" t="s">
        <v>34</v>
      </c>
      <c r="J267" t="s">
        <v>15</v>
      </c>
      <c r="K267" t="s">
        <v>16</v>
      </c>
      <c r="L267">
        <f t="shared" si="8"/>
        <v>1</v>
      </c>
      <c r="M267">
        <f t="shared" si="9"/>
        <v>0</v>
      </c>
    </row>
    <row r="268" spans="1:13" x14ac:dyDescent="0.3">
      <c r="A268" t="s">
        <v>293</v>
      </c>
      <c r="B268">
        <v>11.8</v>
      </c>
      <c r="C268" t="s">
        <v>51</v>
      </c>
      <c r="D268">
        <v>2.2936556E-2</v>
      </c>
      <c r="E268" t="s">
        <v>46</v>
      </c>
      <c r="F268">
        <v>177.6686</v>
      </c>
      <c r="G268" t="s">
        <v>37</v>
      </c>
      <c r="H268">
        <v>2009</v>
      </c>
      <c r="I268" t="s">
        <v>14</v>
      </c>
      <c r="J268" t="s">
        <v>24</v>
      </c>
      <c r="K268" t="s">
        <v>38</v>
      </c>
      <c r="L268">
        <f t="shared" si="8"/>
        <v>0</v>
      </c>
      <c r="M268">
        <f t="shared" si="9"/>
        <v>0</v>
      </c>
    </row>
    <row r="269" spans="1:13" x14ac:dyDescent="0.3">
      <c r="A269" t="s">
        <v>294</v>
      </c>
      <c r="B269">
        <v>20.25</v>
      </c>
      <c r="C269" t="s">
        <v>51</v>
      </c>
      <c r="D269">
        <v>2.6100060000000001E-2</v>
      </c>
      <c r="E269" t="s">
        <v>61</v>
      </c>
      <c r="F269">
        <v>182.89760000000001</v>
      </c>
      <c r="G269" t="s">
        <v>19</v>
      </c>
      <c r="H269">
        <v>2007</v>
      </c>
      <c r="J269" t="s">
        <v>20</v>
      </c>
      <c r="K269" t="s">
        <v>16</v>
      </c>
      <c r="L269">
        <f t="shared" si="8"/>
        <v>0</v>
      </c>
      <c r="M269">
        <f t="shared" si="9"/>
        <v>0</v>
      </c>
    </row>
    <row r="270" spans="1:13" x14ac:dyDescent="0.3">
      <c r="A270" t="s">
        <v>295</v>
      </c>
      <c r="B270">
        <v>7.51</v>
      </c>
      <c r="C270" t="s">
        <v>51</v>
      </c>
      <c r="D270">
        <v>0.10397443100000001</v>
      </c>
      <c r="E270" t="s">
        <v>12</v>
      </c>
      <c r="F270">
        <v>112.1544</v>
      </c>
      <c r="G270" t="s">
        <v>13</v>
      </c>
      <c r="H270">
        <v>1999</v>
      </c>
      <c r="I270" t="s">
        <v>14</v>
      </c>
      <c r="J270" t="s">
        <v>15</v>
      </c>
      <c r="K270" t="s">
        <v>16</v>
      </c>
      <c r="L270">
        <f t="shared" si="8"/>
        <v>1</v>
      </c>
      <c r="M270">
        <f t="shared" si="9"/>
        <v>1</v>
      </c>
    </row>
    <row r="271" spans="1:13" x14ac:dyDescent="0.3">
      <c r="A271" t="s">
        <v>296</v>
      </c>
      <c r="C271" t="s">
        <v>1605</v>
      </c>
      <c r="D271">
        <v>8.6360961999999999E-2</v>
      </c>
      <c r="E271" t="s">
        <v>12</v>
      </c>
      <c r="F271">
        <v>153.7972</v>
      </c>
      <c r="G271" t="s">
        <v>29</v>
      </c>
      <c r="H271">
        <v>1985</v>
      </c>
      <c r="I271" t="s">
        <v>14</v>
      </c>
      <c r="J271" t="s">
        <v>24</v>
      </c>
      <c r="K271" t="s">
        <v>30</v>
      </c>
      <c r="L271">
        <f t="shared" si="8"/>
        <v>0</v>
      </c>
      <c r="M271">
        <f t="shared" si="9"/>
        <v>1</v>
      </c>
    </row>
    <row r="272" spans="1:13" x14ac:dyDescent="0.3">
      <c r="A272" t="s">
        <v>297</v>
      </c>
      <c r="B272">
        <v>17.850000000000001</v>
      </c>
      <c r="C272" t="s">
        <v>51</v>
      </c>
      <c r="D272">
        <v>1.1298801000000001E-2</v>
      </c>
      <c r="E272" t="s">
        <v>12</v>
      </c>
      <c r="F272">
        <v>213.256</v>
      </c>
      <c r="G272" t="s">
        <v>19</v>
      </c>
      <c r="H272">
        <v>2007</v>
      </c>
      <c r="J272" t="s">
        <v>20</v>
      </c>
      <c r="K272" t="s">
        <v>16</v>
      </c>
      <c r="L272">
        <f t="shared" si="8"/>
        <v>0</v>
      </c>
      <c r="M272">
        <f t="shared" si="9"/>
        <v>1</v>
      </c>
    </row>
    <row r="273" spans="1:13" x14ac:dyDescent="0.3">
      <c r="A273" t="s">
        <v>298</v>
      </c>
      <c r="B273">
        <v>9.1</v>
      </c>
      <c r="C273" t="s">
        <v>51</v>
      </c>
      <c r="D273">
        <v>5.5541153000000003E-2</v>
      </c>
      <c r="E273" t="s">
        <v>61</v>
      </c>
      <c r="F273">
        <v>115.65179999999999</v>
      </c>
      <c r="G273" t="s">
        <v>41</v>
      </c>
      <c r="H273">
        <v>2002</v>
      </c>
      <c r="J273" t="s">
        <v>20</v>
      </c>
      <c r="K273" t="s">
        <v>16</v>
      </c>
      <c r="L273">
        <f t="shared" si="8"/>
        <v>0</v>
      </c>
      <c r="M273">
        <f t="shared" si="9"/>
        <v>0</v>
      </c>
    </row>
    <row r="274" spans="1:13" x14ac:dyDescent="0.3">
      <c r="A274" t="s">
        <v>299</v>
      </c>
      <c r="C274" t="s">
        <v>51</v>
      </c>
      <c r="D274">
        <v>8.8720803000000001E-2</v>
      </c>
      <c r="E274" t="s">
        <v>46</v>
      </c>
      <c r="F274">
        <v>144.4102</v>
      </c>
      <c r="G274" t="s">
        <v>29</v>
      </c>
      <c r="H274">
        <v>1985</v>
      </c>
      <c r="I274" t="s">
        <v>14</v>
      </c>
      <c r="J274" t="s">
        <v>24</v>
      </c>
      <c r="K274" t="s">
        <v>30</v>
      </c>
      <c r="L274">
        <f t="shared" si="8"/>
        <v>0</v>
      </c>
      <c r="M274">
        <f t="shared" si="9"/>
        <v>0</v>
      </c>
    </row>
    <row r="275" spans="1:13" x14ac:dyDescent="0.3">
      <c r="A275" t="s">
        <v>300</v>
      </c>
      <c r="B275">
        <v>5.88</v>
      </c>
      <c r="C275" t="s">
        <v>51</v>
      </c>
      <c r="D275">
        <v>2.4866609000000001E-2</v>
      </c>
      <c r="E275" t="s">
        <v>61</v>
      </c>
      <c r="F275">
        <v>148.33920000000001</v>
      </c>
      <c r="G275" t="s">
        <v>53</v>
      </c>
      <c r="H275">
        <v>1987</v>
      </c>
      <c r="I275" t="s">
        <v>54</v>
      </c>
      <c r="J275" t="s">
        <v>24</v>
      </c>
      <c r="K275" t="s">
        <v>16</v>
      </c>
      <c r="L275">
        <f t="shared" si="8"/>
        <v>0</v>
      </c>
      <c r="M275">
        <f t="shared" si="9"/>
        <v>0</v>
      </c>
    </row>
    <row r="276" spans="1:13" x14ac:dyDescent="0.3">
      <c r="A276" t="s">
        <v>301</v>
      </c>
      <c r="B276">
        <v>15</v>
      </c>
      <c r="C276" t="s">
        <v>51</v>
      </c>
      <c r="D276">
        <v>6.4129492999999996E-2</v>
      </c>
      <c r="E276" t="s">
        <v>52</v>
      </c>
      <c r="F276">
        <v>45.905999999999999</v>
      </c>
      <c r="G276" t="s">
        <v>65</v>
      </c>
      <c r="H276">
        <v>2004</v>
      </c>
      <c r="I276" t="s">
        <v>34</v>
      </c>
      <c r="J276" t="s">
        <v>20</v>
      </c>
      <c r="K276" t="s">
        <v>16</v>
      </c>
      <c r="L276">
        <f t="shared" si="8"/>
        <v>0</v>
      </c>
      <c r="M276">
        <f t="shared" si="9"/>
        <v>0</v>
      </c>
    </row>
    <row r="277" spans="1:13" x14ac:dyDescent="0.3">
      <c r="A277" t="s">
        <v>302</v>
      </c>
      <c r="B277">
        <v>16.100000000000001</v>
      </c>
      <c r="C277" t="s">
        <v>51</v>
      </c>
      <c r="D277">
        <v>0.100213917</v>
      </c>
      <c r="E277" t="s">
        <v>32</v>
      </c>
      <c r="F277">
        <v>79.032799999999995</v>
      </c>
      <c r="G277" t="s">
        <v>65</v>
      </c>
      <c r="H277">
        <v>2004</v>
      </c>
      <c r="I277" t="s">
        <v>34</v>
      </c>
      <c r="J277" t="s">
        <v>20</v>
      </c>
      <c r="K277" t="s">
        <v>16</v>
      </c>
      <c r="L277">
        <f t="shared" si="8"/>
        <v>0</v>
      </c>
      <c r="M277">
        <f t="shared" si="9"/>
        <v>0</v>
      </c>
    </row>
    <row r="278" spans="1:13" x14ac:dyDescent="0.3">
      <c r="A278" t="s">
        <v>303</v>
      </c>
      <c r="B278">
        <v>21.25</v>
      </c>
      <c r="C278" t="s">
        <v>51</v>
      </c>
      <c r="D278">
        <v>0.15562125399999999</v>
      </c>
      <c r="E278" t="s">
        <v>12</v>
      </c>
      <c r="F278">
        <v>178.23699999999999</v>
      </c>
      <c r="G278" t="s">
        <v>13</v>
      </c>
      <c r="H278">
        <v>1999</v>
      </c>
      <c r="I278" t="s">
        <v>14</v>
      </c>
      <c r="J278" t="s">
        <v>15</v>
      </c>
      <c r="K278" t="s">
        <v>16</v>
      </c>
      <c r="L278">
        <f t="shared" si="8"/>
        <v>1</v>
      </c>
      <c r="M278">
        <f t="shared" si="9"/>
        <v>1</v>
      </c>
    </row>
    <row r="279" spans="1:13" x14ac:dyDescent="0.3">
      <c r="A279" t="s">
        <v>304</v>
      </c>
      <c r="B279">
        <v>21.1</v>
      </c>
      <c r="C279" t="s">
        <v>1605</v>
      </c>
      <c r="D279">
        <v>0.16183249399999999</v>
      </c>
      <c r="E279" t="s">
        <v>32</v>
      </c>
      <c r="F279">
        <v>65.716800000000006</v>
      </c>
      <c r="G279" t="s">
        <v>41</v>
      </c>
      <c r="H279">
        <v>2002</v>
      </c>
      <c r="J279" t="s">
        <v>20</v>
      </c>
      <c r="K279" t="s">
        <v>16</v>
      </c>
      <c r="L279">
        <f t="shared" si="8"/>
        <v>0</v>
      </c>
      <c r="M279">
        <f t="shared" si="9"/>
        <v>0</v>
      </c>
    </row>
    <row r="280" spans="1:13" x14ac:dyDescent="0.3">
      <c r="A280" t="s">
        <v>305</v>
      </c>
      <c r="B280">
        <v>11.8</v>
      </c>
      <c r="C280" t="s">
        <v>1605</v>
      </c>
      <c r="D280">
        <v>0.17028349200000001</v>
      </c>
      <c r="E280" t="s">
        <v>83</v>
      </c>
      <c r="F280">
        <v>115.18340000000001</v>
      </c>
      <c r="G280" t="s">
        <v>33</v>
      </c>
      <c r="H280">
        <v>1997</v>
      </c>
      <c r="I280" t="s">
        <v>34</v>
      </c>
      <c r="J280" t="s">
        <v>15</v>
      </c>
      <c r="K280" t="s">
        <v>16</v>
      </c>
      <c r="L280">
        <f t="shared" si="8"/>
        <v>0</v>
      </c>
      <c r="M280">
        <f t="shared" si="9"/>
        <v>0</v>
      </c>
    </row>
    <row r="281" spans="1:13" x14ac:dyDescent="0.3">
      <c r="A281" t="s">
        <v>306</v>
      </c>
      <c r="B281">
        <v>15.15</v>
      </c>
      <c r="C281" t="s">
        <v>1605</v>
      </c>
      <c r="D281">
        <v>1.2313256E-2</v>
      </c>
      <c r="E281" t="s">
        <v>12</v>
      </c>
      <c r="F281">
        <v>132.82839999999999</v>
      </c>
      <c r="G281" t="s">
        <v>37</v>
      </c>
      <c r="H281">
        <v>2009</v>
      </c>
      <c r="I281" t="s">
        <v>14</v>
      </c>
      <c r="J281" t="s">
        <v>24</v>
      </c>
      <c r="K281" t="s">
        <v>38</v>
      </c>
      <c r="L281">
        <f t="shared" si="8"/>
        <v>0</v>
      </c>
      <c r="M281">
        <f t="shared" si="9"/>
        <v>1</v>
      </c>
    </row>
    <row r="282" spans="1:13" x14ac:dyDescent="0.3">
      <c r="A282" t="s">
        <v>307</v>
      </c>
      <c r="C282" t="s">
        <v>51</v>
      </c>
      <c r="D282">
        <v>0</v>
      </c>
      <c r="E282" t="s">
        <v>18</v>
      </c>
      <c r="F282">
        <v>94.811999999999998</v>
      </c>
      <c r="G282" t="s">
        <v>29</v>
      </c>
      <c r="H282">
        <v>1985</v>
      </c>
      <c r="I282" t="s">
        <v>14</v>
      </c>
      <c r="J282" t="s">
        <v>24</v>
      </c>
      <c r="K282" t="s">
        <v>30</v>
      </c>
      <c r="L282">
        <f t="shared" si="8"/>
        <v>0</v>
      </c>
      <c r="M282">
        <f t="shared" si="9"/>
        <v>1</v>
      </c>
    </row>
    <row r="283" spans="1:13" x14ac:dyDescent="0.3">
      <c r="A283" t="s">
        <v>42</v>
      </c>
      <c r="B283">
        <v>5.9850000000000003</v>
      </c>
      <c r="C283" t="s">
        <v>51</v>
      </c>
      <c r="D283">
        <v>5.6894659999999998E-3</v>
      </c>
      <c r="E283" t="s">
        <v>36</v>
      </c>
      <c r="F283">
        <v>186.69239999999999</v>
      </c>
      <c r="G283" t="s">
        <v>37</v>
      </c>
      <c r="H283">
        <v>2009</v>
      </c>
      <c r="I283" t="s">
        <v>14</v>
      </c>
      <c r="J283" t="s">
        <v>24</v>
      </c>
      <c r="K283" t="s">
        <v>38</v>
      </c>
      <c r="L283">
        <f t="shared" si="8"/>
        <v>0</v>
      </c>
      <c r="M283">
        <f t="shared" si="9"/>
        <v>0</v>
      </c>
    </row>
    <row r="284" spans="1:13" x14ac:dyDescent="0.3">
      <c r="A284" t="s">
        <v>188</v>
      </c>
      <c r="B284">
        <v>9.1300000000000008</v>
      </c>
      <c r="C284" t="s">
        <v>51</v>
      </c>
      <c r="D284">
        <v>5.2140695000000001E-2</v>
      </c>
      <c r="E284" t="s">
        <v>61</v>
      </c>
      <c r="F284">
        <v>153.4024</v>
      </c>
      <c r="G284" t="s">
        <v>19</v>
      </c>
      <c r="H284">
        <v>2007</v>
      </c>
      <c r="J284" t="s">
        <v>20</v>
      </c>
      <c r="K284" t="s">
        <v>16</v>
      </c>
      <c r="L284">
        <f t="shared" si="8"/>
        <v>0</v>
      </c>
      <c r="M284">
        <f t="shared" si="9"/>
        <v>0</v>
      </c>
    </row>
    <row r="285" spans="1:13" x14ac:dyDescent="0.3">
      <c r="A285" t="s">
        <v>308</v>
      </c>
      <c r="B285">
        <v>9</v>
      </c>
      <c r="C285" t="s">
        <v>1605</v>
      </c>
      <c r="D285">
        <v>5.0579227999999997E-2</v>
      </c>
      <c r="E285" t="s">
        <v>83</v>
      </c>
      <c r="F285">
        <v>151.30240000000001</v>
      </c>
      <c r="G285" t="s">
        <v>13</v>
      </c>
      <c r="H285">
        <v>1999</v>
      </c>
      <c r="I285" t="s">
        <v>14</v>
      </c>
      <c r="J285" t="s">
        <v>15</v>
      </c>
      <c r="K285" t="s">
        <v>16</v>
      </c>
      <c r="L285">
        <f t="shared" si="8"/>
        <v>0</v>
      </c>
      <c r="M285">
        <f t="shared" si="9"/>
        <v>0</v>
      </c>
    </row>
    <row r="286" spans="1:13" x14ac:dyDescent="0.3">
      <c r="A286" t="s">
        <v>222</v>
      </c>
      <c r="C286" t="s">
        <v>1605</v>
      </c>
      <c r="D286">
        <v>4.9041649999999999E-2</v>
      </c>
      <c r="E286" t="s">
        <v>67</v>
      </c>
      <c r="F286">
        <v>245.51439999999999</v>
      </c>
      <c r="G286" t="s">
        <v>29</v>
      </c>
      <c r="H286">
        <v>1985</v>
      </c>
      <c r="I286" t="s">
        <v>14</v>
      </c>
      <c r="J286" t="s">
        <v>24</v>
      </c>
      <c r="K286" t="s">
        <v>30</v>
      </c>
      <c r="L286">
        <f t="shared" si="8"/>
        <v>0</v>
      </c>
      <c r="M286">
        <f t="shared" si="9"/>
        <v>0</v>
      </c>
    </row>
    <row r="287" spans="1:13" x14ac:dyDescent="0.3">
      <c r="A287" t="s">
        <v>156</v>
      </c>
      <c r="B287">
        <v>17.75</v>
      </c>
      <c r="C287" t="s">
        <v>51</v>
      </c>
      <c r="D287">
        <v>3.4806679E-2</v>
      </c>
      <c r="E287" t="s">
        <v>18</v>
      </c>
      <c r="F287">
        <v>250.17500000000001</v>
      </c>
      <c r="G287" t="s">
        <v>13</v>
      </c>
      <c r="H287">
        <v>1999</v>
      </c>
      <c r="I287" t="s">
        <v>14</v>
      </c>
      <c r="J287" t="s">
        <v>15</v>
      </c>
      <c r="K287" t="s">
        <v>16</v>
      </c>
      <c r="L287">
        <f t="shared" si="8"/>
        <v>1</v>
      </c>
      <c r="M287">
        <f t="shared" si="9"/>
        <v>1</v>
      </c>
    </row>
    <row r="288" spans="1:13" x14ac:dyDescent="0.3">
      <c r="A288" t="s">
        <v>309</v>
      </c>
      <c r="C288" t="s">
        <v>1605</v>
      </c>
      <c r="D288">
        <v>9.5395257999999997E-2</v>
      </c>
      <c r="E288" t="s">
        <v>49</v>
      </c>
      <c r="F288">
        <v>131.131</v>
      </c>
      <c r="G288" t="s">
        <v>47</v>
      </c>
      <c r="H288">
        <v>1985</v>
      </c>
      <c r="I288" t="s">
        <v>34</v>
      </c>
      <c r="J288" t="s">
        <v>15</v>
      </c>
      <c r="K288" t="s">
        <v>25</v>
      </c>
      <c r="L288">
        <f t="shared" si="8"/>
        <v>0</v>
      </c>
      <c r="M288">
        <f t="shared" si="9"/>
        <v>0</v>
      </c>
    </row>
    <row r="289" spans="1:13" x14ac:dyDescent="0.3">
      <c r="A289" t="s">
        <v>310</v>
      </c>
      <c r="B289">
        <v>7.3250000000000002</v>
      </c>
      <c r="C289" t="s">
        <v>51</v>
      </c>
      <c r="D289">
        <v>9.3530571000000007E-2</v>
      </c>
      <c r="E289" t="s">
        <v>32</v>
      </c>
      <c r="F289">
        <v>90.414599999999993</v>
      </c>
      <c r="G289" t="s">
        <v>13</v>
      </c>
      <c r="H289">
        <v>1999</v>
      </c>
      <c r="I289" t="s">
        <v>14</v>
      </c>
      <c r="J289" t="s">
        <v>15</v>
      </c>
      <c r="K289" t="s">
        <v>16</v>
      </c>
      <c r="L289">
        <f t="shared" si="8"/>
        <v>1</v>
      </c>
      <c r="M289">
        <f t="shared" si="9"/>
        <v>0</v>
      </c>
    </row>
    <row r="290" spans="1:13" x14ac:dyDescent="0.3">
      <c r="A290" t="s">
        <v>311</v>
      </c>
      <c r="B290">
        <v>12.1</v>
      </c>
      <c r="C290" t="s">
        <v>1605</v>
      </c>
      <c r="D290">
        <v>6.1124626000000001E-2</v>
      </c>
      <c r="E290" t="s">
        <v>59</v>
      </c>
      <c r="F290">
        <v>56.461399999999998</v>
      </c>
      <c r="G290" t="s">
        <v>53</v>
      </c>
      <c r="H290">
        <v>1987</v>
      </c>
      <c r="I290" t="s">
        <v>54</v>
      </c>
      <c r="J290" t="s">
        <v>24</v>
      </c>
      <c r="K290" t="s">
        <v>16</v>
      </c>
      <c r="L290">
        <f t="shared" si="8"/>
        <v>0</v>
      </c>
      <c r="M290">
        <f t="shared" si="9"/>
        <v>0</v>
      </c>
    </row>
    <row r="291" spans="1:13" x14ac:dyDescent="0.3">
      <c r="A291" t="s">
        <v>154</v>
      </c>
      <c r="B291">
        <v>14</v>
      </c>
      <c r="C291" t="s">
        <v>1605</v>
      </c>
      <c r="D291">
        <v>0</v>
      </c>
      <c r="E291" t="s">
        <v>12</v>
      </c>
      <c r="F291">
        <v>54.863999999999997</v>
      </c>
      <c r="G291" t="s">
        <v>33</v>
      </c>
      <c r="H291">
        <v>1997</v>
      </c>
      <c r="I291" t="s">
        <v>34</v>
      </c>
      <c r="J291" t="s">
        <v>15</v>
      </c>
      <c r="K291" t="s">
        <v>16</v>
      </c>
      <c r="L291">
        <f t="shared" si="8"/>
        <v>0</v>
      </c>
      <c r="M291">
        <f t="shared" si="9"/>
        <v>1</v>
      </c>
    </row>
    <row r="292" spans="1:13" x14ac:dyDescent="0.3">
      <c r="A292" t="s">
        <v>312</v>
      </c>
      <c r="B292">
        <v>12.85</v>
      </c>
      <c r="C292" t="s">
        <v>51</v>
      </c>
      <c r="D292">
        <v>0.12162411400000001</v>
      </c>
      <c r="E292" t="s">
        <v>12</v>
      </c>
      <c r="F292">
        <v>42.242800000000003</v>
      </c>
      <c r="G292" t="s">
        <v>53</v>
      </c>
      <c r="H292">
        <v>1987</v>
      </c>
      <c r="I292" t="s">
        <v>54</v>
      </c>
      <c r="J292" t="s">
        <v>24</v>
      </c>
      <c r="K292" t="s">
        <v>16</v>
      </c>
      <c r="L292">
        <f t="shared" si="8"/>
        <v>0</v>
      </c>
      <c r="M292">
        <f t="shared" si="9"/>
        <v>1</v>
      </c>
    </row>
    <row r="293" spans="1:13" x14ac:dyDescent="0.3">
      <c r="A293" t="s">
        <v>313</v>
      </c>
      <c r="B293">
        <v>7.5350000000000001</v>
      </c>
      <c r="C293" t="s">
        <v>51</v>
      </c>
      <c r="D293">
        <v>8.1719457999999995E-2</v>
      </c>
      <c r="E293" t="s">
        <v>59</v>
      </c>
      <c r="F293">
        <v>118.444</v>
      </c>
      <c r="G293" t="s">
        <v>53</v>
      </c>
      <c r="H293">
        <v>1987</v>
      </c>
      <c r="I293" t="s">
        <v>54</v>
      </c>
      <c r="J293" t="s">
        <v>24</v>
      </c>
      <c r="K293" t="s">
        <v>16</v>
      </c>
      <c r="L293">
        <f t="shared" si="8"/>
        <v>0</v>
      </c>
      <c r="M293">
        <f t="shared" si="9"/>
        <v>0</v>
      </c>
    </row>
    <row r="294" spans="1:13" x14ac:dyDescent="0.3">
      <c r="A294" t="s">
        <v>314</v>
      </c>
      <c r="B294">
        <v>16.350000000000001</v>
      </c>
      <c r="C294" t="s">
        <v>51</v>
      </c>
      <c r="D294">
        <v>1.336643E-2</v>
      </c>
      <c r="E294" t="s">
        <v>22</v>
      </c>
      <c r="F294">
        <v>105.22799999999999</v>
      </c>
      <c r="G294" t="s">
        <v>33</v>
      </c>
      <c r="H294">
        <v>1997</v>
      </c>
      <c r="I294" t="s">
        <v>34</v>
      </c>
      <c r="J294" t="s">
        <v>15</v>
      </c>
      <c r="K294" t="s">
        <v>16</v>
      </c>
      <c r="L294">
        <f t="shared" si="8"/>
        <v>1</v>
      </c>
      <c r="M294">
        <f t="shared" si="9"/>
        <v>0</v>
      </c>
    </row>
    <row r="295" spans="1:13" x14ac:dyDescent="0.3">
      <c r="A295" t="s">
        <v>169</v>
      </c>
      <c r="C295" t="s">
        <v>51</v>
      </c>
      <c r="D295">
        <v>1.5035032E-2</v>
      </c>
      <c r="E295" t="s">
        <v>67</v>
      </c>
      <c r="F295">
        <v>84.025000000000006</v>
      </c>
      <c r="G295" t="s">
        <v>29</v>
      </c>
      <c r="H295">
        <v>1985</v>
      </c>
      <c r="I295" t="s">
        <v>14</v>
      </c>
      <c r="J295" t="s">
        <v>24</v>
      </c>
      <c r="K295" t="s">
        <v>30</v>
      </c>
      <c r="L295">
        <f t="shared" si="8"/>
        <v>0</v>
      </c>
      <c r="M295">
        <f t="shared" si="9"/>
        <v>0</v>
      </c>
    </row>
    <row r="296" spans="1:13" x14ac:dyDescent="0.3">
      <c r="A296" t="s">
        <v>315</v>
      </c>
      <c r="C296" t="s">
        <v>51</v>
      </c>
      <c r="D296">
        <v>5.9557164000000003E-2</v>
      </c>
      <c r="E296" t="s">
        <v>32</v>
      </c>
      <c r="F296">
        <v>149.23660000000001</v>
      </c>
      <c r="G296" t="s">
        <v>29</v>
      </c>
      <c r="H296">
        <v>1985</v>
      </c>
      <c r="I296" t="s">
        <v>14</v>
      </c>
      <c r="J296" t="s">
        <v>24</v>
      </c>
      <c r="K296" t="s">
        <v>30</v>
      </c>
      <c r="L296">
        <f t="shared" si="8"/>
        <v>0</v>
      </c>
      <c r="M296">
        <f t="shared" si="9"/>
        <v>0</v>
      </c>
    </row>
    <row r="297" spans="1:13" x14ac:dyDescent="0.3">
      <c r="A297" t="s">
        <v>316</v>
      </c>
      <c r="B297">
        <v>19.2</v>
      </c>
      <c r="C297" t="s">
        <v>51</v>
      </c>
      <c r="D297">
        <v>7.7443049E-2</v>
      </c>
      <c r="E297" t="s">
        <v>61</v>
      </c>
      <c r="F297">
        <v>194.511</v>
      </c>
      <c r="G297" t="s">
        <v>53</v>
      </c>
      <c r="H297">
        <v>1987</v>
      </c>
      <c r="I297" t="s">
        <v>54</v>
      </c>
      <c r="J297" t="s">
        <v>24</v>
      </c>
      <c r="K297" t="s">
        <v>16</v>
      </c>
      <c r="L297">
        <f t="shared" si="8"/>
        <v>0</v>
      </c>
      <c r="M297">
        <f t="shared" si="9"/>
        <v>0</v>
      </c>
    </row>
    <row r="298" spans="1:13" x14ac:dyDescent="0.3">
      <c r="A298" t="s">
        <v>317</v>
      </c>
      <c r="B298">
        <v>18.850000000000001</v>
      </c>
      <c r="C298" t="s">
        <v>51</v>
      </c>
      <c r="D298">
        <v>5.5470721000000001E-2</v>
      </c>
      <c r="E298" t="s">
        <v>36</v>
      </c>
      <c r="F298">
        <v>132.1284</v>
      </c>
      <c r="G298" t="s">
        <v>41</v>
      </c>
      <c r="H298">
        <v>2002</v>
      </c>
      <c r="J298" t="s">
        <v>20</v>
      </c>
      <c r="K298" t="s">
        <v>16</v>
      </c>
      <c r="L298">
        <f t="shared" si="8"/>
        <v>0</v>
      </c>
      <c r="M298">
        <f t="shared" si="9"/>
        <v>0</v>
      </c>
    </row>
    <row r="299" spans="1:13" x14ac:dyDescent="0.3">
      <c r="A299" t="s">
        <v>318</v>
      </c>
      <c r="B299">
        <v>14.5</v>
      </c>
      <c r="C299" t="s">
        <v>51</v>
      </c>
      <c r="D299">
        <v>1.9514867000000002E-2</v>
      </c>
      <c r="E299" t="s">
        <v>22</v>
      </c>
      <c r="F299">
        <v>165.12100000000001</v>
      </c>
      <c r="G299" t="s">
        <v>41</v>
      </c>
      <c r="H299">
        <v>2002</v>
      </c>
      <c r="J299" t="s">
        <v>20</v>
      </c>
      <c r="K299" t="s">
        <v>16</v>
      </c>
      <c r="L299">
        <f t="shared" si="8"/>
        <v>0</v>
      </c>
      <c r="M299">
        <f t="shared" si="9"/>
        <v>0</v>
      </c>
    </row>
    <row r="300" spans="1:13" x14ac:dyDescent="0.3">
      <c r="A300" t="s">
        <v>319</v>
      </c>
      <c r="B300">
        <v>6.46</v>
      </c>
      <c r="C300" t="s">
        <v>1605</v>
      </c>
      <c r="D300">
        <v>8.2288589999999995E-2</v>
      </c>
      <c r="E300" t="s">
        <v>32</v>
      </c>
      <c r="F300">
        <v>144.4102</v>
      </c>
      <c r="G300" t="s">
        <v>23</v>
      </c>
      <c r="H300">
        <v>1998</v>
      </c>
      <c r="J300" t="s">
        <v>24</v>
      </c>
      <c r="K300" t="s">
        <v>25</v>
      </c>
      <c r="L300">
        <f t="shared" si="8"/>
        <v>0</v>
      </c>
      <c r="M300">
        <f t="shared" si="9"/>
        <v>0</v>
      </c>
    </row>
    <row r="301" spans="1:13" x14ac:dyDescent="0.3">
      <c r="A301" t="s">
        <v>320</v>
      </c>
      <c r="B301">
        <v>14.15</v>
      </c>
      <c r="C301" t="s">
        <v>51</v>
      </c>
      <c r="D301">
        <v>3.6090136000000002E-2</v>
      </c>
      <c r="E301" t="s">
        <v>59</v>
      </c>
      <c r="F301">
        <v>41.113799999999998</v>
      </c>
      <c r="G301" t="s">
        <v>37</v>
      </c>
      <c r="H301">
        <v>2009</v>
      </c>
      <c r="I301" t="s">
        <v>14</v>
      </c>
      <c r="J301" t="s">
        <v>24</v>
      </c>
      <c r="K301" t="s">
        <v>38</v>
      </c>
      <c r="L301">
        <f t="shared" si="8"/>
        <v>0</v>
      </c>
      <c r="M301">
        <f t="shared" si="9"/>
        <v>0</v>
      </c>
    </row>
    <row r="302" spans="1:13" x14ac:dyDescent="0.3">
      <c r="A302" t="s">
        <v>321</v>
      </c>
      <c r="B302">
        <v>20.25</v>
      </c>
      <c r="C302" t="s">
        <v>51</v>
      </c>
      <c r="D302">
        <v>9.8645980999999994E-2</v>
      </c>
      <c r="E302" t="s">
        <v>61</v>
      </c>
      <c r="F302">
        <v>244.74600000000001</v>
      </c>
      <c r="G302" t="s">
        <v>23</v>
      </c>
      <c r="H302">
        <v>1998</v>
      </c>
      <c r="J302" t="s">
        <v>24</v>
      </c>
      <c r="K302" t="s">
        <v>25</v>
      </c>
      <c r="L302">
        <f t="shared" si="8"/>
        <v>0</v>
      </c>
      <c r="M302">
        <f t="shared" si="9"/>
        <v>0</v>
      </c>
    </row>
    <row r="303" spans="1:13" x14ac:dyDescent="0.3">
      <c r="A303" t="s">
        <v>322</v>
      </c>
      <c r="B303">
        <v>15.7</v>
      </c>
      <c r="C303" t="s">
        <v>51</v>
      </c>
      <c r="D303">
        <v>3.7442709999999997E-2</v>
      </c>
      <c r="E303" t="s">
        <v>59</v>
      </c>
      <c r="F303">
        <v>181.1634</v>
      </c>
      <c r="G303" t="s">
        <v>19</v>
      </c>
      <c r="H303">
        <v>2007</v>
      </c>
      <c r="J303" t="s">
        <v>20</v>
      </c>
      <c r="K303" t="s">
        <v>16</v>
      </c>
      <c r="L303">
        <f t="shared" si="8"/>
        <v>0</v>
      </c>
      <c r="M303">
        <f t="shared" si="9"/>
        <v>0</v>
      </c>
    </row>
    <row r="304" spans="1:13" x14ac:dyDescent="0.3">
      <c r="A304" t="s">
        <v>323</v>
      </c>
      <c r="B304">
        <v>20.25</v>
      </c>
      <c r="C304" t="s">
        <v>51</v>
      </c>
      <c r="D304">
        <v>0.14793356699999999</v>
      </c>
      <c r="E304" t="s">
        <v>61</v>
      </c>
      <c r="F304">
        <v>235.36160000000001</v>
      </c>
      <c r="G304" t="s">
        <v>33</v>
      </c>
      <c r="H304">
        <v>1997</v>
      </c>
      <c r="I304" t="s">
        <v>34</v>
      </c>
      <c r="J304" t="s">
        <v>15</v>
      </c>
      <c r="K304" t="s">
        <v>16</v>
      </c>
      <c r="L304">
        <f t="shared" si="8"/>
        <v>1</v>
      </c>
      <c r="M304">
        <f t="shared" si="9"/>
        <v>0</v>
      </c>
    </row>
    <row r="305" spans="1:13" x14ac:dyDescent="0.3">
      <c r="A305" t="s">
        <v>324</v>
      </c>
      <c r="B305">
        <v>9.6</v>
      </c>
      <c r="C305" t="s">
        <v>51</v>
      </c>
      <c r="D305">
        <v>8.4937598000000003E-2</v>
      </c>
      <c r="E305" t="s">
        <v>36</v>
      </c>
      <c r="F305">
        <v>105.02800000000001</v>
      </c>
      <c r="G305" t="s">
        <v>65</v>
      </c>
      <c r="H305">
        <v>2004</v>
      </c>
      <c r="I305" t="s">
        <v>34</v>
      </c>
      <c r="J305" t="s">
        <v>20</v>
      </c>
      <c r="K305" t="s">
        <v>16</v>
      </c>
      <c r="L305">
        <f t="shared" si="8"/>
        <v>0</v>
      </c>
      <c r="M305">
        <f t="shared" si="9"/>
        <v>0</v>
      </c>
    </row>
    <row r="306" spans="1:13" x14ac:dyDescent="0.3">
      <c r="A306" t="s">
        <v>325</v>
      </c>
      <c r="B306">
        <v>20.5</v>
      </c>
      <c r="C306" t="s">
        <v>51</v>
      </c>
      <c r="D306">
        <v>2.0601135999999999E-2</v>
      </c>
      <c r="E306" t="s">
        <v>32</v>
      </c>
      <c r="F306">
        <v>91.683000000000007</v>
      </c>
      <c r="G306" t="s">
        <v>65</v>
      </c>
      <c r="H306">
        <v>2004</v>
      </c>
      <c r="I306" t="s">
        <v>34</v>
      </c>
      <c r="J306" t="s">
        <v>20</v>
      </c>
      <c r="K306" t="s">
        <v>16</v>
      </c>
      <c r="L306">
        <f t="shared" si="8"/>
        <v>0</v>
      </c>
      <c r="M306">
        <f t="shared" si="9"/>
        <v>0</v>
      </c>
    </row>
    <row r="307" spans="1:13" x14ac:dyDescent="0.3">
      <c r="A307" t="s">
        <v>326</v>
      </c>
      <c r="B307">
        <v>12.35</v>
      </c>
      <c r="C307" t="s">
        <v>1605</v>
      </c>
      <c r="D307">
        <v>0.15843938799999999</v>
      </c>
      <c r="E307" t="s">
        <v>77</v>
      </c>
      <c r="F307">
        <v>156.09460000000001</v>
      </c>
      <c r="G307" t="s">
        <v>65</v>
      </c>
      <c r="H307">
        <v>2004</v>
      </c>
      <c r="I307" t="s">
        <v>34</v>
      </c>
      <c r="J307" t="s">
        <v>20</v>
      </c>
      <c r="K307" t="s">
        <v>16</v>
      </c>
      <c r="L307">
        <f t="shared" si="8"/>
        <v>0</v>
      </c>
      <c r="M307">
        <f t="shared" si="9"/>
        <v>0</v>
      </c>
    </row>
    <row r="308" spans="1:13" x14ac:dyDescent="0.3">
      <c r="A308" t="s">
        <v>327</v>
      </c>
      <c r="C308" t="s">
        <v>51</v>
      </c>
      <c r="D308">
        <v>0</v>
      </c>
      <c r="E308" t="s">
        <v>46</v>
      </c>
      <c r="F308">
        <v>165.7842</v>
      </c>
      <c r="G308" t="s">
        <v>29</v>
      </c>
      <c r="H308">
        <v>1985</v>
      </c>
      <c r="I308" t="s">
        <v>14</v>
      </c>
      <c r="J308" t="s">
        <v>24</v>
      </c>
      <c r="K308" t="s">
        <v>30</v>
      </c>
      <c r="L308">
        <f t="shared" si="8"/>
        <v>0</v>
      </c>
      <c r="M308">
        <f t="shared" si="9"/>
        <v>0</v>
      </c>
    </row>
    <row r="309" spans="1:13" x14ac:dyDescent="0.3">
      <c r="A309" t="s">
        <v>328</v>
      </c>
      <c r="B309">
        <v>15.75</v>
      </c>
      <c r="C309" t="s">
        <v>51</v>
      </c>
      <c r="D309">
        <v>0.13507280099999999</v>
      </c>
      <c r="E309" t="s">
        <v>61</v>
      </c>
      <c r="F309">
        <v>99.17</v>
      </c>
      <c r="G309" t="s">
        <v>33</v>
      </c>
      <c r="H309">
        <v>1997</v>
      </c>
      <c r="I309" t="s">
        <v>34</v>
      </c>
      <c r="J309" t="s">
        <v>15</v>
      </c>
      <c r="K309" t="s">
        <v>16</v>
      </c>
      <c r="L309">
        <f t="shared" si="8"/>
        <v>1</v>
      </c>
      <c r="M309">
        <f t="shared" si="9"/>
        <v>0</v>
      </c>
    </row>
    <row r="310" spans="1:13" x14ac:dyDescent="0.3">
      <c r="A310" t="s">
        <v>69</v>
      </c>
      <c r="B310">
        <v>19.2</v>
      </c>
      <c r="C310" t="s">
        <v>51</v>
      </c>
      <c r="D310">
        <v>3.5156306999999998E-2</v>
      </c>
      <c r="E310" t="s">
        <v>12</v>
      </c>
      <c r="F310">
        <v>179.1318</v>
      </c>
      <c r="G310" t="s">
        <v>53</v>
      </c>
      <c r="H310">
        <v>1987</v>
      </c>
      <c r="I310" t="s">
        <v>54</v>
      </c>
      <c r="J310" t="s">
        <v>24</v>
      </c>
      <c r="K310" t="s">
        <v>16</v>
      </c>
      <c r="L310">
        <f t="shared" si="8"/>
        <v>0</v>
      </c>
      <c r="M310">
        <f t="shared" si="9"/>
        <v>1</v>
      </c>
    </row>
    <row r="311" spans="1:13" x14ac:dyDescent="0.3">
      <c r="A311" t="s">
        <v>157</v>
      </c>
      <c r="C311" t="s">
        <v>51</v>
      </c>
      <c r="D311">
        <v>1.4509564000000001E-2</v>
      </c>
      <c r="E311" t="s">
        <v>32</v>
      </c>
      <c r="F311">
        <v>157.42619999999999</v>
      </c>
      <c r="G311" t="s">
        <v>29</v>
      </c>
      <c r="H311">
        <v>1985</v>
      </c>
      <c r="I311" t="s">
        <v>14</v>
      </c>
      <c r="J311" t="s">
        <v>24</v>
      </c>
      <c r="K311" t="s">
        <v>30</v>
      </c>
      <c r="L311">
        <f t="shared" si="8"/>
        <v>0</v>
      </c>
      <c r="M311">
        <f t="shared" si="9"/>
        <v>0</v>
      </c>
    </row>
    <row r="312" spans="1:13" x14ac:dyDescent="0.3">
      <c r="A312" t="s">
        <v>329</v>
      </c>
      <c r="B312">
        <v>9.3949999999999996</v>
      </c>
      <c r="C312" t="s">
        <v>1605</v>
      </c>
      <c r="D312">
        <v>0.100315391</v>
      </c>
      <c r="E312" t="s">
        <v>36</v>
      </c>
      <c r="F312">
        <v>85.885599999999997</v>
      </c>
      <c r="G312" t="s">
        <v>53</v>
      </c>
      <c r="H312">
        <v>1987</v>
      </c>
      <c r="I312" t="s">
        <v>54</v>
      </c>
      <c r="J312" t="s">
        <v>24</v>
      </c>
      <c r="K312" t="s">
        <v>16</v>
      </c>
      <c r="L312">
        <f t="shared" si="8"/>
        <v>0</v>
      </c>
      <c r="M312">
        <f t="shared" si="9"/>
        <v>0</v>
      </c>
    </row>
    <row r="313" spans="1:13" x14ac:dyDescent="0.3">
      <c r="A313" t="s">
        <v>116</v>
      </c>
      <c r="B313">
        <v>18.2</v>
      </c>
      <c r="C313" t="s">
        <v>51</v>
      </c>
      <c r="D313">
        <v>5.8420325000000002E-2</v>
      </c>
      <c r="E313" t="s">
        <v>61</v>
      </c>
      <c r="F313">
        <v>221.44560000000001</v>
      </c>
      <c r="G313" t="s">
        <v>53</v>
      </c>
      <c r="H313">
        <v>1987</v>
      </c>
      <c r="I313" t="s">
        <v>54</v>
      </c>
      <c r="J313" t="s">
        <v>24</v>
      </c>
      <c r="K313" t="s">
        <v>16</v>
      </c>
      <c r="L313">
        <f t="shared" si="8"/>
        <v>0</v>
      </c>
      <c r="M313">
        <f t="shared" si="9"/>
        <v>0</v>
      </c>
    </row>
    <row r="314" spans="1:13" x14ac:dyDescent="0.3">
      <c r="A314" t="s">
        <v>330</v>
      </c>
      <c r="B314">
        <v>19</v>
      </c>
      <c r="C314" t="s">
        <v>51</v>
      </c>
      <c r="D314">
        <v>2.7096298000000001E-2</v>
      </c>
      <c r="E314" t="s">
        <v>61</v>
      </c>
      <c r="F314">
        <v>128.6336</v>
      </c>
      <c r="G314" t="s">
        <v>37</v>
      </c>
      <c r="H314">
        <v>2009</v>
      </c>
      <c r="I314" t="s">
        <v>14</v>
      </c>
      <c r="J314" t="s">
        <v>24</v>
      </c>
      <c r="K314" t="s">
        <v>38</v>
      </c>
      <c r="L314">
        <f t="shared" si="8"/>
        <v>0</v>
      </c>
      <c r="M314">
        <f t="shared" si="9"/>
        <v>0</v>
      </c>
    </row>
    <row r="315" spans="1:13" x14ac:dyDescent="0.3">
      <c r="A315" t="s">
        <v>331</v>
      </c>
      <c r="B315">
        <v>4.8049999999999997</v>
      </c>
      <c r="C315" t="s">
        <v>1605</v>
      </c>
      <c r="D315">
        <v>3.7912666999999997E-2</v>
      </c>
      <c r="E315" t="s">
        <v>18</v>
      </c>
      <c r="F315">
        <v>125.8704</v>
      </c>
      <c r="G315" t="s">
        <v>19</v>
      </c>
      <c r="H315">
        <v>2007</v>
      </c>
      <c r="J315" t="s">
        <v>20</v>
      </c>
      <c r="K315" t="s">
        <v>16</v>
      </c>
      <c r="L315">
        <f t="shared" si="8"/>
        <v>0</v>
      </c>
      <c r="M315">
        <f t="shared" si="9"/>
        <v>1</v>
      </c>
    </row>
    <row r="316" spans="1:13" x14ac:dyDescent="0.3">
      <c r="A316" t="s">
        <v>86</v>
      </c>
      <c r="B316">
        <v>8.85</v>
      </c>
      <c r="C316" t="s">
        <v>51</v>
      </c>
      <c r="D316">
        <v>1.6110572E-2</v>
      </c>
      <c r="E316" t="s">
        <v>61</v>
      </c>
      <c r="F316">
        <v>104.29640000000001</v>
      </c>
      <c r="G316" t="s">
        <v>19</v>
      </c>
      <c r="H316">
        <v>2007</v>
      </c>
      <c r="J316" t="s">
        <v>20</v>
      </c>
      <c r="K316" t="s">
        <v>16</v>
      </c>
      <c r="L316">
        <f t="shared" si="8"/>
        <v>0</v>
      </c>
      <c r="M316">
        <f t="shared" si="9"/>
        <v>0</v>
      </c>
    </row>
    <row r="317" spans="1:13" x14ac:dyDescent="0.3">
      <c r="A317" t="s">
        <v>332</v>
      </c>
      <c r="B317">
        <v>11.65</v>
      </c>
      <c r="C317" t="s">
        <v>1605</v>
      </c>
      <c r="D317">
        <v>7.6158143999999997E-2</v>
      </c>
      <c r="E317" t="s">
        <v>12</v>
      </c>
      <c r="F317">
        <v>82.990799999999993</v>
      </c>
      <c r="G317" t="s">
        <v>37</v>
      </c>
      <c r="H317">
        <v>2009</v>
      </c>
      <c r="I317" t="s">
        <v>14</v>
      </c>
      <c r="J317" t="s">
        <v>24</v>
      </c>
      <c r="K317" t="s">
        <v>38</v>
      </c>
      <c r="L317">
        <f t="shared" si="8"/>
        <v>0</v>
      </c>
      <c r="M317">
        <f t="shared" si="9"/>
        <v>1</v>
      </c>
    </row>
    <row r="318" spans="1:13" x14ac:dyDescent="0.3">
      <c r="A318" t="s">
        <v>333</v>
      </c>
      <c r="B318">
        <v>9.3949999999999996</v>
      </c>
      <c r="C318" t="s">
        <v>51</v>
      </c>
      <c r="D318">
        <v>0.10433809500000001</v>
      </c>
      <c r="E318" t="s">
        <v>12</v>
      </c>
      <c r="F318">
        <v>236.89320000000001</v>
      </c>
      <c r="G318" t="s">
        <v>19</v>
      </c>
      <c r="H318">
        <v>2007</v>
      </c>
      <c r="J318" t="s">
        <v>20</v>
      </c>
      <c r="K318" t="s">
        <v>16</v>
      </c>
      <c r="L318">
        <f t="shared" si="8"/>
        <v>0</v>
      </c>
      <c r="M318">
        <f t="shared" si="9"/>
        <v>1</v>
      </c>
    </row>
    <row r="319" spans="1:13" x14ac:dyDescent="0.3">
      <c r="A319" t="s">
        <v>334</v>
      </c>
      <c r="B319">
        <v>9.6950000000000003</v>
      </c>
      <c r="C319" t="s">
        <v>51</v>
      </c>
      <c r="D319">
        <v>0.129998012</v>
      </c>
      <c r="E319" t="s">
        <v>32</v>
      </c>
      <c r="F319">
        <v>185.18979999999999</v>
      </c>
      <c r="G319" t="s">
        <v>33</v>
      </c>
      <c r="H319">
        <v>1997</v>
      </c>
      <c r="I319" t="s">
        <v>34</v>
      </c>
      <c r="J319" t="s">
        <v>15</v>
      </c>
      <c r="K319" t="s">
        <v>16</v>
      </c>
      <c r="L319">
        <f t="shared" si="8"/>
        <v>1</v>
      </c>
      <c r="M319">
        <f t="shared" si="9"/>
        <v>0</v>
      </c>
    </row>
    <row r="320" spans="1:13" x14ac:dyDescent="0.3">
      <c r="A320" t="s">
        <v>335</v>
      </c>
      <c r="B320">
        <v>18.7</v>
      </c>
      <c r="C320" t="s">
        <v>1605</v>
      </c>
      <c r="D320">
        <v>0</v>
      </c>
      <c r="E320" t="s">
        <v>67</v>
      </c>
      <c r="F320">
        <v>231.20099999999999</v>
      </c>
      <c r="G320" t="s">
        <v>41</v>
      </c>
      <c r="H320">
        <v>2002</v>
      </c>
      <c r="J320" t="s">
        <v>20</v>
      </c>
      <c r="K320" t="s">
        <v>16</v>
      </c>
      <c r="L320">
        <f t="shared" si="8"/>
        <v>0</v>
      </c>
      <c r="M320">
        <f t="shared" si="9"/>
        <v>0</v>
      </c>
    </row>
    <row r="321" spans="1:13" x14ac:dyDescent="0.3">
      <c r="A321" t="s">
        <v>336</v>
      </c>
      <c r="B321">
        <v>20.75</v>
      </c>
      <c r="C321" t="s">
        <v>51</v>
      </c>
      <c r="D321">
        <v>2.4247802999999998E-2</v>
      </c>
      <c r="E321" t="s">
        <v>32</v>
      </c>
      <c r="F321">
        <v>123.973</v>
      </c>
      <c r="G321" t="s">
        <v>37</v>
      </c>
      <c r="H321">
        <v>2009</v>
      </c>
      <c r="I321" t="s">
        <v>14</v>
      </c>
      <c r="J321" t="s">
        <v>24</v>
      </c>
      <c r="K321" t="s">
        <v>38</v>
      </c>
      <c r="L321">
        <f t="shared" si="8"/>
        <v>0</v>
      </c>
      <c r="M321">
        <f t="shared" si="9"/>
        <v>0</v>
      </c>
    </row>
    <row r="322" spans="1:13" x14ac:dyDescent="0.3">
      <c r="A322" t="s">
        <v>337</v>
      </c>
      <c r="B322">
        <v>8.89</v>
      </c>
      <c r="C322" t="s">
        <v>51</v>
      </c>
      <c r="D322">
        <v>5.4830269999999997E-3</v>
      </c>
      <c r="E322" t="s">
        <v>67</v>
      </c>
      <c r="F322">
        <v>100.4016</v>
      </c>
      <c r="G322" t="s">
        <v>13</v>
      </c>
      <c r="H322">
        <v>1999</v>
      </c>
      <c r="I322" t="s">
        <v>14</v>
      </c>
      <c r="J322" t="s">
        <v>15</v>
      </c>
      <c r="K322" t="s">
        <v>16</v>
      </c>
      <c r="L322">
        <f t="shared" si="8"/>
        <v>1</v>
      </c>
      <c r="M322">
        <f t="shared" si="9"/>
        <v>0</v>
      </c>
    </row>
    <row r="323" spans="1:13" x14ac:dyDescent="0.3">
      <c r="A323" t="s">
        <v>141</v>
      </c>
      <c r="B323">
        <v>12.6</v>
      </c>
      <c r="C323" t="s">
        <v>51</v>
      </c>
      <c r="D323">
        <v>6.4371885000000004E-2</v>
      </c>
      <c r="E323" t="s">
        <v>46</v>
      </c>
      <c r="F323">
        <v>119.84139999999999</v>
      </c>
      <c r="G323" t="s">
        <v>37</v>
      </c>
      <c r="H323">
        <v>2009</v>
      </c>
      <c r="I323" t="s">
        <v>14</v>
      </c>
      <c r="J323" t="s">
        <v>24</v>
      </c>
      <c r="K323" t="s">
        <v>38</v>
      </c>
      <c r="L323">
        <f t="shared" ref="L323:L386" si="10">IF(AND(J323= "Tier 1", C323= "LF"),1,0)</f>
        <v>0</v>
      </c>
      <c r="M323">
        <f t="shared" ref="M323:M386" si="11">IF(OR(E323= "Dairy", E323= "Snack Foods"),1,0)</f>
        <v>0</v>
      </c>
    </row>
    <row r="324" spans="1:13" x14ac:dyDescent="0.3">
      <c r="A324" t="s">
        <v>338</v>
      </c>
      <c r="B324">
        <v>12.6</v>
      </c>
      <c r="C324" t="s">
        <v>51</v>
      </c>
      <c r="D324">
        <v>8.2684948999999994E-2</v>
      </c>
      <c r="E324" t="s">
        <v>61</v>
      </c>
      <c r="F324">
        <v>176.6054</v>
      </c>
      <c r="G324" t="s">
        <v>53</v>
      </c>
      <c r="H324">
        <v>1987</v>
      </c>
      <c r="I324" t="s">
        <v>54</v>
      </c>
      <c r="J324" t="s">
        <v>24</v>
      </c>
      <c r="K324" t="s">
        <v>16</v>
      </c>
      <c r="L324">
        <f t="shared" si="10"/>
        <v>0</v>
      </c>
      <c r="M324">
        <f t="shared" si="11"/>
        <v>0</v>
      </c>
    </row>
    <row r="325" spans="1:13" x14ac:dyDescent="0.3">
      <c r="A325" t="s">
        <v>339</v>
      </c>
      <c r="B325">
        <v>13.1</v>
      </c>
      <c r="C325" t="s">
        <v>1605</v>
      </c>
      <c r="D325">
        <v>9.8984923000000002E-2</v>
      </c>
      <c r="E325" t="s">
        <v>67</v>
      </c>
      <c r="F325">
        <v>198.27680000000001</v>
      </c>
      <c r="G325" t="s">
        <v>41</v>
      </c>
      <c r="H325">
        <v>2002</v>
      </c>
      <c r="J325" t="s">
        <v>20</v>
      </c>
      <c r="K325" t="s">
        <v>16</v>
      </c>
      <c r="L325">
        <f t="shared" si="10"/>
        <v>0</v>
      </c>
      <c r="M325">
        <f t="shared" si="11"/>
        <v>0</v>
      </c>
    </row>
    <row r="326" spans="1:13" x14ac:dyDescent="0.3">
      <c r="A326" t="s">
        <v>340</v>
      </c>
      <c r="B326">
        <v>9.3000000000000007</v>
      </c>
      <c r="C326" t="s">
        <v>1605</v>
      </c>
      <c r="D326">
        <v>1.4016743E-2</v>
      </c>
      <c r="E326" t="s">
        <v>12</v>
      </c>
      <c r="F326">
        <v>196.80840000000001</v>
      </c>
      <c r="G326" t="s">
        <v>65</v>
      </c>
      <c r="H326">
        <v>2004</v>
      </c>
      <c r="I326" t="s">
        <v>34</v>
      </c>
      <c r="J326" t="s">
        <v>20</v>
      </c>
      <c r="K326" t="s">
        <v>16</v>
      </c>
      <c r="L326">
        <f t="shared" si="10"/>
        <v>0</v>
      </c>
      <c r="M326">
        <f t="shared" si="11"/>
        <v>1</v>
      </c>
    </row>
    <row r="327" spans="1:13" x14ac:dyDescent="0.3">
      <c r="A327" t="s">
        <v>341</v>
      </c>
      <c r="C327" t="s">
        <v>1605</v>
      </c>
      <c r="D327">
        <v>6.0880826999999998E-2</v>
      </c>
      <c r="E327" t="s">
        <v>77</v>
      </c>
      <c r="F327">
        <v>124.4388</v>
      </c>
      <c r="G327" t="s">
        <v>29</v>
      </c>
      <c r="H327">
        <v>1985</v>
      </c>
      <c r="I327" t="s">
        <v>14</v>
      </c>
      <c r="J327" t="s">
        <v>24</v>
      </c>
      <c r="K327" t="s">
        <v>30</v>
      </c>
      <c r="L327">
        <f t="shared" si="10"/>
        <v>0</v>
      </c>
      <c r="M327">
        <f t="shared" si="11"/>
        <v>0</v>
      </c>
    </row>
    <row r="328" spans="1:13" x14ac:dyDescent="0.3">
      <c r="A328" t="s">
        <v>342</v>
      </c>
      <c r="B328">
        <v>17.7</v>
      </c>
      <c r="C328" t="s">
        <v>1605</v>
      </c>
      <c r="D328">
        <v>6.8511767000000001E-2</v>
      </c>
      <c r="E328" t="s">
        <v>32</v>
      </c>
      <c r="F328">
        <v>83.227599999999995</v>
      </c>
      <c r="G328" t="s">
        <v>23</v>
      </c>
      <c r="H328">
        <v>1998</v>
      </c>
      <c r="J328" t="s">
        <v>24</v>
      </c>
      <c r="K328" t="s">
        <v>25</v>
      </c>
      <c r="L328">
        <f t="shared" si="10"/>
        <v>0</v>
      </c>
      <c r="M328">
        <f t="shared" si="11"/>
        <v>0</v>
      </c>
    </row>
    <row r="329" spans="1:13" x14ac:dyDescent="0.3">
      <c r="A329" t="s">
        <v>343</v>
      </c>
      <c r="B329">
        <v>17.850000000000001</v>
      </c>
      <c r="C329" t="s">
        <v>51</v>
      </c>
      <c r="D329">
        <v>0</v>
      </c>
      <c r="E329" t="s">
        <v>12</v>
      </c>
      <c r="F329">
        <v>127.502</v>
      </c>
      <c r="G329" t="s">
        <v>41</v>
      </c>
      <c r="H329">
        <v>2002</v>
      </c>
      <c r="J329" t="s">
        <v>20</v>
      </c>
      <c r="K329" t="s">
        <v>16</v>
      </c>
      <c r="L329">
        <f t="shared" si="10"/>
        <v>0</v>
      </c>
      <c r="M329">
        <f t="shared" si="11"/>
        <v>1</v>
      </c>
    </row>
    <row r="330" spans="1:13" x14ac:dyDescent="0.3">
      <c r="A330" t="s">
        <v>238</v>
      </c>
      <c r="B330">
        <v>8.9350000000000005</v>
      </c>
      <c r="C330" t="s">
        <v>51</v>
      </c>
      <c r="D330">
        <v>4.017515E-2</v>
      </c>
      <c r="E330" t="s">
        <v>67</v>
      </c>
      <c r="F330">
        <v>54.129800000000003</v>
      </c>
      <c r="G330" t="s">
        <v>65</v>
      </c>
      <c r="H330">
        <v>2004</v>
      </c>
      <c r="I330" t="s">
        <v>34</v>
      </c>
      <c r="J330" t="s">
        <v>20</v>
      </c>
      <c r="K330" t="s">
        <v>16</v>
      </c>
      <c r="L330">
        <f t="shared" si="10"/>
        <v>0</v>
      </c>
      <c r="M330">
        <f t="shared" si="11"/>
        <v>0</v>
      </c>
    </row>
    <row r="331" spans="1:13" x14ac:dyDescent="0.3">
      <c r="A331" t="s">
        <v>344</v>
      </c>
      <c r="B331">
        <v>11.15</v>
      </c>
      <c r="C331" t="s">
        <v>51</v>
      </c>
      <c r="D331">
        <v>0.120441348</v>
      </c>
      <c r="E331" t="s">
        <v>18</v>
      </c>
      <c r="F331">
        <v>43.7744</v>
      </c>
      <c r="G331" t="s">
        <v>37</v>
      </c>
      <c r="H331">
        <v>2009</v>
      </c>
      <c r="I331" t="s">
        <v>14</v>
      </c>
      <c r="J331" t="s">
        <v>24</v>
      </c>
      <c r="K331" t="s">
        <v>38</v>
      </c>
      <c r="L331">
        <f t="shared" si="10"/>
        <v>0</v>
      </c>
      <c r="M331">
        <f t="shared" si="11"/>
        <v>1</v>
      </c>
    </row>
    <row r="332" spans="1:13" x14ac:dyDescent="0.3">
      <c r="A332" t="s">
        <v>294</v>
      </c>
      <c r="C332" t="s">
        <v>51</v>
      </c>
      <c r="D332">
        <v>4.5440803000000002E-2</v>
      </c>
      <c r="E332" t="s">
        <v>61</v>
      </c>
      <c r="F332">
        <v>179.5976</v>
      </c>
      <c r="G332" t="s">
        <v>47</v>
      </c>
      <c r="H332">
        <v>1985</v>
      </c>
      <c r="I332" t="s">
        <v>34</v>
      </c>
      <c r="J332" t="s">
        <v>15</v>
      </c>
      <c r="K332" t="s">
        <v>25</v>
      </c>
      <c r="L332">
        <f t="shared" si="10"/>
        <v>1</v>
      </c>
      <c r="M332">
        <f t="shared" si="11"/>
        <v>0</v>
      </c>
    </row>
    <row r="333" spans="1:13" x14ac:dyDescent="0.3">
      <c r="A333" t="s">
        <v>345</v>
      </c>
      <c r="B333">
        <v>11.1</v>
      </c>
      <c r="C333" t="s">
        <v>51</v>
      </c>
      <c r="D333">
        <v>0.135906738</v>
      </c>
      <c r="E333" t="s">
        <v>12</v>
      </c>
      <c r="F333">
        <v>217.94820000000001</v>
      </c>
      <c r="G333" t="s">
        <v>19</v>
      </c>
      <c r="H333">
        <v>2007</v>
      </c>
      <c r="J333" t="s">
        <v>20</v>
      </c>
      <c r="K333" t="s">
        <v>16</v>
      </c>
      <c r="L333">
        <f t="shared" si="10"/>
        <v>0</v>
      </c>
      <c r="M333">
        <f t="shared" si="11"/>
        <v>1</v>
      </c>
    </row>
    <row r="334" spans="1:13" x14ac:dyDescent="0.3">
      <c r="A334" t="s">
        <v>346</v>
      </c>
      <c r="B334">
        <v>10</v>
      </c>
      <c r="C334" t="s">
        <v>51</v>
      </c>
      <c r="D334">
        <v>2.5973288000000001E-2</v>
      </c>
      <c r="E334" t="s">
        <v>83</v>
      </c>
      <c r="F334">
        <v>264.32260000000002</v>
      </c>
      <c r="G334" t="s">
        <v>19</v>
      </c>
      <c r="H334">
        <v>2007</v>
      </c>
      <c r="J334" t="s">
        <v>20</v>
      </c>
      <c r="K334" t="s">
        <v>16</v>
      </c>
      <c r="L334">
        <f t="shared" si="10"/>
        <v>0</v>
      </c>
      <c r="M334">
        <f t="shared" si="11"/>
        <v>0</v>
      </c>
    </row>
    <row r="335" spans="1:13" x14ac:dyDescent="0.3">
      <c r="A335" t="s">
        <v>347</v>
      </c>
      <c r="C335" t="s">
        <v>1605</v>
      </c>
      <c r="D335">
        <v>0.23372936999999999</v>
      </c>
      <c r="E335" t="s">
        <v>36</v>
      </c>
      <c r="F335">
        <v>52.4298</v>
      </c>
      <c r="G335" t="s">
        <v>47</v>
      </c>
      <c r="H335">
        <v>1985</v>
      </c>
      <c r="I335" t="s">
        <v>34</v>
      </c>
      <c r="J335" t="s">
        <v>15</v>
      </c>
      <c r="K335" t="s">
        <v>25</v>
      </c>
      <c r="L335">
        <f t="shared" si="10"/>
        <v>0</v>
      </c>
      <c r="M335">
        <f t="shared" si="11"/>
        <v>0</v>
      </c>
    </row>
    <row r="336" spans="1:13" x14ac:dyDescent="0.3">
      <c r="A336" t="s">
        <v>348</v>
      </c>
      <c r="B336">
        <v>12.8</v>
      </c>
      <c r="C336" t="s">
        <v>51</v>
      </c>
      <c r="D336">
        <v>9.1552173000000001E-2</v>
      </c>
      <c r="E336" t="s">
        <v>22</v>
      </c>
      <c r="F336">
        <v>107.1938</v>
      </c>
      <c r="G336" t="s">
        <v>19</v>
      </c>
      <c r="H336">
        <v>2007</v>
      </c>
      <c r="J336" t="s">
        <v>20</v>
      </c>
      <c r="K336" t="s">
        <v>16</v>
      </c>
      <c r="L336">
        <f t="shared" si="10"/>
        <v>0</v>
      </c>
      <c r="M336">
        <f t="shared" si="11"/>
        <v>0</v>
      </c>
    </row>
    <row r="337" spans="1:13" x14ac:dyDescent="0.3">
      <c r="A337" t="s">
        <v>349</v>
      </c>
      <c r="B337">
        <v>9.8949999999999996</v>
      </c>
      <c r="C337" t="s">
        <v>1605</v>
      </c>
      <c r="D337">
        <v>2.8883288999999999E-2</v>
      </c>
      <c r="E337" t="s">
        <v>83</v>
      </c>
      <c r="F337">
        <v>116.64919999999999</v>
      </c>
      <c r="G337" t="s">
        <v>19</v>
      </c>
      <c r="H337">
        <v>2007</v>
      </c>
      <c r="J337" t="s">
        <v>20</v>
      </c>
      <c r="K337" t="s">
        <v>16</v>
      </c>
      <c r="L337">
        <f t="shared" si="10"/>
        <v>0</v>
      </c>
      <c r="M337">
        <f t="shared" si="11"/>
        <v>0</v>
      </c>
    </row>
    <row r="338" spans="1:13" x14ac:dyDescent="0.3">
      <c r="A338" t="s">
        <v>350</v>
      </c>
      <c r="B338">
        <v>13.35</v>
      </c>
      <c r="C338" t="s">
        <v>51</v>
      </c>
      <c r="D338">
        <v>3.2362519999999999E-2</v>
      </c>
      <c r="E338" t="s">
        <v>77</v>
      </c>
      <c r="F338">
        <v>62.019399999999997</v>
      </c>
      <c r="G338" t="s">
        <v>19</v>
      </c>
      <c r="H338">
        <v>2007</v>
      </c>
      <c r="J338" t="s">
        <v>20</v>
      </c>
      <c r="K338" t="s">
        <v>16</v>
      </c>
      <c r="L338">
        <f t="shared" si="10"/>
        <v>0</v>
      </c>
      <c r="M338">
        <f t="shared" si="11"/>
        <v>0</v>
      </c>
    </row>
    <row r="339" spans="1:13" x14ac:dyDescent="0.3">
      <c r="A339" t="s">
        <v>351</v>
      </c>
      <c r="B339">
        <v>7.7850000000000001</v>
      </c>
      <c r="C339" t="s">
        <v>51</v>
      </c>
      <c r="D339">
        <v>0.13983584399999999</v>
      </c>
      <c r="E339" t="s">
        <v>18</v>
      </c>
      <c r="F339">
        <v>104.7306</v>
      </c>
      <c r="G339" t="s">
        <v>41</v>
      </c>
      <c r="H339">
        <v>2002</v>
      </c>
      <c r="J339" t="s">
        <v>20</v>
      </c>
      <c r="K339" t="s">
        <v>16</v>
      </c>
      <c r="L339">
        <f t="shared" si="10"/>
        <v>0</v>
      </c>
      <c r="M339">
        <f t="shared" si="11"/>
        <v>1</v>
      </c>
    </row>
    <row r="340" spans="1:13" x14ac:dyDescent="0.3">
      <c r="A340" t="s">
        <v>187</v>
      </c>
      <c r="C340" t="s">
        <v>51</v>
      </c>
      <c r="D340">
        <v>4.9810328000000001E-2</v>
      </c>
      <c r="E340" t="s">
        <v>46</v>
      </c>
      <c r="F340">
        <v>129.2336</v>
      </c>
      <c r="G340" t="s">
        <v>29</v>
      </c>
      <c r="H340">
        <v>1985</v>
      </c>
      <c r="I340" t="s">
        <v>14</v>
      </c>
      <c r="J340" t="s">
        <v>24</v>
      </c>
      <c r="K340" t="s">
        <v>30</v>
      </c>
      <c r="L340">
        <f t="shared" si="10"/>
        <v>0</v>
      </c>
      <c r="M340">
        <f t="shared" si="11"/>
        <v>0</v>
      </c>
    </row>
    <row r="341" spans="1:13" x14ac:dyDescent="0.3">
      <c r="A341" t="s">
        <v>226</v>
      </c>
      <c r="B341">
        <v>16.350000000000001</v>
      </c>
      <c r="C341" t="s">
        <v>51</v>
      </c>
      <c r="D341">
        <v>6.8466049000000001E-2</v>
      </c>
      <c r="E341" t="s">
        <v>32</v>
      </c>
      <c r="F341">
        <v>197.14259999999999</v>
      </c>
      <c r="G341" t="s">
        <v>19</v>
      </c>
      <c r="H341">
        <v>2007</v>
      </c>
      <c r="J341" t="s">
        <v>20</v>
      </c>
      <c r="K341" t="s">
        <v>16</v>
      </c>
      <c r="L341">
        <f t="shared" si="10"/>
        <v>0</v>
      </c>
      <c r="M341">
        <f t="shared" si="11"/>
        <v>0</v>
      </c>
    </row>
    <row r="342" spans="1:13" x14ac:dyDescent="0.3">
      <c r="A342" t="s">
        <v>352</v>
      </c>
      <c r="B342">
        <v>11.5</v>
      </c>
      <c r="C342" t="s">
        <v>51</v>
      </c>
      <c r="D342">
        <v>7.3178424000000006E-2</v>
      </c>
      <c r="E342" t="s">
        <v>32</v>
      </c>
      <c r="F342">
        <v>189.15299999999999</v>
      </c>
      <c r="G342" t="s">
        <v>37</v>
      </c>
      <c r="H342">
        <v>2009</v>
      </c>
      <c r="I342" t="s">
        <v>14</v>
      </c>
      <c r="J342" t="s">
        <v>24</v>
      </c>
      <c r="K342" t="s">
        <v>38</v>
      </c>
      <c r="L342">
        <f t="shared" si="10"/>
        <v>0</v>
      </c>
      <c r="M342">
        <f t="shared" si="11"/>
        <v>0</v>
      </c>
    </row>
    <row r="343" spans="1:13" x14ac:dyDescent="0.3">
      <c r="A343" t="s">
        <v>353</v>
      </c>
      <c r="B343">
        <v>15.2</v>
      </c>
      <c r="C343" t="s">
        <v>51</v>
      </c>
      <c r="D343">
        <v>0.113535259</v>
      </c>
      <c r="E343" t="s">
        <v>59</v>
      </c>
      <c r="F343">
        <v>36.084800000000001</v>
      </c>
      <c r="G343" t="s">
        <v>19</v>
      </c>
      <c r="H343">
        <v>2007</v>
      </c>
      <c r="J343" t="s">
        <v>20</v>
      </c>
      <c r="K343" t="s">
        <v>16</v>
      </c>
      <c r="L343">
        <f t="shared" si="10"/>
        <v>0</v>
      </c>
      <c r="M343">
        <f t="shared" si="11"/>
        <v>0</v>
      </c>
    </row>
    <row r="344" spans="1:13" x14ac:dyDescent="0.3">
      <c r="A344" t="s">
        <v>354</v>
      </c>
      <c r="B344">
        <v>19.350000000000001</v>
      </c>
      <c r="C344" t="s">
        <v>51</v>
      </c>
      <c r="D344">
        <v>2.6222598999999999E-2</v>
      </c>
      <c r="E344" t="s">
        <v>32</v>
      </c>
      <c r="F344">
        <v>169.04740000000001</v>
      </c>
      <c r="G344" t="s">
        <v>13</v>
      </c>
      <c r="H344">
        <v>1999</v>
      </c>
      <c r="I344" t="s">
        <v>14</v>
      </c>
      <c r="J344" t="s">
        <v>15</v>
      </c>
      <c r="K344" t="s">
        <v>16</v>
      </c>
      <c r="L344">
        <f t="shared" si="10"/>
        <v>1</v>
      </c>
      <c r="M344">
        <f t="shared" si="11"/>
        <v>0</v>
      </c>
    </row>
    <row r="345" spans="1:13" x14ac:dyDescent="0.3">
      <c r="A345" t="s">
        <v>355</v>
      </c>
      <c r="B345">
        <v>19.5</v>
      </c>
      <c r="C345" t="s">
        <v>1605</v>
      </c>
      <c r="D345">
        <v>0</v>
      </c>
      <c r="E345" t="s">
        <v>59</v>
      </c>
      <c r="F345">
        <v>233.19579999999999</v>
      </c>
      <c r="G345" t="s">
        <v>33</v>
      </c>
      <c r="H345">
        <v>1997</v>
      </c>
      <c r="I345" t="s">
        <v>34</v>
      </c>
      <c r="J345" t="s">
        <v>15</v>
      </c>
      <c r="K345" t="s">
        <v>16</v>
      </c>
      <c r="L345">
        <f t="shared" si="10"/>
        <v>0</v>
      </c>
      <c r="M345">
        <f t="shared" si="11"/>
        <v>0</v>
      </c>
    </row>
    <row r="346" spans="1:13" x14ac:dyDescent="0.3">
      <c r="A346" t="s">
        <v>132</v>
      </c>
      <c r="B346">
        <v>16.100000000000001</v>
      </c>
      <c r="C346" t="s">
        <v>1605</v>
      </c>
      <c r="D346">
        <v>1.361686E-2</v>
      </c>
      <c r="E346" t="s">
        <v>32</v>
      </c>
      <c r="F346">
        <v>107.25960000000001</v>
      </c>
      <c r="G346" t="s">
        <v>13</v>
      </c>
      <c r="H346">
        <v>1999</v>
      </c>
      <c r="I346" t="s">
        <v>14</v>
      </c>
      <c r="J346" t="s">
        <v>15</v>
      </c>
      <c r="K346" t="s">
        <v>16</v>
      </c>
      <c r="L346">
        <f t="shared" si="10"/>
        <v>0</v>
      </c>
      <c r="M346">
        <f t="shared" si="11"/>
        <v>0</v>
      </c>
    </row>
    <row r="347" spans="1:13" x14ac:dyDescent="0.3">
      <c r="A347" t="s">
        <v>356</v>
      </c>
      <c r="C347" t="s">
        <v>51</v>
      </c>
      <c r="D347">
        <v>2.3770288000000001E-2</v>
      </c>
      <c r="E347" t="s">
        <v>59</v>
      </c>
      <c r="F347">
        <v>107.72799999999999</v>
      </c>
      <c r="G347" t="s">
        <v>29</v>
      </c>
      <c r="H347">
        <v>1985</v>
      </c>
      <c r="I347" t="s">
        <v>14</v>
      </c>
      <c r="J347" t="s">
        <v>24</v>
      </c>
      <c r="K347" t="s">
        <v>30</v>
      </c>
      <c r="L347">
        <f t="shared" si="10"/>
        <v>0</v>
      </c>
      <c r="M347">
        <f t="shared" si="11"/>
        <v>0</v>
      </c>
    </row>
    <row r="348" spans="1:13" x14ac:dyDescent="0.3">
      <c r="A348" t="s">
        <v>144</v>
      </c>
      <c r="B348">
        <v>18.5</v>
      </c>
      <c r="C348" t="s">
        <v>1605</v>
      </c>
      <c r="D348">
        <v>4.5720934999999997E-2</v>
      </c>
      <c r="E348" t="s">
        <v>18</v>
      </c>
      <c r="F348">
        <v>145.61019999999999</v>
      </c>
      <c r="G348" t="s">
        <v>19</v>
      </c>
      <c r="H348">
        <v>2007</v>
      </c>
      <c r="J348" t="s">
        <v>20</v>
      </c>
      <c r="K348" t="s">
        <v>16</v>
      </c>
      <c r="L348">
        <f t="shared" si="10"/>
        <v>0</v>
      </c>
      <c r="M348">
        <f t="shared" si="11"/>
        <v>1</v>
      </c>
    </row>
    <row r="349" spans="1:13" x14ac:dyDescent="0.3">
      <c r="A349" t="s">
        <v>357</v>
      </c>
      <c r="C349" t="s">
        <v>51</v>
      </c>
      <c r="D349">
        <v>9.7145513000000003E-2</v>
      </c>
      <c r="E349" t="s">
        <v>112</v>
      </c>
      <c r="F349">
        <v>223.87459999999999</v>
      </c>
      <c r="G349" t="s">
        <v>29</v>
      </c>
      <c r="H349">
        <v>1985</v>
      </c>
      <c r="I349" t="s">
        <v>14</v>
      </c>
      <c r="J349" t="s">
        <v>24</v>
      </c>
      <c r="K349" t="s">
        <v>30</v>
      </c>
      <c r="L349">
        <f t="shared" si="10"/>
        <v>0</v>
      </c>
      <c r="M349">
        <f t="shared" si="11"/>
        <v>0</v>
      </c>
    </row>
    <row r="350" spans="1:13" x14ac:dyDescent="0.3">
      <c r="A350" t="s">
        <v>358</v>
      </c>
      <c r="B350">
        <v>15.1</v>
      </c>
      <c r="C350" t="s">
        <v>1605</v>
      </c>
      <c r="D350">
        <v>9.9858246999999997E-2</v>
      </c>
      <c r="E350" t="s">
        <v>32</v>
      </c>
      <c r="F350">
        <v>146.4786</v>
      </c>
      <c r="G350" t="s">
        <v>33</v>
      </c>
      <c r="H350">
        <v>1997</v>
      </c>
      <c r="I350" t="s">
        <v>34</v>
      </c>
      <c r="J350" t="s">
        <v>15</v>
      </c>
      <c r="K350" t="s">
        <v>16</v>
      </c>
      <c r="L350">
        <f t="shared" si="10"/>
        <v>0</v>
      </c>
      <c r="M350">
        <f t="shared" si="11"/>
        <v>0</v>
      </c>
    </row>
    <row r="351" spans="1:13" x14ac:dyDescent="0.3">
      <c r="A351" t="s">
        <v>359</v>
      </c>
      <c r="B351">
        <v>17.25</v>
      </c>
      <c r="C351" t="s">
        <v>1605</v>
      </c>
      <c r="D351">
        <v>4.7339698E-2</v>
      </c>
      <c r="E351" t="s">
        <v>12</v>
      </c>
      <c r="F351">
        <v>96.506799999999998</v>
      </c>
      <c r="G351" t="s">
        <v>13</v>
      </c>
      <c r="H351">
        <v>1999</v>
      </c>
      <c r="I351" t="s">
        <v>14</v>
      </c>
      <c r="J351" t="s">
        <v>15</v>
      </c>
      <c r="K351" t="s">
        <v>16</v>
      </c>
      <c r="L351">
        <f t="shared" si="10"/>
        <v>0</v>
      </c>
      <c r="M351">
        <f t="shared" si="11"/>
        <v>1</v>
      </c>
    </row>
    <row r="352" spans="1:13" x14ac:dyDescent="0.3">
      <c r="A352" t="s">
        <v>360</v>
      </c>
      <c r="B352">
        <v>19</v>
      </c>
      <c r="C352" t="s">
        <v>51</v>
      </c>
      <c r="D352">
        <v>0.129596025</v>
      </c>
      <c r="E352" t="s">
        <v>61</v>
      </c>
      <c r="F352">
        <v>190.5872</v>
      </c>
      <c r="G352" t="s">
        <v>41</v>
      </c>
      <c r="H352">
        <v>2002</v>
      </c>
      <c r="J352" t="s">
        <v>20</v>
      </c>
      <c r="K352" t="s">
        <v>16</v>
      </c>
      <c r="L352">
        <f t="shared" si="10"/>
        <v>0</v>
      </c>
      <c r="M352">
        <f t="shared" si="11"/>
        <v>0</v>
      </c>
    </row>
    <row r="353" spans="1:13" x14ac:dyDescent="0.3">
      <c r="A353" t="s">
        <v>197</v>
      </c>
      <c r="B353">
        <v>10.6</v>
      </c>
      <c r="C353" t="s">
        <v>1605</v>
      </c>
      <c r="D353">
        <v>3.3024663000000003E-2</v>
      </c>
      <c r="E353" t="s">
        <v>198</v>
      </c>
      <c r="F353">
        <v>49.300800000000002</v>
      </c>
      <c r="G353" t="s">
        <v>53</v>
      </c>
      <c r="H353">
        <v>1987</v>
      </c>
      <c r="I353" t="s">
        <v>54</v>
      </c>
      <c r="J353" t="s">
        <v>24</v>
      </c>
      <c r="K353" t="s">
        <v>16</v>
      </c>
      <c r="L353">
        <f t="shared" si="10"/>
        <v>0</v>
      </c>
      <c r="M353">
        <f t="shared" si="11"/>
        <v>0</v>
      </c>
    </row>
    <row r="354" spans="1:13" x14ac:dyDescent="0.3">
      <c r="A354" t="s">
        <v>361</v>
      </c>
      <c r="C354" t="s">
        <v>51</v>
      </c>
      <c r="D354">
        <v>0.195963464</v>
      </c>
      <c r="E354" t="s">
        <v>67</v>
      </c>
      <c r="F354">
        <v>105.1622</v>
      </c>
      <c r="G354" t="s">
        <v>47</v>
      </c>
      <c r="H354">
        <v>1985</v>
      </c>
      <c r="I354" t="s">
        <v>34</v>
      </c>
      <c r="J354" t="s">
        <v>15</v>
      </c>
      <c r="K354" t="s">
        <v>25</v>
      </c>
      <c r="L354">
        <f t="shared" si="10"/>
        <v>1</v>
      </c>
      <c r="M354">
        <f t="shared" si="11"/>
        <v>0</v>
      </c>
    </row>
    <row r="355" spans="1:13" x14ac:dyDescent="0.3">
      <c r="A355" t="s">
        <v>353</v>
      </c>
      <c r="B355">
        <v>15.2</v>
      </c>
      <c r="C355" t="s">
        <v>51</v>
      </c>
      <c r="D355">
        <v>0.112875322</v>
      </c>
      <c r="E355" t="s">
        <v>59</v>
      </c>
      <c r="F355">
        <v>37.284799999999997</v>
      </c>
      <c r="G355" t="s">
        <v>65</v>
      </c>
      <c r="H355">
        <v>2004</v>
      </c>
      <c r="I355" t="s">
        <v>34</v>
      </c>
      <c r="J355" t="s">
        <v>20</v>
      </c>
      <c r="K355" t="s">
        <v>16</v>
      </c>
      <c r="L355">
        <f t="shared" si="10"/>
        <v>0</v>
      </c>
      <c r="M355">
        <f t="shared" si="11"/>
        <v>0</v>
      </c>
    </row>
    <row r="356" spans="1:13" x14ac:dyDescent="0.3">
      <c r="A356" t="s">
        <v>362</v>
      </c>
      <c r="B356">
        <v>5.8449999999999998</v>
      </c>
      <c r="C356" t="s">
        <v>1605</v>
      </c>
      <c r="D356">
        <v>0.10493060899999999</v>
      </c>
      <c r="E356" t="s">
        <v>67</v>
      </c>
      <c r="F356">
        <v>212.3218</v>
      </c>
      <c r="G356" t="s">
        <v>53</v>
      </c>
      <c r="H356">
        <v>1987</v>
      </c>
      <c r="I356" t="s">
        <v>54</v>
      </c>
      <c r="J356" t="s">
        <v>24</v>
      </c>
      <c r="K356" t="s">
        <v>16</v>
      </c>
      <c r="L356">
        <f t="shared" si="10"/>
        <v>0</v>
      </c>
      <c r="M356">
        <f t="shared" si="11"/>
        <v>0</v>
      </c>
    </row>
    <row r="357" spans="1:13" x14ac:dyDescent="0.3">
      <c r="A357" t="s">
        <v>363</v>
      </c>
      <c r="B357">
        <v>6.57</v>
      </c>
      <c r="C357" t="s">
        <v>51</v>
      </c>
      <c r="D357">
        <v>9.7275225000000007E-2</v>
      </c>
      <c r="E357" t="s">
        <v>61</v>
      </c>
      <c r="F357">
        <v>192.68199999999999</v>
      </c>
      <c r="G357" t="s">
        <v>37</v>
      </c>
      <c r="H357">
        <v>2009</v>
      </c>
      <c r="I357" t="s">
        <v>14</v>
      </c>
      <c r="J357" t="s">
        <v>24</v>
      </c>
      <c r="K357" t="s">
        <v>38</v>
      </c>
      <c r="L357">
        <f t="shared" si="10"/>
        <v>0</v>
      </c>
      <c r="M357">
        <f t="shared" si="11"/>
        <v>0</v>
      </c>
    </row>
    <row r="358" spans="1:13" x14ac:dyDescent="0.3">
      <c r="A358" t="s">
        <v>364</v>
      </c>
      <c r="B358">
        <v>21.1</v>
      </c>
      <c r="C358" t="s">
        <v>51</v>
      </c>
      <c r="D358">
        <v>1.0623794000000001E-2</v>
      </c>
      <c r="E358" t="s">
        <v>61</v>
      </c>
      <c r="F358">
        <v>235.4958</v>
      </c>
      <c r="G358" t="s">
        <v>41</v>
      </c>
      <c r="H358">
        <v>2002</v>
      </c>
      <c r="J358" t="s">
        <v>20</v>
      </c>
      <c r="K358" t="s">
        <v>16</v>
      </c>
      <c r="L358">
        <f t="shared" si="10"/>
        <v>0</v>
      </c>
      <c r="M358">
        <f t="shared" si="11"/>
        <v>0</v>
      </c>
    </row>
    <row r="359" spans="1:13" x14ac:dyDescent="0.3">
      <c r="A359" t="s">
        <v>347</v>
      </c>
      <c r="B359">
        <v>4.88</v>
      </c>
      <c r="C359" t="s">
        <v>1605</v>
      </c>
      <c r="D359">
        <v>0.13424829699999999</v>
      </c>
      <c r="E359" t="s">
        <v>36</v>
      </c>
      <c r="F359">
        <v>54.9298</v>
      </c>
      <c r="G359" t="s">
        <v>19</v>
      </c>
      <c r="H359">
        <v>2007</v>
      </c>
      <c r="J359" t="s">
        <v>20</v>
      </c>
      <c r="K359" t="s">
        <v>16</v>
      </c>
      <c r="L359">
        <f t="shared" si="10"/>
        <v>0</v>
      </c>
      <c r="M359">
        <f t="shared" si="11"/>
        <v>0</v>
      </c>
    </row>
    <row r="360" spans="1:13" x14ac:dyDescent="0.3">
      <c r="A360" t="s">
        <v>365</v>
      </c>
      <c r="B360">
        <v>19.350000000000001</v>
      </c>
      <c r="C360" t="s">
        <v>51</v>
      </c>
      <c r="D360">
        <v>3.3139915999999998E-2</v>
      </c>
      <c r="E360" t="s">
        <v>77</v>
      </c>
      <c r="F360">
        <v>175.47380000000001</v>
      </c>
      <c r="G360" t="s">
        <v>13</v>
      </c>
      <c r="H360">
        <v>1999</v>
      </c>
      <c r="I360" t="s">
        <v>14</v>
      </c>
      <c r="J360" t="s">
        <v>15</v>
      </c>
      <c r="K360" t="s">
        <v>16</v>
      </c>
      <c r="L360">
        <f t="shared" si="10"/>
        <v>1</v>
      </c>
      <c r="M360">
        <f t="shared" si="11"/>
        <v>0</v>
      </c>
    </row>
    <row r="361" spans="1:13" x14ac:dyDescent="0.3">
      <c r="A361" t="s">
        <v>366</v>
      </c>
      <c r="B361">
        <v>11.1</v>
      </c>
      <c r="C361" t="s">
        <v>51</v>
      </c>
      <c r="D361">
        <v>4.4786136999999997E-2</v>
      </c>
      <c r="E361" t="s">
        <v>12</v>
      </c>
      <c r="F361">
        <v>173.40539999999999</v>
      </c>
      <c r="G361" t="s">
        <v>53</v>
      </c>
      <c r="H361">
        <v>1987</v>
      </c>
      <c r="I361" t="s">
        <v>54</v>
      </c>
      <c r="J361" t="s">
        <v>24</v>
      </c>
      <c r="K361" t="s">
        <v>16</v>
      </c>
      <c r="L361">
        <f t="shared" si="10"/>
        <v>0</v>
      </c>
      <c r="M361">
        <f t="shared" si="11"/>
        <v>1</v>
      </c>
    </row>
    <row r="362" spans="1:13" x14ac:dyDescent="0.3">
      <c r="A362" t="s">
        <v>367</v>
      </c>
      <c r="B362">
        <v>19.350000000000001</v>
      </c>
      <c r="C362" t="s">
        <v>51</v>
      </c>
      <c r="D362">
        <v>0.197679823</v>
      </c>
      <c r="E362" t="s">
        <v>12</v>
      </c>
      <c r="F362">
        <v>224.6088</v>
      </c>
      <c r="G362" t="s">
        <v>23</v>
      </c>
      <c r="H362">
        <v>1998</v>
      </c>
      <c r="J362" t="s">
        <v>24</v>
      </c>
      <c r="K362" t="s">
        <v>25</v>
      </c>
      <c r="L362">
        <f t="shared" si="10"/>
        <v>0</v>
      </c>
      <c r="M362">
        <f t="shared" si="11"/>
        <v>1</v>
      </c>
    </row>
    <row r="363" spans="1:13" x14ac:dyDescent="0.3">
      <c r="A363" t="s">
        <v>368</v>
      </c>
      <c r="B363">
        <v>9.3949999999999996</v>
      </c>
      <c r="C363" t="s">
        <v>1605</v>
      </c>
      <c r="D363">
        <v>0.17104287300000001</v>
      </c>
      <c r="E363" t="s">
        <v>32</v>
      </c>
      <c r="F363">
        <v>139.9838</v>
      </c>
      <c r="G363" t="s">
        <v>65</v>
      </c>
      <c r="H363">
        <v>2004</v>
      </c>
      <c r="I363" t="s">
        <v>34</v>
      </c>
      <c r="J363" t="s">
        <v>20</v>
      </c>
      <c r="K363" t="s">
        <v>16</v>
      </c>
      <c r="L363">
        <f t="shared" si="10"/>
        <v>0</v>
      </c>
      <c r="M363">
        <f t="shared" si="11"/>
        <v>0</v>
      </c>
    </row>
    <row r="364" spans="1:13" x14ac:dyDescent="0.3">
      <c r="A364" t="s">
        <v>369</v>
      </c>
      <c r="B364">
        <v>8.1</v>
      </c>
      <c r="C364" t="s">
        <v>1605</v>
      </c>
      <c r="D364">
        <v>1.9764765E-2</v>
      </c>
      <c r="E364" t="s">
        <v>83</v>
      </c>
      <c r="F364">
        <v>86.619799999999998</v>
      </c>
      <c r="G364" t="s">
        <v>65</v>
      </c>
      <c r="H364">
        <v>2004</v>
      </c>
      <c r="I364" t="s">
        <v>34</v>
      </c>
      <c r="J364" t="s">
        <v>20</v>
      </c>
      <c r="K364" t="s">
        <v>16</v>
      </c>
      <c r="L364">
        <f t="shared" si="10"/>
        <v>0</v>
      </c>
      <c r="M364">
        <f t="shared" si="11"/>
        <v>0</v>
      </c>
    </row>
    <row r="365" spans="1:13" x14ac:dyDescent="0.3">
      <c r="A365" t="s">
        <v>370</v>
      </c>
      <c r="B365">
        <v>9.1</v>
      </c>
      <c r="C365" t="s">
        <v>51</v>
      </c>
      <c r="D365">
        <v>8.0455726000000005E-2</v>
      </c>
      <c r="E365" t="s">
        <v>61</v>
      </c>
      <c r="F365">
        <v>47.3718</v>
      </c>
      <c r="G365" t="s">
        <v>41</v>
      </c>
      <c r="H365">
        <v>2002</v>
      </c>
      <c r="J365" t="s">
        <v>20</v>
      </c>
      <c r="K365" t="s">
        <v>16</v>
      </c>
      <c r="L365">
        <f t="shared" si="10"/>
        <v>0</v>
      </c>
      <c r="M365">
        <f t="shared" si="11"/>
        <v>0</v>
      </c>
    </row>
    <row r="366" spans="1:13" x14ac:dyDescent="0.3">
      <c r="A366" t="s">
        <v>371</v>
      </c>
      <c r="B366">
        <v>9.3949999999999996</v>
      </c>
      <c r="C366" t="s">
        <v>1605</v>
      </c>
      <c r="D366">
        <v>0.109540783</v>
      </c>
      <c r="E366" t="s">
        <v>59</v>
      </c>
      <c r="F366">
        <v>41.911200000000001</v>
      </c>
      <c r="G366" t="s">
        <v>37</v>
      </c>
      <c r="H366">
        <v>2009</v>
      </c>
      <c r="I366" t="s">
        <v>14</v>
      </c>
      <c r="J366" t="s">
        <v>24</v>
      </c>
      <c r="K366" t="s">
        <v>38</v>
      </c>
      <c r="L366">
        <f t="shared" si="10"/>
        <v>0</v>
      </c>
      <c r="M366">
        <f t="shared" si="11"/>
        <v>0</v>
      </c>
    </row>
    <row r="367" spans="1:13" x14ac:dyDescent="0.3">
      <c r="A367" t="s">
        <v>372</v>
      </c>
      <c r="B367">
        <v>6.59</v>
      </c>
      <c r="C367" t="s">
        <v>51</v>
      </c>
      <c r="D367">
        <v>2.6291649E-2</v>
      </c>
      <c r="E367" t="s">
        <v>61</v>
      </c>
      <c r="F367">
        <v>121.7098</v>
      </c>
      <c r="G367" t="s">
        <v>37</v>
      </c>
      <c r="H367">
        <v>2009</v>
      </c>
      <c r="I367" t="s">
        <v>14</v>
      </c>
      <c r="J367" t="s">
        <v>24</v>
      </c>
      <c r="K367" t="s">
        <v>38</v>
      </c>
      <c r="L367">
        <f t="shared" si="10"/>
        <v>0</v>
      </c>
      <c r="M367">
        <f t="shared" si="11"/>
        <v>0</v>
      </c>
    </row>
    <row r="368" spans="1:13" x14ac:dyDescent="0.3">
      <c r="A368" t="s">
        <v>373</v>
      </c>
      <c r="B368">
        <v>15.6</v>
      </c>
      <c r="C368" t="s">
        <v>51</v>
      </c>
      <c r="D368">
        <v>0.173299972</v>
      </c>
      <c r="E368" t="s">
        <v>32</v>
      </c>
      <c r="F368">
        <v>113.3518</v>
      </c>
      <c r="G368" t="s">
        <v>37</v>
      </c>
      <c r="H368">
        <v>2009</v>
      </c>
      <c r="I368" t="s">
        <v>14</v>
      </c>
      <c r="J368" t="s">
        <v>24</v>
      </c>
      <c r="K368" t="s">
        <v>38</v>
      </c>
      <c r="L368">
        <f t="shared" si="10"/>
        <v>0</v>
      </c>
      <c r="M368">
        <f t="shared" si="11"/>
        <v>0</v>
      </c>
    </row>
    <row r="369" spans="1:13" x14ac:dyDescent="0.3">
      <c r="A369" t="s">
        <v>374</v>
      </c>
      <c r="B369">
        <v>20.85</v>
      </c>
      <c r="C369" t="s">
        <v>51</v>
      </c>
      <c r="D369">
        <v>2.1325759E-2</v>
      </c>
      <c r="E369" t="s">
        <v>32</v>
      </c>
      <c r="F369">
        <v>104.6306</v>
      </c>
      <c r="G369" t="s">
        <v>65</v>
      </c>
      <c r="H369">
        <v>2004</v>
      </c>
      <c r="I369" t="s">
        <v>34</v>
      </c>
      <c r="J369" t="s">
        <v>20</v>
      </c>
      <c r="K369" t="s">
        <v>16</v>
      </c>
      <c r="L369">
        <f t="shared" si="10"/>
        <v>0</v>
      </c>
      <c r="M369">
        <f t="shared" si="11"/>
        <v>0</v>
      </c>
    </row>
    <row r="370" spans="1:13" x14ac:dyDescent="0.3">
      <c r="A370" t="s">
        <v>375</v>
      </c>
      <c r="B370">
        <v>17.7</v>
      </c>
      <c r="C370" t="s">
        <v>1605</v>
      </c>
      <c r="D370">
        <v>4.2441096999999997E-2</v>
      </c>
      <c r="E370" t="s">
        <v>67</v>
      </c>
      <c r="F370">
        <v>163.221</v>
      </c>
      <c r="G370" t="s">
        <v>53</v>
      </c>
      <c r="H370">
        <v>1987</v>
      </c>
      <c r="I370" t="s">
        <v>54</v>
      </c>
      <c r="J370" t="s">
        <v>24</v>
      </c>
      <c r="K370" t="s">
        <v>16</v>
      </c>
      <c r="L370">
        <f t="shared" si="10"/>
        <v>0</v>
      </c>
      <c r="M370">
        <f t="shared" si="11"/>
        <v>0</v>
      </c>
    </row>
    <row r="371" spans="1:13" x14ac:dyDescent="0.3">
      <c r="A371" t="s">
        <v>326</v>
      </c>
      <c r="B371">
        <v>12.35</v>
      </c>
      <c r="C371" t="s">
        <v>28</v>
      </c>
      <c r="D371">
        <v>0</v>
      </c>
      <c r="E371" t="s">
        <v>77</v>
      </c>
      <c r="F371">
        <v>158.8946</v>
      </c>
      <c r="G371" t="s">
        <v>33</v>
      </c>
      <c r="H371">
        <v>1997</v>
      </c>
      <c r="I371" t="s">
        <v>34</v>
      </c>
      <c r="J371" t="s">
        <v>15</v>
      </c>
      <c r="K371" t="s">
        <v>16</v>
      </c>
      <c r="L371">
        <f t="shared" si="10"/>
        <v>0</v>
      </c>
      <c r="M371">
        <f t="shared" si="11"/>
        <v>0</v>
      </c>
    </row>
    <row r="372" spans="1:13" x14ac:dyDescent="0.3">
      <c r="A372" t="s">
        <v>376</v>
      </c>
      <c r="B372">
        <v>11</v>
      </c>
      <c r="C372" t="s">
        <v>1605</v>
      </c>
      <c r="D372">
        <v>5.7381292E-2</v>
      </c>
      <c r="E372" t="s">
        <v>32</v>
      </c>
      <c r="F372">
        <v>241.25120000000001</v>
      </c>
      <c r="G372" t="s">
        <v>19</v>
      </c>
      <c r="H372">
        <v>2007</v>
      </c>
      <c r="J372" t="s">
        <v>20</v>
      </c>
      <c r="K372" t="s">
        <v>16</v>
      </c>
      <c r="L372">
        <f t="shared" si="10"/>
        <v>0</v>
      </c>
      <c r="M372">
        <f t="shared" si="11"/>
        <v>0</v>
      </c>
    </row>
    <row r="373" spans="1:13" x14ac:dyDescent="0.3">
      <c r="A373" t="s">
        <v>147</v>
      </c>
      <c r="C373" t="s">
        <v>1605</v>
      </c>
      <c r="D373">
        <v>1.7277444999999999E-2</v>
      </c>
      <c r="E373" t="s">
        <v>77</v>
      </c>
      <c r="F373">
        <v>150.73660000000001</v>
      </c>
      <c r="G373" t="s">
        <v>47</v>
      </c>
      <c r="H373">
        <v>1985</v>
      </c>
      <c r="I373" t="s">
        <v>34</v>
      </c>
      <c r="J373" t="s">
        <v>15</v>
      </c>
      <c r="K373" t="s">
        <v>25</v>
      </c>
      <c r="L373">
        <f t="shared" si="10"/>
        <v>0</v>
      </c>
      <c r="M373">
        <f t="shared" si="11"/>
        <v>0</v>
      </c>
    </row>
    <row r="374" spans="1:13" x14ac:dyDescent="0.3">
      <c r="A374" t="s">
        <v>330</v>
      </c>
      <c r="C374" t="s">
        <v>51</v>
      </c>
      <c r="D374">
        <v>4.7249645E-2</v>
      </c>
      <c r="E374" t="s">
        <v>61</v>
      </c>
      <c r="F374">
        <v>126.7336</v>
      </c>
      <c r="G374" t="s">
        <v>47</v>
      </c>
      <c r="H374">
        <v>1985</v>
      </c>
      <c r="I374" t="s">
        <v>34</v>
      </c>
      <c r="J374" t="s">
        <v>15</v>
      </c>
      <c r="K374" t="s">
        <v>25</v>
      </c>
      <c r="L374">
        <f t="shared" si="10"/>
        <v>1</v>
      </c>
      <c r="M374">
        <f t="shared" si="11"/>
        <v>0</v>
      </c>
    </row>
    <row r="375" spans="1:13" x14ac:dyDescent="0.3">
      <c r="A375" t="s">
        <v>377</v>
      </c>
      <c r="C375" t="s">
        <v>51</v>
      </c>
      <c r="D375">
        <v>4.6408928000000002E-2</v>
      </c>
      <c r="E375" t="s">
        <v>77</v>
      </c>
      <c r="F375">
        <v>153.56819999999999</v>
      </c>
      <c r="G375" t="s">
        <v>29</v>
      </c>
      <c r="H375">
        <v>1985</v>
      </c>
      <c r="I375" t="s">
        <v>14</v>
      </c>
      <c r="J375" t="s">
        <v>24</v>
      </c>
      <c r="K375" t="s">
        <v>30</v>
      </c>
      <c r="L375">
        <f t="shared" si="10"/>
        <v>0</v>
      </c>
      <c r="M375">
        <f t="shared" si="11"/>
        <v>0</v>
      </c>
    </row>
    <row r="376" spans="1:13" x14ac:dyDescent="0.3">
      <c r="A376" t="s">
        <v>378</v>
      </c>
      <c r="B376">
        <v>15.1</v>
      </c>
      <c r="C376" t="s">
        <v>1605</v>
      </c>
      <c r="D376">
        <v>6.7456224999999995E-2</v>
      </c>
      <c r="E376" t="s">
        <v>12</v>
      </c>
      <c r="F376">
        <v>257.53039999999999</v>
      </c>
      <c r="G376" t="s">
        <v>19</v>
      </c>
      <c r="H376">
        <v>2007</v>
      </c>
      <c r="J376" t="s">
        <v>20</v>
      </c>
      <c r="K376" t="s">
        <v>16</v>
      </c>
      <c r="L376">
        <f t="shared" si="10"/>
        <v>0</v>
      </c>
      <c r="M376">
        <f t="shared" si="11"/>
        <v>1</v>
      </c>
    </row>
    <row r="377" spans="1:13" x14ac:dyDescent="0.3">
      <c r="A377" t="s">
        <v>379</v>
      </c>
      <c r="B377">
        <v>10.3</v>
      </c>
      <c r="C377" t="s">
        <v>51</v>
      </c>
      <c r="D377">
        <v>2.7315417000000002E-2</v>
      </c>
      <c r="E377" t="s">
        <v>32</v>
      </c>
      <c r="F377">
        <v>98.7042</v>
      </c>
      <c r="G377" t="s">
        <v>33</v>
      </c>
      <c r="H377">
        <v>1997</v>
      </c>
      <c r="I377" t="s">
        <v>34</v>
      </c>
      <c r="J377" t="s">
        <v>15</v>
      </c>
      <c r="K377" t="s">
        <v>16</v>
      </c>
      <c r="L377">
        <f t="shared" si="10"/>
        <v>1</v>
      </c>
      <c r="M377">
        <f t="shared" si="11"/>
        <v>0</v>
      </c>
    </row>
    <row r="378" spans="1:13" x14ac:dyDescent="0.3">
      <c r="A378" t="s">
        <v>380</v>
      </c>
      <c r="B378">
        <v>7.0350000000000001</v>
      </c>
      <c r="C378" t="s">
        <v>51</v>
      </c>
      <c r="D378">
        <v>2.1972987999999999E-2</v>
      </c>
      <c r="E378" t="s">
        <v>67</v>
      </c>
      <c r="F378">
        <v>264.09100000000001</v>
      </c>
      <c r="G378" t="s">
        <v>19</v>
      </c>
      <c r="H378">
        <v>2007</v>
      </c>
      <c r="J378" t="s">
        <v>20</v>
      </c>
      <c r="K378" t="s">
        <v>16</v>
      </c>
      <c r="L378">
        <f t="shared" si="10"/>
        <v>0</v>
      </c>
      <c r="M378">
        <f t="shared" si="11"/>
        <v>0</v>
      </c>
    </row>
    <row r="379" spans="1:13" x14ac:dyDescent="0.3">
      <c r="A379" t="s">
        <v>381</v>
      </c>
      <c r="B379">
        <v>12.65</v>
      </c>
      <c r="C379" t="s">
        <v>51</v>
      </c>
      <c r="D379">
        <v>5.9270332000000002E-2</v>
      </c>
      <c r="E379" t="s">
        <v>36</v>
      </c>
      <c r="F379">
        <v>229.101</v>
      </c>
      <c r="G379" t="s">
        <v>23</v>
      </c>
      <c r="H379">
        <v>1998</v>
      </c>
      <c r="J379" t="s">
        <v>24</v>
      </c>
      <c r="K379" t="s">
        <v>25</v>
      </c>
      <c r="L379">
        <f t="shared" si="10"/>
        <v>0</v>
      </c>
      <c r="M379">
        <f t="shared" si="11"/>
        <v>0</v>
      </c>
    </row>
    <row r="380" spans="1:13" x14ac:dyDescent="0.3">
      <c r="A380" t="s">
        <v>210</v>
      </c>
      <c r="B380">
        <v>15.15</v>
      </c>
      <c r="C380" t="s">
        <v>51</v>
      </c>
      <c r="D380">
        <v>2.7936385000000001E-2</v>
      </c>
      <c r="E380" t="s">
        <v>36</v>
      </c>
      <c r="F380">
        <v>151.17080000000001</v>
      </c>
      <c r="G380" t="s">
        <v>19</v>
      </c>
      <c r="H380">
        <v>2007</v>
      </c>
      <c r="J380" t="s">
        <v>20</v>
      </c>
      <c r="K380" t="s">
        <v>16</v>
      </c>
      <c r="L380">
        <f t="shared" si="10"/>
        <v>0</v>
      </c>
      <c r="M380">
        <f t="shared" si="11"/>
        <v>0</v>
      </c>
    </row>
    <row r="381" spans="1:13" x14ac:dyDescent="0.3">
      <c r="A381" t="s">
        <v>382</v>
      </c>
      <c r="B381">
        <v>19.75</v>
      </c>
      <c r="C381" t="s">
        <v>51</v>
      </c>
      <c r="D381">
        <v>3.3958585999999999E-2</v>
      </c>
      <c r="E381" t="s">
        <v>12</v>
      </c>
      <c r="F381">
        <v>212.09020000000001</v>
      </c>
      <c r="G381" t="s">
        <v>41</v>
      </c>
      <c r="H381">
        <v>2002</v>
      </c>
      <c r="J381" t="s">
        <v>20</v>
      </c>
      <c r="K381" t="s">
        <v>16</v>
      </c>
      <c r="L381">
        <f t="shared" si="10"/>
        <v>0</v>
      </c>
      <c r="M381">
        <f t="shared" si="11"/>
        <v>1</v>
      </c>
    </row>
    <row r="382" spans="1:13" x14ac:dyDescent="0.3">
      <c r="A382" t="s">
        <v>128</v>
      </c>
      <c r="B382">
        <v>5.34</v>
      </c>
      <c r="C382" t="s">
        <v>1605</v>
      </c>
      <c r="D382">
        <v>5.9731530000000001E-3</v>
      </c>
      <c r="E382" t="s">
        <v>12</v>
      </c>
      <c r="F382">
        <v>99.035799999999995</v>
      </c>
      <c r="G382" t="s">
        <v>13</v>
      </c>
      <c r="H382">
        <v>1999</v>
      </c>
      <c r="I382" t="s">
        <v>14</v>
      </c>
      <c r="J382" t="s">
        <v>15</v>
      </c>
      <c r="K382" t="s">
        <v>16</v>
      </c>
      <c r="L382">
        <f t="shared" si="10"/>
        <v>0</v>
      </c>
      <c r="M382">
        <f t="shared" si="11"/>
        <v>1</v>
      </c>
    </row>
    <row r="383" spans="1:13" x14ac:dyDescent="0.3">
      <c r="A383" t="s">
        <v>383</v>
      </c>
      <c r="B383">
        <v>12</v>
      </c>
      <c r="C383" t="s">
        <v>51</v>
      </c>
      <c r="D383">
        <v>3.3968011999999999E-2</v>
      </c>
      <c r="E383" t="s">
        <v>83</v>
      </c>
      <c r="F383">
        <v>181.0976</v>
      </c>
      <c r="G383" t="s">
        <v>65</v>
      </c>
      <c r="H383">
        <v>2004</v>
      </c>
      <c r="I383" t="s">
        <v>34</v>
      </c>
      <c r="J383" t="s">
        <v>20</v>
      </c>
      <c r="K383" t="s">
        <v>16</v>
      </c>
      <c r="L383">
        <f t="shared" si="10"/>
        <v>0</v>
      </c>
      <c r="M383">
        <f t="shared" si="11"/>
        <v>0</v>
      </c>
    </row>
    <row r="384" spans="1:13" x14ac:dyDescent="0.3">
      <c r="A384" t="s">
        <v>384</v>
      </c>
      <c r="B384">
        <v>6.28</v>
      </c>
      <c r="C384" t="s">
        <v>51</v>
      </c>
      <c r="D384">
        <v>2.7861813999999999E-2</v>
      </c>
      <c r="E384" t="s">
        <v>59</v>
      </c>
      <c r="F384">
        <v>85.519800000000004</v>
      </c>
      <c r="G384" t="s">
        <v>19</v>
      </c>
      <c r="H384">
        <v>2007</v>
      </c>
      <c r="J384" t="s">
        <v>20</v>
      </c>
      <c r="K384" t="s">
        <v>16</v>
      </c>
      <c r="L384">
        <f t="shared" si="10"/>
        <v>0</v>
      </c>
      <c r="M384">
        <f t="shared" si="11"/>
        <v>0</v>
      </c>
    </row>
    <row r="385" spans="1:13" x14ac:dyDescent="0.3">
      <c r="A385" t="s">
        <v>385</v>
      </c>
      <c r="C385" t="s">
        <v>51</v>
      </c>
      <c r="D385">
        <v>0.13456428400000001</v>
      </c>
      <c r="E385" t="s">
        <v>32</v>
      </c>
      <c r="F385">
        <v>42.708599999999997</v>
      </c>
      <c r="G385" t="s">
        <v>47</v>
      </c>
      <c r="H385">
        <v>1985</v>
      </c>
      <c r="I385" t="s">
        <v>34</v>
      </c>
      <c r="J385" t="s">
        <v>15</v>
      </c>
      <c r="K385" t="s">
        <v>25</v>
      </c>
      <c r="L385">
        <f t="shared" si="10"/>
        <v>1</v>
      </c>
      <c r="M385">
        <f t="shared" si="11"/>
        <v>0</v>
      </c>
    </row>
    <row r="386" spans="1:13" x14ac:dyDescent="0.3">
      <c r="A386" t="s">
        <v>386</v>
      </c>
      <c r="B386">
        <v>10</v>
      </c>
      <c r="C386" t="s">
        <v>51</v>
      </c>
      <c r="D386">
        <v>9.9851785999999998E-2</v>
      </c>
      <c r="E386" t="s">
        <v>12</v>
      </c>
      <c r="F386">
        <v>111.7544</v>
      </c>
      <c r="G386" t="s">
        <v>41</v>
      </c>
      <c r="H386">
        <v>2002</v>
      </c>
      <c r="J386" t="s">
        <v>20</v>
      </c>
      <c r="K386" t="s">
        <v>16</v>
      </c>
      <c r="L386">
        <f t="shared" si="10"/>
        <v>0</v>
      </c>
      <c r="M386">
        <f t="shared" si="11"/>
        <v>1</v>
      </c>
    </row>
    <row r="387" spans="1:13" x14ac:dyDescent="0.3">
      <c r="A387" t="s">
        <v>387</v>
      </c>
      <c r="C387" t="s">
        <v>51</v>
      </c>
      <c r="D387">
        <v>0.28008304699999997</v>
      </c>
      <c r="E387" t="s">
        <v>12</v>
      </c>
      <c r="F387">
        <v>92.712000000000003</v>
      </c>
      <c r="G387" t="s">
        <v>47</v>
      </c>
      <c r="H387">
        <v>1985</v>
      </c>
      <c r="I387" t="s">
        <v>34</v>
      </c>
      <c r="J387" t="s">
        <v>15</v>
      </c>
      <c r="K387" t="s">
        <v>25</v>
      </c>
      <c r="L387">
        <f t="shared" ref="L387:L450" si="12">IF(AND(J387= "Tier 1", C387= "LF"),1,0)</f>
        <v>1</v>
      </c>
      <c r="M387">
        <f t="shared" ref="M387:M450" si="13">IF(OR(E387= "Dairy", E387= "Snack Foods"),1,0)</f>
        <v>1</v>
      </c>
    </row>
    <row r="388" spans="1:13" x14ac:dyDescent="0.3">
      <c r="A388" t="s">
        <v>388</v>
      </c>
      <c r="B388">
        <v>19.5</v>
      </c>
      <c r="C388" t="s">
        <v>51</v>
      </c>
      <c r="D388">
        <v>2.6320247000000001E-2</v>
      </c>
      <c r="E388" t="s">
        <v>61</v>
      </c>
      <c r="F388">
        <v>184.96080000000001</v>
      </c>
      <c r="G388" t="s">
        <v>23</v>
      </c>
      <c r="H388">
        <v>1998</v>
      </c>
      <c r="J388" t="s">
        <v>24</v>
      </c>
      <c r="K388" t="s">
        <v>25</v>
      </c>
      <c r="L388">
        <f t="shared" si="12"/>
        <v>0</v>
      </c>
      <c r="M388">
        <f t="shared" si="13"/>
        <v>0</v>
      </c>
    </row>
    <row r="389" spans="1:13" x14ac:dyDescent="0.3">
      <c r="A389" t="s">
        <v>389</v>
      </c>
      <c r="B389">
        <v>10.695</v>
      </c>
      <c r="C389" t="s">
        <v>1605</v>
      </c>
      <c r="D389">
        <v>6.0665739000000003E-2</v>
      </c>
      <c r="E389" t="s">
        <v>198</v>
      </c>
      <c r="F389">
        <v>173.77119999999999</v>
      </c>
      <c r="G389" t="s">
        <v>33</v>
      </c>
      <c r="H389">
        <v>1997</v>
      </c>
      <c r="I389" t="s">
        <v>34</v>
      </c>
      <c r="J389" t="s">
        <v>15</v>
      </c>
      <c r="K389" t="s">
        <v>16</v>
      </c>
      <c r="L389">
        <f t="shared" si="12"/>
        <v>0</v>
      </c>
      <c r="M389">
        <f t="shared" si="13"/>
        <v>0</v>
      </c>
    </row>
    <row r="390" spans="1:13" x14ac:dyDescent="0.3">
      <c r="A390" t="s">
        <v>390</v>
      </c>
      <c r="B390">
        <v>17</v>
      </c>
      <c r="C390" t="s">
        <v>51</v>
      </c>
      <c r="D390">
        <v>5.2290474000000003E-2</v>
      </c>
      <c r="E390" t="s">
        <v>46</v>
      </c>
      <c r="F390">
        <v>122.873</v>
      </c>
      <c r="G390" t="s">
        <v>13</v>
      </c>
      <c r="H390">
        <v>1999</v>
      </c>
      <c r="I390" t="s">
        <v>14</v>
      </c>
      <c r="J390" t="s">
        <v>15</v>
      </c>
      <c r="K390" t="s">
        <v>16</v>
      </c>
      <c r="L390">
        <f t="shared" si="12"/>
        <v>1</v>
      </c>
      <c r="M390">
        <f t="shared" si="13"/>
        <v>0</v>
      </c>
    </row>
    <row r="391" spans="1:13" x14ac:dyDescent="0.3">
      <c r="A391" t="s">
        <v>391</v>
      </c>
      <c r="B391">
        <v>6.78</v>
      </c>
      <c r="C391" t="s">
        <v>1605</v>
      </c>
      <c r="D391">
        <v>0.140447292</v>
      </c>
      <c r="E391" t="s">
        <v>36</v>
      </c>
      <c r="F391">
        <v>93.311999999999998</v>
      </c>
      <c r="G391" t="s">
        <v>41</v>
      </c>
      <c r="H391">
        <v>2002</v>
      </c>
      <c r="J391" t="s">
        <v>20</v>
      </c>
      <c r="K391" t="s">
        <v>16</v>
      </c>
      <c r="L391">
        <f t="shared" si="12"/>
        <v>0</v>
      </c>
      <c r="M391">
        <f t="shared" si="13"/>
        <v>0</v>
      </c>
    </row>
    <row r="392" spans="1:13" x14ac:dyDescent="0.3">
      <c r="A392" t="s">
        <v>392</v>
      </c>
      <c r="B392">
        <v>12.8</v>
      </c>
      <c r="C392" t="s">
        <v>1605</v>
      </c>
      <c r="D392">
        <v>7.9076331E-2</v>
      </c>
      <c r="E392" t="s">
        <v>18</v>
      </c>
      <c r="F392">
        <v>183.76079999999999</v>
      </c>
      <c r="G392" t="s">
        <v>33</v>
      </c>
      <c r="H392">
        <v>1997</v>
      </c>
      <c r="I392" t="s">
        <v>34</v>
      </c>
      <c r="J392" t="s">
        <v>15</v>
      </c>
      <c r="K392" t="s">
        <v>16</v>
      </c>
      <c r="L392">
        <f t="shared" si="12"/>
        <v>0</v>
      </c>
      <c r="M392">
        <f t="shared" si="13"/>
        <v>1</v>
      </c>
    </row>
    <row r="393" spans="1:13" x14ac:dyDescent="0.3">
      <c r="A393" t="s">
        <v>393</v>
      </c>
      <c r="B393">
        <v>15.7</v>
      </c>
      <c r="C393" t="s">
        <v>1605</v>
      </c>
      <c r="D393">
        <v>3.0599358E-2</v>
      </c>
      <c r="E393" t="s">
        <v>12</v>
      </c>
      <c r="F393">
        <v>251.47239999999999</v>
      </c>
      <c r="G393" t="s">
        <v>53</v>
      </c>
      <c r="H393">
        <v>1987</v>
      </c>
      <c r="I393" t="s">
        <v>54</v>
      </c>
      <c r="J393" t="s">
        <v>24</v>
      </c>
      <c r="K393" t="s">
        <v>16</v>
      </c>
      <c r="L393">
        <f t="shared" si="12"/>
        <v>0</v>
      </c>
      <c r="M393">
        <f t="shared" si="13"/>
        <v>1</v>
      </c>
    </row>
    <row r="394" spans="1:13" x14ac:dyDescent="0.3">
      <c r="A394" t="s">
        <v>394</v>
      </c>
      <c r="B394">
        <v>17.7</v>
      </c>
      <c r="C394" t="s">
        <v>51</v>
      </c>
      <c r="D394">
        <v>5.1042365999999999E-2</v>
      </c>
      <c r="E394" t="s">
        <v>61</v>
      </c>
      <c r="F394">
        <v>126.1678</v>
      </c>
      <c r="G394" t="s">
        <v>41</v>
      </c>
      <c r="H394">
        <v>2002</v>
      </c>
      <c r="J394" t="s">
        <v>20</v>
      </c>
      <c r="K394" t="s">
        <v>16</v>
      </c>
      <c r="L394">
        <f t="shared" si="12"/>
        <v>0</v>
      </c>
      <c r="M394">
        <f t="shared" si="13"/>
        <v>0</v>
      </c>
    </row>
    <row r="395" spans="1:13" x14ac:dyDescent="0.3">
      <c r="A395" t="s">
        <v>395</v>
      </c>
      <c r="C395" t="s">
        <v>51</v>
      </c>
      <c r="D395">
        <v>0.123745045</v>
      </c>
      <c r="E395" t="s">
        <v>12</v>
      </c>
      <c r="F395">
        <v>175.33699999999999</v>
      </c>
      <c r="G395" t="s">
        <v>47</v>
      </c>
      <c r="H395">
        <v>1985</v>
      </c>
      <c r="I395" t="s">
        <v>34</v>
      </c>
      <c r="J395" t="s">
        <v>15</v>
      </c>
      <c r="K395" t="s">
        <v>25</v>
      </c>
      <c r="L395">
        <f t="shared" si="12"/>
        <v>1</v>
      </c>
      <c r="M395">
        <f t="shared" si="13"/>
        <v>1</v>
      </c>
    </row>
    <row r="396" spans="1:13" x14ac:dyDescent="0.3">
      <c r="A396" t="s">
        <v>396</v>
      </c>
      <c r="B396">
        <v>19.850000000000001</v>
      </c>
      <c r="C396" t="s">
        <v>51</v>
      </c>
      <c r="D396">
        <v>4.5927559999999999E-2</v>
      </c>
      <c r="E396" t="s">
        <v>32</v>
      </c>
      <c r="F396">
        <v>127.902</v>
      </c>
      <c r="G396" t="s">
        <v>19</v>
      </c>
      <c r="H396">
        <v>2007</v>
      </c>
      <c r="J396" t="s">
        <v>20</v>
      </c>
      <c r="K396" t="s">
        <v>16</v>
      </c>
      <c r="L396">
        <f t="shared" si="12"/>
        <v>0</v>
      </c>
      <c r="M396">
        <f t="shared" si="13"/>
        <v>0</v>
      </c>
    </row>
    <row r="397" spans="1:13" x14ac:dyDescent="0.3">
      <c r="A397" t="s">
        <v>397</v>
      </c>
      <c r="B397">
        <v>16.25</v>
      </c>
      <c r="C397" t="s">
        <v>1605</v>
      </c>
      <c r="D397">
        <v>4.8975573000000001E-2</v>
      </c>
      <c r="E397" t="s">
        <v>32</v>
      </c>
      <c r="F397">
        <v>151.06819999999999</v>
      </c>
      <c r="G397" t="s">
        <v>33</v>
      </c>
      <c r="H397">
        <v>1997</v>
      </c>
      <c r="I397" t="s">
        <v>34</v>
      </c>
      <c r="J397" t="s">
        <v>15</v>
      </c>
      <c r="K397" t="s">
        <v>16</v>
      </c>
      <c r="L397">
        <f t="shared" si="12"/>
        <v>0</v>
      </c>
      <c r="M397">
        <f t="shared" si="13"/>
        <v>0</v>
      </c>
    </row>
    <row r="398" spans="1:13" x14ac:dyDescent="0.3">
      <c r="A398" t="s">
        <v>398</v>
      </c>
      <c r="B398">
        <v>9.3949999999999996</v>
      </c>
      <c r="C398" t="s">
        <v>1605</v>
      </c>
      <c r="D398">
        <v>0.13177443999999999</v>
      </c>
      <c r="E398" t="s">
        <v>67</v>
      </c>
      <c r="F398">
        <v>87.719800000000006</v>
      </c>
      <c r="G398" t="s">
        <v>13</v>
      </c>
      <c r="H398">
        <v>1999</v>
      </c>
      <c r="I398" t="s">
        <v>14</v>
      </c>
      <c r="J398" t="s">
        <v>15</v>
      </c>
      <c r="K398" t="s">
        <v>16</v>
      </c>
      <c r="L398">
        <f t="shared" si="12"/>
        <v>0</v>
      </c>
      <c r="M398">
        <f t="shared" si="13"/>
        <v>0</v>
      </c>
    </row>
    <row r="399" spans="1:13" x14ac:dyDescent="0.3">
      <c r="A399" t="s">
        <v>399</v>
      </c>
      <c r="B399">
        <v>16.850000000000001</v>
      </c>
      <c r="C399" t="s">
        <v>1605</v>
      </c>
      <c r="D399">
        <v>0</v>
      </c>
      <c r="E399" t="s">
        <v>12</v>
      </c>
      <c r="F399">
        <v>111.0544</v>
      </c>
      <c r="G399" t="s">
        <v>41</v>
      </c>
      <c r="H399">
        <v>2002</v>
      </c>
      <c r="J399" t="s">
        <v>20</v>
      </c>
      <c r="K399" t="s">
        <v>16</v>
      </c>
      <c r="L399">
        <f t="shared" si="12"/>
        <v>0</v>
      </c>
      <c r="M399">
        <f t="shared" si="13"/>
        <v>1</v>
      </c>
    </row>
    <row r="400" spans="1:13" x14ac:dyDescent="0.3">
      <c r="A400" t="s">
        <v>400</v>
      </c>
      <c r="C400" t="s">
        <v>51</v>
      </c>
      <c r="D400">
        <v>6.8788984999999997E-2</v>
      </c>
      <c r="E400" t="s">
        <v>12</v>
      </c>
      <c r="F400">
        <v>110.8228</v>
      </c>
      <c r="G400" t="s">
        <v>29</v>
      </c>
      <c r="H400">
        <v>1985</v>
      </c>
      <c r="I400" t="s">
        <v>14</v>
      </c>
      <c r="J400" t="s">
        <v>24</v>
      </c>
      <c r="K400" t="s">
        <v>30</v>
      </c>
      <c r="L400">
        <f t="shared" si="12"/>
        <v>0</v>
      </c>
      <c r="M400">
        <f t="shared" si="13"/>
        <v>1</v>
      </c>
    </row>
    <row r="401" spans="1:13" x14ac:dyDescent="0.3">
      <c r="A401" t="s">
        <v>401</v>
      </c>
      <c r="B401">
        <v>10.1</v>
      </c>
      <c r="C401" t="s">
        <v>51</v>
      </c>
      <c r="D401">
        <v>5.6306009999999997E-2</v>
      </c>
      <c r="E401" t="s">
        <v>61</v>
      </c>
      <c r="F401">
        <v>117.14919999999999</v>
      </c>
      <c r="G401" t="s">
        <v>37</v>
      </c>
      <c r="H401">
        <v>2009</v>
      </c>
      <c r="I401" t="s">
        <v>14</v>
      </c>
      <c r="J401" t="s">
        <v>24</v>
      </c>
      <c r="K401" t="s">
        <v>38</v>
      </c>
      <c r="L401">
        <f t="shared" si="12"/>
        <v>0</v>
      </c>
      <c r="M401">
        <f t="shared" si="13"/>
        <v>0</v>
      </c>
    </row>
    <row r="402" spans="1:13" x14ac:dyDescent="0.3">
      <c r="A402" t="s">
        <v>402</v>
      </c>
      <c r="B402">
        <v>12.15</v>
      </c>
      <c r="C402" t="s">
        <v>51</v>
      </c>
      <c r="D402">
        <v>2.5864429000000001E-2</v>
      </c>
      <c r="E402" t="s">
        <v>112</v>
      </c>
      <c r="F402">
        <v>121.84399999999999</v>
      </c>
      <c r="G402" t="s">
        <v>33</v>
      </c>
      <c r="H402">
        <v>1997</v>
      </c>
      <c r="I402" t="s">
        <v>34</v>
      </c>
      <c r="J402" t="s">
        <v>15</v>
      </c>
      <c r="K402" t="s">
        <v>16</v>
      </c>
      <c r="L402">
        <f t="shared" si="12"/>
        <v>1</v>
      </c>
      <c r="M402">
        <f t="shared" si="13"/>
        <v>0</v>
      </c>
    </row>
    <row r="403" spans="1:13" x14ac:dyDescent="0.3">
      <c r="A403" t="s">
        <v>403</v>
      </c>
      <c r="B403">
        <v>10.895</v>
      </c>
      <c r="C403" t="s">
        <v>51</v>
      </c>
      <c r="D403">
        <v>2.704266E-2</v>
      </c>
      <c r="E403" t="s">
        <v>22</v>
      </c>
      <c r="F403">
        <v>49.4666</v>
      </c>
      <c r="G403" t="s">
        <v>65</v>
      </c>
      <c r="H403">
        <v>2004</v>
      </c>
      <c r="I403" t="s">
        <v>34</v>
      </c>
      <c r="J403" t="s">
        <v>20</v>
      </c>
      <c r="K403" t="s">
        <v>16</v>
      </c>
      <c r="L403">
        <f t="shared" si="12"/>
        <v>0</v>
      </c>
      <c r="M403">
        <f t="shared" si="13"/>
        <v>0</v>
      </c>
    </row>
    <row r="404" spans="1:13" x14ac:dyDescent="0.3">
      <c r="A404" t="s">
        <v>404</v>
      </c>
      <c r="C404" t="s">
        <v>1605</v>
      </c>
      <c r="D404">
        <v>0.12499471400000001</v>
      </c>
      <c r="E404" t="s">
        <v>67</v>
      </c>
      <c r="F404">
        <v>100.53579999999999</v>
      </c>
      <c r="G404" t="s">
        <v>29</v>
      </c>
      <c r="H404">
        <v>1985</v>
      </c>
      <c r="I404" t="s">
        <v>14</v>
      </c>
      <c r="J404" t="s">
        <v>24</v>
      </c>
      <c r="K404" t="s">
        <v>30</v>
      </c>
      <c r="L404">
        <f t="shared" si="12"/>
        <v>0</v>
      </c>
      <c r="M404">
        <f t="shared" si="13"/>
        <v>0</v>
      </c>
    </row>
    <row r="405" spans="1:13" x14ac:dyDescent="0.3">
      <c r="A405" t="s">
        <v>405</v>
      </c>
      <c r="C405" t="s">
        <v>1605</v>
      </c>
      <c r="D405">
        <v>0.189512493</v>
      </c>
      <c r="E405" t="s">
        <v>18</v>
      </c>
      <c r="F405">
        <v>97.775199999999998</v>
      </c>
      <c r="G405" t="s">
        <v>47</v>
      </c>
      <c r="H405">
        <v>1985</v>
      </c>
      <c r="I405" t="s">
        <v>34</v>
      </c>
      <c r="J405" t="s">
        <v>15</v>
      </c>
      <c r="K405" t="s">
        <v>25</v>
      </c>
      <c r="L405">
        <f t="shared" si="12"/>
        <v>0</v>
      </c>
      <c r="M405">
        <f t="shared" si="13"/>
        <v>1</v>
      </c>
    </row>
    <row r="406" spans="1:13" x14ac:dyDescent="0.3">
      <c r="A406" t="s">
        <v>406</v>
      </c>
      <c r="B406">
        <v>17.100000000000001</v>
      </c>
      <c r="C406" t="s">
        <v>51</v>
      </c>
      <c r="D406">
        <v>3.8737554E-2</v>
      </c>
      <c r="E406" t="s">
        <v>61</v>
      </c>
      <c r="F406">
        <v>164.7842</v>
      </c>
      <c r="G406" t="s">
        <v>33</v>
      </c>
      <c r="H406">
        <v>1997</v>
      </c>
      <c r="I406" t="s">
        <v>34</v>
      </c>
      <c r="J406" t="s">
        <v>15</v>
      </c>
      <c r="K406" t="s">
        <v>16</v>
      </c>
      <c r="L406">
        <f t="shared" si="12"/>
        <v>1</v>
      </c>
      <c r="M406">
        <f t="shared" si="13"/>
        <v>0</v>
      </c>
    </row>
    <row r="407" spans="1:13" x14ac:dyDescent="0.3">
      <c r="A407" t="s">
        <v>407</v>
      </c>
      <c r="B407">
        <v>19.75</v>
      </c>
      <c r="C407" t="s">
        <v>51</v>
      </c>
      <c r="D407">
        <v>1.2445941E-2</v>
      </c>
      <c r="E407" t="s">
        <v>32</v>
      </c>
      <c r="F407">
        <v>187.88720000000001</v>
      </c>
      <c r="G407" t="s">
        <v>65</v>
      </c>
      <c r="H407">
        <v>2004</v>
      </c>
      <c r="I407" t="s">
        <v>34</v>
      </c>
      <c r="J407" t="s">
        <v>20</v>
      </c>
      <c r="K407" t="s">
        <v>16</v>
      </c>
      <c r="L407">
        <f t="shared" si="12"/>
        <v>0</v>
      </c>
      <c r="M407">
        <f t="shared" si="13"/>
        <v>0</v>
      </c>
    </row>
    <row r="408" spans="1:13" x14ac:dyDescent="0.3">
      <c r="A408" t="s">
        <v>408</v>
      </c>
      <c r="B408">
        <v>15.85</v>
      </c>
      <c r="C408" t="s">
        <v>51</v>
      </c>
      <c r="D408">
        <v>5.7402549999999997E-2</v>
      </c>
      <c r="E408" t="s">
        <v>12</v>
      </c>
      <c r="F408">
        <v>53.095599999999997</v>
      </c>
      <c r="G408" t="s">
        <v>13</v>
      </c>
      <c r="H408">
        <v>1999</v>
      </c>
      <c r="I408" t="s">
        <v>14</v>
      </c>
      <c r="J408" t="s">
        <v>15</v>
      </c>
      <c r="K408" t="s">
        <v>16</v>
      </c>
      <c r="L408">
        <f t="shared" si="12"/>
        <v>1</v>
      </c>
      <c r="M408">
        <f t="shared" si="13"/>
        <v>1</v>
      </c>
    </row>
    <row r="409" spans="1:13" x14ac:dyDescent="0.3">
      <c r="A409" t="s">
        <v>409</v>
      </c>
      <c r="B409">
        <v>14.85</v>
      </c>
      <c r="C409" t="s">
        <v>51</v>
      </c>
      <c r="D409">
        <v>1.8609305E-2</v>
      </c>
      <c r="E409" t="s">
        <v>83</v>
      </c>
      <c r="F409">
        <v>187.12139999999999</v>
      </c>
      <c r="G409" t="s">
        <v>41</v>
      </c>
      <c r="H409">
        <v>2002</v>
      </c>
      <c r="J409" t="s">
        <v>20</v>
      </c>
      <c r="K409" t="s">
        <v>16</v>
      </c>
      <c r="L409">
        <f t="shared" si="12"/>
        <v>0</v>
      </c>
      <c r="M409">
        <f t="shared" si="13"/>
        <v>0</v>
      </c>
    </row>
    <row r="410" spans="1:13" x14ac:dyDescent="0.3">
      <c r="A410" t="s">
        <v>410</v>
      </c>
      <c r="B410">
        <v>16.25</v>
      </c>
      <c r="C410" t="s">
        <v>51</v>
      </c>
      <c r="D410">
        <v>7.8327268000000005E-2</v>
      </c>
      <c r="E410" t="s">
        <v>83</v>
      </c>
      <c r="F410">
        <v>90.980400000000003</v>
      </c>
      <c r="G410" t="s">
        <v>41</v>
      </c>
      <c r="H410">
        <v>2002</v>
      </c>
      <c r="J410" t="s">
        <v>20</v>
      </c>
      <c r="K410" t="s">
        <v>16</v>
      </c>
      <c r="L410">
        <f t="shared" si="12"/>
        <v>0</v>
      </c>
      <c r="M410">
        <f t="shared" si="13"/>
        <v>0</v>
      </c>
    </row>
    <row r="411" spans="1:13" x14ac:dyDescent="0.3">
      <c r="A411" t="s">
        <v>288</v>
      </c>
      <c r="B411">
        <v>15.1</v>
      </c>
      <c r="C411" t="s">
        <v>51</v>
      </c>
      <c r="D411">
        <v>9.3464803999999999E-2</v>
      </c>
      <c r="E411" t="s">
        <v>61</v>
      </c>
      <c r="F411">
        <v>140.84960000000001</v>
      </c>
      <c r="G411" t="s">
        <v>23</v>
      </c>
      <c r="H411">
        <v>1998</v>
      </c>
      <c r="J411" t="s">
        <v>24</v>
      </c>
      <c r="K411" t="s">
        <v>25</v>
      </c>
      <c r="L411">
        <f t="shared" si="12"/>
        <v>0</v>
      </c>
      <c r="M411">
        <f t="shared" si="13"/>
        <v>0</v>
      </c>
    </row>
    <row r="412" spans="1:13" x14ac:dyDescent="0.3">
      <c r="A412" t="s">
        <v>411</v>
      </c>
      <c r="B412">
        <v>16.350000000000001</v>
      </c>
      <c r="C412" t="s">
        <v>51</v>
      </c>
      <c r="D412">
        <v>9.0702991999999996E-2</v>
      </c>
      <c r="E412" t="s">
        <v>61</v>
      </c>
      <c r="F412">
        <v>195.11099999999999</v>
      </c>
      <c r="G412" t="s">
        <v>13</v>
      </c>
      <c r="H412">
        <v>1999</v>
      </c>
      <c r="I412" t="s">
        <v>14</v>
      </c>
      <c r="J412" t="s">
        <v>15</v>
      </c>
      <c r="K412" t="s">
        <v>16</v>
      </c>
      <c r="L412">
        <f t="shared" si="12"/>
        <v>1</v>
      </c>
      <c r="M412">
        <f t="shared" si="13"/>
        <v>0</v>
      </c>
    </row>
    <row r="413" spans="1:13" x14ac:dyDescent="0.3">
      <c r="A413" t="s">
        <v>412</v>
      </c>
      <c r="B413">
        <v>13.15</v>
      </c>
      <c r="C413" t="s">
        <v>51</v>
      </c>
      <c r="D413">
        <v>2.4751688000000001E-2</v>
      </c>
      <c r="E413" t="s">
        <v>61</v>
      </c>
      <c r="F413">
        <v>178.26859999999999</v>
      </c>
      <c r="G413" t="s">
        <v>37</v>
      </c>
      <c r="H413">
        <v>2009</v>
      </c>
      <c r="I413" t="s">
        <v>14</v>
      </c>
      <c r="J413" t="s">
        <v>24</v>
      </c>
      <c r="K413" t="s">
        <v>38</v>
      </c>
      <c r="L413">
        <f t="shared" si="12"/>
        <v>0</v>
      </c>
      <c r="M413">
        <f t="shared" si="13"/>
        <v>0</v>
      </c>
    </row>
    <row r="414" spans="1:13" x14ac:dyDescent="0.3">
      <c r="A414" t="s">
        <v>413</v>
      </c>
      <c r="B414">
        <v>7.71</v>
      </c>
      <c r="C414" t="s">
        <v>1605</v>
      </c>
      <c r="D414">
        <v>6.6732200000000005E-2</v>
      </c>
      <c r="E414" t="s">
        <v>12</v>
      </c>
      <c r="F414">
        <v>56.2956</v>
      </c>
      <c r="G414" t="s">
        <v>41</v>
      </c>
      <c r="H414">
        <v>2002</v>
      </c>
      <c r="J414" t="s">
        <v>20</v>
      </c>
      <c r="K414" t="s">
        <v>16</v>
      </c>
      <c r="L414">
        <f t="shared" si="12"/>
        <v>0</v>
      </c>
      <c r="M414">
        <f t="shared" si="13"/>
        <v>1</v>
      </c>
    </row>
    <row r="415" spans="1:13" x14ac:dyDescent="0.3">
      <c r="A415" t="s">
        <v>409</v>
      </c>
      <c r="B415">
        <v>14.85</v>
      </c>
      <c r="C415" t="s">
        <v>51</v>
      </c>
      <c r="D415">
        <v>1.8647293999999998E-2</v>
      </c>
      <c r="E415" t="s">
        <v>83</v>
      </c>
      <c r="F415">
        <v>187.5214</v>
      </c>
      <c r="G415" t="s">
        <v>37</v>
      </c>
      <c r="H415">
        <v>2009</v>
      </c>
      <c r="I415" t="s">
        <v>14</v>
      </c>
      <c r="J415" t="s">
        <v>24</v>
      </c>
      <c r="K415" t="s">
        <v>38</v>
      </c>
      <c r="L415">
        <f t="shared" si="12"/>
        <v>0</v>
      </c>
      <c r="M415">
        <f t="shared" si="13"/>
        <v>0</v>
      </c>
    </row>
    <row r="416" spans="1:13" x14ac:dyDescent="0.3">
      <c r="A416" t="s">
        <v>414</v>
      </c>
      <c r="B416">
        <v>8.7750000000000004</v>
      </c>
      <c r="C416" t="s">
        <v>51</v>
      </c>
      <c r="D416">
        <v>2.1603383E-2</v>
      </c>
      <c r="E416" t="s">
        <v>32</v>
      </c>
      <c r="F416">
        <v>112.22280000000001</v>
      </c>
      <c r="G416" t="s">
        <v>33</v>
      </c>
      <c r="H416">
        <v>1997</v>
      </c>
      <c r="I416" t="s">
        <v>34</v>
      </c>
      <c r="J416" t="s">
        <v>15</v>
      </c>
      <c r="K416" t="s">
        <v>16</v>
      </c>
      <c r="L416">
        <f t="shared" si="12"/>
        <v>1</v>
      </c>
      <c r="M416">
        <f t="shared" si="13"/>
        <v>0</v>
      </c>
    </row>
    <row r="417" spans="1:13" x14ac:dyDescent="0.3">
      <c r="A417" t="s">
        <v>415</v>
      </c>
      <c r="C417" t="s">
        <v>51</v>
      </c>
      <c r="D417">
        <v>6.5799906000000005E-2</v>
      </c>
      <c r="E417" t="s">
        <v>46</v>
      </c>
      <c r="F417">
        <v>101.10420000000001</v>
      </c>
      <c r="G417" t="s">
        <v>47</v>
      </c>
      <c r="H417">
        <v>1985</v>
      </c>
      <c r="I417" t="s">
        <v>34</v>
      </c>
      <c r="J417" t="s">
        <v>15</v>
      </c>
      <c r="K417" t="s">
        <v>25</v>
      </c>
      <c r="L417">
        <f t="shared" si="12"/>
        <v>1</v>
      </c>
      <c r="M417">
        <f t="shared" si="13"/>
        <v>0</v>
      </c>
    </row>
    <row r="418" spans="1:13" x14ac:dyDescent="0.3">
      <c r="A418" t="s">
        <v>416</v>
      </c>
      <c r="B418">
        <v>8.1</v>
      </c>
      <c r="C418" t="s">
        <v>51</v>
      </c>
      <c r="D418">
        <v>0</v>
      </c>
      <c r="E418" t="s">
        <v>32</v>
      </c>
      <c r="F418">
        <v>213.2902</v>
      </c>
      <c r="G418" t="s">
        <v>13</v>
      </c>
      <c r="H418">
        <v>1999</v>
      </c>
      <c r="I418" t="s">
        <v>14</v>
      </c>
      <c r="J418" t="s">
        <v>15</v>
      </c>
      <c r="K418" t="s">
        <v>16</v>
      </c>
      <c r="L418">
        <f t="shared" si="12"/>
        <v>1</v>
      </c>
      <c r="M418">
        <f t="shared" si="13"/>
        <v>0</v>
      </c>
    </row>
    <row r="419" spans="1:13" x14ac:dyDescent="0.3">
      <c r="A419" t="s">
        <v>417</v>
      </c>
      <c r="B419">
        <v>8.7750000000000004</v>
      </c>
      <c r="C419" t="s">
        <v>51</v>
      </c>
      <c r="D419">
        <v>0.10989048899999999</v>
      </c>
      <c r="E419" t="s">
        <v>18</v>
      </c>
      <c r="F419">
        <v>45.0428</v>
      </c>
      <c r="G419" t="s">
        <v>65</v>
      </c>
      <c r="H419">
        <v>2004</v>
      </c>
      <c r="I419" t="s">
        <v>34</v>
      </c>
      <c r="J419" t="s">
        <v>20</v>
      </c>
      <c r="K419" t="s">
        <v>16</v>
      </c>
      <c r="L419">
        <f t="shared" si="12"/>
        <v>0</v>
      </c>
      <c r="M419">
        <f t="shared" si="13"/>
        <v>1</v>
      </c>
    </row>
    <row r="420" spans="1:13" x14ac:dyDescent="0.3">
      <c r="A420" t="s">
        <v>418</v>
      </c>
      <c r="C420" t="s">
        <v>1605</v>
      </c>
      <c r="D420">
        <v>1.7093789000000002E-2</v>
      </c>
      <c r="E420" t="s">
        <v>12</v>
      </c>
      <c r="F420">
        <v>224.04040000000001</v>
      </c>
      <c r="G420" t="s">
        <v>47</v>
      </c>
      <c r="H420">
        <v>1985</v>
      </c>
      <c r="I420" t="s">
        <v>34</v>
      </c>
      <c r="J420" t="s">
        <v>15</v>
      </c>
      <c r="K420" t="s">
        <v>25</v>
      </c>
      <c r="L420">
        <f t="shared" si="12"/>
        <v>0</v>
      </c>
      <c r="M420">
        <f t="shared" si="13"/>
        <v>1</v>
      </c>
    </row>
    <row r="421" spans="1:13" x14ac:dyDescent="0.3">
      <c r="A421" t="s">
        <v>419</v>
      </c>
      <c r="C421" t="s">
        <v>51</v>
      </c>
      <c r="D421">
        <v>0.16898615</v>
      </c>
      <c r="E421" t="s">
        <v>83</v>
      </c>
      <c r="F421">
        <v>184.22659999999999</v>
      </c>
      <c r="G421" t="s">
        <v>29</v>
      </c>
      <c r="H421">
        <v>1985</v>
      </c>
      <c r="I421" t="s">
        <v>14</v>
      </c>
      <c r="J421" t="s">
        <v>24</v>
      </c>
      <c r="K421" t="s">
        <v>30</v>
      </c>
      <c r="L421">
        <f t="shared" si="12"/>
        <v>0</v>
      </c>
      <c r="M421">
        <f t="shared" si="13"/>
        <v>0</v>
      </c>
    </row>
    <row r="422" spans="1:13" x14ac:dyDescent="0.3">
      <c r="A422" t="s">
        <v>220</v>
      </c>
      <c r="B422">
        <v>15.5</v>
      </c>
      <c r="C422" t="s">
        <v>1605</v>
      </c>
      <c r="D422">
        <v>2.6302004E-2</v>
      </c>
      <c r="E422" t="s">
        <v>32</v>
      </c>
      <c r="F422">
        <v>102.7332</v>
      </c>
      <c r="G422" t="s">
        <v>33</v>
      </c>
      <c r="H422">
        <v>1997</v>
      </c>
      <c r="I422" t="s">
        <v>34</v>
      </c>
      <c r="J422" t="s">
        <v>15</v>
      </c>
      <c r="K422" t="s">
        <v>16</v>
      </c>
      <c r="L422">
        <f t="shared" si="12"/>
        <v>0</v>
      </c>
      <c r="M422">
        <f t="shared" si="13"/>
        <v>0</v>
      </c>
    </row>
    <row r="423" spans="1:13" x14ac:dyDescent="0.3">
      <c r="A423" t="s">
        <v>420</v>
      </c>
      <c r="C423" t="s">
        <v>1605</v>
      </c>
      <c r="D423">
        <v>0.105155137</v>
      </c>
      <c r="E423" t="s">
        <v>32</v>
      </c>
      <c r="F423">
        <v>43.279600000000002</v>
      </c>
      <c r="G423" t="s">
        <v>29</v>
      </c>
      <c r="H423">
        <v>1985</v>
      </c>
      <c r="I423" t="s">
        <v>14</v>
      </c>
      <c r="J423" t="s">
        <v>24</v>
      </c>
      <c r="K423" t="s">
        <v>30</v>
      </c>
      <c r="L423">
        <f t="shared" si="12"/>
        <v>0</v>
      </c>
      <c r="M423">
        <f t="shared" si="13"/>
        <v>0</v>
      </c>
    </row>
    <row r="424" spans="1:13" x14ac:dyDescent="0.3">
      <c r="A424" t="s">
        <v>421</v>
      </c>
      <c r="B424">
        <v>7.7850000000000001</v>
      </c>
      <c r="C424" t="s">
        <v>51</v>
      </c>
      <c r="D424">
        <v>8.8708387999999999E-2</v>
      </c>
      <c r="E424" t="s">
        <v>32</v>
      </c>
      <c r="F424">
        <v>65.051000000000002</v>
      </c>
      <c r="G424" t="s">
        <v>33</v>
      </c>
      <c r="H424">
        <v>1997</v>
      </c>
      <c r="I424" t="s">
        <v>34</v>
      </c>
      <c r="J424" t="s">
        <v>15</v>
      </c>
      <c r="K424" t="s">
        <v>16</v>
      </c>
      <c r="L424">
        <f t="shared" si="12"/>
        <v>1</v>
      </c>
      <c r="M424">
        <f t="shared" si="13"/>
        <v>0</v>
      </c>
    </row>
    <row r="425" spans="1:13" x14ac:dyDescent="0.3">
      <c r="A425" t="s">
        <v>150</v>
      </c>
      <c r="B425">
        <v>6.6349999999999998</v>
      </c>
      <c r="C425" t="s">
        <v>1605</v>
      </c>
      <c r="D425">
        <v>6.3249100000000004E-3</v>
      </c>
      <c r="E425" t="s">
        <v>36</v>
      </c>
      <c r="F425">
        <v>119.10980000000001</v>
      </c>
      <c r="G425" t="s">
        <v>65</v>
      </c>
      <c r="H425">
        <v>2004</v>
      </c>
      <c r="I425" t="s">
        <v>34</v>
      </c>
      <c r="J425" t="s">
        <v>20</v>
      </c>
      <c r="K425" t="s">
        <v>16</v>
      </c>
      <c r="L425">
        <f t="shared" si="12"/>
        <v>0</v>
      </c>
      <c r="M425">
        <f t="shared" si="13"/>
        <v>0</v>
      </c>
    </row>
    <row r="426" spans="1:13" x14ac:dyDescent="0.3">
      <c r="A426" t="s">
        <v>422</v>
      </c>
      <c r="B426">
        <v>17.75</v>
      </c>
      <c r="C426" t="s">
        <v>1605</v>
      </c>
      <c r="D426">
        <v>2.9629236E-2</v>
      </c>
      <c r="E426" t="s">
        <v>32</v>
      </c>
      <c r="F426">
        <v>140.18379999999999</v>
      </c>
      <c r="G426" t="s">
        <v>53</v>
      </c>
      <c r="H426">
        <v>1987</v>
      </c>
      <c r="I426" t="s">
        <v>54</v>
      </c>
      <c r="J426" t="s">
        <v>24</v>
      </c>
      <c r="K426" t="s">
        <v>16</v>
      </c>
      <c r="L426">
        <f t="shared" si="12"/>
        <v>0</v>
      </c>
      <c r="M426">
        <f t="shared" si="13"/>
        <v>0</v>
      </c>
    </row>
    <row r="427" spans="1:13" x14ac:dyDescent="0.3">
      <c r="A427" t="s">
        <v>423</v>
      </c>
      <c r="B427">
        <v>12.15</v>
      </c>
      <c r="C427" t="s">
        <v>51</v>
      </c>
      <c r="D427">
        <v>6.4924087000000005E-2</v>
      </c>
      <c r="E427" t="s">
        <v>22</v>
      </c>
      <c r="F427">
        <v>251.20400000000001</v>
      </c>
      <c r="G427" t="s">
        <v>37</v>
      </c>
      <c r="H427">
        <v>2009</v>
      </c>
      <c r="I427" t="s">
        <v>14</v>
      </c>
      <c r="J427" t="s">
        <v>24</v>
      </c>
      <c r="K427" t="s">
        <v>38</v>
      </c>
      <c r="L427">
        <f t="shared" si="12"/>
        <v>0</v>
      </c>
      <c r="M427">
        <f t="shared" si="13"/>
        <v>0</v>
      </c>
    </row>
    <row r="428" spans="1:13" x14ac:dyDescent="0.3">
      <c r="A428" t="s">
        <v>424</v>
      </c>
      <c r="B428">
        <v>10.1</v>
      </c>
      <c r="C428" t="s">
        <v>51</v>
      </c>
      <c r="D428">
        <v>0.16712359099999999</v>
      </c>
      <c r="E428" t="s">
        <v>59</v>
      </c>
      <c r="F428">
        <v>243.55119999999999</v>
      </c>
      <c r="G428" t="s">
        <v>65</v>
      </c>
      <c r="H428">
        <v>2004</v>
      </c>
      <c r="I428" t="s">
        <v>34</v>
      </c>
      <c r="J428" t="s">
        <v>20</v>
      </c>
      <c r="K428" t="s">
        <v>16</v>
      </c>
      <c r="L428">
        <f t="shared" si="12"/>
        <v>0</v>
      </c>
      <c r="M428">
        <f t="shared" si="13"/>
        <v>0</v>
      </c>
    </row>
    <row r="429" spans="1:13" x14ac:dyDescent="0.3">
      <c r="A429" t="s">
        <v>425</v>
      </c>
      <c r="B429">
        <v>13.35</v>
      </c>
      <c r="C429" t="s">
        <v>51</v>
      </c>
      <c r="D429">
        <v>1.7813048000000001E-2</v>
      </c>
      <c r="E429" t="s">
        <v>18</v>
      </c>
      <c r="F429">
        <v>77.001199999999997</v>
      </c>
      <c r="G429" t="s">
        <v>13</v>
      </c>
      <c r="H429">
        <v>1999</v>
      </c>
      <c r="I429" t="s">
        <v>14</v>
      </c>
      <c r="J429" t="s">
        <v>15</v>
      </c>
      <c r="K429" t="s">
        <v>16</v>
      </c>
      <c r="L429">
        <f t="shared" si="12"/>
        <v>1</v>
      </c>
      <c r="M429">
        <f t="shared" si="13"/>
        <v>1</v>
      </c>
    </row>
    <row r="430" spans="1:13" x14ac:dyDescent="0.3">
      <c r="A430" t="s">
        <v>426</v>
      </c>
      <c r="B430">
        <v>18.850000000000001</v>
      </c>
      <c r="C430" t="s">
        <v>51</v>
      </c>
      <c r="D430">
        <v>4.045348E-2</v>
      </c>
      <c r="E430" t="s">
        <v>61</v>
      </c>
      <c r="F430">
        <v>247.01439999999999</v>
      </c>
      <c r="G430" t="s">
        <v>41</v>
      </c>
      <c r="H430">
        <v>2002</v>
      </c>
      <c r="J430" t="s">
        <v>20</v>
      </c>
      <c r="K430" t="s">
        <v>16</v>
      </c>
      <c r="L430">
        <f t="shared" si="12"/>
        <v>0</v>
      </c>
      <c r="M430">
        <f t="shared" si="13"/>
        <v>0</v>
      </c>
    </row>
    <row r="431" spans="1:13" x14ac:dyDescent="0.3">
      <c r="A431" t="s">
        <v>304</v>
      </c>
      <c r="B431">
        <v>21.1</v>
      </c>
      <c r="C431" t="s">
        <v>1605</v>
      </c>
      <c r="D431">
        <v>0.161370557</v>
      </c>
      <c r="E431" t="s">
        <v>32</v>
      </c>
      <c r="F431">
        <v>64.016800000000003</v>
      </c>
      <c r="G431" t="s">
        <v>53</v>
      </c>
      <c r="H431">
        <v>1987</v>
      </c>
      <c r="I431" t="s">
        <v>54</v>
      </c>
      <c r="J431" t="s">
        <v>24</v>
      </c>
      <c r="K431" t="s">
        <v>16</v>
      </c>
      <c r="L431">
        <f t="shared" si="12"/>
        <v>0</v>
      </c>
      <c r="M431">
        <f t="shared" si="13"/>
        <v>0</v>
      </c>
    </row>
    <row r="432" spans="1:13" x14ac:dyDescent="0.3">
      <c r="A432" t="s">
        <v>40</v>
      </c>
      <c r="B432">
        <v>6.3049999999999997</v>
      </c>
      <c r="C432" t="s">
        <v>1605</v>
      </c>
      <c r="D432">
        <v>0.12361728600000001</v>
      </c>
      <c r="E432" t="s">
        <v>12</v>
      </c>
      <c r="F432">
        <v>93.543599999999998</v>
      </c>
      <c r="G432" t="s">
        <v>37</v>
      </c>
      <c r="H432">
        <v>2009</v>
      </c>
      <c r="I432" t="s">
        <v>14</v>
      </c>
      <c r="J432" t="s">
        <v>24</v>
      </c>
      <c r="K432" t="s">
        <v>38</v>
      </c>
      <c r="L432">
        <f t="shared" si="12"/>
        <v>0</v>
      </c>
      <c r="M432">
        <f t="shared" si="13"/>
        <v>1</v>
      </c>
    </row>
    <row r="433" spans="1:13" x14ac:dyDescent="0.3">
      <c r="A433" t="s">
        <v>427</v>
      </c>
      <c r="B433">
        <v>6.63</v>
      </c>
      <c r="C433" t="s">
        <v>1605</v>
      </c>
      <c r="D433">
        <v>0.104021582</v>
      </c>
      <c r="E433" t="s">
        <v>36</v>
      </c>
      <c r="F433">
        <v>164.85</v>
      </c>
      <c r="G433" t="s">
        <v>33</v>
      </c>
      <c r="H433">
        <v>1997</v>
      </c>
      <c r="I433" t="s">
        <v>34</v>
      </c>
      <c r="J433" t="s">
        <v>15</v>
      </c>
      <c r="K433" t="s">
        <v>16</v>
      </c>
      <c r="L433">
        <f t="shared" si="12"/>
        <v>0</v>
      </c>
      <c r="M433">
        <f t="shared" si="13"/>
        <v>0</v>
      </c>
    </row>
    <row r="434" spans="1:13" x14ac:dyDescent="0.3">
      <c r="A434" t="s">
        <v>428</v>
      </c>
      <c r="B434">
        <v>12.1</v>
      </c>
      <c r="C434" t="s">
        <v>51</v>
      </c>
      <c r="D434">
        <v>6.7549871999999997E-2</v>
      </c>
      <c r="E434" t="s">
        <v>32</v>
      </c>
      <c r="F434">
        <v>178.30019999999999</v>
      </c>
      <c r="G434" t="s">
        <v>23</v>
      </c>
      <c r="H434">
        <v>1998</v>
      </c>
      <c r="J434" t="s">
        <v>24</v>
      </c>
      <c r="K434" t="s">
        <v>25</v>
      </c>
      <c r="L434">
        <f t="shared" si="12"/>
        <v>0</v>
      </c>
      <c r="M434">
        <f t="shared" si="13"/>
        <v>0</v>
      </c>
    </row>
    <row r="435" spans="1:13" x14ac:dyDescent="0.3">
      <c r="A435" t="s">
        <v>429</v>
      </c>
      <c r="B435">
        <v>7.26</v>
      </c>
      <c r="C435" t="s">
        <v>51</v>
      </c>
      <c r="D435">
        <v>1.4411520000000001E-2</v>
      </c>
      <c r="E435" t="s">
        <v>77</v>
      </c>
      <c r="F435">
        <v>118.41500000000001</v>
      </c>
      <c r="G435" t="s">
        <v>53</v>
      </c>
      <c r="H435">
        <v>1987</v>
      </c>
      <c r="I435" t="s">
        <v>54</v>
      </c>
      <c r="J435" t="s">
        <v>24</v>
      </c>
      <c r="K435" t="s">
        <v>16</v>
      </c>
      <c r="L435">
        <f t="shared" si="12"/>
        <v>0</v>
      </c>
      <c r="M435">
        <f t="shared" si="13"/>
        <v>0</v>
      </c>
    </row>
    <row r="436" spans="1:13" x14ac:dyDescent="0.3">
      <c r="A436" t="s">
        <v>430</v>
      </c>
      <c r="B436">
        <v>9.5</v>
      </c>
      <c r="C436" t="s">
        <v>1605</v>
      </c>
      <c r="D436">
        <v>1.0961524E-2</v>
      </c>
      <c r="E436" t="s">
        <v>12</v>
      </c>
      <c r="F436">
        <v>184.46080000000001</v>
      </c>
      <c r="G436" t="s">
        <v>37</v>
      </c>
      <c r="H436">
        <v>2009</v>
      </c>
      <c r="I436" t="s">
        <v>14</v>
      </c>
      <c r="J436" t="s">
        <v>24</v>
      </c>
      <c r="K436" t="s">
        <v>38</v>
      </c>
      <c r="L436">
        <f t="shared" si="12"/>
        <v>0</v>
      </c>
      <c r="M436">
        <f t="shared" si="13"/>
        <v>1</v>
      </c>
    </row>
    <row r="437" spans="1:13" x14ac:dyDescent="0.3">
      <c r="A437" t="s">
        <v>431</v>
      </c>
      <c r="C437" t="s">
        <v>51</v>
      </c>
      <c r="D437">
        <v>8.7294906000000005E-2</v>
      </c>
      <c r="E437" t="s">
        <v>12</v>
      </c>
      <c r="F437">
        <v>219.1798</v>
      </c>
      <c r="G437" t="s">
        <v>29</v>
      </c>
      <c r="H437">
        <v>1985</v>
      </c>
      <c r="I437" t="s">
        <v>14</v>
      </c>
      <c r="J437" t="s">
        <v>24</v>
      </c>
      <c r="K437" t="s">
        <v>30</v>
      </c>
      <c r="L437">
        <f t="shared" si="12"/>
        <v>0</v>
      </c>
      <c r="M437">
        <f t="shared" si="13"/>
        <v>1</v>
      </c>
    </row>
    <row r="438" spans="1:13" x14ac:dyDescent="0.3">
      <c r="A438" t="s">
        <v>432</v>
      </c>
      <c r="B438">
        <v>16.75</v>
      </c>
      <c r="C438" t="s">
        <v>1605</v>
      </c>
      <c r="D438">
        <v>1.4338639E-2</v>
      </c>
      <c r="E438" t="s">
        <v>77</v>
      </c>
      <c r="F438">
        <v>75.703800000000001</v>
      </c>
      <c r="G438" t="s">
        <v>23</v>
      </c>
      <c r="H438">
        <v>1998</v>
      </c>
      <c r="J438" t="s">
        <v>24</v>
      </c>
      <c r="K438" t="s">
        <v>25</v>
      </c>
      <c r="L438">
        <f t="shared" si="12"/>
        <v>0</v>
      </c>
      <c r="M438">
        <f t="shared" si="13"/>
        <v>0</v>
      </c>
    </row>
    <row r="439" spans="1:13" x14ac:dyDescent="0.3">
      <c r="A439" t="s">
        <v>387</v>
      </c>
      <c r="B439">
        <v>7.3650000000000002</v>
      </c>
      <c r="C439" t="s">
        <v>51</v>
      </c>
      <c r="D439">
        <v>0.15983472400000001</v>
      </c>
      <c r="E439" t="s">
        <v>12</v>
      </c>
      <c r="F439">
        <v>92.512</v>
      </c>
      <c r="G439" t="s">
        <v>53</v>
      </c>
      <c r="H439">
        <v>1987</v>
      </c>
      <c r="I439" t="s">
        <v>54</v>
      </c>
      <c r="J439" t="s">
        <v>24</v>
      </c>
      <c r="K439" t="s">
        <v>16</v>
      </c>
      <c r="L439">
        <f t="shared" si="12"/>
        <v>0</v>
      </c>
      <c r="M439">
        <f t="shared" si="13"/>
        <v>1</v>
      </c>
    </row>
    <row r="440" spans="1:13" x14ac:dyDescent="0.3">
      <c r="A440" t="s">
        <v>81</v>
      </c>
      <c r="B440">
        <v>15.7</v>
      </c>
      <c r="C440" t="s">
        <v>1605</v>
      </c>
      <c r="D440">
        <v>8.7536530000000001E-3</v>
      </c>
      <c r="E440" t="s">
        <v>77</v>
      </c>
      <c r="F440">
        <v>205.69800000000001</v>
      </c>
      <c r="G440" t="s">
        <v>41</v>
      </c>
      <c r="H440">
        <v>2002</v>
      </c>
      <c r="J440" t="s">
        <v>20</v>
      </c>
      <c r="K440" t="s">
        <v>16</v>
      </c>
      <c r="L440">
        <f t="shared" si="12"/>
        <v>0</v>
      </c>
      <c r="M440">
        <f t="shared" si="13"/>
        <v>0</v>
      </c>
    </row>
    <row r="441" spans="1:13" x14ac:dyDescent="0.3">
      <c r="A441" t="s">
        <v>433</v>
      </c>
      <c r="B441">
        <v>17.2</v>
      </c>
      <c r="C441" t="s">
        <v>1605</v>
      </c>
      <c r="D441">
        <v>1.2061003000000001E-2</v>
      </c>
      <c r="E441" t="s">
        <v>83</v>
      </c>
      <c r="F441">
        <v>166.41839999999999</v>
      </c>
      <c r="G441" t="s">
        <v>37</v>
      </c>
      <c r="H441">
        <v>2009</v>
      </c>
      <c r="I441" t="s">
        <v>14</v>
      </c>
      <c r="J441" t="s">
        <v>24</v>
      </c>
      <c r="K441" t="s">
        <v>38</v>
      </c>
      <c r="L441">
        <f t="shared" si="12"/>
        <v>0</v>
      </c>
      <c r="M441">
        <f t="shared" si="13"/>
        <v>0</v>
      </c>
    </row>
    <row r="442" spans="1:13" x14ac:dyDescent="0.3">
      <c r="A442" t="s">
        <v>434</v>
      </c>
      <c r="B442">
        <v>6.1950000000000003</v>
      </c>
      <c r="C442" t="s">
        <v>1605</v>
      </c>
      <c r="D442">
        <v>0.109596256</v>
      </c>
      <c r="E442" t="s">
        <v>36</v>
      </c>
      <c r="F442">
        <v>118.8098</v>
      </c>
      <c r="G442" t="s">
        <v>41</v>
      </c>
      <c r="H442">
        <v>2002</v>
      </c>
      <c r="J442" t="s">
        <v>20</v>
      </c>
      <c r="K442" t="s">
        <v>16</v>
      </c>
      <c r="L442">
        <f t="shared" si="12"/>
        <v>0</v>
      </c>
      <c r="M442">
        <f t="shared" si="13"/>
        <v>0</v>
      </c>
    </row>
    <row r="443" spans="1:13" x14ac:dyDescent="0.3">
      <c r="A443" t="s">
        <v>395</v>
      </c>
      <c r="B443">
        <v>21.2</v>
      </c>
      <c r="C443" t="s">
        <v>51</v>
      </c>
      <c r="D443">
        <v>0</v>
      </c>
      <c r="E443" t="s">
        <v>12</v>
      </c>
      <c r="F443">
        <v>176.137</v>
      </c>
      <c r="G443" t="s">
        <v>13</v>
      </c>
      <c r="H443">
        <v>1999</v>
      </c>
      <c r="I443" t="s">
        <v>14</v>
      </c>
      <c r="J443" t="s">
        <v>15</v>
      </c>
      <c r="K443" t="s">
        <v>16</v>
      </c>
      <c r="L443">
        <f t="shared" si="12"/>
        <v>1</v>
      </c>
      <c r="M443">
        <f t="shared" si="13"/>
        <v>1</v>
      </c>
    </row>
    <row r="444" spans="1:13" x14ac:dyDescent="0.3">
      <c r="A444" t="s">
        <v>435</v>
      </c>
      <c r="B444">
        <v>6.7850000000000001</v>
      </c>
      <c r="C444" t="s">
        <v>1605</v>
      </c>
      <c r="D444">
        <v>4.2047754999999999E-2</v>
      </c>
      <c r="E444" t="s">
        <v>77</v>
      </c>
      <c r="F444">
        <v>44.611199999999997</v>
      </c>
      <c r="G444" t="s">
        <v>13</v>
      </c>
      <c r="H444">
        <v>1999</v>
      </c>
      <c r="I444" t="s">
        <v>14</v>
      </c>
      <c r="J444" t="s">
        <v>15</v>
      </c>
      <c r="K444" t="s">
        <v>16</v>
      </c>
      <c r="L444">
        <f t="shared" si="12"/>
        <v>0</v>
      </c>
      <c r="M444">
        <f t="shared" si="13"/>
        <v>0</v>
      </c>
    </row>
    <row r="445" spans="1:13" x14ac:dyDescent="0.3">
      <c r="A445" t="s">
        <v>436</v>
      </c>
      <c r="B445">
        <v>13.6</v>
      </c>
      <c r="C445" t="s">
        <v>1605</v>
      </c>
      <c r="D445">
        <v>4.9791265000000001E-2</v>
      </c>
      <c r="E445" t="s">
        <v>67</v>
      </c>
      <c r="F445">
        <v>108.7912</v>
      </c>
      <c r="G445" t="s">
        <v>37</v>
      </c>
      <c r="H445">
        <v>2009</v>
      </c>
      <c r="I445" t="s">
        <v>14</v>
      </c>
      <c r="J445" t="s">
        <v>24</v>
      </c>
      <c r="K445" t="s">
        <v>38</v>
      </c>
      <c r="L445">
        <f t="shared" si="12"/>
        <v>0</v>
      </c>
      <c r="M445">
        <f t="shared" si="13"/>
        <v>0</v>
      </c>
    </row>
    <row r="446" spans="1:13" x14ac:dyDescent="0.3">
      <c r="A446" t="s">
        <v>205</v>
      </c>
      <c r="B446">
        <v>8.85</v>
      </c>
      <c r="C446" t="s">
        <v>51</v>
      </c>
      <c r="D446">
        <v>5.4086343000000002E-2</v>
      </c>
      <c r="E446" t="s">
        <v>32</v>
      </c>
      <c r="F446">
        <v>182.22919999999999</v>
      </c>
      <c r="G446" t="s">
        <v>37</v>
      </c>
      <c r="H446">
        <v>2009</v>
      </c>
      <c r="I446" t="s">
        <v>14</v>
      </c>
      <c r="J446" t="s">
        <v>24</v>
      </c>
      <c r="K446" t="s">
        <v>38</v>
      </c>
      <c r="L446">
        <f t="shared" si="12"/>
        <v>0</v>
      </c>
      <c r="M446">
        <f t="shared" si="13"/>
        <v>0</v>
      </c>
    </row>
    <row r="447" spans="1:13" x14ac:dyDescent="0.3">
      <c r="A447" t="s">
        <v>437</v>
      </c>
      <c r="B447">
        <v>15.6</v>
      </c>
      <c r="C447" t="s">
        <v>1605</v>
      </c>
      <c r="D447">
        <v>3.5476594E-2</v>
      </c>
      <c r="E447" t="s">
        <v>12</v>
      </c>
      <c r="F447">
        <v>112.45180000000001</v>
      </c>
      <c r="G447" t="s">
        <v>53</v>
      </c>
      <c r="H447">
        <v>1987</v>
      </c>
      <c r="I447" t="s">
        <v>54</v>
      </c>
      <c r="J447" t="s">
        <v>24</v>
      </c>
      <c r="K447" t="s">
        <v>16</v>
      </c>
      <c r="L447">
        <f t="shared" si="12"/>
        <v>0</v>
      </c>
      <c r="M447">
        <f t="shared" si="13"/>
        <v>1</v>
      </c>
    </row>
    <row r="448" spans="1:13" x14ac:dyDescent="0.3">
      <c r="A448" t="s">
        <v>438</v>
      </c>
      <c r="B448">
        <v>16.75</v>
      </c>
      <c r="C448" t="s">
        <v>51</v>
      </c>
      <c r="D448">
        <v>6.0534179E-2</v>
      </c>
      <c r="E448" t="s">
        <v>18</v>
      </c>
      <c r="F448">
        <v>169.41059999999999</v>
      </c>
      <c r="G448" t="s">
        <v>65</v>
      </c>
      <c r="H448">
        <v>2004</v>
      </c>
      <c r="I448" t="s">
        <v>34</v>
      </c>
      <c r="J448" t="s">
        <v>20</v>
      </c>
      <c r="K448" t="s">
        <v>16</v>
      </c>
      <c r="L448">
        <f t="shared" si="12"/>
        <v>0</v>
      </c>
      <c r="M448">
        <f t="shared" si="13"/>
        <v>1</v>
      </c>
    </row>
    <row r="449" spans="1:13" x14ac:dyDescent="0.3">
      <c r="A449" t="s">
        <v>439</v>
      </c>
      <c r="B449">
        <v>14.15</v>
      </c>
      <c r="C449" t="s">
        <v>51</v>
      </c>
      <c r="D449">
        <v>3.4874689E-2</v>
      </c>
      <c r="E449" t="s">
        <v>12</v>
      </c>
      <c r="F449">
        <v>242.28280000000001</v>
      </c>
      <c r="G449" t="s">
        <v>33</v>
      </c>
      <c r="H449">
        <v>1997</v>
      </c>
      <c r="I449" t="s">
        <v>34</v>
      </c>
      <c r="J449" t="s">
        <v>15</v>
      </c>
      <c r="K449" t="s">
        <v>16</v>
      </c>
      <c r="L449">
        <f t="shared" si="12"/>
        <v>1</v>
      </c>
      <c r="M449">
        <f t="shared" si="13"/>
        <v>1</v>
      </c>
    </row>
    <row r="450" spans="1:13" x14ac:dyDescent="0.3">
      <c r="A450" t="s">
        <v>440</v>
      </c>
      <c r="C450" t="s">
        <v>51</v>
      </c>
      <c r="D450">
        <v>6.6403008999999999E-2</v>
      </c>
      <c r="E450" t="s">
        <v>22</v>
      </c>
      <c r="F450">
        <v>186.69239999999999</v>
      </c>
      <c r="G450" t="s">
        <v>29</v>
      </c>
      <c r="H450">
        <v>1985</v>
      </c>
      <c r="I450" t="s">
        <v>14</v>
      </c>
      <c r="J450" t="s">
        <v>24</v>
      </c>
      <c r="K450" t="s">
        <v>30</v>
      </c>
      <c r="L450">
        <f t="shared" si="12"/>
        <v>0</v>
      </c>
      <c r="M450">
        <f t="shared" si="13"/>
        <v>0</v>
      </c>
    </row>
    <row r="451" spans="1:13" x14ac:dyDescent="0.3">
      <c r="A451" t="s">
        <v>441</v>
      </c>
      <c r="B451">
        <v>6.5750000000000002</v>
      </c>
      <c r="C451" t="s">
        <v>1605</v>
      </c>
      <c r="D451">
        <v>7.5815345000000006E-2</v>
      </c>
      <c r="E451" t="s">
        <v>49</v>
      </c>
      <c r="F451">
        <v>144.64439999999999</v>
      </c>
      <c r="G451" t="s">
        <v>37</v>
      </c>
      <c r="H451">
        <v>2009</v>
      </c>
      <c r="I451" t="s">
        <v>14</v>
      </c>
      <c r="J451" t="s">
        <v>24</v>
      </c>
      <c r="K451" t="s">
        <v>38</v>
      </c>
      <c r="L451">
        <f t="shared" ref="L451:L514" si="14">IF(AND(J451= "Tier 1", C451= "LF"),1,0)</f>
        <v>0</v>
      </c>
      <c r="M451">
        <f t="shared" ref="M451:M514" si="15">IF(OR(E451= "Dairy", E451= "Snack Foods"),1,0)</f>
        <v>0</v>
      </c>
    </row>
    <row r="452" spans="1:13" x14ac:dyDescent="0.3">
      <c r="A452" t="s">
        <v>442</v>
      </c>
      <c r="B452">
        <v>5.98</v>
      </c>
      <c r="C452" t="s">
        <v>51</v>
      </c>
      <c r="D452">
        <v>7.2915281999999998E-2</v>
      </c>
      <c r="E452" t="s">
        <v>32</v>
      </c>
      <c r="F452">
        <v>145.14179999999999</v>
      </c>
      <c r="G452" t="s">
        <v>23</v>
      </c>
      <c r="H452">
        <v>1998</v>
      </c>
      <c r="J452" t="s">
        <v>24</v>
      </c>
      <c r="K452" t="s">
        <v>25</v>
      </c>
      <c r="L452">
        <f t="shared" si="14"/>
        <v>0</v>
      </c>
      <c r="M452">
        <f t="shared" si="15"/>
        <v>0</v>
      </c>
    </row>
    <row r="453" spans="1:13" x14ac:dyDescent="0.3">
      <c r="A453" t="s">
        <v>443</v>
      </c>
      <c r="B453">
        <v>5.63</v>
      </c>
      <c r="C453" t="s">
        <v>1605</v>
      </c>
      <c r="D453">
        <v>4.1077066000000002E-2</v>
      </c>
      <c r="E453" t="s">
        <v>77</v>
      </c>
      <c r="F453">
        <v>106.53060000000001</v>
      </c>
      <c r="G453" t="s">
        <v>23</v>
      </c>
      <c r="H453">
        <v>1998</v>
      </c>
      <c r="J453" t="s">
        <v>24</v>
      </c>
      <c r="K453" t="s">
        <v>25</v>
      </c>
      <c r="L453">
        <f t="shared" si="14"/>
        <v>0</v>
      </c>
      <c r="M453">
        <f t="shared" si="15"/>
        <v>0</v>
      </c>
    </row>
    <row r="454" spans="1:13" x14ac:dyDescent="0.3">
      <c r="A454" t="s">
        <v>419</v>
      </c>
      <c r="B454">
        <v>20.7</v>
      </c>
      <c r="C454" t="s">
        <v>51</v>
      </c>
      <c r="D454">
        <v>0.169808455</v>
      </c>
      <c r="E454" t="s">
        <v>83</v>
      </c>
      <c r="F454">
        <v>183.42660000000001</v>
      </c>
      <c r="G454" t="s">
        <v>33</v>
      </c>
      <c r="H454">
        <v>1997</v>
      </c>
      <c r="I454" t="s">
        <v>34</v>
      </c>
      <c r="J454" t="s">
        <v>15</v>
      </c>
      <c r="K454" t="s">
        <v>16</v>
      </c>
      <c r="L454">
        <f t="shared" si="14"/>
        <v>1</v>
      </c>
      <c r="M454">
        <f t="shared" si="15"/>
        <v>0</v>
      </c>
    </row>
    <row r="455" spans="1:13" x14ac:dyDescent="0.3">
      <c r="A455" t="s">
        <v>444</v>
      </c>
      <c r="B455">
        <v>11</v>
      </c>
      <c r="C455" t="s">
        <v>51</v>
      </c>
      <c r="D455">
        <v>0.106435421</v>
      </c>
      <c r="E455" t="s">
        <v>49</v>
      </c>
      <c r="F455">
        <v>125.7046</v>
      </c>
      <c r="G455" t="s">
        <v>19</v>
      </c>
      <c r="H455">
        <v>2007</v>
      </c>
      <c r="J455" t="s">
        <v>20</v>
      </c>
      <c r="K455" t="s">
        <v>16</v>
      </c>
      <c r="L455">
        <f t="shared" si="14"/>
        <v>0</v>
      </c>
      <c r="M455">
        <f t="shared" si="15"/>
        <v>0</v>
      </c>
    </row>
    <row r="456" spans="1:13" x14ac:dyDescent="0.3">
      <c r="A456" t="s">
        <v>445</v>
      </c>
      <c r="B456">
        <v>6.03</v>
      </c>
      <c r="C456" t="s">
        <v>51</v>
      </c>
      <c r="D456">
        <v>2.2749736999999999E-2</v>
      </c>
      <c r="E456" t="s">
        <v>18</v>
      </c>
      <c r="F456">
        <v>175.7028</v>
      </c>
      <c r="G456" t="s">
        <v>41</v>
      </c>
      <c r="H456">
        <v>2002</v>
      </c>
      <c r="J456" t="s">
        <v>20</v>
      </c>
      <c r="K456" t="s">
        <v>16</v>
      </c>
      <c r="L456">
        <f t="shared" si="14"/>
        <v>0</v>
      </c>
      <c r="M456">
        <f t="shared" si="15"/>
        <v>1</v>
      </c>
    </row>
    <row r="457" spans="1:13" x14ac:dyDescent="0.3">
      <c r="A457" t="s">
        <v>446</v>
      </c>
      <c r="B457">
        <v>18.600000000000001</v>
      </c>
      <c r="C457" t="s">
        <v>51</v>
      </c>
      <c r="D457">
        <v>0.152029528</v>
      </c>
      <c r="E457" t="s">
        <v>198</v>
      </c>
      <c r="F457">
        <v>99.335800000000006</v>
      </c>
      <c r="G457" t="s">
        <v>65</v>
      </c>
      <c r="H457">
        <v>2004</v>
      </c>
      <c r="I457" t="s">
        <v>34</v>
      </c>
      <c r="J457" t="s">
        <v>20</v>
      </c>
      <c r="K457" t="s">
        <v>16</v>
      </c>
      <c r="L457">
        <f t="shared" si="14"/>
        <v>0</v>
      </c>
      <c r="M457">
        <f t="shared" si="15"/>
        <v>0</v>
      </c>
    </row>
    <row r="458" spans="1:13" x14ac:dyDescent="0.3">
      <c r="A458" t="s">
        <v>447</v>
      </c>
      <c r="C458" t="s">
        <v>1605</v>
      </c>
      <c r="D458">
        <v>1.2145609999999999E-2</v>
      </c>
      <c r="E458" t="s">
        <v>32</v>
      </c>
      <c r="F458">
        <v>59.790399999999998</v>
      </c>
      <c r="G458" t="s">
        <v>29</v>
      </c>
      <c r="H458">
        <v>1985</v>
      </c>
      <c r="I458" t="s">
        <v>14</v>
      </c>
      <c r="J458" t="s">
        <v>24</v>
      </c>
      <c r="K458" t="s">
        <v>30</v>
      </c>
      <c r="L458">
        <f t="shared" si="14"/>
        <v>0</v>
      </c>
      <c r="M458">
        <f t="shared" si="15"/>
        <v>0</v>
      </c>
    </row>
    <row r="459" spans="1:13" x14ac:dyDescent="0.3">
      <c r="A459" t="s">
        <v>448</v>
      </c>
      <c r="B459">
        <v>10.3</v>
      </c>
      <c r="C459" t="s">
        <v>1605</v>
      </c>
      <c r="D459">
        <v>1.1124197000000001E-2</v>
      </c>
      <c r="E459" t="s">
        <v>12</v>
      </c>
      <c r="F459">
        <v>87.453999999999994</v>
      </c>
      <c r="G459" t="s">
        <v>65</v>
      </c>
      <c r="H459">
        <v>2004</v>
      </c>
      <c r="I459" t="s">
        <v>34</v>
      </c>
      <c r="J459" t="s">
        <v>20</v>
      </c>
      <c r="K459" t="s">
        <v>16</v>
      </c>
      <c r="L459">
        <f t="shared" si="14"/>
        <v>0</v>
      </c>
      <c r="M459">
        <f t="shared" si="15"/>
        <v>1</v>
      </c>
    </row>
    <row r="460" spans="1:13" x14ac:dyDescent="0.3">
      <c r="A460" t="s">
        <v>449</v>
      </c>
      <c r="B460">
        <v>20.25</v>
      </c>
      <c r="C460" t="s">
        <v>1605</v>
      </c>
      <c r="D460">
        <v>1.8834342E-2</v>
      </c>
      <c r="E460" t="s">
        <v>32</v>
      </c>
      <c r="F460">
        <v>222.37719999999999</v>
      </c>
      <c r="G460" t="s">
        <v>13</v>
      </c>
      <c r="H460">
        <v>1999</v>
      </c>
      <c r="I460" t="s">
        <v>14</v>
      </c>
      <c r="J460" t="s">
        <v>15</v>
      </c>
      <c r="K460" t="s">
        <v>16</v>
      </c>
      <c r="L460">
        <f t="shared" si="14"/>
        <v>0</v>
      </c>
      <c r="M460">
        <f t="shared" si="15"/>
        <v>0</v>
      </c>
    </row>
    <row r="461" spans="1:13" x14ac:dyDescent="0.3">
      <c r="A461" t="s">
        <v>450</v>
      </c>
      <c r="B461">
        <v>16.7</v>
      </c>
      <c r="C461" t="s">
        <v>1605</v>
      </c>
      <c r="D461">
        <v>0</v>
      </c>
      <c r="E461" t="s">
        <v>36</v>
      </c>
      <c r="F461">
        <v>99.638400000000004</v>
      </c>
      <c r="G461" t="s">
        <v>13</v>
      </c>
      <c r="H461">
        <v>1999</v>
      </c>
      <c r="I461" t="s">
        <v>14</v>
      </c>
      <c r="J461" t="s">
        <v>15</v>
      </c>
      <c r="K461" t="s">
        <v>16</v>
      </c>
      <c r="L461">
        <f t="shared" si="14"/>
        <v>0</v>
      </c>
      <c r="M461">
        <f t="shared" si="15"/>
        <v>0</v>
      </c>
    </row>
    <row r="462" spans="1:13" x14ac:dyDescent="0.3">
      <c r="A462" t="s">
        <v>26</v>
      </c>
      <c r="B462">
        <v>7.3150000000000004</v>
      </c>
      <c r="C462" t="s">
        <v>51</v>
      </c>
      <c r="D462">
        <v>1.5289106E-2</v>
      </c>
      <c r="E462" t="s">
        <v>12</v>
      </c>
      <c r="F462">
        <v>151.13399999999999</v>
      </c>
      <c r="G462" t="s">
        <v>53</v>
      </c>
      <c r="H462">
        <v>1987</v>
      </c>
      <c r="I462" t="s">
        <v>54</v>
      </c>
      <c r="J462" t="s">
        <v>24</v>
      </c>
      <c r="K462" t="s">
        <v>16</v>
      </c>
      <c r="L462">
        <f t="shared" si="14"/>
        <v>0</v>
      </c>
      <c r="M462">
        <f t="shared" si="15"/>
        <v>1</v>
      </c>
    </row>
    <row r="463" spans="1:13" x14ac:dyDescent="0.3">
      <c r="A463" t="s">
        <v>401</v>
      </c>
      <c r="B463">
        <v>10.1</v>
      </c>
      <c r="C463" t="s">
        <v>51</v>
      </c>
      <c r="D463">
        <v>5.6394771000000003E-2</v>
      </c>
      <c r="E463" t="s">
        <v>61</v>
      </c>
      <c r="F463">
        <v>115.9492</v>
      </c>
      <c r="G463" t="s">
        <v>19</v>
      </c>
      <c r="H463">
        <v>2007</v>
      </c>
      <c r="J463" t="s">
        <v>20</v>
      </c>
      <c r="K463" t="s">
        <v>16</v>
      </c>
      <c r="L463">
        <f t="shared" si="14"/>
        <v>0</v>
      </c>
      <c r="M463">
        <f t="shared" si="15"/>
        <v>0</v>
      </c>
    </row>
    <row r="464" spans="1:13" x14ac:dyDescent="0.3">
      <c r="A464" t="s">
        <v>278</v>
      </c>
      <c r="B464">
        <v>9.42</v>
      </c>
      <c r="C464" t="s">
        <v>1605</v>
      </c>
      <c r="D464">
        <v>0</v>
      </c>
      <c r="E464" t="s">
        <v>67</v>
      </c>
      <c r="F464">
        <v>61.319400000000002</v>
      </c>
      <c r="G464" t="s">
        <v>13</v>
      </c>
      <c r="H464">
        <v>1999</v>
      </c>
      <c r="I464" t="s">
        <v>14</v>
      </c>
      <c r="J464" t="s">
        <v>15</v>
      </c>
      <c r="K464" t="s">
        <v>16</v>
      </c>
      <c r="L464">
        <f t="shared" si="14"/>
        <v>0</v>
      </c>
      <c r="M464">
        <f t="shared" si="15"/>
        <v>0</v>
      </c>
    </row>
    <row r="465" spans="1:13" x14ac:dyDescent="0.3">
      <c r="A465" t="s">
        <v>55</v>
      </c>
      <c r="B465">
        <v>6.1349999999999998</v>
      </c>
      <c r="C465" t="s">
        <v>1605</v>
      </c>
      <c r="D465">
        <v>7.9650513000000006E-2</v>
      </c>
      <c r="E465" t="s">
        <v>36</v>
      </c>
      <c r="F465">
        <v>150.13659999999999</v>
      </c>
      <c r="G465" t="s">
        <v>37</v>
      </c>
      <c r="H465">
        <v>2009</v>
      </c>
      <c r="I465" t="s">
        <v>14</v>
      </c>
      <c r="J465" t="s">
        <v>24</v>
      </c>
      <c r="K465" t="s">
        <v>38</v>
      </c>
      <c r="L465">
        <f t="shared" si="14"/>
        <v>0</v>
      </c>
      <c r="M465">
        <f t="shared" si="15"/>
        <v>0</v>
      </c>
    </row>
    <row r="466" spans="1:13" x14ac:dyDescent="0.3">
      <c r="A466" t="s">
        <v>451</v>
      </c>
      <c r="C466" t="s">
        <v>51</v>
      </c>
      <c r="D466">
        <v>3.0359318E-2</v>
      </c>
      <c r="E466" t="s">
        <v>22</v>
      </c>
      <c r="F466">
        <v>181.166</v>
      </c>
      <c r="G466" t="s">
        <v>29</v>
      </c>
      <c r="H466">
        <v>1985</v>
      </c>
      <c r="I466" t="s">
        <v>14</v>
      </c>
      <c r="J466" t="s">
        <v>24</v>
      </c>
      <c r="K466" t="s">
        <v>30</v>
      </c>
      <c r="L466">
        <f t="shared" si="14"/>
        <v>0</v>
      </c>
      <c r="M466">
        <f t="shared" si="15"/>
        <v>0</v>
      </c>
    </row>
    <row r="467" spans="1:13" x14ac:dyDescent="0.3">
      <c r="A467" t="s">
        <v>412</v>
      </c>
      <c r="C467" t="s">
        <v>51</v>
      </c>
      <c r="D467">
        <v>4.3161190000000002E-2</v>
      </c>
      <c r="E467" t="s">
        <v>61</v>
      </c>
      <c r="F467">
        <v>176.46860000000001</v>
      </c>
      <c r="G467" t="s">
        <v>47</v>
      </c>
      <c r="H467">
        <v>1985</v>
      </c>
      <c r="I467" t="s">
        <v>34</v>
      </c>
      <c r="J467" t="s">
        <v>15</v>
      </c>
      <c r="K467" t="s">
        <v>25</v>
      </c>
      <c r="L467">
        <f t="shared" si="14"/>
        <v>1</v>
      </c>
      <c r="M467">
        <f t="shared" si="15"/>
        <v>0</v>
      </c>
    </row>
    <row r="468" spans="1:13" x14ac:dyDescent="0.3">
      <c r="A468" t="s">
        <v>325</v>
      </c>
      <c r="B468">
        <v>20.5</v>
      </c>
      <c r="C468" t="s">
        <v>51</v>
      </c>
      <c r="D468">
        <v>2.0721582999999998E-2</v>
      </c>
      <c r="E468" t="s">
        <v>32</v>
      </c>
      <c r="F468">
        <v>91.183000000000007</v>
      </c>
      <c r="G468" t="s">
        <v>19</v>
      </c>
      <c r="H468">
        <v>2007</v>
      </c>
      <c r="J468" t="s">
        <v>20</v>
      </c>
      <c r="K468" t="s">
        <v>16</v>
      </c>
      <c r="L468">
        <f t="shared" si="14"/>
        <v>0</v>
      </c>
      <c r="M468">
        <f t="shared" si="15"/>
        <v>0</v>
      </c>
    </row>
    <row r="469" spans="1:13" x14ac:dyDescent="0.3">
      <c r="A469" t="s">
        <v>452</v>
      </c>
      <c r="B469">
        <v>13.85</v>
      </c>
      <c r="C469" t="s">
        <v>51</v>
      </c>
      <c r="D469">
        <v>3.1515821999999999E-2</v>
      </c>
      <c r="E469" t="s">
        <v>22</v>
      </c>
      <c r="F469">
        <v>37.948</v>
      </c>
      <c r="G469" t="s">
        <v>19</v>
      </c>
      <c r="H469">
        <v>2007</v>
      </c>
      <c r="J469" t="s">
        <v>20</v>
      </c>
      <c r="K469" t="s">
        <v>16</v>
      </c>
      <c r="L469">
        <f t="shared" si="14"/>
        <v>0</v>
      </c>
      <c r="M469">
        <f t="shared" si="15"/>
        <v>0</v>
      </c>
    </row>
    <row r="470" spans="1:13" x14ac:dyDescent="0.3">
      <c r="A470" t="s">
        <v>453</v>
      </c>
      <c r="B470">
        <v>12.6</v>
      </c>
      <c r="C470" t="s">
        <v>1605</v>
      </c>
      <c r="D470">
        <v>7.3858923000000007E-2</v>
      </c>
      <c r="E470" t="s">
        <v>18</v>
      </c>
      <c r="F470">
        <v>253.23560000000001</v>
      </c>
      <c r="G470" t="s">
        <v>53</v>
      </c>
      <c r="H470">
        <v>1987</v>
      </c>
      <c r="I470" t="s">
        <v>54</v>
      </c>
      <c r="J470" t="s">
        <v>24</v>
      </c>
      <c r="K470" t="s">
        <v>16</v>
      </c>
      <c r="L470">
        <f t="shared" si="14"/>
        <v>0</v>
      </c>
      <c r="M470">
        <f t="shared" si="15"/>
        <v>1</v>
      </c>
    </row>
    <row r="471" spans="1:13" x14ac:dyDescent="0.3">
      <c r="A471" t="s">
        <v>454</v>
      </c>
      <c r="B471">
        <v>20.85</v>
      </c>
      <c r="C471" t="s">
        <v>1605</v>
      </c>
      <c r="D471">
        <v>5.6785107000000001E-2</v>
      </c>
      <c r="E471" t="s">
        <v>49</v>
      </c>
      <c r="F471">
        <v>102.26479999999999</v>
      </c>
      <c r="G471" t="s">
        <v>19</v>
      </c>
      <c r="H471">
        <v>2007</v>
      </c>
      <c r="J471" t="s">
        <v>20</v>
      </c>
      <c r="K471" t="s">
        <v>16</v>
      </c>
      <c r="L471">
        <f t="shared" si="14"/>
        <v>0</v>
      </c>
      <c r="M471">
        <f t="shared" si="15"/>
        <v>0</v>
      </c>
    </row>
    <row r="472" spans="1:13" x14ac:dyDescent="0.3">
      <c r="A472" t="s">
        <v>455</v>
      </c>
      <c r="B472">
        <v>15.7</v>
      </c>
      <c r="C472" t="s">
        <v>51</v>
      </c>
      <c r="D472">
        <v>0</v>
      </c>
      <c r="E472" t="s">
        <v>36</v>
      </c>
      <c r="F472">
        <v>250.67240000000001</v>
      </c>
      <c r="G472" t="s">
        <v>13</v>
      </c>
      <c r="H472">
        <v>1999</v>
      </c>
      <c r="I472" t="s">
        <v>14</v>
      </c>
      <c r="J472" t="s">
        <v>15</v>
      </c>
      <c r="K472" t="s">
        <v>16</v>
      </c>
      <c r="L472">
        <f t="shared" si="14"/>
        <v>1</v>
      </c>
      <c r="M472">
        <f t="shared" si="15"/>
        <v>0</v>
      </c>
    </row>
    <row r="473" spans="1:13" x14ac:dyDescent="0.3">
      <c r="A473" t="s">
        <v>139</v>
      </c>
      <c r="B473">
        <v>19.7</v>
      </c>
      <c r="C473" t="s">
        <v>51</v>
      </c>
      <c r="D473">
        <v>4.1908424E-2</v>
      </c>
      <c r="E473" t="s">
        <v>67</v>
      </c>
      <c r="F473">
        <v>109.5912</v>
      </c>
      <c r="G473" t="s">
        <v>37</v>
      </c>
      <c r="H473">
        <v>2009</v>
      </c>
      <c r="I473" t="s">
        <v>14</v>
      </c>
      <c r="J473" t="s">
        <v>24</v>
      </c>
      <c r="K473" t="s">
        <v>38</v>
      </c>
      <c r="L473">
        <f t="shared" si="14"/>
        <v>0</v>
      </c>
      <c r="M473">
        <f t="shared" si="15"/>
        <v>0</v>
      </c>
    </row>
    <row r="474" spans="1:13" x14ac:dyDescent="0.3">
      <c r="A474" t="s">
        <v>456</v>
      </c>
      <c r="B474">
        <v>12.15</v>
      </c>
      <c r="C474" t="s">
        <v>1605</v>
      </c>
      <c r="D474">
        <v>5.8377104999999999E-2</v>
      </c>
      <c r="E474" t="s">
        <v>32</v>
      </c>
      <c r="F474">
        <v>160.65520000000001</v>
      </c>
      <c r="G474" t="s">
        <v>53</v>
      </c>
      <c r="H474">
        <v>1987</v>
      </c>
      <c r="I474" t="s">
        <v>54</v>
      </c>
      <c r="J474" t="s">
        <v>24</v>
      </c>
      <c r="K474" t="s">
        <v>16</v>
      </c>
      <c r="L474">
        <f t="shared" si="14"/>
        <v>0</v>
      </c>
      <c r="M474">
        <f t="shared" si="15"/>
        <v>0</v>
      </c>
    </row>
    <row r="475" spans="1:13" x14ac:dyDescent="0.3">
      <c r="A475" t="s">
        <v>457</v>
      </c>
      <c r="B475">
        <v>15.85</v>
      </c>
      <c r="C475" t="s">
        <v>1605</v>
      </c>
      <c r="D475">
        <v>0.18416933099999999</v>
      </c>
      <c r="E475" t="s">
        <v>67</v>
      </c>
      <c r="F475">
        <v>38.650599999999997</v>
      </c>
      <c r="G475" t="s">
        <v>23</v>
      </c>
      <c r="H475">
        <v>1998</v>
      </c>
      <c r="J475" t="s">
        <v>24</v>
      </c>
      <c r="K475" t="s">
        <v>25</v>
      </c>
      <c r="L475">
        <f t="shared" si="14"/>
        <v>0</v>
      </c>
      <c r="M475">
        <f t="shared" si="15"/>
        <v>0</v>
      </c>
    </row>
    <row r="476" spans="1:13" x14ac:dyDescent="0.3">
      <c r="A476" t="s">
        <v>458</v>
      </c>
      <c r="C476" t="s">
        <v>1605</v>
      </c>
      <c r="D476">
        <v>0.27966380099999999</v>
      </c>
      <c r="E476" t="s">
        <v>67</v>
      </c>
      <c r="F476">
        <v>35.655799999999999</v>
      </c>
      <c r="G476" t="s">
        <v>47</v>
      </c>
      <c r="H476">
        <v>1985</v>
      </c>
      <c r="I476" t="s">
        <v>34</v>
      </c>
      <c r="J476" t="s">
        <v>15</v>
      </c>
      <c r="K476" t="s">
        <v>25</v>
      </c>
      <c r="L476">
        <f t="shared" si="14"/>
        <v>0</v>
      </c>
      <c r="M476">
        <f t="shared" si="15"/>
        <v>0</v>
      </c>
    </row>
    <row r="477" spans="1:13" x14ac:dyDescent="0.3">
      <c r="A477" t="s">
        <v>154</v>
      </c>
      <c r="B477">
        <v>14</v>
      </c>
      <c r="C477" t="s">
        <v>1605</v>
      </c>
      <c r="D477">
        <v>4.2042857000000003E-2</v>
      </c>
      <c r="E477" t="s">
        <v>12</v>
      </c>
      <c r="F477">
        <v>53.863999999999997</v>
      </c>
      <c r="G477" t="s">
        <v>41</v>
      </c>
      <c r="H477">
        <v>2002</v>
      </c>
      <c r="J477" t="s">
        <v>20</v>
      </c>
      <c r="K477" t="s">
        <v>16</v>
      </c>
      <c r="L477">
        <f t="shared" si="14"/>
        <v>0</v>
      </c>
      <c r="M477">
        <f t="shared" si="15"/>
        <v>1</v>
      </c>
    </row>
    <row r="478" spans="1:13" x14ac:dyDescent="0.3">
      <c r="A478" t="s">
        <v>459</v>
      </c>
      <c r="B478">
        <v>15.5</v>
      </c>
      <c r="C478" t="s">
        <v>1605</v>
      </c>
      <c r="D478">
        <v>0.100765839</v>
      </c>
      <c r="E478" t="s">
        <v>32</v>
      </c>
      <c r="F478">
        <v>196.07679999999999</v>
      </c>
      <c r="G478" t="s">
        <v>33</v>
      </c>
      <c r="H478">
        <v>1997</v>
      </c>
      <c r="I478" t="s">
        <v>34</v>
      </c>
      <c r="J478" t="s">
        <v>15</v>
      </c>
      <c r="K478" t="s">
        <v>16</v>
      </c>
      <c r="L478">
        <f t="shared" si="14"/>
        <v>0</v>
      </c>
      <c r="M478">
        <f t="shared" si="15"/>
        <v>0</v>
      </c>
    </row>
    <row r="479" spans="1:13" x14ac:dyDescent="0.3">
      <c r="A479" t="s">
        <v>460</v>
      </c>
      <c r="B479">
        <v>11.3</v>
      </c>
      <c r="C479" t="s">
        <v>51</v>
      </c>
      <c r="D479">
        <v>7.2912070000000001E-3</v>
      </c>
      <c r="E479" t="s">
        <v>77</v>
      </c>
      <c r="F479">
        <v>196.8426</v>
      </c>
      <c r="G479" t="s">
        <v>13</v>
      </c>
      <c r="H479">
        <v>1999</v>
      </c>
      <c r="I479" t="s">
        <v>14</v>
      </c>
      <c r="J479" t="s">
        <v>15</v>
      </c>
      <c r="K479" t="s">
        <v>16</v>
      </c>
      <c r="L479">
        <f t="shared" si="14"/>
        <v>1</v>
      </c>
      <c r="M479">
        <f t="shared" si="15"/>
        <v>0</v>
      </c>
    </row>
    <row r="480" spans="1:13" x14ac:dyDescent="0.3">
      <c r="A480" t="s">
        <v>461</v>
      </c>
      <c r="C480" t="s">
        <v>1605</v>
      </c>
      <c r="D480">
        <v>0.182980378</v>
      </c>
      <c r="E480" t="s">
        <v>83</v>
      </c>
      <c r="F480">
        <v>80.495999999999995</v>
      </c>
      <c r="G480" t="s">
        <v>47</v>
      </c>
      <c r="H480">
        <v>1985</v>
      </c>
      <c r="I480" t="s">
        <v>34</v>
      </c>
      <c r="J480" t="s">
        <v>15</v>
      </c>
      <c r="K480" t="s">
        <v>25</v>
      </c>
      <c r="L480">
        <f t="shared" si="14"/>
        <v>0</v>
      </c>
      <c r="M480">
        <f t="shared" si="15"/>
        <v>0</v>
      </c>
    </row>
    <row r="481" spans="1:13" x14ac:dyDescent="0.3">
      <c r="A481" t="s">
        <v>462</v>
      </c>
      <c r="B481">
        <v>5.6950000000000003</v>
      </c>
      <c r="C481" t="s">
        <v>1605</v>
      </c>
      <c r="D481">
        <v>0</v>
      </c>
      <c r="E481" t="s">
        <v>49</v>
      </c>
      <c r="F481">
        <v>256.49880000000002</v>
      </c>
      <c r="G481" t="s">
        <v>23</v>
      </c>
      <c r="H481">
        <v>1998</v>
      </c>
      <c r="J481" t="s">
        <v>24</v>
      </c>
      <c r="K481" t="s">
        <v>25</v>
      </c>
      <c r="L481">
        <f t="shared" si="14"/>
        <v>0</v>
      </c>
      <c r="M481">
        <f t="shared" si="15"/>
        <v>0</v>
      </c>
    </row>
    <row r="482" spans="1:13" x14ac:dyDescent="0.3">
      <c r="A482" t="s">
        <v>138</v>
      </c>
      <c r="B482">
        <v>16</v>
      </c>
      <c r="C482" t="s">
        <v>51</v>
      </c>
      <c r="D482">
        <v>5.7175809000000001E-2</v>
      </c>
      <c r="E482" t="s">
        <v>18</v>
      </c>
      <c r="F482">
        <v>223.54040000000001</v>
      </c>
      <c r="G482" t="s">
        <v>41</v>
      </c>
      <c r="H482">
        <v>2002</v>
      </c>
      <c r="J482" t="s">
        <v>20</v>
      </c>
      <c r="K482" t="s">
        <v>16</v>
      </c>
      <c r="L482">
        <f t="shared" si="14"/>
        <v>0</v>
      </c>
      <c r="M482">
        <f t="shared" si="15"/>
        <v>1</v>
      </c>
    </row>
    <row r="483" spans="1:13" x14ac:dyDescent="0.3">
      <c r="A483" t="s">
        <v>463</v>
      </c>
      <c r="B483">
        <v>8.6</v>
      </c>
      <c r="C483" t="s">
        <v>51</v>
      </c>
      <c r="D483">
        <v>6.9699239999999996E-2</v>
      </c>
      <c r="E483" t="s">
        <v>61</v>
      </c>
      <c r="F483">
        <v>92.614599999999996</v>
      </c>
      <c r="G483" t="s">
        <v>37</v>
      </c>
      <c r="H483">
        <v>2009</v>
      </c>
      <c r="I483" t="s">
        <v>14</v>
      </c>
      <c r="J483" t="s">
        <v>24</v>
      </c>
      <c r="K483" t="s">
        <v>38</v>
      </c>
      <c r="L483">
        <f t="shared" si="14"/>
        <v>0</v>
      </c>
      <c r="M483">
        <f t="shared" si="15"/>
        <v>0</v>
      </c>
    </row>
    <row r="484" spans="1:13" x14ac:dyDescent="0.3">
      <c r="A484" t="s">
        <v>464</v>
      </c>
      <c r="C484" t="s">
        <v>1605</v>
      </c>
      <c r="D484">
        <v>0.12066705699999999</v>
      </c>
      <c r="E484" t="s">
        <v>12</v>
      </c>
      <c r="F484">
        <v>94.675200000000004</v>
      </c>
      <c r="G484" t="s">
        <v>29</v>
      </c>
      <c r="H484">
        <v>1985</v>
      </c>
      <c r="I484" t="s">
        <v>14</v>
      </c>
      <c r="J484" t="s">
        <v>24</v>
      </c>
      <c r="K484" t="s">
        <v>30</v>
      </c>
      <c r="L484">
        <f t="shared" si="14"/>
        <v>0</v>
      </c>
      <c r="M484">
        <f t="shared" si="15"/>
        <v>1</v>
      </c>
    </row>
    <row r="485" spans="1:13" x14ac:dyDescent="0.3">
      <c r="A485" t="s">
        <v>465</v>
      </c>
      <c r="B485">
        <v>7.4749999999999996</v>
      </c>
      <c r="C485" t="s">
        <v>51</v>
      </c>
      <c r="D485">
        <v>0.148751515</v>
      </c>
      <c r="E485" t="s">
        <v>32</v>
      </c>
      <c r="F485">
        <v>241.8854</v>
      </c>
      <c r="G485" t="s">
        <v>13</v>
      </c>
      <c r="H485">
        <v>1999</v>
      </c>
      <c r="I485" t="s">
        <v>14</v>
      </c>
      <c r="J485" t="s">
        <v>15</v>
      </c>
      <c r="K485" t="s">
        <v>16</v>
      </c>
      <c r="L485">
        <f t="shared" si="14"/>
        <v>1</v>
      </c>
      <c r="M485">
        <f t="shared" si="15"/>
        <v>0</v>
      </c>
    </row>
    <row r="486" spans="1:13" x14ac:dyDescent="0.3">
      <c r="A486" t="s">
        <v>160</v>
      </c>
      <c r="B486">
        <v>9.5</v>
      </c>
      <c r="C486" t="s">
        <v>1605</v>
      </c>
      <c r="D486">
        <v>0.133296733</v>
      </c>
      <c r="E486" t="s">
        <v>67</v>
      </c>
      <c r="F486">
        <v>229.86680000000001</v>
      </c>
      <c r="G486" t="s">
        <v>19</v>
      </c>
      <c r="H486">
        <v>2007</v>
      </c>
      <c r="J486" t="s">
        <v>20</v>
      </c>
      <c r="K486" t="s">
        <v>16</v>
      </c>
      <c r="L486">
        <f t="shared" si="14"/>
        <v>0</v>
      </c>
      <c r="M486">
        <f t="shared" si="15"/>
        <v>0</v>
      </c>
    </row>
    <row r="487" spans="1:13" x14ac:dyDescent="0.3">
      <c r="A487" t="s">
        <v>466</v>
      </c>
      <c r="B487">
        <v>13.65</v>
      </c>
      <c r="C487" t="s">
        <v>1605</v>
      </c>
      <c r="D487">
        <v>1.3111823E-2</v>
      </c>
      <c r="E487" t="s">
        <v>32</v>
      </c>
      <c r="F487">
        <v>113.2834</v>
      </c>
      <c r="G487" t="s">
        <v>19</v>
      </c>
      <c r="H487">
        <v>2007</v>
      </c>
      <c r="J487" t="s">
        <v>20</v>
      </c>
      <c r="K487" t="s">
        <v>16</v>
      </c>
      <c r="L487">
        <f t="shared" si="14"/>
        <v>0</v>
      </c>
      <c r="M487">
        <f t="shared" si="15"/>
        <v>0</v>
      </c>
    </row>
    <row r="488" spans="1:13" x14ac:dyDescent="0.3">
      <c r="A488" t="s">
        <v>171</v>
      </c>
      <c r="B488">
        <v>12.1</v>
      </c>
      <c r="C488" t="s">
        <v>51</v>
      </c>
      <c r="D488">
        <v>0.115052659</v>
      </c>
      <c r="E488" t="s">
        <v>36</v>
      </c>
      <c r="F488">
        <v>222.6114</v>
      </c>
      <c r="G488" t="s">
        <v>13</v>
      </c>
      <c r="H488">
        <v>1999</v>
      </c>
      <c r="I488" t="s">
        <v>14</v>
      </c>
      <c r="J488" t="s">
        <v>15</v>
      </c>
      <c r="K488" t="s">
        <v>16</v>
      </c>
      <c r="L488">
        <f t="shared" si="14"/>
        <v>1</v>
      </c>
      <c r="M488">
        <f t="shared" si="15"/>
        <v>0</v>
      </c>
    </row>
    <row r="489" spans="1:13" x14ac:dyDescent="0.3">
      <c r="A489" t="s">
        <v>467</v>
      </c>
      <c r="B489">
        <v>6.4249999999999998</v>
      </c>
      <c r="C489" t="s">
        <v>51</v>
      </c>
      <c r="D489">
        <v>9.3644428000000002E-2</v>
      </c>
      <c r="E489" t="s">
        <v>32</v>
      </c>
      <c r="F489">
        <v>174.37119999999999</v>
      </c>
      <c r="G489" t="s">
        <v>41</v>
      </c>
      <c r="H489">
        <v>2002</v>
      </c>
      <c r="J489" t="s">
        <v>20</v>
      </c>
      <c r="K489" t="s">
        <v>16</v>
      </c>
      <c r="L489">
        <f t="shared" si="14"/>
        <v>0</v>
      </c>
      <c r="M489">
        <f t="shared" si="15"/>
        <v>0</v>
      </c>
    </row>
    <row r="490" spans="1:13" x14ac:dyDescent="0.3">
      <c r="A490" t="s">
        <v>152</v>
      </c>
      <c r="B490">
        <v>7.39</v>
      </c>
      <c r="C490" t="s">
        <v>51</v>
      </c>
      <c r="D490">
        <v>9.2971060999999994E-2</v>
      </c>
      <c r="E490" t="s">
        <v>61</v>
      </c>
      <c r="F490">
        <v>252.4066</v>
      </c>
      <c r="G490" t="s">
        <v>41</v>
      </c>
      <c r="H490">
        <v>2002</v>
      </c>
      <c r="J490" t="s">
        <v>20</v>
      </c>
      <c r="K490" t="s">
        <v>16</v>
      </c>
      <c r="L490">
        <f t="shared" si="14"/>
        <v>0</v>
      </c>
      <c r="M490">
        <f t="shared" si="15"/>
        <v>0</v>
      </c>
    </row>
    <row r="491" spans="1:13" x14ac:dyDescent="0.3">
      <c r="A491" t="s">
        <v>468</v>
      </c>
      <c r="B491">
        <v>6.7750000000000004</v>
      </c>
      <c r="C491" t="s">
        <v>51</v>
      </c>
      <c r="D491">
        <v>0.10524586499999999</v>
      </c>
      <c r="E491" t="s">
        <v>61</v>
      </c>
      <c r="F491">
        <v>81.924999999999997</v>
      </c>
      <c r="G491" t="s">
        <v>33</v>
      </c>
      <c r="H491">
        <v>1997</v>
      </c>
      <c r="I491" t="s">
        <v>34</v>
      </c>
      <c r="J491" t="s">
        <v>15</v>
      </c>
      <c r="K491" t="s">
        <v>16</v>
      </c>
      <c r="L491">
        <f t="shared" si="14"/>
        <v>1</v>
      </c>
      <c r="M491">
        <f t="shared" si="15"/>
        <v>0</v>
      </c>
    </row>
    <row r="492" spans="1:13" x14ac:dyDescent="0.3">
      <c r="A492" t="s">
        <v>469</v>
      </c>
      <c r="B492">
        <v>6.9649999999999999</v>
      </c>
      <c r="C492" t="s">
        <v>51</v>
      </c>
      <c r="D492">
        <v>2.8664878000000001E-2</v>
      </c>
      <c r="E492" t="s">
        <v>61</v>
      </c>
      <c r="F492">
        <v>159.06039999999999</v>
      </c>
      <c r="G492" t="s">
        <v>37</v>
      </c>
      <c r="H492">
        <v>2009</v>
      </c>
      <c r="I492" t="s">
        <v>14</v>
      </c>
      <c r="J492" t="s">
        <v>24</v>
      </c>
      <c r="K492" t="s">
        <v>38</v>
      </c>
      <c r="L492">
        <f t="shared" si="14"/>
        <v>0</v>
      </c>
      <c r="M492">
        <f t="shared" si="15"/>
        <v>0</v>
      </c>
    </row>
    <row r="493" spans="1:13" x14ac:dyDescent="0.3">
      <c r="A493" t="s">
        <v>265</v>
      </c>
      <c r="B493">
        <v>17.5</v>
      </c>
      <c r="C493" t="s">
        <v>51</v>
      </c>
      <c r="D493">
        <v>2.6142114000000001E-2</v>
      </c>
      <c r="E493" t="s">
        <v>12</v>
      </c>
      <c r="F493">
        <v>256.3356</v>
      </c>
      <c r="G493" t="s">
        <v>33</v>
      </c>
      <c r="H493">
        <v>1997</v>
      </c>
      <c r="I493" t="s">
        <v>34</v>
      </c>
      <c r="J493" t="s">
        <v>15</v>
      </c>
      <c r="K493" t="s">
        <v>16</v>
      </c>
      <c r="L493">
        <f t="shared" si="14"/>
        <v>1</v>
      </c>
      <c r="M493">
        <f t="shared" si="15"/>
        <v>1</v>
      </c>
    </row>
    <row r="494" spans="1:13" x14ac:dyDescent="0.3">
      <c r="A494" t="s">
        <v>470</v>
      </c>
      <c r="B494">
        <v>16.600000000000001</v>
      </c>
      <c r="C494" t="s">
        <v>51</v>
      </c>
      <c r="D494">
        <v>2.7635129000000001E-2</v>
      </c>
      <c r="E494" t="s">
        <v>61</v>
      </c>
      <c r="F494">
        <v>178.83439999999999</v>
      </c>
      <c r="G494" t="s">
        <v>41</v>
      </c>
      <c r="H494">
        <v>2002</v>
      </c>
      <c r="J494" t="s">
        <v>20</v>
      </c>
      <c r="K494" t="s">
        <v>16</v>
      </c>
      <c r="L494">
        <f t="shared" si="14"/>
        <v>0</v>
      </c>
      <c r="M494">
        <f t="shared" si="15"/>
        <v>0</v>
      </c>
    </row>
    <row r="495" spans="1:13" x14ac:dyDescent="0.3">
      <c r="A495" t="s">
        <v>332</v>
      </c>
      <c r="B495">
        <v>11.65</v>
      </c>
      <c r="C495" t="s">
        <v>1605</v>
      </c>
      <c r="D495">
        <v>7.5786046999999995E-2</v>
      </c>
      <c r="E495" t="s">
        <v>12</v>
      </c>
      <c r="F495">
        <v>85.390799999999999</v>
      </c>
      <c r="G495" t="s">
        <v>53</v>
      </c>
      <c r="H495">
        <v>1987</v>
      </c>
      <c r="I495" t="s">
        <v>54</v>
      </c>
      <c r="J495" t="s">
        <v>24</v>
      </c>
      <c r="K495" t="s">
        <v>16</v>
      </c>
      <c r="L495">
        <f t="shared" si="14"/>
        <v>0</v>
      </c>
      <c r="M495">
        <f t="shared" si="15"/>
        <v>1</v>
      </c>
    </row>
    <row r="496" spans="1:13" x14ac:dyDescent="0.3">
      <c r="A496" t="s">
        <v>471</v>
      </c>
      <c r="B496">
        <v>19.600000000000001</v>
      </c>
      <c r="C496" t="s">
        <v>1605</v>
      </c>
      <c r="D496">
        <v>0.21430613100000001</v>
      </c>
      <c r="E496" t="s">
        <v>12</v>
      </c>
      <c r="F496">
        <v>166.7816</v>
      </c>
      <c r="G496" t="s">
        <v>23</v>
      </c>
      <c r="H496">
        <v>1998</v>
      </c>
      <c r="J496" t="s">
        <v>24</v>
      </c>
      <c r="K496" t="s">
        <v>25</v>
      </c>
      <c r="L496">
        <f t="shared" si="14"/>
        <v>0</v>
      </c>
      <c r="M496">
        <f t="shared" si="15"/>
        <v>1</v>
      </c>
    </row>
    <row r="497" spans="1:13" x14ac:dyDescent="0.3">
      <c r="A497" t="s">
        <v>472</v>
      </c>
      <c r="C497" t="s">
        <v>51</v>
      </c>
      <c r="D497">
        <v>5.7118149E-2</v>
      </c>
      <c r="E497" t="s">
        <v>32</v>
      </c>
      <c r="F497">
        <v>124.80459999999999</v>
      </c>
      <c r="G497" t="s">
        <v>29</v>
      </c>
      <c r="H497">
        <v>1985</v>
      </c>
      <c r="I497" t="s">
        <v>14</v>
      </c>
      <c r="J497" t="s">
        <v>24</v>
      </c>
      <c r="K497" t="s">
        <v>30</v>
      </c>
      <c r="L497">
        <f t="shared" si="14"/>
        <v>0</v>
      </c>
      <c r="M497">
        <f t="shared" si="15"/>
        <v>0</v>
      </c>
    </row>
    <row r="498" spans="1:13" x14ac:dyDescent="0.3">
      <c r="A498" t="s">
        <v>43</v>
      </c>
      <c r="B498">
        <v>16.600000000000001</v>
      </c>
      <c r="C498" t="s">
        <v>51</v>
      </c>
      <c r="D498">
        <v>0.10296706799999999</v>
      </c>
      <c r="E498" t="s">
        <v>32</v>
      </c>
      <c r="F498">
        <v>118.8466</v>
      </c>
      <c r="G498" t="s">
        <v>65</v>
      </c>
      <c r="H498">
        <v>2004</v>
      </c>
      <c r="I498" t="s">
        <v>34</v>
      </c>
      <c r="J498" t="s">
        <v>20</v>
      </c>
      <c r="K498" t="s">
        <v>16</v>
      </c>
      <c r="L498">
        <f t="shared" si="14"/>
        <v>0</v>
      </c>
      <c r="M498">
        <f t="shared" si="15"/>
        <v>0</v>
      </c>
    </row>
    <row r="499" spans="1:13" x14ac:dyDescent="0.3">
      <c r="A499" t="s">
        <v>406</v>
      </c>
      <c r="C499" t="s">
        <v>51</v>
      </c>
      <c r="D499">
        <v>3.8549964999999999E-2</v>
      </c>
      <c r="E499" t="s">
        <v>61</v>
      </c>
      <c r="F499">
        <v>164.2842</v>
      </c>
      <c r="G499" t="s">
        <v>29</v>
      </c>
      <c r="H499">
        <v>1985</v>
      </c>
      <c r="I499" t="s">
        <v>14</v>
      </c>
      <c r="J499" t="s">
        <v>24</v>
      </c>
      <c r="K499" t="s">
        <v>30</v>
      </c>
      <c r="L499">
        <f t="shared" si="14"/>
        <v>0</v>
      </c>
      <c r="M499">
        <f t="shared" si="15"/>
        <v>0</v>
      </c>
    </row>
    <row r="500" spans="1:13" x14ac:dyDescent="0.3">
      <c r="A500" t="s">
        <v>473</v>
      </c>
      <c r="B500">
        <v>17.7</v>
      </c>
      <c r="C500" t="s">
        <v>51</v>
      </c>
      <c r="D500">
        <v>8.7945039000000003E-2</v>
      </c>
      <c r="E500" t="s">
        <v>18</v>
      </c>
      <c r="F500">
        <v>183.32919999999999</v>
      </c>
      <c r="G500" t="s">
        <v>13</v>
      </c>
      <c r="H500">
        <v>1999</v>
      </c>
      <c r="I500" t="s">
        <v>14</v>
      </c>
      <c r="J500" t="s">
        <v>15</v>
      </c>
      <c r="K500" t="s">
        <v>16</v>
      </c>
      <c r="L500">
        <f t="shared" si="14"/>
        <v>1</v>
      </c>
      <c r="M500">
        <f t="shared" si="15"/>
        <v>1</v>
      </c>
    </row>
    <row r="501" spans="1:13" x14ac:dyDescent="0.3">
      <c r="A501" t="s">
        <v>397</v>
      </c>
      <c r="B501">
        <v>16.25</v>
      </c>
      <c r="C501" t="s">
        <v>28</v>
      </c>
      <c r="D501">
        <v>4.8934816999999999E-2</v>
      </c>
      <c r="E501" t="s">
        <v>32</v>
      </c>
      <c r="F501">
        <v>153.06819999999999</v>
      </c>
      <c r="G501" t="s">
        <v>53</v>
      </c>
      <c r="H501">
        <v>1987</v>
      </c>
      <c r="I501" t="s">
        <v>54</v>
      </c>
      <c r="J501" t="s">
        <v>24</v>
      </c>
      <c r="K501" t="s">
        <v>16</v>
      </c>
      <c r="L501">
        <f t="shared" si="14"/>
        <v>0</v>
      </c>
      <c r="M501">
        <f t="shared" si="15"/>
        <v>0</v>
      </c>
    </row>
    <row r="502" spans="1:13" x14ac:dyDescent="0.3">
      <c r="A502" t="s">
        <v>474</v>
      </c>
      <c r="B502">
        <v>11.6</v>
      </c>
      <c r="C502" t="s">
        <v>51</v>
      </c>
      <c r="D502">
        <v>4.0945898000000001E-2</v>
      </c>
      <c r="E502" t="s">
        <v>59</v>
      </c>
      <c r="F502">
        <v>142.91540000000001</v>
      </c>
      <c r="G502" t="s">
        <v>33</v>
      </c>
      <c r="H502">
        <v>1997</v>
      </c>
      <c r="I502" t="s">
        <v>34</v>
      </c>
      <c r="J502" t="s">
        <v>15</v>
      </c>
      <c r="K502" t="s">
        <v>16</v>
      </c>
      <c r="L502">
        <f t="shared" si="14"/>
        <v>1</v>
      </c>
      <c r="M502">
        <f t="shared" si="15"/>
        <v>0</v>
      </c>
    </row>
    <row r="503" spans="1:13" x14ac:dyDescent="0.3">
      <c r="A503" t="s">
        <v>475</v>
      </c>
      <c r="B503">
        <v>9.6</v>
      </c>
      <c r="C503" t="s">
        <v>1605</v>
      </c>
      <c r="D503">
        <v>2.3788808000000002E-2</v>
      </c>
      <c r="E503" t="s">
        <v>12</v>
      </c>
      <c r="F503">
        <v>187.88720000000001</v>
      </c>
      <c r="G503" t="s">
        <v>23</v>
      </c>
      <c r="H503">
        <v>1998</v>
      </c>
      <c r="J503" t="s">
        <v>24</v>
      </c>
      <c r="K503" t="s">
        <v>25</v>
      </c>
      <c r="L503">
        <f t="shared" si="14"/>
        <v>0</v>
      </c>
      <c r="M503">
        <f t="shared" si="15"/>
        <v>1</v>
      </c>
    </row>
    <row r="504" spans="1:13" x14ac:dyDescent="0.3">
      <c r="A504" t="s">
        <v>105</v>
      </c>
      <c r="B504">
        <v>10.395</v>
      </c>
      <c r="C504" t="s">
        <v>1605</v>
      </c>
      <c r="D504">
        <v>2.9861927E-2</v>
      </c>
      <c r="E504" t="s">
        <v>18</v>
      </c>
      <c r="F504">
        <v>86.651399999999995</v>
      </c>
      <c r="G504" t="s">
        <v>53</v>
      </c>
      <c r="H504">
        <v>1987</v>
      </c>
      <c r="I504" t="s">
        <v>54</v>
      </c>
      <c r="J504" t="s">
        <v>24</v>
      </c>
      <c r="K504" t="s">
        <v>16</v>
      </c>
      <c r="L504">
        <f t="shared" si="14"/>
        <v>0</v>
      </c>
      <c r="M504">
        <f t="shared" si="15"/>
        <v>1</v>
      </c>
    </row>
    <row r="505" spans="1:13" x14ac:dyDescent="0.3">
      <c r="A505" t="s">
        <v>476</v>
      </c>
      <c r="B505">
        <v>6.86</v>
      </c>
      <c r="C505" t="s">
        <v>51</v>
      </c>
      <c r="D505">
        <v>3.6611418999999999E-2</v>
      </c>
      <c r="E505" t="s">
        <v>61</v>
      </c>
      <c r="F505">
        <v>230.20099999999999</v>
      </c>
      <c r="G505" t="s">
        <v>41</v>
      </c>
      <c r="H505">
        <v>2002</v>
      </c>
      <c r="J505" t="s">
        <v>20</v>
      </c>
      <c r="K505" t="s">
        <v>16</v>
      </c>
      <c r="L505">
        <f t="shared" si="14"/>
        <v>0</v>
      </c>
      <c r="M505">
        <f t="shared" si="15"/>
        <v>0</v>
      </c>
    </row>
    <row r="506" spans="1:13" x14ac:dyDescent="0.3">
      <c r="A506" t="s">
        <v>477</v>
      </c>
      <c r="B506">
        <v>7.35</v>
      </c>
      <c r="C506" t="s">
        <v>51</v>
      </c>
      <c r="D506">
        <v>2.8589521E-2</v>
      </c>
      <c r="E506" t="s">
        <v>32</v>
      </c>
      <c r="F506">
        <v>42.045400000000001</v>
      </c>
      <c r="G506" t="s">
        <v>65</v>
      </c>
      <c r="H506">
        <v>2004</v>
      </c>
      <c r="I506" t="s">
        <v>34</v>
      </c>
      <c r="J506" t="s">
        <v>20</v>
      </c>
      <c r="K506" t="s">
        <v>16</v>
      </c>
      <c r="L506">
        <f t="shared" si="14"/>
        <v>0</v>
      </c>
      <c r="M506">
        <f t="shared" si="15"/>
        <v>0</v>
      </c>
    </row>
    <row r="507" spans="1:13" x14ac:dyDescent="0.3">
      <c r="A507" t="s">
        <v>478</v>
      </c>
      <c r="B507">
        <v>8.8000000000000007</v>
      </c>
      <c r="C507" t="s">
        <v>51</v>
      </c>
      <c r="D507">
        <v>7.1720361999999996E-2</v>
      </c>
      <c r="E507" t="s">
        <v>12</v>
      </c>
      <c r="F507">
        <v>210.66120000000001</v>
      </c>
      <c r="G507" t="s">
        <v>37</v>
      </c>
      <c r="H507">
        <v>2009</v>
      </c>
      <c r="I507" t="s">
        <v>14</v>
      </c>
      <c r="J507" t="s">
        <v>24</v>
      </c>
      <c r="K507" t="s">
        <v>38</v>
      </c>
      <c r="L507">
        <f t="shared" si="14"/>
        <v>0</v>
      </c>
      <c r="M507">
        <f t="shared" si="15"/>
        <v>1</v>
      </c>
    </row>
    <row r="508" spans="1:13" x14ac:dyDescent="0.3">
      <c r="A508" t="s">
        <v>479</v>
      </c>
      <c r="B508">
        <v>7.9050000000000002</v>
      </c>
      <c r="C508" t="s">
        <v>51</v>
      </c>
      <c r="D508">
        <v>9.203683E-2</v>
      </c>
      <c r="E508" t="s">
        <v>67</v>
      </c>
      <c r="F508">
        <v>110.5254</v>
      </c>
      <c r="G508" t="s">
        <v>23</v>
      </c>
      <c r="H508">
        <v>1998</v>
      </c>
      <c r="J508" t="s">
        <v>24</v>
      </c>
      <c r="K508" t="s">
        <v>25</v>
      </c>
      <c r="L508">
        <f t="shared" si="14"/>
        <v>0</v>
      </c>
      <c r="M508">
        <f t="shared" si="15"/>
        <v>0</v>
      </c>
    </row>
    <row r="509" spans="1:13" x14ac:dyDescent="0.3">
      <c r="A509" t="s">
        <v>386</v>
      </c>
      <c r="B509">
        <v>10</v>
      </c>
      <c r="C509" t="s">
        <v>51</v>
      </c>
      <c r="D509">
        <v>9.9649693999999997E-2</v>
      </c>
      <c r="E509" t="s">
        <v>12</v>
      </c>
      <c r="F509">
        <v>113.7544</v>
      </c>
      <c r="G509" t="s">
        <v>33</v>
      </c>
      <c r="H509">
        <v>1997</v>
      </c>
      <c r="I509" t="s">
        <v>34</v>
      </c>
      <c r="J509" t="s">
        <v>15</v>
      </c>
      <c r="K509" t="s">
        <v>16</v>
      </c>
      <c r="L509">
        <f t="shared" si="14"/>
        <v>1</v>
      </c>
      <c r="M509">
        <f t="shared" si="15"/>
        <v>1</v>
      </c>
    </row>
    <row r="510" spans="1:13" x14ac:dyDescent="0.3">
      <c r="A510" t="s">
        <v>480</v>
      </c>
      <c r="C510" t="s">
        <v>51</v>
      </c>
      <c r="D510">
        <v>9.9274750999999994E-2</v>
      </c>
      <c r="E510" t="s">
        <v>32</v>
      </c>
      <c r="F510">
        <v>115.2518</v>
      </c>
      <c r="G510" t="s">
        <v>29</v>
      </c>
      <c r="H510">
        <v>1985</v>
      </c>
      <c r="I510" t="s">
        <v>14</v>
      </c>
      <c r="J510" t="s">
        <v>24</v>
      </c>
      <c r="K510" t="s">
        <v>30</v>
      </c>
      <c r="L510">
        <f t="shared" si="14"/>
        <v>0</v>
      </c>
      <c r="M510">
        <f t="shared" si="15"/>
        <v>0</v>
      </c>
    </row>
    <row r="511" spans="1:13" x14ac:dyDescent="0.3">
      <c r="A511" t="s">
        <v>481</v>
      </c>
      <c r="B511">
        <v>15.35</v>
      </c>
      <c r="C511" t="s">
        <v>51</v>
      </c>
      <c r="D511">
        <v>2.0368186E-2</v>
      </c>
      <c r="E511" t="s">
        <v>59</v>
      </c>
      <c r="F511">
        <v>216.95079999999999</v>
      </c>
      <c r="G511" t="s">
        <v>41</v>
      </c>
      <c r="H511">
        <v>2002</v>
      </c>
      <c r="J511" t="s">
        <v>20</v>
      </c>
      <c r="K511" t="s">
        <v>16</v>
      </c>
      <c r="L511">
        <f t="shared" si="14"/>
        <v>0</v>
      </c>
      <c r="M511">
        <f t="shared" si="15"/>
        <v>0</v>
      </c>
    </row>
    <row r="512" spans="1:13" x14ac:dyDescent="0.3">
      <c r="A512" t="s">
        <v>482</v>
      </c>
      <c r="B512">
        <v>19.850000000000001</v>
      </c>
      <c r="C512" t="s">
        <v>51</v>
      </c>
      <c r="D512">
        <v>0.17671245699999999</v>
      </c>
      <c r="E512" t="s">
        <v>32</v>
      </c>
      <c r="F512">
        <v>222.97720000000001</v>
      </c>
      <c r="G512" t="s">
        <v>37</v>
      </c>
      <c r="H512">
        <v>2009</v>
      </c>
      <c r="I512" t="s">
        <v>14</v>
      </c>
      <c r="J512" t="s">
        <v>24</v>
      </c>
      <c r="K512" t="s">
        <v>38</v>
      </c>
      <c r="L512">
        <f t="shared" si="14"/>
        <v>0</v>
      </c>
      <c r="M512">
        <f t="shared" si="15"/>
        <v>0</v>
      </c>
    </row>
    <row r="513" spans="1:13" x14ac:dyDescent="0.3">
      <c r="A513" t="s">
        <v>156</v>
      </c>
      <c r="B513">
        <v>17.75</v>
      </c>
      <c r="C513" t="s">
        <v>51</v>
      </c>
      <c r="D513">
        <v>3.4949223000000001E-2</v>
      </c>
      <c r="E513" t="s">
        <v>18</v>
      </c>
      <c r="F513">
        <v>250.27500000000001</v>
      </c>
      <c r="G513" t="s">
        <v>19</v>
      </c>
      <c r="H513">
        <v>2007</v>
      </c>
      <c r="J513" t="s">
        <v>20</v>
      </c>
      <c r="K513" t="s">
        <v>16</v>
      </c>
      <c r="L513">
        <f t="shared" si="14"/>
        <v>0</v>
      </c>
      <c r="M513">
        <f t="shared" si="15"/>
        <v>1</v>
      </c>
    </row>
    <row r="514" spans="1:13" x14ac:dyDescent="0.3">
      <c r="A514" t="s">
        <v>483</v>
      </c>
      <c r="C514" t="s">
        <v>51</v>
      </c>
      <c r="D514">
        <v>9.3315935000000003E-2</v>
      </c>
      <c r="E514" t="s">
        <v>67</v>
      </c>
      <c r="F514">
        <v>58.790399999999998</v>
      </c>
      <c r="G514" t="s">
        <v>47</v>
      </c>
      <c r="H514">
        <v>1985</v>
      </c>
      <c r="I514" t="s">
        <v>34</v>
      </c>
      <c r="J514" t="s">
        <v>15</v>
      </c>
      <c r="K514" t="s">
        <v>25</v>
      </c>
      <c r="L514">
        <f t="shared" si="14"/>
        <v>1</v>
      </c>
      <c r="M514">
        <f t="shared" si="15"/>
        <v>0</v>
      </c>
    </row>
    <row r="515" spans="1:13" x14ac:dyDescent="0.3">
      <c r="A515" t="s">
        <v>484</v>
      </c>
      <c r="B515">
        <v>16.600000000000001</v>
      </c>
      <c r="C515" t="s">
        <v>51</v>
      </c>
      <c r="D515">
        <v>1.6302400000000002E-2</v>
      </c>
      <c r="E515" t="s">
        <v>46</v>
      </c>
      <c r="F515">
        <v>109.5596</v>
      </c>
      <c r="G515" t="s">
        <v>19</v>
      </c>
      <c r="H515">
        <v>2007</v>
      </c>
      <c r="J515" t="s">
        <v>20</v>
      </c>
      <c r="K515" t="s">
        <v>16</v>
      </c>
      <c r="L515">
        <f t="shared" ref="L515:L578" si="16">IF(AND(J515= "Tier 1", C515= "LF"),1,0)</f>
        <v>0</v>
      </c>
      <c r="M515">
        <f t="shared" ref="M515:M578" si="17">IF(OR(E515= "Dairy", E515= "Snack Foods"),1,0)</f>
        <v>0</v>
      </c>
    </row>
    <row r="516" spans="1:13" x14ac:dyDescent="0.3">
      <c r="A516" t="s">
        <v>485</v>
      </c>
      <c r="B516">
        <v>5.7350000000000003</v>
      </c>
      <c r="C516" t="s">
        <v>51</v>
      </c>
      <c r="D516">
        <v>5.7049780000000001E-2</v>
      </c>
      <c r="E516" t="s">
        <v>32</v>
      </c>
      <c r="F516">
        <v>175.03700000000001</v>
      </c>
      <c r="G516" t="s">
        <v>13</v>
      </c>
      <c r="H516">
        <v>1999</v>
      </c>
      <c r="I516" t="s">
        <v>14</v>
      </c>
      <c r="J516" t="s">
        <v>15</v>
      </c>
      <c r="K516" t="s">
        <v>16</v>
      </c>
      <c r="L516">
        <f t="shared" si="16"/>
        <v>1</v>
      </c>
      <c r="M516">
        <f t="shared" si="17"/>
        <v>0</v>
      </c>
    </row>
    <row r="517" spans="1:13" x14ac:dyDescent="0.3">
      <c r="A517" t="s">
        <v>486</v>
      </c>
      <c r="B517">
        <v>6.55</v>
      </c>
      <c r="C517" t="s">
        <v>1605</v>
      </c>
      <c r="D517">
        <v>3.4674521999999999E-2</v>
      </c>
      <c r="E517" t="s">
        <v>49</v>
      </c>
      <c r="F517">
        <v>157.52879999999999</v>
      </c>
      <c r="G517" t="s">
        <v>41</v>
      </c>
      <c r="H517">
        <v>2002</v>
      </c>
      <c r="J517" t="s">
        <v>20</v>
      </c>
      <c r="K517" t="s">
        <v>16</v>
      </c>
      <c r="L517">
        <f t="shared" si="16"/>
        <v>0</v>
      </c>
      <c r="M517">
        <f t="shared" si="17"/>
        <v>0</v>
      </c>
    </row>
    <row r="518" spans="1:13" x14ac:dyDescent="0.3">
      <c r="A518" t="s">
        <v>264</v>
      </c>
      <c r="C518" t="s">
        <v>51</v>
      </c>
      <c r="D518">
        <v>1.5470159000000001E-2</v>
      </c>
      <c r="E518" t="s">
        <v>67</v>
      </c>
      <c r="F518">
        <v>100.4384</v>
      </c>
      <c r="G518" t="s">
        <v>47</v>
      </c>
      <c r="H518">
        <v>1985</v>
      </c>
      <c r="I518" t="s">
        <v>34</v>
      </c>
      <c r="J518" t="s">
        <v>15</v>
      </c>
      <c r="K518" t="s">
        <v>25</v>
      </c>
      <c r="L518">
        <f t="shared" si="16"/>
        <v>1</v>
      </c>
      <c r="M518">
        <f t="shared" si="17"/>
        <v>0</v>
      </c>
    </row>
    <row r="519" spans="1:13" x14ac:dyDescent="0.3">
      <c r="A519" t="s">
        <v>487</v>
      </c>
      <c r="B519">
        <v>7.35</v>
      </c>
      <c r="C519" t="s">
        <v>1605</v>
      </c>
      <c r="D519">
        <v>1.4362412E-2</v>
      </c>
      <c r="E519" t="s">
        <v>32</v>
      </c>
      <c r="F519">
        <v>241.15119999999999</v>
      </c>
      <c r="G519" t="s">
        <v>65</v>
      </c>
      <c r="H519">
        <v>2004</v>
      </c>
      <c r="I519" t="s">
        <v>34</v>
      </c>
      <c r="J519" t="s">
        <v>20</v>
      </c>
      <c r="K519" t="s">
        <v>16</v>
      </c>
      <c r="L519">
        <f t="shared" si="16"/>
        <v>0</v>
      </c>
      <c r="M519">
        <f t="shared" si="17"/>
        <v>0</v>
      </c>
    </row>
    <row r="520" spans="1:13" x14ac:dyDescent="0.3">
      <c r="A520" t="s">
        <v>488</v>
      </c>
      <c r="B520">
        <v>8.1150000000000002</v>
      </c>
      <c r="C520" t="s">
        <v>1605</v>
      </c>
      <c r="D520">
        <v>3.2224085999999999E-2</v>
      </c>
      <c r="E520" t="s">
        <v>83</v>
      </c>
      <c r="F520">
        <v>154.8972</v>
      </c>
      <c r="G520" t="s">
        <v>41</v>
      </c>
      <c r="H520">
        <v>2002</v>
      </c>
      <c r="J520" t="s">
        <v>20</v>
      </c>
      <c r="K520" t="s">
        <v>16</v>
      </c>
      <c r="L520">
        <f t="shared" si="16"/>
        <v>0</v>
      </c>
      <c r="M520">
        <f t="shared" si="17"/>
        <v>0</v>
      </c>
    </row>
    <row r="521" spans="1:13" x14ac:dyDescent="0.3">
      <c r="A521" t="s">
        <v>431</v>
      </c>
      <c r="C521" t="s">
        <v>51</v>
      </c>
      <c r="D521">
        <v>0.15358585799999999</v>
      </c>
      <c r="E521" t="s">
        <v>12</v>
      </c>
      <c r="F521">
        <v>221.1798</v>
      </c>
      <c r="G521" t="s">
        <v>47</v>
      </c>
      <c r="H521">
        <v>1985</v>
      </c>
      <c r="I521" t="s">
        <v>34</v>
      </c>
      <c r="J521" t="s">
        <v>15</v>
      </c>
      <c r="K521" t="s">
        <v>25</v>
      </c>
      <c r="L521">
        <f t="shared" si="16"/>
        <v>1</v>
      </c>
      <c r="M521">
        <f t="shared" si="17"/>
        <v>1</v>
      </c>
    </row>
    <row r="522" spans="1:13" x14ac:dyDescent="0.3">
      <c r="A522" t="s">
        <v>489</v>
      </c>
      <c r="B522">
        <v>8.0500000000000007</v>
      </c>
      <c r="C522" t="s">
        <v>1605</v>
      </c>
      <c r="D522">
        <v>0.165013572</v>
      </c>
      <c r="E522" t="s">
        <v>18</v>
      </c>
      <c r="F522">
        <v>113.2518</v>
      </c>
      <c r="G522" t="s">
        <v>41</v>
      </c>
      <c r="H522">
        <v>2002</v>
      </c>
      <c r="J522" t="s">
        <v>20</v>
      </c>
      <c r="K522" t="s">
        <v>16</v>
      </c>
      <c r="L522">
        <f t="shared" si="16"/>
        <v>0</v>
      </c>
      <c r="M522">
        <f t="shared" si="17"/>
        <v>1</v>
      </c>
    </row>
    <row r="523" spans="1:13" x14ac:dyDescent="0.3">
      <c r="A523" t="s">
        <v>142</v>
      </c>
      <c r="B523">
        <v>7.9349999999999996</v>
      </c>
      <c r="C523" t="s">
        <v>51</v>
      </c>
      <c r="D523">
        <v>1.7226149E-2</v>
      </c>
      <c r="E523" t="s">
        <v>18</v>
      </c>
      <c r="F523">
        <v>48.634999999999998</v>
      </c>
      <c r="G523" t="s">
        <v>37</v>
      </c>
      <c r="H523">
        <v>2009</v>
      </c>
      <c r="I523" t="s">
        <v>14</v>
      </c>
      <c r="J523" t="s">
        <v>24</v>
      </c>
      <c r="K523" t="s">
        <v>38</v>
      </c>
      <c r="L523">
        <f t="shared" si="16"/>
        <v>0</v>
      </c>
      <c r="M523">
        <f t="shared" si="17"/>
        <v>1</v>
      </c>
    </row>
    <row r="524" spans="1:13" x14ac:dyDescent="0.3">
      <c r="A524" t="s">
        <v>103</v>
      </c>
      <c r="B524">
        <v>17.25</v>
      </c>
      <c r="C524" t="s">
        <v>51</v>
      </c>
      <c r="D524">
        <v>0.107041738</v>
      </c>
      <c r="E524" t="s">
        <v>67</v>
      </c>
      <c r="F524">
        <v>41.282200000000003</v>
      </c>
      <c r="G524" t="s">
        <v>33</v>
      </c>
      <c r="H524">
        <v>1997</v>
      </c>
      <c r="I524" t="s">
        <v>34</v>
      </c>
      <c r="J524" t="s">
        <v>15</v>
      </c>
      <c r="K524" t="s">
        <v>16</v>
      </c>
      <c r="L524">
        <f t="shared" si="16"/>
        <v>1</v>
      </c>
      <c r="M524">
        <f t="shared" si="17"/>
        <v>0</v>
      </c>
    </row>
    <row r="525" spans="1:13" x14ac:dyDescent="0.3">
      <c r="A525" t="s">
        <v>490</v>
      </c>
      <c r="B525">
        <v>8.26</v>
      </c>
      <c r="C525" t="s">
        <v>1605</v>
      </c>
      <c r="D525">
        <v>3.2492010000000002E-2</v>
      </c>
      <c r="E525" t="s">
        <v>59</v>
      </c>
      <c r="F525">
        <v>124.773</v>
      </c>
      <c r="G525" t="s">
        <v>13</v>
      </c>
      <c r="H525">
        <v>1999</v>
      </c>
      <c r="I525" t="s">
        <v>14</v>
      </c>
      <c r="J525" t="s">
        <v>15</v>
      </c>
      <c r="K525" t="s">
        <v>16</v>
      </c>
      <c r="L525">
        <f t="shared" si="16"/>
        <v>0</v>
      </c>
      <c r="M525">
        <f t="shared" si="17"/>
        <v>0</v>
      </c>
    </row>
    <row r="526" spans="1:13" x14ac:dyDescent="0.3">
      <c r="A526" t="s">
        <v>362</v>
      </c>
      <c r="C526" t="s">
        <v>1605</v>
      </c>
      <c r="D526">
        <v>0.104509448</v>
      </c>
      <c r="E526" t="s">
        <v>67</v>
      </c>
      <c r="F526">
        <v>214.7218</v>
      </c>
      <c r="G526" t="s">
        <v>29</v>
      </c>
      <c r="H526">
        <v>1985</v>
      </c>
      <c r="I526" t="s">
        <v>14</v>
      </c>
      <c r="J526" t="s">
        <v>24</v>
      </c>
      <c r="K526" t="s">
        <v>30</v>
      </c>
      <c r="L526">
        <f t="shared" si="16"/>
        <v>0</v>
      </c>
      <c r="M526">
        <f t="shared" si="17"/>
        <v>0</v>
      </c>
    </row>
    <row r="527" spans="1:13" x14ac:dyDescent="0.3">
      <c r="A527" t="s">
        <v>491</v>
      </c>
      <c r="C527" t="s">
        <v>1605</v>
      </c>
      <c r="D527">
        <v>7.7636468E-2</v>
      </c>
      <c r="E527" t="s">
        <v>77</v>
      </c>
      <c r="F527">
        <v>236.22479999999999</v>
      </c>
      <c r="G527" t="s">
        <v>29</v>
      </c>
      <c r="H527">
        <v>1985</v>
      </c>
      <c r="I527" t="s">
        <v>14</v>
      </c>
      <c r="J527" t="s">
        <v>24</v>
      </c>
      <c r="K527" t="s">
        <v>30</v>
      </c>
      <c r="L527">
        <f t="shared" si="16"/>
        <v>0</v>
      </c>
      <c r="M527">
        <f t="shared" si="17"/>
        <v>0</v>
      </c>
    </row>
    <row r="528" spans="1:13" x14ac:dyDescent="0.3">
      <c r="A528" t="s">
        <v>492</v>
      </c>
      <c r="B528">
        <v>6.52</v>
      </c>
      <c r="C528" t="s">
        <v>51</v>
      </c>
      <c r="D528">
        <v>4.4598725999999998E-2</v>
      </c>
      <c r="E528" t="s">
        <v>83</v>
      </c>
      <c r="F528">
        <v>167.7842</v>
      </c>
      <c r="G528" t="s">
        <v>65</v>
      </c>
      <c r="H528">
        <v>2004</v>
      </c>
      <c r="I528" t="s">
        <v>34</v>
      </c>
      <c r="J528" t="s">
        <v>20</v>
      </c>
      <c r="K528" t="s">
        <v>16</v>
      </c>
      <c r="L528">
        <f t="shared" si="16"/>
        <v>0</v>
      </c>
      <c r="M528">
        <f t="shared" si="17"/>
        <v>0</v>
      </c>
    </row>
    <row r="529" spans="1:13" x14ac:dyDescent="0.3">
      <c r="A529" t="s">
        <v>493</v>
      </c>
      <c r="C529" t="s">
        <v>51</v>
      </c>
      <c r="D529">
        <v>0.169493477</v>
      </c>
      <c r="E529" t="s">
        <v>52</v>
      </c>
      <c r="F529">
        <v>57.061399999999999</v>
      </c>
      <c r="G529" t="s">
        <v>29</v>
      </c>
      <c r="H529">
        <v>1985</v>
      </c>
      <c r="I529" t="s">
        <v>14</v>
      </c>
      <c r="J529" t="s">
        <v>24</v>
      </c>
      <c r="K529" t="s">
        <v>30</v>
      </c>
      <c r="L529">
        <f t="shared" si="16"/>
        <v>0</v>
      </c>
      <c r="M529">
        <f t="shared" si="17"/>
        <v>0</v>
      </c>
    </row>
    <row r="530" spans="1:13" x14ac:dyDescent="0.3">
      <c r="A530" t="s">
        <v>494</v>
      </c>
      <c r="C530" t="s">
        <v>1605</v>
      </c>
      <c r="D530">
        <v>5.1427223000000001E-2</v>
      </c>
      <c r="E530" t="s">
        <v>49</v>
      </c>
      <c r="F530">
        <v>187.75559999999999</v>
      </c>
      <c r="G530" t="s">
        <v>47</v>
      </c>
      <c r="H530">
        <v>1985</v>
      </c>
      <c r="I530" t="s">
        <v>34</v>
      </c>
      <c r="J530" t="s">
        <v>15</v>
      </c>
      <c r="K530" t="s">
        <v>25</v>
      </c>
      <c r="L530">
        <f t="shared" si="16"/>
        <v>0</v>
      </c>
      <c r="M530">
        <f t="shared" si="17"/>
        <v>0</v>
      </c>
    </row>
    <row r="531" spans="1:13" x14ac:dyDescent="0.3">
      <c r="A531" t="s">
        <v>495</v>
      </c>
      <c r="B531">
        <v>13.5</v>
      </c>
      <c r="C531" t="s">
        <v>51</v>
      </c>
      <c r="D531">
        <v>2.1492338999999999E-2</v>
      </c>
      <c r="E531" t="s">
        <v>32</v>
      </c>
      <c r="F531">
        <v>179.69759999999999</v>
      </c>
      <c r="G531" t="s">
        <v>65</v>
      </c>
      <c r="H531">
        <v>2004</v>
      </c>
      <c r="I531" t="s">
        <v>34</v>
      </c>
      <c r="J531" t="s">
        <v>20</v>
      </c>
      <c r="K531" t="s">
        <v>16</v>
      </c>
      <c r="L531">
        <f t="shared" si="16"/>
        <v>0</v>
      </c>
      <c r="M531">
        <f t="shared" si="17"/>
        <v>0</v>
      </c>
    </row>
    <row r="532" spans="1:13" x14ac:dyDescent="0.3">
      <c r="A532" t="s">
        <v>496</v>
      </c>
      <c r="B532">
        <v>9.1</v>
      </c>
      <c r="C532" t="s">
        <v>1605</v>
      </c>
      <c r="D532">
        <v>0</v>
      </c>
      <c r="E532" t="s">
        <v>67</v>
      </c>
      <c r="F532">
        <v>81.961799999999997</v>
      </c>
      <c r="G532" t="s">
        <v>41</v>
      </c>
      <c r="H532">
        <v>2002</v>
      </c>
      <c r="J532" t="s">
        <v>20</v>
      </c>
      <c r="K532" t="s">
        <v>16</v>
      </c>
      <c r="L532">
        <f t="shared" si="16"/>
        <v>0</v>
      </c>
      <c r="M532">
        <f t="shared" si="17"/>
        <v>0</v>
      </c>
    </row>
    <row r="533" spans="1:13" x14ac:dyDescent="0.3">
      <c r="A533" t="s">
        <v>497</v>
      </c>
      <c r="B533">
        <v>19.2</v>
      </c>
      <c r="C533" t="s">
        <v>1605</v>
      </c>
      <c r="D533">
        <v>2.3048450000000002E-2</v>
      </c>
      <c r="E533" t="s">
        <v>32</v>
      </c>
      <c r="F533">
        <v>183.495</v>
      </c>
      <c r="G533" t="s">
        <v>19</v>
      </c>
      <c r="H533">
        <v>2007</v>
      </c>
      <c r="J533" t="s">
        <v>20</v>
      </c>
      <c r="K533" t="s">
        <v>16</v>
      </c>
      <c r="L533">
        <f t="shared" si="16"/>
        <v>0</v>
      </c>
      <c r="M533">
        <f t="shared" si="17"/>
        <v>0</v>
      </c>
    </row>
    <row r="534" spans="1:13" x14ac:dyDescent="0.3">
      <c r="A534" t="s">
        <v>109</v>
      </c>
      <c r="B534">
        <v>21.35</v>
      </c>
      <c r="C534" t="s">
        <v>51</v>
      </c>
      <c r="D534">
        <v>7.7729208999999994E-2</v>
      </c>
      <c r="E534" t="s">
        <v>32</v>
      </c>
      <c r="F534">
        <v>97.009399999999999</v>
      </c>
      <c r="G534" t="s">
        <v>65</v>
      </c>
      <c r="H534">
        <v>2004</v>
      </c>
      <c r="I534" t="s">
        <v>34</v>
      </c>
      <c r="J534" t="s">
        <v>20</v>
      </c>
      <c r="K534" t="s">
        <v>16</v>
      </c>
      <c r="L534">
        <f t="shared" si="16"/>
        <v>0</v>
      </c>
      <c r="M534">
        <f t="shared" si="17"/>
        <v>0</v>
      </c>
    </row>
    <row r="535" spans="1:13" x14ac:dyDescent="0.3">
      <c r="A535" t="s">
        <v>489</v>
      </c>
      <c r="B535">
        <v>8.0500000000000007</v>
      </c>
      <c r="C535" t="s">
        <v>1605</v>
      </c>
      <c r="D535">
        <v>0.16561109199999999</v>
      </c>
      <c r="E535" t="s">
        <v>18</v>
      </c>
      <c r="F535">
        <v>114.2518</v>
      </c>
      <c r="G535" t="s">
        <v>19</v>
      </c>
      <c r="H535">
        <v>2007</v>
      </c>
      <c r="J535" t="s">
        <v>20</v>
      </c>
      <c r="K535" t="s">
        <v>16</v>
      </c>
      <c r="L535">
        <f t="shared" si="16"/>
        <v>0</v>
      </c>
      <c r="M535">
        <f t="shared" si="17"/>
        <v>1</v>
      </c>
    </row>
    <row r="536" spans="1:13" x14ac:dyDescent="0.3">
      <c r="A536" t="s">
        <v>133</v>
      </c>
      <c r="C536" t="s">
        <v>51</v>
      </c>
      <c r="D536">
        <v>2.7858864000000001E-2</v>
      </c>
      <c r="E536" t="s">
        <v>49</v>
      </c>
      <c r="F536">
        <v>230.26679999999999</v>
      </c>
      <c r="G536" t="s">
        <v>47</v>
      </c>
      <c r="H536">
        <v>1985</v>
      </c>
      <c r="I536" t="s">
        <v>34</v>
      </c>
      <c r="J536" t="s">
        <v>15</v>
      </c>
      <c r="K536" t="s">
        <v>25</v>
      </c>
      <c r="L536">
        <f t="shared" si="16"/>
        <v>1</v>
      </c>
      <c r="M536">
        <f t="shared" si="17"/>
        <v>0</v>
      </c>
    </row>
    <row r="537" spans="1:13" x14ac:dyDescent="0.3">
      <c r="A537" t="s">
        <v>498</v>
      </c>
      <c r="B537">
        <v>12.85</v>
      </c>
      <c r="C537" t="s">
        <v>51</v>
      </c>
      <c r="D537">
        <v>3.3408076000000002E-2</v>
      </c>
      <c r="E537" t="s">
        <v>32</v>
      </c>
      <c r="F537">
        <v>195.07679999999999</v>
      </c>
      <c r="G537" t="s">
        <v>19</v>
      </c>
      <c r="H537">
        <v>2007</v>
      </c>
      <c r="J537" t="s">
        <v>20</v>
      </c>
      <c r="K537" t="s">
        <v>16</v>
      </c>
      <c r="L537">
        <f t="shared" si="16"/>
        <v>0</v>
      </c>
      <c r="M537">
        <f t="shared" si="17"/>
        <v>0</v>
      </c>
    </row>
    <row r="538" spans="1:13" x14ac:dyDescent="0.3">
      <c r="A538" t="s">
        <v>349</v>
      </c>
      <c r="B538">
        <v>9.8949999999999996</v>
      </c>
      <c r="C538" t="s">
        <v>1605</v>
      </c>
      <c r="D538">
        <v>2.8779078999999999E-2</v>
      </c>
      <c r="E538" t="s">
        <v>83</v>
      </c>
      <c r="F538">
        <v>114.8492</v>
      </c>
      <c r="G538" t="s">
        <v>41</v>
      </c>
      <c r="H538">
        <v>2002</v>
      </c>
      <c r="J538" t="s">
        <v>20</v>
      </c>
      <c r="K538" t="s">
        <v>16</v>
      </c>
      <c r="L538">
        <f t="shared" si="16"/>
        <v>0</v>
      </c>
      <c r="M538">
        <f t="shared" si="17"/>
        <v>0</v>
      </c>
    </row>
    <row r="539" spans="1:13" x14ac:dyDescent="0.3">
      <c r="A539" t="s">
        <v>499</v>
      </c>
      <c r="B539">
        <v>20.6</v>
      </c>
      <c r="C539" t="s">
        <v>1605</v>
      </c>
      <c r="D539">
        <v>3.0557961000000002E-2</v>
      </c>
      <c r="E539" t="s">
        <v>18</v>
      </c>
      <c r="F539">
        <v>210.2244</v>
      </c>
      <c r="G539" t="s">
        <v>13</v>
      </c>
      <c r="H539">
        <v>1999</v>
      </c>
      <c r="I539" t="s">
        <v>14</v>
      </c>
      <c r="J539" t="s">
        <v>15</v>
      </c>
      <c r="K539" t="s">
        <v>16</v>
      </c>
      <c r="L539">
        <f t="shared" si="16"/>
        <v>0</v>
      </c>
      <c r="M539">
        <f t="shared" si="17"/>
        <v>1</v>
      </c>
    </row>
    <row r="540" spans="1:13" x14ac:dyDescent="0.3">
      <c r="A540" t="s">
        <v>500</v>
      </c>
      <c r="B540">
        <v>8.9849999999999994</v>
      </c>
      <c r="C540" t="s">
        <v>1605</v>
      </c>
      <c r="D540">
        <v>5.8154194999999999E-2</v>
      </c>
      <c r="E540" t="s">
        <v>67</v>
      </c>
      <c r="F540">
        <v>129.83099999999999</v>
      </c>
      <c r="G540" t="s">
        <v>19</v>
      </c>
      <c r="H540">
        <v>2007</v>
      </c>
      <c r="J540" t="s">
        <v>20</v>
      </c>
      <c r="K540" t="s">
        <v>16</v>
      </c>
      <c r="L540">
        <f t="shared" si="16"/>
        <v>0</v>
      </c>
      <c r="M540">
        <f t="shared" si="17"/>
        <v>0</v>
      </c>
    </row>
    <row r="541" spans="1:13" x14ac:dyDescent="0.3">
      <c r="A541" t="s">
        <v>501</v>
      </c>
      <c r="B541">
        <v>18.25</v>
      </c>
      <c r="C541" t="s">
        <v>51</v>
      </c>
      <c r="D541">
        <v>7.9666935999999994E-2</v>
      </c>
      <c r="E541" t="s">
        <v>67</v>
      </c>
      <c r="F541">
        <v>226.90620000000001</v>
      </c>
      <c r="G541" t="s">
        <v>19</v>
      </c>
      <c r="H541">
        <v>2007</v>
      </c>
      <c r="J541" t="s">
        <v>20</v>
      </c>
      <c r="K541" t="s">
        <v>16</v>
      </c>
      <c r="L541">
        <f t="shared" si="16"/>
        <v>0</v>
      </c>
      <c r="M541">
        <f t="shared" si="17"/>
        <v>0</v>
      </c>
    </row>
    <row r="542" spans="1:13" x14ac:dyDescent="0.3">
      <c r="A542" t="s">
        <v>502</v>
      </c>
      <c r="B542">
        <v>15.1</v>
      </c>
      <c r="C542" t="s">
        <v>51</v>
      </c>
      <c r="D542">
        <v>9.5306027000000001E-2</v>
      </c>
      <c r="E542" t="s">
        <v>36</v>
      </c>
      <c r="F542">
        <v>157.16040000000001</v>
      </c>
      <c r="G542" t="s">
        <v>13</v>
      </c>
      <c r="H542">
        <v>1999</v>
      </c>
      <c r="I542" t="s">
        <v>14</v>
      </c>
      <c r="J542" t="s">
        <v>15</v>
      </c>
      <c r="K542" t="s">
        <v>16</v>
      </c>
      <c r="L542">
        <f t="shared" si="16"/>
        <v>1</v>
      </c>
      <c r="M542">
        <f t="shared" si="17"/>
        <v>0</v>
      </c>
    </row>
    <row r="543" spans="1:13" x14ac:dyDescent="0.3">
      <c r="A543" t="s">
        <v>503</v>
      </c>
      <c r="C543" t="s">
        <v>1605</v>
      </c>
      <c r="D543">
        <v>0.15045504100000001</v>
      </c>
      <c r="E543" t="s">
        <v>12</v>
      </c>
      <c r="F543">
        <v>170.87899999999999</v>
      </c>
      <c r="G543" t="s">
        <v>47</v>
      </c>
      <c r="H543">
        <v>1985</v>
      </c>
      <c r="I543" t="s">
        <v>34</v>
      </c>
      <c r="J543" t="s">
        <v>15</v>
      </c>
      <c r="K543" t="s">
        <v>25</v>
      </c>
      <c r="L543">
        <f t="shared" si="16"/>
        <v>0</v>
      </c>
      <c r="M543">
        <f t="shared" si="17"/>
        <v>1</v>
      </c>
    </row>
    <row r="544" spans="1:13" x14ac:dyDescent="0.3">
      <c r="A544" t="s">
        <v>504</v>
      </c>
      <c r="B544">
        <v>15.35</v>
      </c>
      <c r="C544" t="s">
        <v>51</v>
      </c>
      <c r="D544">
        <v>7.4731621999999998E-2</v>
      </c>
      <c r="E544" t="s">
        <v>12</v>
      </c>
      <c r="F544">
        <v>87.882999999999996</v>
      </c>
      <c r="G544" t="s">
        <v>13</v>
      </c>
      <c r="H544">
        <v>1999</v>
      </c>
      <c r="I544" t="s">
        <v>14</v>
      </c>
      <c r="J544" t="s">
        <v>15</v>
      </c>
      <c r="K544" t="s">
        <v>16</v>
      </c>
      <c r="L544">
        <f t="shared" si="16"/>
        <v>1</v>
      </c>
      <c r="M544">
        <f t="shared" si="17"/>
        <v>1</v>
      </c>
    </row>
    <row r="545" spans="1:13" x14ac:dyDescent="0.3">
      <c r="A545" t="s">
        <v>505</v>
      </c>
      <c r="C545" t="s">
        <v>51</v>
      </c>
      <c r="D545">
        <v>0.26896627899999997</v>
      </c>
      <c r="E545" t="s">
        <v>83</v>
      </c>
      <c r="F545">
        <v>79.198599999999999</v>
      </c>
      <c r="G545" t="s">
        <v>47</v>
      </c>
      <c r="H545">
        <v>1985</v>
      </c>
      <c r="I545" t="s">
        <v>34</v>
      </c>
      <c r="J545" t="s">
        <v>15</v>
      </c>
      <c r="K545" t="s">
        <v>25</v>
      </c>
      <c r="L545">
        <f t="shared" si="16"/>
        <v>1</v>
      </c>
      <c r="M545">
        <f t="shared" si="17"/>
        <v>0</v>
      </c>
    </row>
    <row r="546" spans="1:13" x14ac:dyDescent="0.3">
      <c r="A546" t="s">
        <v>506</v>
      </c>
      <c r="B546">
        <v>12</v>
      </c>
      <c r="C546" t="s">
        <v>51</v>
      </c>
      <c r="D546">
        <v>0.104392185</v>
      </c>
      <c r="E546" t="s">
        <v>46</v>
      </c>
      <c r="F546">
        <v>258.82780000000002</v>
      </c>
      <c r="G546" t="s">
        <v>13</v>
      </c>
      <c r="H546">
        <v>1999</v>
      </c>
      <c r="I546" t="s">
        <v>14</v>
      </c>
      <c r="J546" t="s">
        <v>15</v>
      </c>
      <c r="K546" t="s">
        <v>16</v>
      </c>
      <c r="L546">
        <f t="shared" si="16"/>
        <v>1</v>
      </c>
      <c r="M546">
        <f t="shared" si="17"/>
        <v>0</v>
      </c>
    </row>
    <row r="547" spans="1:13" x14ac:dyDescent="0.3">
      <c r="A547" t="s">
        <v>507</v>
      </c>
      <c r="C547" t="s">
        <v>51</v>
      </c>
      <c r="D547">
        <v>3.9104567E-2</v>
      </c>
      <c r="E547" t="s">
        <v>67</v>
      </c>
      <c r="F547">
        <v>245.3802</v>
      </c>
      <c r="G547" t="s">
        <v>29</v>
      </c>
      <c r="H547">
        <v>1985</v>
      </c>
      <c r="I547" t="s">
        <v>14</v>
      </c>
      <c r="J547" t="s">
        <v>24</v>
      </c>
      <c r="K547" t="s">
        <v>30</v>
      </c>
      <c r="L547">
        <f t="shared" si="16"/>
        <v>0</v>
      </c>
      <c r="M547">
        <f t="shared" si="17"/>
        <v>0</v>
      </c>
    </row>
    <row r="548" spans="1:13" x14ac:dyDescent="0.3">
      <c r="A548" t="s">
        <v>508</v>
      </c>
      <c r="B548">
        <v>9.1950000000000003</v>
      </c>
      <c r="C548" t="s">
        <v>1605</v>
      </c>
      <c r="D548">
        <v>0.117963418</v>
      </c>
      <c r="E548" t="s">
        <v>12</v>
      </c>
      <c r="F548">
        <v>161.15780000000001</v>
      </c>
      <c r="G548" t="s">
        <v>37</v>
      </c>
      <c r="H548">
        <v>2009</v>
      </c>
      <c r="I548" t="s">
        <v>14</v>
      </c>
      <c r="J548" t="s">
        <v>24</v>
      </c>
      <c r="K548" t="s">
        <v>38</v>
      </c>
      <c r="L548">
        <f t="shared" si="16"/>
        <v>0</v>
      </c>
      <c r="M548">
        <f t="shared" si="17"/>
        <v>1</v>
      </c>
    </row>
    <row r="549" spans="1:13" x14ac:dyDescent="0.3">
      <c r="A549" t="s">
        <v>509</v>
      </c>
      <c r="B549">
        <v>18.2</v>
      </c>
      <c r="C549" t="s">
        <v>51</v>
      </c>
      <c r="D549">
        <v>0</v>
      </c>
      <c r="E549" t="s">
        <v>32</v>
      </c>
      <c r="F549">
        <v>195.411</v>
      </c>
      <c r="G549" t="s">
        <v>23</v>
      </c>
      <c r="H549">
        <v>1998</v>
      </c>
      <c r="J549" t="s">
        <v>24</v>
      </c>
      <c r="K549" t="s">
        <v>25</v>
      </c>
      <c r="L549">
        <f t="shared" si="16"/>
        <v>0</v>
      </c>
      <c r="M549">
        <f t="shared" si="17"/>
        <v>0</v>
      </c>
    </row>
    <row r="550" spans="1:13" x14ac:dyDescent="0.3">
      <c r="A550" t="s">
        <v>510</v>
      </c>
      <c r="B550">
        <v>18.850000000000001</v>
      </c>
      <c r="C550" t="s">
        <v>1605</v>
      </c>
      <c r="D550">
        <v>0.13830537200000001</v>
      </c>
      <c r="E550" t="s">
        <v>12</v>
      </c>
      <c r="F550">
        <v>251.17240000000001</v>
      </c>
      <c r="G550" t="s">
        <v>33</v>
      </c>
      <c r="H550">
        <v>1997</v>
      </c>
      <c r="I550" t="s">
        <v>34</v>
      </c>
      <c r="J550" t="s">
        <v>15</v>
      </c>
      <c r="K550" t="s">
        <v>16</v>
      </c>
      <c r="L550">
        <f t="shared" si="16"/>
        <v>0</v>
      </c>
      <c r="M550">
        <f t="shared" si="17"/>
        <v>1</v>
      </c>
    </row>
    <row r="551" spans="1:13" x14ac:dyDescent="0.3">
      <c r="A551" t="s">
        <v>511</v>
      </c>
      <c r="B551">
        <v>14.85</v>
      </c>
      <c r="C551" t="s">
        <v>1605</v>
      </c>
      <c r="D551">
        <v>0</v>
      </c>
      <c r="E551" t="s">
        <v>18</v>
      </c>
      <c r="F551">
        <v>261.69099999999997</v>
      </c>
      <c r="G551" t="s">
        <v>13</v>
      </c>
      <c r="H551">
        <v>1999</v>
      </c>
      <c r="I551" t="s">
        <v>14</v>
      </c>
      <c r="J551" t="s">
        <v>15</v>
      </c>
      <c r="K551" t="s">
        <v>16</v>
      </c>
      <c r="L551">
        <f t="shared" si="16"/>
        <v>0</v>
      </c>
      <c r="M551">
        <f t="shared" si="17"/>
        <v>1</v>
      </c>
    </row>
    <row r="552" spans="1:13" x14ac:dyDescent="0.3">
      <c r="A552" t="s">
        <v>512</v>
      </c>
      <c r="B552">
        <v>19.850000000000001</v>
      </c>
      <c r="C552" t="s">
        <v>1605</v>
      </c>
      <c r="D552">
        <v>2.0994235E-2</v>
      </c>
      <c r="E552" t="s">
        <v>12</v>
      </c>
      <c r="F552">
        <v>60.7194</v>
      </c>
      <c r="G552" t="s">
        <v>19</v>
      </c>
      <c r="H552">
        <v>2007</v>
      </c>
      <c r="J552" t="s">
        <v>20</v>
      </c>
      <c r="K552" t="s">
        <v>16</v>
      </c>
      <c r="L552">
        <f t="shared" si="16"/>
        <v>0</v>
      </c>
      <c r="M552">
        <f t="shared" si="17"/>
        <v>1</v>
      </c>
    </row>
    <row r="553" spans="1:13" x14ac:dyDescent="0.3">
      <c r="A553" t="s">
        <v>60</v>
      </c>
      <c r="B553">
        <v>6.13</v>
      </c>
      <c r="C553" t="s">
        <v>51</v>
      </c>
      <c r="D553">
        <v>2.8297923999999999E-2</v>
      </c>
      <c r="E553" t="s">
        <v>61</v>
      </c>
      <c r="F553">
        <v>107.19119999999999</v>
      </c>
      <c r="G553" t="s">
        <v>53</v>
      </c>
      <c r="H553">
        <v>1987</v>
      </c>
      <c r="I553" t="s">
        <v>54</v>
      </c>
      <c r="J553" t="s">
        <v>24</v>
      </c>
      <c r="K553" t="s">
        <v>16</v>
      </c>
      <c r="L553">
        <f t="shared" si="16"/>
        <v>0</v>
      </c>
      <c r="M553">
        <f t="shared" si="17"/>
        <v>0</v>
      </c>
    </row>
    <row r="554" spans="1:13" x14ac:dyDescent="0.3">
      <c r="A554" t="s">
        <v>513</v>
      </c>
      <c r="C554" t="s">
        <v>51</v>
      </c>
      <c r="D554">
        <v>4.9660306000000001E-2</v>
      </c>
      <c r="E554" t="s">
        <v>83</v>
      </c>
      <c r="F554">
        <v>163.48939999999999</v>
      </c>
      <c r="G554" t="s">
        <v>47</v>
      </c>
      <c r="H554">
        <v>1985</v>
      </c>
      <c r="I554" t="s">
        <v>34</v>
      </c>
      <c r="J554" t="s">
        <v>15</v>
      </c>
      <c r="K554" t="s">
        <v>25</v>
      </c>
      <c r="L554">
        <f t="shared" si="16"/>
        <v>1</v>
      </c>
      <c r="M554">
        <f t="shared" si="17"/>
        <v>0</v>
      </c>
    </row>
    <row r="555" spans="1:13" x14ac:dyDescent="0.3">
      <c r="A555" t="s">
        <v>514</v>
      </c>
      <c r="C555" t="s">
        <v>51</v>
      </c>
      <c r="D555">
        <v>2.9637145E-2</v>
      </c>
      <c r="E555" t="s">
        <v>59</v>
      </c>
      <c r="F555">
        <v>146.9444</v>
      </c>
      <c r="G555" t="s">
        <v>29</v>
      </c>
      <c r="H555">
        <v>1985</v>
      </c>
      <c r="I555" t="s">
        <v>14</v>
      </c>
      <c r="J555" t="s">
        <v>24</v>
      </c>
      <c r="K555" t="s">
        <v>30</v>
      </c>
      <c r="L555">
        <f t="shared" si="16"/>
        <v>0</v>
      </c>
      <c r="M555">
        <f t="shared" si="17"/>
        <v>0</v>
      </c>
    </row>
    <row r="556" spans="1:13" x14ac:dyDescent="0.3">
      <c r="A556" t="s">
        <v>515</v>
      </c>
      <c r="B556">
        <v>18.25</v>
      </c>
      <c r="C556" t="s">
        <v>51</v>
      </c>
      <c r="D556">
        <v>6.0494060000000002E-2</v>
      </c>
      <c r="E556" t="s">
        <v>112</v>
      </c>
      <c r="F556">
        <v>163.95259999999999</v>
      </c>
      <c r="G556" t="s">
        <v>37</v>
      </c>
      <c r="H556">
        <v>2009</v>
      </c>
      <c r="I556" t="s">
        <v>14</v>
      </c>
      <c r="J556" t="s">
        <v>24</v>
      </c>
      <c r="K556" t="s">
        <v>38</v>
      </c>
      <c r="L556">
        <f t="shared" si="16"/>
        <v>0</v>
      </c>
      <c r="M556">
        <f t="shared" si="17"/>
        <v>0</v>
      </c>
    </row>
    <row r="557" spans="1:13" x14ac:dyDescent="0.3">
      <c r="A557" t="s">
        <v>516</v>
      </c>
      <c r="B557">
        <v>17.350000000000001</v>
      </c>
      <c r="C557" t="s">
        <v>51</v>
      </c>
      <c r="D557">
        <v>5.6146632000000002E-2</v>
      </c>
      <c r="E557" t="s">
        <v>36</v>
      </c>
      <c r="F557">
        <v>99.501599999999996</v>
      </c>
      <c r="G557" t="s">
        <v>37</v>
      </c>
      <c r="H557">
        <v>2009</v>
      </c>
      <c r="I557" t="s">
        <v>14</v>
      </c>
      <c r="J557" t="s">
        <v>24</v>
      </c>
      <c r="K557" t="s">
        <v>38</v>
      </c>
      <c r="L557">
        <f t="shared" si="16"/>
        <v>0</v>
      </c>
      <c r="M557">
        <f t="shared" si="17"/>
        <v>0</v>
      </c>
    </row>
    <row r="558" spans="1:13" x14ac:dyDescent="0.3">
      <c r="A558" t="s">
        <v>517</v>
      </c>
      <c r="C558" t="s">
        <v>51</v>
      </c>
      <c r="D558">
        <v>1.3925484E-2</v>
      </c>
      <c r="E558" t="s">
        <v>59</v>
      </c>
      <c r="F558">
        <v>130.1652</v>
      </c>
      <c r="G558" t="s">
        <v>29</v>
      </c>
      <c r="H558">
        <v>1985</v>
      </c>
      <c r="I558" t="s">
        <v>14</v>
      </c>
      <c r="J558" t="s">
        <v>24</v>
      </c>
      <c r="K558" t="s">
        <v>30</v>
      </c>
      <c r="L558">
        <f t="shared" si="16"/>
        <v>0</v>
      </c>
      <c r="M558">
        <f t="shared" si="17"/>
        <v>0</v>
      </c>
    </row>
    <row r="559" spans="1:13" x14ac:dyDescent="0.3">
      <c r="A559" t="s">
        <v>300</v>
      </c>
      <c r="C559" t="s">
        <v>51</v>
      </c>
      <c r="D559">
        <v>4.3574485000000003E-2</v>
      </c>
      <c r="E559" t="s">
        <v>61</v>
      </c>
      <c r="F559">
        <v>148.33920000000001</v>
      </c>
      <c r="G559" t="s">
        <v>47</v>
      </c>
      <c r="H559">
        <v>1985</v>
      </c>
      <c r="I559" t="s">
        <v>34</v>
      </c>
      <c r="J559" t="s">
        <v>15</v>
      </c>
      <c r="K559" t="s">
        <v>25</v>
      </c>
      <c r="L559">
        <f t="shared" si="16"/>
        <v>1</v>
      </c>
      <c r="M559">
        <f t="shared" si="17"/>
        <v>0</v>
      </c>
    </row>
    <row r="560" spans="1:13" x14ac:dyDescent="0.3">
      <c r="A560" t="s">
        <v>492</v>
      </c>
      <c r="B560">
        <v>6.52</v>
      </c>
      <c r="C560" t="s">
        <v>51</v>
      </c>
      <c r="D560">
        <v>4.4676513000000001E-2</v>
      </c>
      <c r="E560" t="s">
        <v>83</v>
      </c>
      <c r="F560">
        <v>167.6842</v>
      </c>
      <c r="G560" t="s">
        <v>13</v>
      </c>
      <c r="H560">
        <v>1999</v>
      </c>
      <c r="I560" t="s">
        <v>14</v>
      </c>
      <c r="J560" t="s">
        <v>15</v>
      </c>
      <c r="K560" t="s">
        <v>16</v>
      </c>
      <c r="L560">
        <f t="shared" si="16"/>
        <v>1</v>
      </c>
      <c r="M560">
        <f t="shared" si="17"/>
        <v>0</v>
      </c>
    </row>
    <row r="561" spans="1:13" x14ac:dyDescent="0.3">
      <c r="A561" t="s">
        <v>518</v>
      </c>
      <c r="B561">
        <v>13.65</v>
      </c>
      <c r="C561" t="s">
        <v>1605</v>
      </c>
      <c r="D561">
        <v>7.3025792000000006E-2</v>
      </c>
      <c r="E561" t="s">
        <v>67</v>
      </c>
      <c r="F561">
        <v>198.64259999999999</v>
      </c>
      <c r="G561" t="s">
        <v>13</v>
      </c>
      <c r="H561">
        <v>1999</v>
      </c>
      <c r="I561" t="s">
        <v>14</v>
      </c>
      <c r="J561" t="s">
        <v>15</v>
      </c>
      <c r="K561" t="s">
        <v>16</v>
      </c>
      <c r="L561">
        <f t="shared" si="16"/>
        <v>0</v>
      </c>
      <c r="M561">
        <f t="shared" si="17"/>
        <v>0</v>
      </c>
    </row>
    <row r="562" spans="1:13" x14ac:dyDescent="0.3">
      <c r="A562" t="s">
        <v>213</v>
      </c>
      <c r="B562">
        <v>13.5</v>
      </c>
      <c r="C562" t="s">
        <v>51</v>
      </c>
      <c r="D562">
        <v>7.2816494999999995E-2</v>
      </c>
      <c r="E562" t="s">
        <v>61</v>
      </c>
      <c r="F562">
        <v>157.892</v>
      </c>
      <c r="G562" t="s">
        <v>41</v>
      </c>
      <c r="H562">
        <v>2002</v>
      </c>
      <c r="J562" t="s">
        <v>20</v>
      </c>
      <c r="K562" t="s">
        <v>16</v>
      </c>
      <c r="L562">
        <f t="shared" si="16"/>
        <v>0</v>
      </c>
      <c r="M562">
        <f t="shared" si="17"/>
        <v>0</v>
      </c>
    </row>
    <row r="563" spans="1:13" x14ac:dyDescent="0.3">
      <c r="A563" t="s">
        <v>519</v>
      </c>
      <c r="B563">
        <v>16</v>
      </c>
      <c r="C563" t="s">
        <v>1605</v>
      </c>
      <c r="D563">
        <v>0.115772125</v>
      </c>
      <c r="E563" t="s">
        <v>32</v>
      </c>
      <c r="F563">
        <v>58.924599999999998</v>
      </c>
      <c r="G563" t="s">
        <v>13</v>
      </c>
      <c r="H563">
        <v>1999</v>
      </c>
      <c r="I563" t="s">
        <v>14</v>
      </c>
      <c r="J563" t="s">
        <v>15</v>
      </c>
      <c r="K563" t="s">
        <v>16</v>
      </c>
      <c r="L563">
        <f t="shared" si="16"/>
        <v>0</v>
      </c>
      <c r="M563">
        <f t="shared" si="17"/>
        <v>0</v>
      </c>
    </row>
    <row r="564" spans="1:13" x14ac:dyDescent="0.3">
      <c r="A564" t="s">
        <v>520</v>
      </c>
      <c r="B564">
        <v>10.6</v>
      </c>
      <c r="C564" t="s">
        <v>51</v>
      </c>
      <c r="D564">
        <v>5.7027284999999997E-2</v>
      </c>
      <c r="E564" t="s">
        <v>18</v>
      </c>
      <c r="F564">
        <v>232.36420000000001</v>
      </c>
      <c r="G564" t="s">
        <v>37</v>
      </c>
      <c r="H564">
        <v>2009</v>
      </c>
      <c r="I564" t="s">
        <v>14</v>
      </c>
      <c r="J564" t="s">
        <v>24</v>
      </c>
      <c r="K564" t="s">
        <v>38</v>
      </c>
      <c r="L564">
        <f t="shared" si="16"/>
        <v>0</v>
      </c>
      <c r="M564">
        <f t="shared" si="17"/>
        <v>1</v>
      </c>
    </row>
    <row r="565" spans="1:13" x14ac:dyDescent="0.3">
      <c r="A565" t="s">
        <v>521</v>
      </c>
      <c r="B565">
        <v>20.85</v>
      </c>
      <c r="C565" t="s">
        <v>51</v>
      </c>
      <c r="D565">
        <v>0</v>
      </c>
      <c r="E565" t="s">
        <v>12</v>
      </c>
      <c r="F565">
        <v>193.84520000000001</v>
      </c>
      <c r="G565" t="s">
        <v>53</v>
      </c>
      <c r="H565">
        <v>1987</v>
      </c>
      <c r="I565" t="s">
        <v>54</v>
      </c>
      <c r="J565" t="s">
        <v>24</v>
      </c>
      <c r="K565" t="s">
        <v>16</v>
      </c>
      <c r="L565">
        <f t="shared" si="16"/>
        <v>0</v>
      </c>
      <c r="M565">
        <f t="shared" si="17"/>
        <v>1</v>
      </c>
    </row>
    <row r="566" spans="1:13" x14ac:dyDescent="0.3">
      <c r="A566" t="s">
        <v>522</v>
      </c>
      <c r="B566">
        <v>7.42</v>
      </c>
      <c r="C566" t="s">
        <v>1605</v>
      </c>
      <c r="D566">
        <v>2.5780862000000002E-2</v>
      </c>
      <c r="E566" t="s">
        <v>12</v>
      </c>
      <c r="F566">
        <v>187.0872</v>
      </c>
      <c r="G566" t="s">
        <v>13</v>
      </c>
      <c r="H566">
        <v>1999</v>
      </c>
      <c r="I566" t="s">
        <v>14</v>
      </c>
      <c r="J566" t="s">
        <v>15</v>
      </c>
      <c r="K566" t="s">
        <v>16</v>
      </c>
      <c r="L566">
        <f t="shared" si="16"/>
        <v>0</v>
      </c>
      <c r="M566">
        <f t="shared" si="17"/>
        <v>1</v>
      </c>
    </row>
    <row r="567" spans="1:13" x14ac:dyDescent="0.3">
      <c r="A567" t="s">
        <v>523</v>
      </c>
      <c r="B567">
        <v>14.35</v>
      </c>
      <c r="C567" t="s">
        <v>1605</v>
      </c>
      <c r="D567">
        <v>9.0837985999999996E-2</v>
      </c>
      <c r="E567" t="s">
        <v>67</v>
      </c>
      <c r="F567">
        <v>232.79839999999999</v>
      </c>
      <c r="G567" t="s">
        <v>53</v>
      </c>
      <c r="H567">
        <v>1987</v>
      </c>
      <c r="I567" t="s">
        <v>54</v>
      </c>
      <c r="J567" t="s">
        <v>24</v>
      </c>
      <c r="K567" t="s">
        <v>16</v>
      </c>
      <c r="L567">
        <f t="shared" si="16"/>
        <v>0</v>
      </c>
      <c r="M567">
        <f t="shared" si="17"/>
        <v>0</v>
      </c>
    </row>
    <row r="568" spans="1:13" x14ac:dyDescent="0.3">
      <c r="A568" t="s">
        <v>524</v>
      </c>
      <c r="C568" t="s">
        <v>51</v>
      </c>
      <c r="D568">
        <v>9.9912750000000008E-3</v>
      </c>
      <c r="E568" t="s">
        <v>12</v>
      </c>
      <c r="F568">
        <v>161.55520000000001</v>
      </c>
      <c r="G568" t="s">
        <v>29</v>
      </c>
      <c r="H568">
        <v>1985</v>
      </c>
      <c r="I568" t="s">
        <v>14</v>
      </c>
      <c r="J568" t="s">
        <v>24</v>
      </c>
      <c r="K568" t="s">
        <v>30</v>
      </c>
      <c r="L568">
        <f t="shared" si="16"/>
        <v>0</v>
      </c>
      <c r="M568">
        <f t="shared" si="17"/>
        <v>1</v>
      </c>
    </row>
    <row r="569" spans="1:13" x14ac:dyDescent="0.3">
      <c r="A569" t="s">
        <v>525</v>
      </c>
      <c r="B569">
        <v>20.7</v>
      </c>
      <c r="C569" t="s">
        <v>51</v>
      </c>
      <c r="D569">
        <v>3.9325396999999998E-2</v>
      </c>
      <c r="E569" t="s">
        <v>61</v>
      </c>
      <c r="F569">
        <v>149.4366</v>
      </c>
      <c r="G569" t="s">
        <v>41</v>
      </c>
      <c r="H569">
        <v>2002</v>
      </c>
      <c r="J569" t="s">
        <v>20</v>
      </c>
      <c r="K569" t="s">
        <v>16</v>
      </c>
      <c r="L569">
        <f t="shared" si="16"/>
        <v>0</v>
      </c>
      <c r="M569">
        <f t="shared" si="17"/>
        <v>0</v>
      </c>
    </row>
    <row r="570" spans="1:13" x14ac:dyDescent="0.3">
      <c r="A570" t="s">
        <v>526</v>
      </c>
      <c r="B570">
        <v>7.97</v>
      </c>
      <c r="C570" t="s">
        <v>51</v>
      </c>
      <c r="D570">
        <v>2.156897E-2</v>
      </c>
      <c r="E570" t="s">
        <v>57</v>
      </c>
      <c r="F570">
        <v>106.45959999999999</v>
      </c>
      <c r="G570" t="s">
        <v>13</v>
      </c>
      <c r="H570">
        <v>1999</v>
      </c>
      <c r="I570" t="s">
        <v>14</v>
      </c>
      <c r="J570" t="s">
        <v>15</v>
      </c>
      <c r="K570" t="s">
        <v>16</v>
      </c>
      <c r="L570">
        <f t="shared" si="16"/>
        <v>1</v>
      </c>
      <c r="M570">
        <f t="shared" si="17"/>
        <v>0</v>
      </c>
    </row>
    <row r="571" spans="1:13" x14ac:dyDescent="0.3">
      <c r="A571" t="s">
        <v>527</v>
      </c>
      <c r="B571">
        <v>5</v>
      </c>
      <c r="C571" t="s">
        <v>51</v>
      </c>
      <c r="D571">
        <v>0</v>
      </c>
      <c r="E571" t="s">
        <v>59</v>
      </c>
      <c r="F571">
        <v>188.35300000000001</v>
      </c>
      <c r="G571" t="s">
        <v>53</v>
      </c>
      <c r="H571">
        <v>1987</v>
      </c>
      <c r="I571" t="s">
        <v>54</v>
      </c>
      <c r="J571" t="s">
        <v>24</v>
      </c>
      <c r="K571" t="s">
        <v>16</v>
      </c>
      <c r="L571">
        <f t="shared" si="16"/>
        <v>0</v>
      </c>
      <c r="M571">
        <f t="shared" si="17"/>
        <v>0</v>
      </c>
    </row>
    <row r="572" spans="1:13" x14ac:dyDescent="0.3">
      <c r="A572" t="s">
        <v>528</v>
      </c>
      <c r="B572">
        <v>19.7</v>
      </c>
      <c r="C572" t="s">
        <v>51</v>
      </c>
      <c r="D572">
        <v>0</v>
      </c>
      <c r="E572" t="s">
        <v>59</v>
      </c>
      <c r="F572">
        <v>84.259200000000007</v>
      </c>
      <c r="G572" t="s">
        <v>41</v>
      </c>
      <c r="H572">
        <v>2002</v>
      </c>
      <c r="J572" t="s">
        <v>20</v>
      </c>
      <c r="K572" t="s">
        <v>16</v>
      </c>
      <c r="L572">
        <f t="shared" si="16"/>
        <v>0</v>
      </c>
      <c r="M572">
        <f t="shared" si="17"/>
        <v>0</v>
      </c>
    </row>
    <row r="573" spans="1:13" x14ac:dyDescent="0.3">
      <c r="A573" t="s">
        <v>529</v>
      </c>
      <c r="B573">
        <v>9</v>
      </c>
      <c r="C573" t="s">
        <v>51</v>
      </c>
      <c r="D573">
        <v>8.5883187E-2</v>
      </c>
      <c r="E573" t="s">
        <v>12</v>
      </c>
      <c r="F573">
        <v>167.48159999999999</v>
      </c>
      <c r="G573" t="s">
        <v>53</v>
      </c>
      <c r="H573">
        <v>1987</v>
      </c>
      <c r="I573" t="s">
        <v>54</v>
      </c>
      <c r="J573" t="s">
        <v>24</v>
      </c>
      <c r="K573" t="s">
        <v>16</v>
      </c>
      <c r="L573">
        <f t="shared" si="16"/>
        <v>0</v>
      </c>
      <c r="M573">
        <f t="shared" si="17"/>
        <v>1</v>
      </c>
    </row>
    <row r="574" spans="1:13" x14ac:dyDescent="0.3">
      <c r="A574" t="s">
        <v>530</v>
      </c>
      <c r="B574">
        <v>6.7649999999999997</v>
      </c>
      <c r="C574" t="s">
        <v>1605</v>
      </c>
      <c r="D574">
        <v>8.7615564000000007E-2</v>
      </c>
      <c r="E574" t="s">
        <v>67</v>
      </c>
      <c r="F574">
        <v>104.3306</v>
      </c>
      <c r="G574" t="s">
        <v>37</v>
      </c>
      <c r="H574">
        <v>2009</v>
      </c>
      <c r="I574" t="s">
        <v>14</v>
      </c>
      <c r="J574" t="s">
        <v>24</v>
      </c>
      <c r="K574" t="s">
        <v>38</v>
      </c>
      <c r="L574">
        <f t="shared" si="16"/>
        <v>0</v>
      </c>
      <c r="M574">
        <f t="shared" si="17"/>
        <v>0</v>
      </c>
    </row>
    <row r="575" spans="1:13" x14ac:dyDescent="0.3">
      <c r="A575" t="s">
        <v>531</v>
      </c>
      <c r="B575">
        <v>4.5549999999999997</v>
      </c>
      <c r="C575" t="s">
        <v>1605</v>
      </c>
      <c r="D575">
        <v>3.4497126000000003E-2</v>
      </c>
      <c r="E575" t="s">
        <v>67</v>
      </c>
      <c r="F575">
        <v>110.3544</v>
      </c>
      <c r="G575" t="s">
        <v>37</v>
      </c>
      <c r="H575">
        <v>2009</v>
      </c>
      <c r="I575" t="s">
        <v>14</v>
      </c>
      <c r="J575" t="s">
        <v>24</v>
      </c>
      <c r="K575" t="s">
        <v>38</v>
      </c>
      <c r="L575">
        <f t="shared" si="16"/>
        <v>0</v>
      </c>
      <c r="M575">
        <f t="shared" si="17"/>
        <v>0</v>
      </c>
    </row>
    <row r="576" spans="1:13" x14ac:dyDescent="0.3">
      <c r="A576" t="s">
        <v>252</v>
      </c>
      <c r="C576" t="s">
        <v>1605</v>
      </c>
      <c r="D576">
        <v>2.5800673999999999E-2</v>
      </c>
      <c r="E576" t="s">
        <v>77</v>
      </c>
      <c r="F576">
        <v>101.6674</v>
      </c>
      <c r="G576" t="s">
        <v>29</v>
      </c>
      <c r="H576">
        <v>1985</v>
      </c>
      <c r="I576" t="s">
        <v>14</v>
      </c>
      <c r="J576" t="s">
        <v>24</v>
      </c>
      <c r="K576" t="s">
        <v>30</v>
      </c>
      <c r="L576">
        <f t="shared" si="16"/>
        <v>0</v>
      </c>
      <c r="M576">
        <f t="shared" si="17"/>
        <v>0</v>
      </c>
    </row>
    <row r="577" spans="1:13" x14ac:dyDescent="0.3">
      <c r="A577" t="s">
        <v>532</v>
      </c>
      <c r="B577">
        <v>13.15</v>
      </c>
      <c r="C577" t="s">
        <v>1605</v>
      </c>
      <c r="D577">
        <v>6.3525166999999994E-2</v>
      </c>
      <c r="E577" t="s">
        <v>12</v>
      </c>
      <c r="F577">
        <v>86.385599999999997</v>
      </c>
      <c r="G577" t="s">
        <v>23</v>
      </c>
      <c r="H577">
        <v>1998</v>
      </c>
      <c r="J577" t="s">
        <v>24</v>
      </c>
      <c r="K577" t="s">
        <v>25</v>
      </c>
      <c r="L577">
        <f t="shared" si="16"/>
        <v>0</v>
      </c>
      <c r="M577">
        <f t="shared" si="17"/>
        <v>1</v>
      </c>
    </row>
    <row r="578" spans="1:13" x14ac:dyDescent="0.3">
      <c r="A578" t="s">
        <v>533</v>
      </c>
      <c r="B578">
        <v>9.3949999999999996</v>
      </c>
      <c r="C578" t="s">
        <v>51</v>
      </c>
      <c r="D578">
        <v>0.16590754299999999</v>
      </c>
      <c r="E578" t="s">
        <v>12</v>
      </c>
      <c r="F578">
        <v>106.52800000000001</v>
      </c>
      <c r="G578" t="s">
        <v>23</v>
      </c>
      <c r="H578">
        <v>1998</v>
      </c>
      <c r="J578" t="s">
        <v>24</v>
      </c>
      <c r="K578" t="s">
        <v>25</v>
      </c>
      <c r="L578">
        <f t="shared" si="16"/>
        <v>0</v>
      </c>
      <c r="M578">
        <f t="shared" si="17"/>
        <v>1</v>
      </c>
    </row>
    <row r="579" spans="1:13" x14ac:dyDescent="0.3">
      <c r="A579" t="s">
        <v>347</v>
      </c>
      <c r="B579">
        <v>4.88</v>
      </c>
      <c r="C579" t="s">
        <v>1605</v>
      </c>
      <c r="D579">
        <v>0</v>
      </c>
      <c r="E579" t="s">
        <v>36</v>
      </c>
      <c r="F579">
        <v>54.129800000000003</v>
      </c>
      <c r="G579" t="s">
        <v>41</v>
      </c>
      <c r="H579">
        <v>2002</v>
      </c>
      <c r="J579" t="s">
        <v>20</v>
      </c>
      <c r="K579" t="s">
        <v>16</v>
      </c>
      <c r="L579">
        <f t="shared" ref="L579:L642" si="18">IF(AND(J579= "Tier 1", C579= "LF"),1,0)</f>
        <v>0</v>
      </c>
      <c r="M579">
        <f t="shared" ref="M579:M642" si="19">IF(OR(E579= "Dairy", E579= "Snack Foods"),1,0)</f>
        <v>0</v>
      </c>
    </row>
    <row r="580" spans="1:13" x14ac:dyDescent="0.3">
      <c r="A580" t="s">
        <v>534</v>
      </c>
      <c r="B580">
        <v>10</v>
      </c>
      <c r="C580" t="s">
        <v>51</v>
      </c>
      <c r="D580">
        <v>0.112492619</v>
      </c>
      <c r="E580" t="s">
        <v>12</v>
      </c>
      <c r="F580">
        <v>237.559</v>
      </c>
      <c r="G580" t="s">
        <v>23</v>
      </c>
      <c r="H580">
        <v>1998</v>
      </c>
      <c r="J580" t="s">
        <v>24</v>
      </c>
      <c r="K580" t="s">
        <v>25</v>
      </c>
      <c r="L580">
        <f t="shared" si="18"/>
        <v>0</v>
      </c>
      <c r="M580">
        <f t="shared" si="19"/>
        <v>1</v>
      </c>
    </row>
    <row r="581" spans="1:13" x14ac:dyDescent="0.3">
      <c r="A581" t="s">
        <v>535</v>
      </c>
      <c r="B581">
        <v>10.195</v>
      </c>
      <c r="C581" t="s">
        <v>51</v>
      </c>
      <c r="D581">
        <v>0.15990670600000001</v>
      </c>
      <c r="E581" t="s">
        <v>67</v>
      </c>
      <c r="F581">
        <v>141.71539999999999</v>
      </c>
      <c r="G581" t="s">
        <v>65</v>
      </c>
      <c r="H581">
        <v>2004</v>
      </c>
      <c r="I581" t="s">
        <v>34</v>
      </c>
      <c r="J581" t="s">
        <v>20</v>
      </c>
      <c r="K581" t="s">
        <v>16</v>
      </c>
      <c r="L581">
        <f t="shared" si="18"/>
        <v>0</v>
      </c>
      <c r="M581">
        <f t="shared" si="19"/>
        <v>0</v>
      </c>
    </row>
    <row r="582" spans="1:13" x14ac:dyDescent="0.3">
      <c r="A582" t="s">
        <v>193</v>
      </c>
      <c r="B582">
        <v>11.3</v>
      </c>
      <c r="C582" t="s">
        <v>51</v>
      </c>
      <c r="D582">
        <v>4.7987599999999998E-2</v>
      </c>
      <c r="E582" t="s">
        <v>61</v>
      </c>
      <c r="F582">
        <v>180.86600000000001</v>
      </c>
      <c r="G582" t="s">
        <v>19</v>
      </c>
      <c r="H582">
        <v>2007</v>
      </c>
      <c r="J582" t="s">
        <v>20</v>
      </c>
      <c r="K582" t="s">
        <v>16</v>
      </c>
      <c r="L582">
        <f t="shared" si="18"/>
        <v>0</v>
      </c>
      <c r="M582">
        <f t="shared" si="19"/>
        <v>0</v>
      </c>
    </row>
    <row r="583" spans="1:13" x14ac:dyDescent="0.3">
      <c r="A583" t="s">
        <v>106</v>
      </c>
      <c r="C583" t="s">
        <v>1605</v>
      </c>
      <c r="D583">
        <v>6.2282300999999998E-2</v>
      </c>
      <c r="E583" t="s">
        <v>36</v>
      </c>
      <c r="F583">
        <v>143.5444</v>
      </c>
      <c r="G583" t="s">
        <v>47</v>
      </c>
      <c r="H583">
        <v>1985</v>
      </c>
      <c r="I583" t="s">
        <v>34</v>
      </c>
      <c r="J583" t="s">
        <v>15</v>
      </c>
      <c r="K583" t="s">
        <v>25</v>
      </c>
      <c r="L583">
        <f t="shared" si="18"/>
        <v>0</v>
      </c>
      <c r="M583">
        <f t="shared" si="19"/>
        <v>0</v>
      </c>
    </row>
    <row r="584" spans="1:13" x14ac:dyDescent="0.3">
      <c r="A584" t="s">
        <v>536</v>
      </c>
      <c r="C584" t="s">
        <v>1605</v>
      </c>
      <c r="D584">
        <v>3.7704420000000002E-2</v>
      </c>
      <c r="E584" t="s">
        <v>36</v>
      </c>
      <c r="F584">
        <v>154.8656</v>
      </c>
      <c r="G584" t="s">
        <v>29</v>
      </c>
      <c r="H584">
        <v>1985</v>
      </c>
      <c r="I584" t="s">
        <v>14</v>
      </c>
      <c r="J584" t="s">
        <v>24</v>
      </c>
      <c r="K584" t="s">
        <v>30</v>
      </c>
      <c r="L584">
        <f t="shared" si="18"/>
        <v>0</v>
      </c>
      <c r="M584">
        <f t="shared" si="19"/>
        <v>0</v>
      </c>
    </row>
    <row r="585" spans="1:13" x14ac:dyDescent="0.3">
      <c r="A585" t="s">
        <v>537</v>
      </c>
      <c r="C585" t="s">
        <v>51</v>
      </c>
      <c r="D585">
        <v>0.147355554</v>
      </c>
      <c r="E585" t="s">
        <v>46</v>
      </c>
      <c r="F585">
        <v>107.0938</v>
      </c>
      <c r="G585" t="s">
        <v>29</v>
      </c>
      <c r="H585">
        <v>1985</v>
      </c>
      <c r="I585" t="s">
        <v>14</v>
      </c>
      <c r="J585" t="s">
        <v>24</v>
      </c>
      <c r="K585" t="s">
        <v>30</v>
      </c>
      <c r="L585">
        <f t="shared" si="18"/>
        <v>0</v>
      </c>
      <c r="M585">
        <f t="shared" si="19"/>
        <v>0</v>
      </c>
    </row>
    <row r="586" spans="1:13" x14ac:dyDescent="0.3">
      <c r="A586" t="s">
        <v>538</v>
      </c>
      <c r="B586">
        <v>20.7</v>
      </c>
      <c r="C586" t="s">
        <v>1605</v>
      </c>
      <c r="D586">
        <v>0.114762583</v>
      </c>
      <c r="E586" t="s">
        <v>18</v>
      </c>
      <c r="F586">
        <v>95.143600000000006</v>
      </c>
      <c r="G586" t="s">
        <v>19</v>
      </c>
      <c r="H586">
        <v>2007</v>
      </c>
      <c r="J586" t="s">
        <v>20</v>
      </c>
      <c r="K586" t="s">
        <v>16</v>
      </c>
      <c r="L586">
        <f t="shared" si="18"/>
        <v>0</v>
      </c>
      <c r="M586">
        <f t="shared" si="19"/>
        <v>1</v>
      </c>
    </row>
    <row r="587" spans="1:13" x14ac:dyDescent="0.3">
      <c r="A587" t="s">
        <v>539</v>
      </c>
      <c r="B587">
        <v>15.35</v>
      </c>
      <c r="C587" t="s">
        <v>51</v>
      </c>
      <c r="D587">
        <v>9.6593310000000002E-2</v>
      </c>
      <c r="E587" t="s">
        <v>59</v>
      </c>
      <c r="F587">
        <v>198.27680000000001</v>
      </c>
      <c r="G587" t="s">
        <v>41</v>
      </c>
      <c r="H587">
        <v>2002</v>
      </c>
      <c r="J587" t="s">
        <v>20</v>
      </c>
      <c r="K587" t="s">
        <v>16</v>
      </c>
      <c r="L587">
        <f t="shared" si="18"/>
        <v>0</v>
      </c>
      <c r="M587">
        <f t="shared" si="19"/>
        <v>0</v>
      </c>
    </row>
    <row r="588" spans="1:13" x14ac:dyDescent="0.3">
      <c r="A588" t="s">
        <v>540</v>
      </c>
      <c r="B588">
        <v>5.44</v>
      </c>
      <c r="C588" t="s">
        <v>51</v>
      </c>
      <c r="D588">
        <v>2.5531593000000002E-2</v>
      </c>
      <c r="E588" t="s">
        <v>18</v>
      </c>
      <c r="F588">
        <v>241.5538</v>
      </c>
      <c r="G588" t="s">
        <v>41</v>
      </c>
      <c r="H588">
        <v>2002</v>
      </c>
      <c r="J588" t="s">
        <v>20</v>
      </c>
      <c r="K588" t="s">
        <v>16</v>
      </c>
      <c r="L588">
        <f t="shared" si="18"/>
        <v>0</v>
      </c>
      <c r="M588">
        <f t="shared" si="19"/>
        <v>1</v>
      </c>
    </row>
    <row r="589" spans="1:13" x14ac:dyDescent="0.3">
      <c r="A589" t="s">
        <v>541</v>
      </c>
      <c r="B589">
        <v>6.7149999999999999</v>
      </c>
      <c r="C589" t="s">
        <v>1605</v>
      </c>
      <c r="D589">
        <v>0.121586376</v>
      </c>
      <c r="E589" t="s">
        <v>36</v>
      </c>
      <c r="F589">
        <v>40.045400000000001</v>
      </c>
      <c r="G589" t="s">
        <v>33</v>
      </c>
      <c r="H589">
        <v>1997</v>
      </c>
      <c r="I589" t="s">
        <v>34</v>
      </c>
      <c r="J589" t="s">
        <v>15</v>
      </c>
      <c r="K589" t="s">
        <v>16</v>
      </c>
      <c r="L589">
        <f t="shared" si="18"/>
        <v>0</v>
      </c>
      <c r="M589">
        <f t="shared" si="19"/>
        <v>0</v>
      </c>
    </row>
    <row r="590" spans="1:13" x14ac:dyDescent="0.3">
      <c r="A590" t="s">
        <v>542</v>
      </c>
      <c r="B590">
        <v>14.1</v>
      </c>
      <c r="C590" t="s">
        <v>51</v>
      </c>
      <c r="D590">
        <v>6.6875983E-2</v>
      </c>
      <c r="E590" t="s">
        <v>12</v>
      </c>
      <c r="F590">
        <v>198.80840000000001</v>
      </c>
      <c r="G590" t="s">
        <v>33</v>
      </c>
      <c r="H590">
        <v>1997</v>
      </c>
      <c r="I590" t="s">
        <v>34</v>
      </c>
      <c r="J590" t="s">
        <v>15</v>
      </c>
      <c r="K590" t="s">
        <v>16</v>
      </c>
      <c r="L590">
        <f t="shared" si="18"/>
        <v>1</v>
      </c>
      <c r="M590">
        <f t="shared" si="19"/>
        <v>1</v>
      </c>
    </row>
    <row r="591" spans="1:13" x14ac:dyDescent="0.3">
      <c r="A591" t="s">
        <v>543</v>
      </c>
      <c r="B591">
        <v>11</v>
      </c>
      <c r="C591" t="s">
        <v>1605</v>
      </c>
      <c r="D591">
        <v>8.8344040999999998E-2</v>
      </c>
      <c r="E591" t="s">
        <v>67</v>
      </c>
      <c r="F591">
        <v>158.46299999999999</v>
      </c>
      <c r="G591" t="s">
        <v>19</v>
      </c>
      <c r="H591">
        <v>2007</v>
      </c>
      <c r="J591" t="s">
        <v>20</v>
      </c>
      <c r="K591" t="s">
        <v>16</v>
      </c>
      <c r="L591">
        <f t="shared" si="18"/>
        <v>0</v>
      </c>
      <c r="M591">
        <f t="shared" si="19"/>
        <v>0</v>
      </c>
    </row>
    <row r="592" spans="1:13" x14ac:dyDescent="0.3">
      <c r="A592" t="s">
        <v>544</v>
      </c>
      <c r="B592">
        <v>5.6950000000000003</v>
      </c>
      <c r="C592" t="s">
        <v>51</v>
      </c>
      <c r="D592">
        <v>6.5535324000000006E-2</v>
      </c>
      <c r="E592" t="s">
        <v>67</v>
      </c>
      <c r="F592">
        <v>258.56459999999998</v>
      </c>
      <c r="G592" t="s">
        <v>53</v>
      </c>
      <c r="H592">
        <v>1987</v>
      </c>
      <c r="I592" t="s">
        <v>54</v>
      </c>
      <c r="J592" t="s">
        <v>24</v>
      </c>
      <c r="K592" t="s">
        <v>16</v>
      </c>
      <c r="L592">
        <f t="shared" si="18"/>
        <v>0</v>
      </c>
      <c r="M592">
        <f t="shared" si="19"/>
        <v>0</v>
      </c>
    </row>
    <row r="593" spans="1:13" x14ac:dyDescent="0.3">
      <c r="A593" t="s">
        <v>545</v>
      </c>
      <c r="B593">
        <v>17.100000000000001</v>
      </c>
      <c r="C593" t="s">
        <v>51</v>
      </c>
      <c r="D593">
        <v>5.4317483E-2</v>
      </c>
      <c r="E593" t="s">
        <v>49</v>
      </c>
      <c r="F593">
        <v>85.756600000000006</v>
      </c>
      <c r="G593" t="s">
        <v>41</v>
      </c>
      <c r="H593">
        <v>2002</v>
      </c>
      <c r="J593" t="s">
        <v>20</v>
      </c>
      <c r="K593" t="s">
        <v>16</v>
      </c>
      <c r="L593">
        <f t="shared" si="18"/>
        <v>0</v>
      </c>
      <c r="M593">
        <f t="shared" si="19"/>
        <v>0</v>
      </c>
    </row>
    <row r="594" spans="1:13" x14ac:dyDescent="0.3">
      <c r="A594" t="s">
        <v>546</v>
      </c>
      <c r="B594">
        <v>18.600000000000001</v>
      </c>
      <c r="C594" t="s">
        <v>51</v>
      </c>
      <c r="D594">
        <v>7.7011493E-2</v>
      </c>
      <c r="E594" t="s">
        <v>12</v>
      </c>
      <c r="F594">
        <v>160.52359999999999</v>
      </c>
      <c r="G594" t="s">
        <v>41</v>
      </c>
      <c r="H594">
        <v>2002</v>
      </c>
      <c r="J594" t="s">
        <v>20</v>
      </c>
      <c r="K594" t="s">
        <v>16</v>
      </c>
      <c r="L594">
        <f t="shared" si="18"/>
        <v>0</v>
      </c>
      <c r="M594">
        <f t="shared" si="19"/>
        <v>1</v>
      </c>
    </row>
    <row r="595" spans="1:13" x14ac:dyDescent="0.3">
      <c r="A595" t="s">
        <v>396</v>
      </c>
      <c r="C595" t="s">
        <v>51</v>
      </c>
      <c r="D595">
        <v>4.5448081000000001E-2</v>
      </c>
      <c r="E595" t="s">
        <v>32</v>
      </c>
      <c r="F595">
        <v>127.202</v>
      </c>
      <c r="G595" t="s">
        <v>29</v>
      </c>
      <c r="H595">
        <v>1985</v>
      </c>
      <c r="I595" t="s">
        <v>14</v>
      </c>
      <c r="J595" t="s">
        <v>24</v>
      </c>
      <c r="K595" t="s">
        <v>30</v>
      </c>
      <c r="L595">
        <f t="shared" si="18"/>
        <v>0</v>
      </c>
      <c r="M595">
        <f t="shared" si="19"/>
        <v>0</v>
      </c>
    </row>
    <row r="596" spans="1:13" x14ac:dyDescent="0.3">
      <c r="A596" t="s">
        <v>115</v>
      </c>
      <c r="B596">
        <v>14</v>
      </c>
      <c r="C596" t="s">
        <v>51</v>
      </c>
      <c r="D596">
        <v>4.1374909000000001E-2</v>
      </c>
      <c r="E596" t="s">
        <v>112</v>
      </c>
      <c r="F596">
        <v>181.76339999999999</v>
      </c>
      <c r="G596" t="s">
        <v>41</v>
      </c>
      <c r="H596">
        <v>2002</v>
      </c>
      <c r="J596" t="s">
        <v>20</v>
      </c>
      <c r="K596" t="s">
        <v>16</v>
      </c>
      <c r="L596">
        <f t="shared" si="18"/>
        <v>0</v>
      </c>
      <c r="M596">
        <f t="shared" si="19"/>
        <v>0</v>
      </c>
    </row>
    <row r="597" spans="1:13" x14ac:dyDescent="0.3">
      <c r="A597" t="s">
        <v>371</v>
      </c>
      <c r="B597">
        <v>9.3949999999999996</v>
      </c>
      <c r="C597" t="s">
        <v>28</v>
      </c>
      <c r="D597">
        <v>0.109005584</v>
      </c>
      <c r="E597" t="s">
        <v>59</v>
      </c>
      <c r="F597">
        <v>43.311199999999999</v>
      </c>
      <c r="G597" t="s">
        <v>53</v>
      </c>
      <c r="H597">
        <v>1987</v>
      </c>
      <c r="I597" t="s">
        <v>54</v>
      </c>
      <c r="J597" t="s">
        <v>24</v>
      </c>
      <c r="K597" t="s">
        <v>16</v>
      </c>
      <c r="L597">
        <f t="shared" si="18"/>
        <v>0</v>
      </c>
      <c r="M597">
        <f t="shared" si="19"/>
        <v>0</v>
      </c>
    </row>
    <row r="598" spans="1:13" x14ac:dyDescent="0.3">
      <c r="A598" t="s">
        <v>243</v>
      </c>
      <c r="B598">
        <v>9.2100000000000009</v>
      </c>
      <c r="C598" t="s">
        <v>51</v>
      </c>
      <c r="D598">
        <v>8.8143630000000004E-3</v>
      </c>
      <c r="E598" t="s">
        <v>32</v>
      </c>
      <c r="F598">
        <v>122.7414</v>
      </c>
      <c r="G598" t="s">
        <v>19</v>
      </c>
      <c r="H598">
        <v>2007</v>
      </c>
      <c r="J598" t="s">
        <v>20</v>
      </c>
      <c r="K598" t="s">
        <v>16</v>
      </c>
      <c r="L598">
        <f t="shared" si="18"/>
        <v>0</v>
      </c>
      <c r="M598">
        <f t="shared" si="19"/>
        <v>0</v>
      </c>
    </row>
    <row r="599" spans="1:13" x14ac:dyDescent="0.3">
      <c r="A599" t="s">
        <v>472</v>
      </c>
      <c r="B599">
        <v>16.25</v>
      </c>
      <c r="C599" t="s">
        <v>51</v>
      </c>
      <c r="D599">
        <v>5.7348327999999997E-2</v>
      </c>
      <c r="E599" t="s">
        <v>32</v>
      </c>
      <c r="F599">
        <v>123.2046</v>
      </c>
      <c r="G599" t="s">
        <v>53</v>
      </c>
      <c r="H599">
        <v>1987</v>
      </c>
      <c r="I599" t="s">
        <v>54</v>
      </c>
      <c r="J599" t="s">
        <v>24</v>
      </c>
      <c r="K599" t="s">
        <v>16</v>
      </c>
      <c r="L599">
        <f t="shared" si="18"/>
        <v>0</v>
      </c>
      <c r="M599">
        <f t="shared" si="19"/>
        <v>0</v>
      </c>
    </row>
    <row r="600" spans="1:13" x14ac:dyDescent="0.3">
      <c r="A600" t="s">
        <v>547</v>
      </c>
      <c r="C600" t="s">
        <v>51</v>
      </c>
      <c r="D600">
        <v>7.6483450999999994E-2</v>
      </c>
      <c r="E600" t="s">
        <v>61</v>
      </c>
      <c r="F600">
        <v>117.3492</v>
      </c>
      <c r="G600" t="s">
        <v>29</v>
      </c>
      <c r="H600">
        <v>1985</v>
      </c>
      <c r="I600" t="s">
        <v>14</v>
      </c>
      <c r="J600" t="s">
        <v>24</v>
      </c>
      <c r="K600" t="s">
        <v>30</v>
      </c>
      <c r="L600">
        <f t="shared" si="18"/>
        <v>0</v>
      </c>
      <c r="M600">
        <f t="shared" si="19"/>
        <v>0</v>
      </c>
    </row>
    <row r="601" spans="1:13" x14ac:dyDescent="0.3">
      <c r="A601" t="s">
        <v>548</v>
      </c>
      <c r="B601">
        <v>20.2</v>
      </c>
      <c r="C601" t="s">
        <v>1605</v>
      </c>
      <c r="D601">
        <v>3.9407615E-2</v>
      </c>
      <c r="E601" t="s">
        <v>198</v>
      </c>
      <c r="F601">
        <v>156.56299999999999</v>
      </c>
      <c r="G601" t="s">
        <v>37</v>
      </c>
      <c r="H601">
        <v>2009</v>
      </c>
      <c r="I601" t="s">
        <v>14</v>
      </c>
      <c r="J601" t="s">
        <v>24</v>
      </c>
      <c r="K601" t="s">
        <v>38</v>
      </c>
      <c r="L601">
        <f t="shared" si="18"/>
        <v>0</v>
      </c>
      <c r="M601">
        <f t="shared" si="19"/>
        <v>0</v>
      </c>
    </row>
    <row r="602" spans="1:13" x14ac:dyDescent="0.3">
      <c r="A602" t="s">
        <v>549</v>
      </c>
      <c r="C602" t="s">
        <v>51</v>
      </c>
      <c r="D602">
        <v>0.104171229</v>
      </c>
      <c r="E602" t="s">
        <v>67</v>
      </c>
      <c r="F602">
        <v>122.4072</v>
      </c>
      <c r="G602" t="s">
        <v>29</v>
      </c>
      <c r="H602">
        <v>1985</v>
      </c>
      <c r="I602" t="s">
        <v>14</v>
      </c>
      <c r="J602" t="s">
        <v>24</v>
      </c>
      <c r="K602" t="s">
        <v>30</v>
      </c>
      <c r="L602">
        <f t="shared" si="18"/>
        <v>0</v>
      </c>
      <c r="M602">
        <f t="shared" si="19"/>
        <v>0</v>
      </c>
    </row>
    <row r="603" spans="1:13" x14ac:dyDescent="0.3">
      <c r="A603" t="s">
        <v>550</v>
      </c>
      <c r="C603" t="s">
        <v>51</v>
      </c>
      <c r="D603">
        <v>3.8541510000000001E-2</v>
      </c>
      <c r="E603" t="s">
        <v>32</v>
      </c>
      <c r="F603">
        <v>117.4808</v>
      </c>
      <c r="G603" t="s">
        <v>29</v>
      </c>
      <c r="H603">
        <v>1985</v>
      </c>
      <c r="I603" t="s">
        <v>14</v>
      </c>
      <c r="J603" t="s">
        <v>24</v>
      </c>
      <c r="K603" t="s">
        <v>30</v>
      </c>
      <c r="L603">
        <f t="shared" si="18"/>
        <v>0</v>
      </c>
      <c r="M603">
        <f t="shared" si="19"/>
        <v>0</v>
      </c>
    </row>
    <row r="604" spans="1:13" x14ac:dyDescent="0.3">
      <c r="A604" t="s">
        <v>551</v>
      </c>
      <c r="B604">
        <v>17.600000000000001</v>
      </c>
      <c r="C604" t="s">
        <v>51</v>
      </c>
      <c r="D604">
        <v>0.105306199</v>
      </c>
      <c r="E604" t="s">
        <v>12</v>
      </c>
      <c r="F604">
        <v>164.38679999999999</v>
      </c>
      <c r="G604" t="s">
        <v>37</v>
      </c>
      <c r="H604">
        <v>2009</v>
      </c>
      <c r="I604" t="s">
        <v>14</v>
      </c>
      <c r="J604" t="s">
        <v>24</v>
      </c>
      <c r="K604" t="s">
        <v>38</v>
      </c>
      <c r="L604">
        <f t="shared" si="18"/>
        <v>0</v>
      </c>
      <c r="M604">
        <f t="shared" si="19"/>
        <v>1</v>
      </c>
    </row>
    <row r="605" spans="1:13" x14ac:dyDescent="0.3">
      <c r="A605" t="s">
        <v>552</v>
      </c>
      <c r="B605">
        <v>17.600000000000001</v>
      </c>
      <c r="C605" t="s">
        <v>1605</v>
      </c>
      <c r="D605">
        <v>7.6240180000000005E-2</v>
      </c>
      <c r="E605" t="s">
        <v>77</v>
      </c>
      <c r="F605">
        <v>113.1202</v>
      </c>
      <c r="G605" t="s">
        <v>13</v>
      </c>
      <c r="H605">
        <v>1999</v>
      </c>
      <c r="I605" t="s">
        <v>14</v>
      </c>
      <c r="J605" t="s">
        <v>15</v>
      </c>
      <c r="K605" t="s">
        <v>16</v>
      </c>
      <c r="L605">
        <f t="shared" si="18"/>
        <v>0</v>
      </c>
      <c r="M605">
        <f t="shared" si="19"/>
        <v>0</v>
      </c>
    </row>
    <row r="606" spans="1:13" x14ac:dyDescent="0.3">
      <c r="A606" t="s">
        <v>553</v>
      </c>
      <c r="B606">
        <v>19.2</v>
      </c>
      <c r="C606" t="s">
        <v>51</v>
      </c>
      <c r="D606">
        <v>4.1461032000000002E-2</v>
      </c>
      <c r="E606" t="s">
        <v>61</v>
      </c>
      <c r="F606">
        <v>129.93100000000001</v>
      </c>
      <c r="G606" t="s">
        <v>19</v>
      </c>
      <c r="H606">
        <v>2007</v>
      </c>
      <c r="J606" t="s">
        <v>20</v>
      </c>
      <c r="K606" t="s">
        <v>16</v>
      </c>
      <c r="L606">
        <f t="shared" si="18"/>
        <v>0</v>
      </c>
      <c r="M606">
        <f t="shared" si="19"/>
        <v>0</v>
      </c>
    </row>
    <row r="607" spans="1:13" x14ac:dyDescent="0.3">
      <c r="A607" t="s">
        <v>481</v>
      </c>
      <c r="C607" t="s">
        <v>51</v>
      </c>
      <c r="D607">
        <v>2.0228527999999999E-2</v>
      </c>
      <c r="E607" t="s">
        <v>59</v>
      </c>
      <c r="F607">
        <v>218.05080000000001</v>
      </c>
      <c r="G607" t="s">
        <v>29</v>
      </c>
      <c r="H607">
        <v>1985</v>
      </c>
      <c r="I607" t="s">
        <v>14</v>
      </c>
      <c r="J607" t="s">
        <v>24</v>
      </c>
      <c r="K607" t="s">
        <v>30</v>
      </c>
      <c r="L607">
        <f t="shared" si="18"/>
        <v>0</v>
      </c>
      <c r="M607">
        <f t="shared" si="19"/>
        <v>0</v>
      </c>
    </row>
    <row r="608" spans="1:13" x14ac:dyDescent="0.3">
      <c r="A608" t="s">
        <v>554</v>
      </c>
      <c r="B608">
        <v>17.850000000000001</v>
      </c>
      <c r="C608" t="s">
        <v>1605</v>
      </c>
      <c r="D608">
        <v>4.6569711E-2</v>
      </c>
      <c r="E608" t="s">
        <v>32</v>
      </c>
      <c r="F608">
        <v>125.6388</v>
      </c>
      <c r="G608" t="s">
        <v>53</v>
      </c>
      <c r="H608">
        <v>1987</v>
      </c>
      <c r="I608" t="s">
        <v>54</v>
      </c>
      <c r="J608" t="s">
        <v>24</v>
      </c>
      <c r="K608" t="s">
        <v>16</v>
      </c>
      <c r="L608">
        <f t="shared" si="18"/>
        <v>0</v>
      </c>
      <c r="M608">
        <f t="shared" si="19"/>
        <v>0</v>
      </c>
    </row>
    <row r="609" spans="1:13" x14ac:dyDescent="0.3">
      <c r="A609" t="s">
        <v>555</v>
      </c>
      <c r="B609">
        <v>17.350000000000001</v>
      </c>
      <c r="C609" t="s">
        <v>1605</v>
      </c>
      <c r="D609">
        <v>4.1466389999999999E-2</v>
      </c>
      <c r="E609" t="s">
        <v>67</v>
      </c>
      <c r="F609">
        <v>90.980400000000003</v>
      </c>
      <c r="G609" t="s">
        <v>65</v>
      </c>
      <c r="H609">
        <v>2004</v>
      </c>
      <c r="I609" t="s">
        <v>34</v>
      </c>
      <c r="J609" t="s">
        <v>20</v>
      </c>
      <c r="K609" t="s">
        <v>16</v>
      </c>
      <c r="L609">
        <f t="shared" si="18"/>
        <v>0</v>
      </c>
      <c r="M609">
        <f t="shared" si="19"/>
        <v>0</v>
      </c>
    </row>
    <row r="610" spans="1:13" x14ac:dyDescent="0.3">
      <c r="A610" t="s">
        <v>556</v>
      </c>
      <c r="B610">
        <v>18.600000000000001</v>
      </c>
      <c r="C610" t="s">
        <v>1605</v>
      </c>
      <c r="D610">
        <v>0.171476879</v>
      </c>
      <c r="E610" t="s">
        <v>77</v>
      </c>
      <c r="F610">
        <v>47.037599999999998</v>
      </c>
      <c r="G610" t="s">
        <v>33</v>
      </c>
      <c r="H610">
        <v>1997</v>
      </c>
      <c r="I610" t="s">
        <v>34</v>
      </c>
      <c r="J610" t="s">
        <v>15</v>
      </c>
      <c r="K610" t="s">
        <v>16</v>
      </c>
      <c r="L610">
        <f t="shared" si="18"/>
        <v>0</v>
      </c>
      <c r="M610">
        <f t="shared" si="19"/>
        <v>0</v>
      </c>
    </row>
    <row r="611" spans="1:13" x14ac:dyDescent="0.3">
      <c r="A611" t="s">
        <v>557</v>
      </c>
      <c r="B611">
        <v>13.85</v>
      </c>
      <c r="C611" t="s">
        <v>1605</v>
      </c>
      <c r="D611">
        <v>4.3345406000000003E-2</v>
      </c>
      <c r="E611" t="s">
        <v>67</v>
      </c>
      <c r="F611">
        <v>162.821</v>
      </c>
      <c r="G611" t="s">
        <v>23</v>
      </c>
      <c r="H611">
        <v>1998</v>
      </c>
      <c r="J611" t="s">
        <v>24</v>
      </c>
      <c r="K611" t="s">
        <v>25</v>
      </c>
      <c r="L611">
        <f t="shared" si="18"/>
        <v>0</v>
      </c>
      <c r="M611">
        <f t="shared" si="19"/>
        <v>0</v>
      </c>
    </row>
    <row r="612" spans="1:13" x14ac:dyDescent="0.3">
      <c r="A612" t="s">
        <v>548</v>
      </c>
      <c r="B612">
        <v>20.2</v>
      </c>
      <c r="C612" t="s">
        <v>1605</v>
      </c>
      <c r="D612">
        <v>6.5692663999999998E-2</v>
      </c>
      <c r="E612" t="s">
        <v>198</v>
      </c>
      <c r="F612">
        <v>158.16300000000001</v>
      </c>
      <c r="G612" t="s">
        <v>23</v>
      </c>
      <c r="H612">
        <v>1998</v>
      </c>
      <c r="J612" t="s">
        <v>24</v>
      </c>
      <c r="K612" t="s">
        <v>25</v>
      </c>
      <c r="L612">
        <f t="shared" si="18"/>
        <v>0</v>
      </c>
      <c r="M612">
        <f t="shared" si="19"/>
        <v>0</v>
      </c>
    </row>
    <row r="613" spans="1:13" x14ac:dyDescent="0.3">
      <c r="A613" t="s">
        <v>558</v>
      </c>
      <c r="B613">
        <v>7.6550000000000002</v>
      </c>
      <c r="C613" t="s">
        <v>51</v>
      </c>
      <c r="D613">
        <v>3.1944868000000001E-2</v>
      </c>
      <c r="E613" t="s">
        <v>83</v>
      </c>
      <c r="F613">
        <v>116.14919999999999</v>
      </c>
      <c r="G613" t="s">
        <v>33</v>
      </c>
      <c r="H613">
        <v>1997</v>
      </c>
      <c r="I613" t="s">
        <v>34</v>
      </c>
      <c r="J613" t="s">
        <v>15</v>
      </c>
      <c r="K613" t="s">
        <v>16</v>
      </c>
      <c r="L613">
        <f t="shared" si="18"/>
        <v>1</v>
      </c>
      <c r="M613">
        <f t="shared" si="19"/>
        <v>0</v>
      </c>
    </row>
    <row r="614" spans="1:13" x14ac:dyDescent="0.3">
      <c r="A614" t="s">
        <v>559</v>
      </c>
      <c r="B614">
        <v>11.8</v>
      </c>
      <c r="C614" t="s">
        <v>1605</v>
      </c>
      <c r="D614">
        <v>0.107493292</v>
      </c>
      <c r="E614" t="s">
        <v>18</v>
      </c>
      <c r="F614">
        <v>220.47720000000001</v>
      </c>
      <c r="G614" t="s">
        <v>37</v>
      </c>
      <c r="H614">
        <v>2009</v>
      </c>
      <c r="I614" t="s">
        <v>14</v>
      </c>
      <c r="J614" t="s">
        <v>24</v>
      </c>
      <c r="K614" t="s">
        <v>38</v>
      </c>
      <c r="L614">
        <f t="shared" si="18"/>
        <v>0</v>
      </c>
      <c r="M614">
        <f t="shared" si="19"/>
        <v>1</v>
      </c>
    </row>
    <row r="615" spans="1:13" x14ac:dyDescent="0.3">
      <c r="A615" t="s">
        <v>560</v>
      </c>
      <c r="B615">
        <v>18.2</v>
      </c>
      <c r="C615" t="s">
        <v>1605</v>
      </c>
      <c r="D615">
        <v>2.6170661000000001E-2</v>
      </c>
      <c r="E615" t="s">
        <v>36</v>
      </c>
      <c r="F615">
        <v>241.11959999999999</v>
      </c>
      <c r="G615" t="s">
        <v>37</v>
      </c>
      <c r="H615">
        <v>2009</v>
      </c>
      <c r="I615" t="s">
        <v>14</v>
      </c>
      <c r="J615" t="s">
        <v>24</v>
      </c>
      <c r="K615" t="s">
        <v>38</v>
      </c>
      <c r="L615">
        <f t="shared" si="18"/>
        <v>0</v>
      </c>
      <c r="M615">
        <f t="shared" si="19"/>
        <v>0</v>
      </c>
    </row>
    <row r="616" spans="1:13" x14ac:dyDescent="0.3">
      <c r="A616" t="s">
        <v>525</v>
      </c>
      <c r="B616">
        <v>20.7</v>
      </c>
      <c r="C616" t="s">
        <v>51</v>
      </c>
      <c r="D616">
        <v>3.9213145999999997E-2</v>
      </c>
      <c r="E616" t="s">
        <v>61</v>
      </c>
      <c r="F616">
        <v>150.73660000000001</v>
      </c>
      <c r="G616" t="s">
        <v>53</v>
      </c>
      <c r="H616">
        <v>1987</v>
      </c>
      <c r="I616" t="s">
        <v>54</v>
      </c>
      <c r="J616" t="s">
        <v>24</v>
      </c>
      <c r="K616" t="s">
        <v>16</v>
      </c>
      <c r="L616">
        <f t="shared" si="18"/>
        <v>0</v>
      </c>
      <c r="M616">
        <f t="shared" si="19"/>
        <v>0</v>
      </c>
    </row>
    <row r="617" spans="1:13" x14ac:dyDescent="0.3">
      <c r="A617" t="s">
        <v>561</v>
      </c>
      <c r="B617">
        <v>18</v>
      </c>
      <c r="C617" t="s">
        <v>51</v>
      </c>
      <c r="D617">
        <v>6.5296399000000005E-2</v>
      </c>
      <c r="E617" t="s">
        <v>12</v>
      </c>
      <c r="F617">
        <v>145.24180000000001</v>
      </c>
      <c r="G617" t="s">
        <v>23</v>
      </c>
      <c r="H617">
        <v>1998</v>
      </c>
      <c r="J617" t="s">
        <v>24</v>
      </c>
      <c r="K617" t="s">
        <v>25</v>
      </c>
      <c r="L617">
        <f t="shared" si="18"/>
        <v>0</v>
      </c>
      <c r="M617">
        <f t="shared" si="19"/>
        <v>1</v>
      </c>
    </row>
    <row r="618" spans="1:13" x14ac:dyDescent="0.3">
      <c r="A618" t="s">
        <v>562</v>
      </c>
      <c r="B618">
        <v>16.350000000000001</v>
      </c>
      <c r="C618" t="s">
        <v>51</v>
      </c>
      <c r="D618">
        <v>1.7019624000000001E-2</v>
      </c>
      <c r="E618" t="s">
        <v>61</v>
      </c>
      <c r="F618">
        <v>94.540999999999997</v>
      </c>
      <c r="G618" t="s">
        <v>13</v>
      </c>
      <c r="H618">
        <v>1999</v>
      </c>
      <c r="I618" t="s">
        <v>14</v>
      </c>
      <c r="J618" t="s">
        <v>15</v>
      </c>
      <c r="K618" t="s">
        <v>16</v>
      </c>
      <c r="L618">
        <f t="shared" si="18"/>
        <v>1</v>
      </c>
      <c r="M618">
        <f t="shared" si="19"/>
        <v>0</v>
      </c>
    </row>
    <row r="619" spans="1:13" x14ac:dyDescent="0.3">
      <c r="A619" t="s">
        <v>563</v>
      </c>
      <c r="B619">
        <v>14.1</v>
      </c>
      <c r="C619" t="s">
        <v>51</v>
      </c>
      <c r="D619">
        <v>0.113443531</v>
      </c>
      <c r="E619" t="s">
        <v>36</v>
      </c>
      <c r="F619">
        <v>53.095599999999997</v>
      </c>
      <c r="G619" t="s">
        <v>13</v>
      </c>
      <c r="H619">
        <v>1999</v>
      </c>
      <c r="I619" t="s">
        <v>14</v>
      </c>
      <c r="J619" t="s">
        <v>15</v>
      </c>
      <c r="K619" t="s">
        <v>16</v>
      </c>
      <c r="L619">
        <f t="shared" si="18"/>
        <v>1</v>
      </c>
      <c r="M619">
        <f t="shared" si="19"/>
        <v>0</v>
      </c>
    </row>
    <row r="620" spans="1:13" x14ac:dyDescent="0.3">
      <c r="A620" t="s">
        <v>564</v>
      </c>
      <c r="C620" t="s">
        <v>51</v>
      </c>
      <c r="D620">
        <v>4.1535509999999998E-2</v>
      </c>
      <c r="E620" t="s">
        <v>46</v>
      </c>
      <c r="F620">
        <v>32.821599999999997</v>
      </c>
      <c r="G620" t="s">
        <v>29</v>
      </c>
      <c r="H620">
        <v>1985</v>
      </c>
      <c r="I620" t="s">
        <v>14</v>
      </c>
      <c r="J620" t="s">
        <v>24</v>
      </c>
      <c r="K620" t="s">
        <v>30</v>
      </c>
      <c r="L620">
        <f t="shared" si="18"/>
        <v>0</v>
      </c>
      <c r="M620">
        <f t="shared" si="19"/>
        <v>0</v>
      </c>
    </row>
    <row r="621" spans="1:13" x14ac:dyDescent="0.3">
      <c r="A621" t="s">
        <v>565</v>
      </c>
      <c r="C621" t="s">
        <v>51</v>
      </c>
      <c r="D621">
        <v>3.8634149999999999E-2</v>
      </c>
      <c r="E621" t="s">
        <v>18</v>
      </c>
      <c r="F621">
        <v>109.48860000000001</v>
      </c>
      <c r="G621" t="s">
        <v>47</v>
      </c>
      <c r="H621">
        <v>1985</v>
      </c>
      <c r="I621" t="s">
        <v>34</v>
      </c>
      <c r="J621" t="s">
        <v>15</v>
      </c>
      <c r="K621" t="s">
        <v>25</v>
      </c>
      <c r="L621">
        <f t="shared" si="18"/>
        <v>1</v>
      </c>
      <c r="M621">
        <f t="shared" si="19"/>
        <v>1</v>
      </c>
    </row>
    <row r="622" spans="1:13" x14ac:dyDescent="0.3">
      <c r="A622" t="s">
        <v>495</v>
      </c>
      <c r="B622">
        <v>13.5</v>
      </c>
      <c r="C622" t="s">
        <v>51</v>
      </c>
      <c r="D622">
        <v>3.5980572000000002E-2</v>
      </c>
      <c r="E622" t="s">
        <v>32</v>
      </c>
      <c r="F622">
        <v>180.89760000000001</v>
      </c>
      <c r="G622" t="s">
        <v>23</v>
      </c>
      <c r="H622">
        <v>1998</v>
      </c>
      <c r="J622" t="s">
        <v>24</v>
      </c>
      <c r="K622" t="s">
        <v>25</v>
      </c>
      <c r="L622">
        <f t="shared" si="18"/>
        <v>0</v>
      </c>
      <c r="M622">
        <f t="shared" si="19"/>
        <v>0</v>
      </c>
    </row>
    <row r="623" spans="1:13" x14ac:dyDescent="0.3">
      <c r="A623" t="s">
        <v>566</v>
      </c>
      <c r="B623">
        <v>6.67</v>
      </c>
      <c r="C623" t="s">
        <v>1605</v>
      </c>
      <c r="D623">
        <v>0</v>
      </c>
      <c r="E623" t="s">
        <v>12</v>
      </c>
      <c r="F623">
        <v>86.551400000000001</v>
      </c>
      <c r="G623" t="s">
        <v>23</v>
      </c>
      <c r="H623">
        <v>1998</v>
      </c>
      <c r="J623" t="s">
        <v>24</v>
      </c>
      <c r="K623" t="s">
        <v>25</v>
      </c>
      <c r="L623">
        <f t="shared" si="18"/>
        <v>0</v>
      </c>
      <c r="M623">
        <f t="shared" si="19"/>
        <v>1</v>
      </c>
    </row>
    <row r="624" spans="1:13" x14ac:dyDescent="0.3">
      <c r="A624" t="s">
        <v>567</v>
      </c>
      <c r="B624">
        <v>12.35</v>
      </c>
      <c r="C624" t="s">
        <v>51</v>
      </c>
      <c r="D624">
        <v>9.3485761000000001E-2</v>
      </c>
      <c r="E624" t="s">
        <v>12</v>
      </c>
      <c r="F624">
        <v>119.61239999999999</v>
      </c>
      <c r="G624" t="s">
        <v>41</v>
      </c>
      <c r="H624">
        <v>2002</v>
      </c>
      <c r="J624" t="s">
        <v>20</v>
      </c>
      <c r="K624" t="s">
        <v>16</v>
      </c>
      <c r="L624">
        <f t="shared" si="18"/>
        <v>0</v>
      </c>
      <c r="M624">
        <f t="shared" si="19"/>
        <v>1</v>
      </c>
    </row>
    <row r="625" spans="1:13" x14ac:dyDescent="0.3">
      <c r="A625" t="s">
        <v>568</v>
      </c>
      <c r="B625">
        <v>8.8949999999999996</v>
      </c>
      <c r="C625" t="s">
        <v>1605</v>
      </c>
      <c r="D625">
        <v>0.13753040899999999</v>
      </c>
      <c r="E625" t="s">
        <v>67</v>
      </c>
      <c r="F625">
        <v>162.52359999999999</v>
      </c>
      <c r="G625" t="s">
        <v>53</v>
      </c>
      <c r="H625">
        <v>1987</v>
      </c>
      <c r="I625" t="s">
        <v>54</v>
      </c>
      <c r="J625" t="s">
        <v>24</v>
      </c>
      <c r="K625" t="s">
        <v>16</v>
      </c>
      <c r="L625">
        <f t="shared" si="18"/>
        <v>0</v>
      </c>
      <c r="M625">
        <f t="shared" si="19"/>
        <v>0</v>
      </c>
    </row>
    <row r="626" spans="1:13" x14ac:dyDescent="0.3">
      <c r="A626" t="s">
        <v>569</v>
      </c>
      <c r="B626">
        <v>17.5</v>
      </c>
      <c r="C626" t="s">
        <v>51</v>
      </c>
      <c r="D626">
        <v>9.8056243000000001E-2</v>
      </c>
      <c r="E626" t="s">
        <v>59</v>
      </c>
      <c r="F626">
        <v>175.77379999999999</v>
      </c>
      <c r="G626" t="s">
        <v>13</v>
      </c>
      <c r="H626">
        <v>1999</v>
      </c>
      <c r="I626" t="s">
        <v>14</v>
      </c>
      <c r="J626" t="s">
        <v>15</v>
      </c>
      <c r="K626" t="s">
        <v>16</v>
      </c>
      <c r="L626">
        <f t="shared" si="18"/>
        <v>1</v>
      </c>
      <c r="M626">
        <f t="shared" si="19"/>
        <v>0</v>
      </c>
    </row>
    <row r="627" spans="1:13" x14ac:dyDescent="0.3">
      <c r="A627" t="s">
        <v>358</v>
      </c>
      <c r="B627">
        <v>15.1</v>
      </c>
      <c r="C627" t="s">
        <v>1605</v>
      </c>
      <c r="D627">
        <v>9.9775147999999994E-2</v>
      </c>
      <c r="E627" t="s">
        <v>32</v>
      </c>
      <c r="F627">
        <v>142.9786</v>
      </c>
      <c r="G627" t="s">
        <v>53</v>
      </c>
      <c r="H627">
        <v>1987</v>
      </c>
      <c r="I627" t="s">
        <v>54</v>
      </c>
      <c r="J627" t="s">
        <v>24</v>
      </c>
      <c r="K627" t="s">
        <v>16</v>
      </c>
      <c r="L627">
        <f t="shared" si="18"/>
        <v>0</v>
      </c>
      <c r="M627">
        <f t="shared" si="19"/>
        <v>0</v>
      </c>
    </row>
    <row r="628" spans="1:13" x14ac:dyDescent="0.3">
      <c r="A628" t="s">
        <v>570</v>
      </c>
      <c r="B628">
        <v>20.5</v>
      </c>
      <c r="C628" t="s">
        <v>51</v>
      </c>
      <c r="D628">
        <v>3.2902176999999998E-2</v>
      </c>
      <c r="E628" t="s">
        <v>61</v>
      </c>
      <c r="F628">
        <v>39.782200000000003</v>
      </c>
      <c r="G628" t="s">
        <v>37</v>
      </c>
      <c r="H628">
        <v>2009</v>
      </c>
      <c r="I628" t="s">
        <v>14</v>
      </c>
      <c r="J628" t="s">
        <v>24</v>
      </c>
      <c r="K628" t="s">
        <v>38</v>
      </c>
      <c r="L628">
        <f t="shared" si="18"/>
        <v>0</v>
      </c>
      <c r="M628">
        <f t="shared" si="19"/>
        <v>0</v>
      </c>
    </row>
    <row r="629" spans="1:13" x14ac:dyDescent="0.3">
      <c r="A629" t="s">
        <v>571</v>
      </c>
      <c r="B629">
        <v>9.3000000000000007</v>
      </c>
      <c r="C629" t="s">
        <v>51</v>
      </c>
      <c r="D629">
        <v>2.8579932999999998E-2</v>
      </c>
      <c r="E629" t="s">
        <v>36</v>
      </c>
      <c r="F629">
        <v>195.9136</v>
      </c>
      <c r="G629" t="s">
        <v>41</v>
      </c>
      <c r="H629">
        <v>2002</v>
      </c>
      <c r="J629" t="s">
        <v>20</v>
      </c>
      <c r="K629" t="s">
        <v>16</v>
      </c>
      <c r="L629">
        <f t="shared" si="18"/>
        <v>0</v>
      </c>
      <c r="M629">
        <f t="shared" si="19"/>
        <v>0</v>
      </c>
    </row>
    <row r="630" spans="1:13" x14ac:dyDescent="0.3">
      <c r="A630" t="s">
        <v>249</v>
      </c>
      <c r="B630">
        <v>20.25</v>
      </c>
      <c r="C630" t="s">
        <v>1605</v>
      </c>
      <c r="D630">
        <v>0.102883628</v>
      </c>
      <c r="E630" t="s">
        <v>83</v>
      </c>
      <c r="F630">
        <v>93.412000000000006</v>
      </c>
      <c r="G630" t="s">
        <v>13</v>
      </c>
      <c r="H630">
        <v>1999</v>
      </c>
      <c r="I630" t="s">
        <v>14</v>
      </c>
      <c r="J630" t="s">
        <v>15</v>
      </c>
      <c r="K630" t="s">
        <v>16</v>
      </c>
      <c r="L630">
        <f t="shared" si="18"/>
        <v>0</v>
      </c>
      <c r="M630">
        <f t="shared" si="19"/>
        <v>0</v>
      </c>
    </row>
    <row r="631" spans="1:13" x14ac:dyDescent="0.3">
      <c r="A631" t="s">
        <v>572</v>
      </c>
      <c r="B631">
        <v>7.1050000000000004</v>
      </c>
      <c r="C631" t="s">
        <v>51</v>
      </c>
      <c r="D631">
        <v>4.4800289E-2</v>
      </c>
      <c r="E631" t="s">
        <v>61</v>
      </c>
      <c r="F631">
        <v>58.056199999999997</v>
      </c>
      <c r="G631" t="s">
        <v>65</v>
      </c>
      <c r="H631">
        <v>2004</v>
      </c>
      <c r="I631" t="s">
        <v>34</v>
      </c>
      <c r="J631" t="s">
        <v>20</v>
      </c>
      <c r="K631" t="s">
        <v>16</v>
      </c>
      <c r="L631">
        <f t="shared" si="18"/>
        <v>0</v>
      </c>
      <c r="M631">
        <f t="shared" si="19"/>
        <v>0</v>
      </c>
    </row>
    <row r="632" spans="1:13" x14ac:dyDescent="0.3">
      <c r="A632" t="s">
        <v>275</v>
      </c>
      <c r="B632">
        <v>5.0949999999999998</v>
      </c>
      <c r="C632" t="s">
        <v>1605</v>
      </c>
      <c r="D632">
        <v>0.13023619</v>
      </c>
      <c r="E632" t="s">
        <v>12</v>
      </c>
      <c r="F632">
        <v>140.38380000000001</v>
      </c>
      <c r="G632" t="s">
        <v>19</v>
      </c>
      <c r="H632">
        <v>2007</v>
      </c>
      <c r="J632" t="s">
        <v>20</v>
      </c>
      <c r="K632" t="s">
        <v>16</v>
      </c>
      <c r="L632">
        <f t="shared" si="18"/>
        <v>0</v>
      </c>
      <c r="M632">
        <f t="shared" si="19"/>
        <v>1</v>
      </c>
    </row>
    <row r="633" spans="1:13" x14ac:dyDescent="0.3">
      <c r="A633" t="s">
        <v>573</v>
      </c>
      <c r="B633">
        <v>11.5</v>
      </c>
      <c r="C633" t="s">
        <v>1605</v>
      </c>
      <c r="D633">
        <v>0</v>
      </c>
      <c r="E633" t="s">
        <v>12</v>
      </c>
      <c r="F633">
        <v>110.5254</v>
      </c>
      <c r="G633" t="s">
        <v>33</v>
      </c>
      <c r="H633">
        <v>1997</v>
      </c>
      <c r="I633" t="s">
        <v>34</v>
      </c>
      <c r="J633" t="s">
        <v>15</v>
      </c>
      <c r="K633" t="s">
        <v>16</v>
      </c>
      <c r="L633">
        <f t="shared" si="18"/>
        <v>0</v>
      </c>
      <c r="M633">
        <f t="shared" si="19"/>
        <v>1</v>
      </c>
    </row>
    <row r="634" spans="1:13" x14ac:dyDescent="0.3">
      <c r="A634" t="s">
        <v>574</v>
      </c>
      <c r="B634">
        <v>19.600000000000001</v>
      </c>
      <c r="C634" t="s">
        <v>51</v>
      </c>
      <c r="D634">
        <v>4.1524729000000003E-2</v>
      </c>
      <c r="E634" t="s">
        <v>61</v>
      </c>
      <c r="F634">
        <v>87.851399999999998</v>
      </c>
      <c r="G634" t="s">
        <v>19</v>
      </c>
      <c r="H634">
        <v>2007</v>
      </c>
      <c r="J634" t="s">
        <v>20</v>
      </c>
      <c r="K634" t="s">
        <v>16</v>
      </c>
      <c r="L634">
        <f t="shared" si="18"/>
        <v>0</v>
      </c>
      <c r="M634">
        <f t="shared" si="19"/>
        <v>0</v>
      </c>
    </row>
    <row r="635" spans="1:13" x14ac:dyDescent="0.3">
      <c r="A635" t="s">
        <v>575</v>
      </c>
      <c r="B635">
        <v>8.1549999999999994</v>
      </c>
      <c r="C635" t="s">
        <v>1605</v>
      </c>
      <c r="D635">
        <v>3.3607568999999997E-2</v>
      </c>
      <c r="E635" t="s">
        <v>67</v>
      </c>
      <c r="F635">
        <v>74.235399999999998</v>
      </c>
      <c r="G635" t="s">
        <v>13</v>
      </c>
      <c r="H635">
        <v>1999</v>
      </c>
      <c r="I635" t="s">
        <v>14</v>
      </c>
      <c r="J635" t="s">
        <v>15</v>
      </c>
      <c r="K635" t="s">
        <v>16</v>
      </c>
      <c r="L635">
        <f t="shared" si="18"/>
        <v>0</v>
      </c>
      <c r="M635">
        <f t="shared" si="19"/>
        <v>0</v>
      </c>
    </row>
    <row r="636" spans="1:13" x14ac:dyDescent="0.3">
      <c r="A636" t="s">
        <v>576</v>
      </c>
      <c r="B636">
        <v>5.1749999999999998</v>
      </c>
      <c r="C636" t="s">
        <v>51</v>
      </c>
      <c r="D636">
        <v>3.7551300000000003E-2</v>
      </c>
      <c r="E636" t="s">
        <v>83</v>
      </c>
      <c r="F636">
        <v>84.122399999999999</v>
      </c>
      <c r="G636" t="s">
        <v>37</v>
      </c>
      <c r="H636">
        <v>2009</v>
      </c>
      <c r="I636" t="s">
        <v>14</v>
      </c>
      <c r="J636" t="s">
        <v>24</v>
      </c>
      <c r="K636" t="s">
        <v>38</v>
      </c>
      <c r="L636">
        <f t="shared" si="18"/>
        <v>0</v>
      </c>
      <c r="M636">
        <f t="shared" si="19"/>
        <v>0</v>
      </c>
    </row>
    <row r="637" spans="1:13" x14ac:dyDescent="0.3">
      <c r="A637" t="s">
        <v>111</v>
      </c>
      <c r="B637">
        <v>12.3</v>
      </c>
      <c r="C637" t="s">
        <v>1605</v>
      </c>
      <c r="D637">
        <v>0.10815891800000001</v>
      </c>
      <c r="E637" t="s">
        <v>112</v>
      </c>
      <c r="F637">
        <v>91.2804</v>
      </c>
      <c r="G637" t="s">
        <v>23</v>
      </c>
      <c r="H637">
        <v>1998</v>
      </c>
      <c r="J637" t="s">
        <v>24</v>
      </c>
      <c r="K637" t="s">
        <v>25</v>
      </c>
      <c r="L637">
        <f t="shared" si="18"/>
        <v>0</v>
      </c>
      <c r="M637">
        <f t="shared" si="19"/>
        <v>0</v>
      </c>
    </row>
    <row r="638" spans="1:13" x14ac:dyDescent="0.3">
      <c r="A638" t="s">
        <v>577</v>
      </c>
      <c r="B638">
        <v>7.85</v>
      </c>
      <c r="C638" t="s">
        <v>51</v>
      </c>
      <c r="D638">
        <v>0.16284464800000001</v>
      </c>
      <c r="E638" t="s">
        <v>52</v>
      </c>
      <c r="F638">
        <v>143.24440000000001</v>
      </c>
      <c r="G638" t="s">
        <v>53</v>
      </c>
      <c r="H638">
        <v>1987</v>
      </c>
      <c r="I638" t="s">
        <v>54</v>
      </c>
      <c r="J638" t="s">
        <v>24</v>
      </c>
      <c r="K638" t="s">
        <v>16</v>
      </c>
      <c r="L638">
        <f t="shared" si="18"/>
        <v>0</v>
      </c>
      <c r="M638">
        <f t="shared" si="19"/>
        <v>0</v>
      </c>
    </row>
    <row r="639" spans="1:13" x14ac:dyDescent="0.3">
      <c r="A639" t="s">
        <v>94</v>
      </c>
      <c r="C639" t="s">
        <v>51</v>
      </c>
      <c r="D639">
        <v>0.22967891800000001</v>
      </c>
      <c r="E639" t="s">
        <v>67</v>
      </c>
      <c r="F639">
        <v>248.24600000000001</v>
      </c>
      <c r="G639" t="s">
        <v>47</v>
      </c>
      <c r="H639">
        <v>1985</v>
      </c>
      <c r="I639" t="s">
        <v>34</v>
      </c>
      <c r="J639" t="s">
        <v>15</v>
      </c>
      <c r="K639" t="s">
        <v>25</v>
      </c>
      <c r="L639">
        <f t="shared" si="18"/>
        <v>1</v>
      </c>
      <c r="M639">
        <f t="shared" si="19"/>
        <v>0</v>
      </c>
    </row>
    <row r="640" spans="1:13" x14ac:dyDescent="0.3">
      <c r="A640" t="s">
        <v>578</v>
      </c>
      <c r="B640">
        <v>10.5</v>
      </c>
      <c r="C640" t="s">
        <v>51</v>
      </c>
      <c r="D640">
        <v>5.2661930000000003E-2</v>
      </c>
      <c r="E640" t="s">
        <v>67</v>
      </c>
      <c r="F640">
        <v>88.183000000000007</v>
      </c>
      <c r="G640" t="s">
        <v>41</v>
      </c>
      <c r="H640">
        <v>2002</v>
      </c>
      <c r="J640" t="s">
        <v>20</v>
      </c>
      <c r="K640" t="s">
        <v>16</v>
      </c>
      <c r="L640">
        <f t="shared" si="18"/>
        <v>0</v>
      </c>
      <c r="M640">
        <f t="shared" si="19"/>
        <v>0</v>
      </c>
    </row>
    <row r="641" spans="1:13" x14ac:dyDescent="0.3">
      <c r="A641" t="s">
        <v>579</v>
      </c>
      <c r="B641">
        <v>18.75</v>
      </c>
      <c r="C641" t="s">
        <v>51</v>
      </c>
      <c r="D641">
        <v>3.4447102E-2</v>
      </c>
      <c r="E641" t="s">
        <v>61</v>
      </c>
      <c r="F641">
        <v>212.52180000000001</v>
      </c>
      <c r="G641" t="s">
        <v>37</v>
      </c>
      <c r="H641">
        <v>2009</v>
      </c>
      <c r="I641" t="s">
        <v>14</v>
      </c>
      <c r="J641" t="s">
        <v>24</v>
      </c>
      <c r="K641" t="s">
        <v>38</v>
      </c>
      <c r="L641">
        <f t="shared" si="18"/>
        <v>0</v>
      </c>
      <c r="M641">
        <f t="shared" si="19"/>
        <v>0</v>
      </c>
    </row>
    <row r="642" spans="1:13" x14ac:dyDescent="0.3">
      <c r="A642" t="s">
        <v>493</v>
      </c>
      <c r="B642">
        <v>14.65</v>
      </c>
      <c r="C642" t="s">
        <v>51</v>
      </c>
      <c r="D642">
        <v>0.171012056</v>
      </c>
      <c r="E642" t="s">
        <v>52</v>
      </c>
      <c r="F642">
        <v>57.1614</v>
      </c>
      <c r="G642" t="s">
        <v>37</v>
      </c>
      <c r="H642">
        <v>2009</v>
      </c>
      <c r="I642" t="s">
        <v>14</v>
      </c>
      <c r="J642" t="s">
        <v>24</v>
      </c>
      <c r="K642" t="s">
        <v>38</v>
      </c>
      <c r="L642">
        <f t="shared" si="18"/>
        <v>0</v>
      </c>
      <c r="M642">
        <f t="shared" si="19"/>
        <v>0</v>
      </c>
    </row>
    <row r="643" spans="1:13" x14ac:dyDescent="0.3">
      <c r="A643" t="s">
        <v>580</v>
      </c>
      <c r="B643">
        <v>10.8</v>
      </c>
      <c r="C643" t="s">
        <v>51</v>
      </c>
      <c r="D643">
        <v>6.1050536000000002E-2</v>
      </c>
      <c r="E643" t="s">
        <v>59</v>
      </c>
      <c r="F643">
        <v>151.9024</v>
      </c>
      <c r="G643" t="s">
        <v>53</v>
      </c>
      <c r="H643">
        <v>1987</v>
      </c>
      <c r="I643" t="s">
        <v>54</v>
      </c>
      <c r="J643" t="s">
        <v>24</v>
      </c>
      <c r="K643" t="s">
        <v>16</v>
      </c>
      <c r="L643">
        <f t="shared" ref="L643:L706" si="20">IF(AND(J643= "Tier 1", C643= "LF"),1,0)</f>
        <v>0</v>
      </c>
      <c r="M643">
        <f t="shared" ref="M643:M706" si="21">IF(OR(E643= "Dairy", E643= "Snack Foods"),1,0)</f>
        <v>0</v>
      </c>
    </row>
    <row r="644" spans="1:13" x14ac:dyDescent="0.3">
      <c r="A644" t="s">
        <v>581</v>
      </c>
      <c r="C644" t="s">
        <v>51</v>
      </c>
      <c r="D644">
        <v>0.11278042200000001</v>
      </c>
      <c r="E644" t="s">
        <v>59</v>
      </c>
      <c r="F644">
        <v>184.79239999999999</v>
      </c>
      <c r="G644" t="s">
        <v>29</v>
      </c>
      <c r="H644">
        <v>1985</v>
      </c>
      <c r="I644" t="s">
        <v>14</v>
      </c>
      <c r="J644" t="s">
        <v>24</v>
      </c>
      <c r="K644" t="s">
        <v>30</v>
      </c>
      <c r="L644">
        <f t="shared" si="20"/>
        <v>0</v>
      </c>
      <c r="M644">
        <f t="shared" si="21"/>
        <v>0</v>
      </c>
    </row>
    <row r="645" spans="1:13" x14ac:dyDescent="0.3">
      <c r="A645" t="s">
        <v>582</v>
      </c>
      <c r="B645">
        <v>18.350000000000001</v>
      </c>
      <c r="C645" t="s">
        <v>1605</v>
      </c>
      <c r="D645">
        <v>9.2209315E-2</v>
      </c>
      <c r="E645" t="s">
        <v>67</v>
      </c>
      <c r="F645">
        <v>183.42660000000001</v>
      </c>
      <c r="G645" t="s">
        <v>65</v>
      </c>
      <c r="H645">
        <v>2004</v>
      </c>
      <c r="I645" t="s">
        <v>34</v>
      </c>
      <c r="J645" t="s">
        <v>20</v>
      </c>
      <c r="K645" t="s">
        <v>16</v>
      </c>
      <c r="L645">
        <f t="shared" si="20"/>
        <v>0</v>
      </c>
      <c r="M645">
        <f t="shared" si="21"/>
        <v>0</v>
      </c>
    </row>
    <row r="646" spans="1:13" x14ac:dyDescent="0.3">
      <c r="A646" t="s">
        <v>583</v>
      </c>
      <c r="B646">
        <v>5.19</v>
      </c>
      <c r="C646" t="s">
        <v>1605</v>
      </c>
      <c r="D646">
        <v>4.4342366000000001E-2</v>
      </c>
      <c r="E646" t="s">
        <v>77</v>
      </c>
      <c r="F646">
        <v>105.199</v>
      </c>
      <c r="G646" t="s">
        <v>41</v>
      </c>
      <c r="H646">
        <v>2002</v>
      </c>
      <c r="J646" t="s">
        <v>20</v>
      </c>
      <c r="K646" t="s">
        <v>16</v>
      </c>
      <c r="L646">
        <f t="shared" si="20"/>
        <v>0</v>
      </c>
      <c r="M646">
        <f t="shared" si="21"/>
        <v>0</v>
      </c>
    </row>
    <row r="647" spans="1:13" x14ac:dyDescent="0.3">
      <c r="A647" t="s">
        <v>584</v>
      </c>
      <c r="B647">
        <v>10.195</v>
      </c>
      <c r="C647" t="s">
        <v>51</v>
      </c>
      <c r="D647">
        <v>0.107614855</v>
      </c>
      <c r="E647" t="s">
        <v>12</v>
      </c>
      <c r="F647">
        <v>148.60759999999999</v>
      </c>
      <c r="G647" t="s">
        <v>41</v>
      </c>
      <c r="H647">
        <v>2002</v>
      </c>
      <c r="J647" t="s">
        <v>20</v>
      </c>
      <c r="K647" t="s">
        <v>16</v>
      </c>
      <c r="L647">
        <f t="shared" si="20"/>
        <v>0</v>
      </c>
      <c r="M647">
        <f t="shared" si="21"/>
        <v>1</v>
      </c>
    </row>
    <row r="648" spans="1:13" x14ac:dyDescent="0.3">
      <c r="A648" t="s">
        <v>585</v>
      </c>
      <c r="B648">
        <v>15.1</v>
      </c>
      <c r="C648" t="s">
        <v>1605</v>
      </c>
      <c r="D648">
        <v>1.9974614000000002E-2</v>
      </c>
      <c r="E648" t="s">
        <v>67</v>
      </c>
      <c r="F648">
        <v>131.33099999999999</v>
      </c>
      <c r="G648" t="s">
        <v>41</v>
      </c>
      <c r="H648">
        <v>2002</v>
      </c>
      <c r="J648" t="s">
        <v>20</v>
      </c>
      <c r="K648" t="s">
        <v>16</v>
      </c>
      <c r="L648">
        <f t="shared" si="20"/>
        <v>0</v>
      </c>
      <c r="M648">
        <f t="shared" si="21"/>
        <v>0</v>
      </c>
    </row>
    <row r="649" spans="1:13" x14ac:dyDescent="0.3">
      <c r="A649" t="s">
        <v>586</v>
      </c>
      <c r="B649">
        <v>11.85</v>
      </c>
      <c r="C649" t="s">
        <v>1605</v>
      </c>
      <c r="D649">
        <v>5.0163021000000002E-2</v>
      </c>
      <c r="E649" t="s">
        <v>32</v>
      </c>
      <c r="F649">
        <v>163.15260000000001</v>
      </c>
      <c r="G649" t="s">
        <v>13</v>
      </c>
      <c r="H649">
        <v>1999</v>
      </c>
      <c r="I649" t="s">
        <v>14</v>
      </c>
      <c r="J649" t="s">
        <v>15</v>
      </c>
      <c r="K649" t="s">
        <v>16</v>
      </c>
      <c r="L649">
        <f t="shared" si="20"/>
        <v>0</v>
      </c>
      <c r="M649">
        <f t="shared" si="21"/>
        <v>0</v>
      </c>
    </row>
    <row r="650" spans="1:13" x14ac:dyDescent="0.3">
      <c r="A650" t="s">
        <v>587</v>
      </c>
      <c r="B650">
        <v>12.15</v>
      </c>
      <c r="C650" t="s">
        <v>51</v>
      </c>
      <c r="D650">
        <v>0</v>
      </c>
      <c r="E650" t="s">
        <v>77</v>
      </c>
      <c r="F650">
        <v>65.182599999999994</v>
      </c>
      <c r="G650" t="s">
        <v>33</v>
      </c>
      <c r="H650">
        <v>1997</v>
      </c>
      <c r="I650" t="s">
        <v>34</v>
      </c>
      <c r="J650" t="s">
        <v>15</v>
      </c>
      <c r="K650" t="s">
        <v>16</v>
      </c>
      <c r="L650">
        <f t="shared" si="20"/>
        <v>1</v>
      </c>
      <c r="M650">
        <f t="shared" si="21"/>
        <v>0</v>
      </c>
    </row>
    <row r="651" spans="1:13" x14ac:dyDescent="0.3">
      <c r="A651" t="s">
        <v>588</v>
      </c>
      <c r="C651" t="s">
        <v>51</v>
      </c>
      <c r="D651">
        <v>0</v>
      </c>
      <c r="E651" t="s">
        <v>12</v>
      </c>
      <c r="F651">
        <v>183.36340000000001</v>
      </c>
      <c r="G651" t="s">
        <v>47</v>
      </c>
      <c r="H651">
        <v>1985</v>
      </c>
      <c r="I651" t="s">
        <v>34</v>
      </c>
      <c r="J651" t="s">
        <v>15</v>
      </c>
      <c r="K651" t="s">
        <v>25</v>
      </c>
      <c r="L651">
        <f t="shared" si="20"/>
        <v>1</v>
      </c>
      <c r="M651">
        <f t="shared" si="21"/>
        <v>1</v>
      </c>
    </row>
    <row r="652" spans="1:13" x14ac:dyDescent="0.3">
      <c r="A652" t="s">
        <v>589</v>
      </c>
      <c r="C652" t="s">
        <v>51</v>
      </c>
      <c r="D652">
        <v>7.0649186000000003E-2</v>
      </c>
      <c r="E652" t="s">
        <v>61</v>
      </c>
      <c r="F652">
        <v>73.769599999999997</v>
      </c>
      <c r="G652" t="s">
        <v>29</v>
      </c>
      <c r="H652">
        <v>1985</v>
      </c>
      <c r="I652" t="s">
        <v>14</v>
      </c>
      <c r="J652" t="s">
        <v>24</v>
      </c>
      <c r="K652" t="s">
        <v>30</v>
      </c>
      <c r="L652">
        <f t="shared" si="20"/>
        <v>0</v>
      </c>
      <c r="M652">
        <f t="shared" si="21"/>
        <v>0</v>
      </c>
    </row>
    <row r="653" spans="1:13" x14ac:dyDescent="0.3">
      <c r="A653" t="s">
        <v>590</v>
      </c>
      <c r="B653">
        <v>9.6</v>
      </c>
      <c r="C653" t="s">
        <v>1605</v>
      </c>
      <c r="D653">
        <v>2.7338439999999999E-2</v>
      </c>
      <c r="E653" t="s">
        <v>12</v>
      </c>
      <c r="F653">
        <v>258.13040000000001</v>
      </c>
      <c r="G653" t="s">
        <v>65</v>
      </c>
      <c r="H653">
        <v>2004</v>
      </c>
      <c r="I653" t="s">
        <v>34</v>
      </c>
      <c r="J653" t="s">
        <v>20</v>
      </c>
      <c r="K653" t="s">
        <v>16</v>
      </c>
      <c r="L653">
        <f t="shared" si="20"/>
        <v>0</v>
      </c>
      <c r="M653">
        <f t="shared" si="21"/>
        <v>1</v>
      </c>
    </row>
    <row r="654" spans="1:13" x14ac:dyDescent="0.3">
      <c r="A654" t="s">
        <v>313</v>
      </c>
      <c r="B654">
        <v>7.5350000000000001</v>
      </c>
      <c r="C654" t="s">
        <v>51</v>
      </c>
      <c r="D654">
        <v>0</v>
      </c>
      <c r="E654" t="s">
        <v>59</v>
      </c>
      <c r="F654">
        <v>120.244</v>
      </c>
      <c r="G654" t="s">
        <v>37</v>
      </c>
      <c r="H654">
        <v>2009</v>
      </c>
      <c r="I654" t="s">
        <v>14</v>
      </c>
      <c r="J654" t="s">
        <v>24</v>
      </c>
      <c r="K654" t="s">
        <v>38</v>
      </c>
      <c r="L654">
        <f t="shared" si="20"/>
        <v>0</v>
      </c>
      <c r="M654">
        <f t="shared" si="21"/>
        <v>0</v>
      </c>
    </row>
    <row r="655" spans="1:13" x14ac:dyDescent="0.3">
      <c r="A655" t="s">
        <v>338</v>
      </c>
      <c r="B655">
        <v>12.6</v>
      </c>
      <c r="C655" t="s">
        <v>51</v>
      </c>
      <c r="D655">
        <v>8.2738167000000001E-2</v>
      </c>
      <c r="E655" t="s">
        <v>61</v>
      </c>
      <c r="F655">
        <v>173.50540000000001</v>
      </c>
      <c r="G655" t="s">
        <v>65</v>
      </c>
      <c r="H655">
        <v>2004</v>
      </c>
      <c r="I655" t="s">
        <v>34</v>
      </c>
      <c r="J655" t="s">
        <v>20</v>
      </c>
      <c r="K655" t="s">
        <v>16</v>
      </c>
      <c r="L655">
        <f t="shared" si="20"/>
        <v>0</v>
      </c>
      <c r="M655">
        <f t="shared" si="21"/>
        <v>0</v>
      </c>
    </row>
    <row r="656" spans="1:13" x14ac:dyDescent="0.3">
      <c r="A656" t="s">
        <v>591</v>
      </c>
      <c r="B656">
        <v>12.6</v>
      </c>
      <c r="C656" t="s">
        <v>1605</v>
      </c>
      <c r="D656">
        <v>3.1583780999999998E-2</v>
      </c>
      <c r="E656" t="s">
        <v>36</v>
      </c>
      <c r="F656">
        <v>172.87639999999999</v>
      </c>
      <c r="G656" t="s">
        <v>13</v>
      </c>
      <c r="H656">
        <v>1999</v>
      </c>
      <c r="I656" t="s">
        <v>14</v>
      </c>
      <c r="J656" t="s">
        <v>15</v>
      </c>
      <c r="K656" t="s">
        <v>16</v>
      </c>
      <c r="L656">
        <f t="shared" si="20"/>
        <v>0</v>
      </c>
      <c r="M656">
        <f t="shared" si="21"/>
        <v>0</v>
      </c>
    </row>
    <row r="657" spans="1:13" x14ac:dyDescent="0.3">
      <c r="A657" t="s">
        <v>45</v>
      </c>
      <c r="B657">
        <v>17.75</v>
      </c>
      <c r="C657" t="s">
        <v>51</v>
      </c>
      <c r="D657">
        <v>9.7710924000000005E-2</v>
      </c>
      <c r="E657" t="s">
        <v>46</v>
      </c>
      <c r="F657">
        <v>241.9196</v>
      </c>
      <c r="G657" t="s">
        <v>33</v>
      </c>
      <c r="H657">
        <v>1997</v>
      </c>
      <c r="I657" t="s">
        <v>34</v>
      </c>
      <c r="J657" t="s">
        <v>15</v>
      </c>
      <c r="K657" t="s">
        <v>16</v>
      </c>
      <c r="L657">
        <f t="shared" si="20"/>
        <v>1</v>
      </c>
      <c r="M657">
        <f t="shared" si="21"/>
        <v>0</v>
      </c>
    </row>
    <row r="658" spans="1:13" x14ac:dyDescent="0.3">
      <c r="A658" t="s">
        <v>301</v>
      </c>
      <c r="B658">
        <v>15</v>
      </c>
      <c r="C658" t="s">
        <v>51</v>
      </c>
      <c r="D658">
        <v>0</v>
      </c>
      <c r="E658" t="s">
        <v>52</v>
      </c>
      <c r="F658">
        <v>45.905999999999999</v>
      </c>
      <c r="G658" t="s">
        <v>53</v>
      </c>
      <c r="H658">
        <v>1987</v>
      </c>
      <c r="I658" t="s">
        <v>54</v>
      </c>
      <c r="J658" t="s">
        <v>24</v>
      </c>
      <c r="K658" t="s">
        <v>16</v>
      </c>
      <c r="L658">
        <f t="shared" si="20"/>
        <v>0</v>
      </c>
      <c r="M658">
        <f t="shared" si="21"/>
        <v>0</v>
      </c>
    </row>
    <row r="659" spans="1:13" x14ac:dyDescent="0.3">
      <c r="A659" t="s">
        <v>592</v>
      </c>
      <c r="C659" t="s">
        <v>51</v>
      </c>
      <c r="D659">
        <v>0.13066259599999999</v>
      </c>
      <c r="E659" t="s">
        <v>18</v>
      </c>
      <c r="F659">
        <v>110.3228</v>
      </c>
      <c r="G659" t="s">
        <v>47</v>
      </c>
      <c r="H659">
        <v>1985</v>
      </c>
      <c r="I659" t="s">
        <v>34</v>
      </c>
      <c r="J659" t="s">
        <v>15</v>
      </c>
      <c r="K659" t="s">
        <v>25</v>
      </c>
      <c r="L659">
        <f t="shared" si="20"/>
        <v>1</v>
      </c>
      <c r="M659">
        <f t="shared" si="21"/>
        <v>1</v>
      </c>
    </row>
    <row r="660" spans="1:13" x14ac:dyDescent="0.3">
      <c r="A660" t="s">
        <v>593</v>
      </c>
      <c r="C660" t="s">
        <v>51</v>
      </c>
      <c r="D660">
        <v>0.106200539</v>
      </c>
      <c r="E660" t="s">
        <v>32</v>
      </c>
      <c r="F660">
        <v>178.43700000000001</v>
      </c>
      <c r="G660" t="s">
        <v>29</v>
      </c>
      <c r="H660">
        <v>1985</v>
      </c>
      <c r="I660" t="s">
        <v>14</v>
      </c>
      <c r="J660" t="s">
        <v>24</v>
      </c>
      <c r="K660" t="s">
        <v>30</v>
      </c>
      <c r="L660">
        <f t="shared" si="20"/>
        <v>0</v>
      </c>
      <c r="M660">
        <f t="shared" si="21"/>
        <v>0</v>
      </c>
    </row>
    <row r="661" spans="1:13" x14ac:dyDescent="0.3">
      <c r="A661" t="s">
        <v>594</v>
      </c>
      <c r="C661" t="s">
        <v>51</v>
      </c>
      <c r="D661">
        <v>2.7144323000000001E-2</v>
      </c>
      <c r="E661" t="s">
        <v>61</v>
      </c>
      <c r="F661">
        <v>172.81059999999999</v>
      </c>
      <c r="G661" t="s">
        <v>29</v>
      </c>
      <c r="H661">
        <v>1985</v>
      </c>
      <c r="I661" t="s">
        <v>14</v>
      </c>
      <c r="J661" t="s">
        <v>24</v>
      </c>
      <c r="K661" t="s">
        <v>30</v>
      </c>
      <c r="L661">
        <f t="shared" si="20"/>
        <v>0</v>
      </c>
      <c r="M661">
        <f t="shared" si="21"/>
        <v>0</v>
      </c>
    </row>
    <row r="662" spans="1:13" x14ac:dyDescent="0.3">
      <c r="A662" t="s">
        <v>175</v>
      </c>
      <c r="B662">
        <v>5.44</v>
      </c>
      <c r="C662" t="s">
        <v>1605</v>
      </c>
      <c r="D662">
        <v>1.7088475999999998E-2</v>
      </c>
      <c r="E662" t="s">
        <v>36</v>
      </c>
      <c r="F662">
        <v>176.83699999999999</v>
      </c>
      <c r="G662" t="s">
        <v>13</v>
      </c>
      <c r="H662">
        <v>1999</v>
      </c>
      <c r="I662" t="s">
        <v>14</v>
      </c>
      <c r="J662" t="s">
        <v>15</v>
      </c>
      <c r="K662" t="s">
        <v>16</v>
      </c>
      <c r="L662">
        <f t="shared" si="20"/>
        <v>0</v>
      </c>
      <c r="M662">
        <f t="shared" si="21"/>
        <v>0</v>
      </c>
    </row>
    <row r="663" spans="1:13" x14ac:dyDescent="0.3">
      <c r="A663" t="s">
        <v>595</v>
      </c>
      <c r="B663">
        <v>12.85</v>
      </c>
      <c r="C663" t="s">
        <v>51</v>
      </c>
      <c r="D663">
        <v>2.2731909000000002E-2</v>
      </c>
      <c r="E663" t="s">
        <v>32</v>
      </c>
      <c r="F663">
        <v>182.43180000000001</v>
      </c>
      <c r="G663" t="s">
        <v>19</v>
      </c>
      <c r="H663">
        <v>2007</v>
      </c>
      <c r="J663" t="s">
        <v>20</v>
      </c>
      <c r="K663" t="s">
        <v>16</v>
      </c>
      <c r="L663">
        <f t="shared" si="20"/>
        <v>0</v>
      </c>
      <c r="M663">
        <f t="shared" si="21"/>
        <v>0</v>
      </c>
    </row>
    <row r="664" spans="1:13" x14ac:dyDescent="0.3">
      <c r="A664" t="s">
        <v>596</v>
      </c>
      <c r="B664">
        <v>9.8949999999999996</v>
      </c>
      <c r="C664" t="s">
        <v>51</v>
      </c>
      <c r="D664">
        <v>0.16769139899999999</v>
      </c>
      <c r="E664" t="s">
        <v>59</v>
      </c>
      <c r="F664">
        <v>236.4564</v>
      </c>
      <c r="G664" t="s">
        <v>53</v>
      </c>
      <c r="H664">
        <v>1987</v>
      </c>
      <c r="I664" t="s">
        <v>54</v>
      </c>
      <c r="J664" t="s">
        <v>24</v>
      </c>
      <c r="K664" t="s">
        <v>16</v>
      </c>
      <c r="L664">
        <f t="shared" si="20"/>
        <v>0</v>
      </c>
      <c r="M664">
        <f t="shared" si="21"/>
        <v>0</v>
      </c>
    </row>
    <row r="665" spans="1:13" x14ac:dyDescent="0.3">
      <c r="A665" t="s">
        <v>597</v>
      </c>
      <c r="B665">
        <v>12.85</v>
      </c>
      <c r="C665" t="s">
        <v>51</v>
      </c>
      <c r="D665">
        <v>0.10819264100000001</v>
      </c>
      <c r="E665" t="s">
        <v>32</v>
      </c>
      <c r="F665">
        <v>231.26419999999999</v>
      </c>
      <c r="G665" t="s">
        <v>33</v>
      </c>
      <c r="H665">
        <v>1997</v>
      </c>
      <c r="I665" t="s">
        <v>34</v>
      </c>
      <c r="J665" t="s">
        <v>15</v>
      </c>
      <c r="K665" t="s">
        <v>16</v>
      </c>
      <c r="L665">
        <f t="shared" si="20"/>
        <v>1</v>
      </c>
      <c r="M665">
        <f t="shared" si="21"/>
        <v>0</v>
      </c>
    </row>
    <row r="666" spans="1:13" x14ac:dyDescent="0.3">
      <c r="A666" t="s">
        <v>598</v>
      </c>
      <c r="B666">
        <v>10.6</v>
      </c>
      <c r="C666" t="s">
        <v>51</v>
      </c>
      <c r="D666">
        <v>1.1079996E-2</v>
      </c>
      <c r="E666" t="s">
        <v>49</v>
      </c>
      <c r="F666">
        <v>42.245399999999997</v>
      </c>
      <c r="G666" t="s">
        <v>53</v>
      </c>
      <c r="H666">
        <v>1987</v>
      </c>
      <c r="I666" t="s">
        <v>54</v>
      </c>
      <c r="J666" t="s">
        <v>24</v>
      </c>
      <c r="K666" t="s">
        <v>16</v>
      </c>
      <c r="L666">
        <f t="shared" si="20"/>
        <v>0</v>
      </c>
      <c r="M666">
        <f t="shared" si="21"/>
        <v>0</v>
      </c>
    </row>
    <row r="667" spans="1:13" x14ac:dyDescent="0.3">
      <c r="A667" t="s">
        <v>599</v>
      </c>
      <c r="B667">
        <v>14.5</v>
      </c>
      <c r="C667" t="s">
        <v>1605</v>
      </c>
      <c r="D667">
        <v>0.128985562</v>
      </c>
      <c r="E667" t="s">
        <v>36</v>
      </c>
      <c r="F667">
        <v>102.9332</v>
      </c>
      <c r="G667" t="s">
        <v>19</v>
      </c>
      <c r="H667">
        <v>2007</v>
      </c>
      <c r="J667" t="s">
        <v>20</v>
      </c>
      <c r="K667" t="s">
        <v>16</v>
      </c>
      <c r="L667">
        <f t="shared" si="20"/>
        <v>0</v>
      </c>
      <c r="M667">
        <f t="shared" si="21"/>
        <v>0</v>
      </c>
    </row>
    <row r="668" spans="1:13" x14ac:dyDescent="0.3">
      <c r="A668" t="s">
        <v>600</v>
      </c>
      <c r="B668">
        <v>16.350000000000001</v>
      </c>
      <c r="C668" t="s">
        <v>51</v>
      </c>
      <c r="D668">
        <v>3.2532744000000002E-2</v>
      </c>
      <c r="E668" t="s">
        <v>77</v>
      </c>
      <c r="F668">
        <v>166.38419999999999</v>
      </c>
      <c r="G668" t="s">
        <v>65</v>
      </c>
      <c r="H668">
        <v>2004</v>
      </c>
      <c r="I668" t="s">
        <v>34</v>
      </c>
      <c r="J668" t="s">
        <v>20</v>
      </c>
      <c r="K668" t="s">
        <v>16</v>
      </c>
      <c r="L668">
        <f t="shared" si="20"/>
        <v>0</v>
      </c>
      <c r="M668">
        <f t="shared" si="21"/>
        <v>0</v>
      </c>
    </row>
    <row r="669" spans="1:13" x14ac:dyDescent="0.3">
      <c r="A669" t="s">
        <v>276</v>
      </c>
      <c r="B669">
        <v>11.15</v>
      </c>
      <c r="C669" t="s">
        <v>51</v>
      </c>
      <c r="D669">
        <v>5.6932640999999999E-2</v>
      </c>
      <c r="E669" t="s">
        <v>36</v>
      </c>
      <c r="F669">
        <v>106.4622</v>
      </c>
      <c r="G669" t="s">
        <v>33</v>
      </c>
      <c r="H669">
        <v>1997</v>
      </c>
      <c r="I669" t="s">
        <v>34</v>
      </c>
      <c r="J669" t="s">
        <v>15</v>
      </c>
      <c r="K669" t="s">
        <v>16</v>
      </c>
      <c r="L669">
        <f t="shared" si="20"/>
        <v>1</v>
      </c>
      <c r="M669">
        <f t="shared" si="21"/>
        <v>0</v>
      </c>
    </row>
    <row r="670" spans="1:13" x14ac:dyDescent="0.3">
      <c r="A670" t="s">
        <v>515</v>
      </c>
      <c r="B670">
        <v>18.25</v>
      </c>
      <c r="C670" t="s">
        <v>51</v>
      </c>
      <c r="D670">
        <v>6.0248633000000003E-2</v>
      </c>
      <c r="E670" t="s">
        <v>112</v>
      </c>
      <c r="F670">
        <v>165.2526</v>
      </c>
      <c r="G670" t="s">
        <v>33</v>
      </c>
      <c r="H670">
        <v>1997</v>
      </c>
      <c r="I670" t="s">
        <v>34</v>
      </c>
      <c r="J670" t="s">
        <v>15</v>
      </c>
      <c r="K670" t="s">
        <v>16</v>
      </c>
      <c r="L670">
        <f t="shared" si="20"/>
        <v>1</v>
      </c>
      <c r="M670">
        <f t="shared" si="21"/>
        <v>0</v>
      </c>
    </row>
    <row r="671" spans="1:13" x14ac:dyDescent="0.3">
      <c r="A671" t="s">
        <v>601</v>
      </c>
      <c r="C671" t="s">
        <v>51</v>
      </c>
      <c r="D671">
        <v>9.2575722999999999E-2</v>
      </c>
      <c r="E671" t="s">
        <v>61</v>
      </c>
      <c r="F671">
        <v>130.96520000000001</v>
      </c>
      <c r="G671" t="s">
        <v>29</v>
      </c>
      <c r="H671">
        <v>1985</v>
      </c>
      <c r="I671" t="s">
        <v>14</v>
      </c>
      <c r="J671" t="s">
        <v>24</v>
      </c>
      <c r="K671" t="s">
        <v>30</v>
      </c>
      <c r="L671">
        <f t="shared" si="20"/>
        <v>0</v>
      </c>
      <c r="M671">
        <f t="shared" si="21"/>
        <v>0</v>
      </c>
    </row>
    <row r="672" spans="1:13" x14ac:dyDescent="0.3">
      <c r="A672" t="s">
        <v>602</v>
      </c>
      <c r="B672">
        <v>17.25</v>
      </c>
      <c r="C672" t="s">
        <v>1605</v>
      </c>
      <c r="D672">
        <v>0.12593278699999999</v>
      </c>
      <c r="E672" t="s">
        <v>198</v>
      </c>
      <c r="F672">
        <v>38.247999999999998</v>
      </c>
      <c r="G672" t="s">
        <v>19</v>
      </c>
      <c r="H672">
        <v>2007</v>
      </c>
      <c r="J672" t="s">
        <v>20</v>
      </c>
      <c r="K672" t="s">
        <v>16</v>
      </c>
      <c r="L672">
        <f t="shared" si="20"/>
        <v>0</v>
      </c>
      <c r="M672">
        <f t="shared" si="21"/>
        <v>0</v>
      </c>
    </row>
    <row r="673" spans="1:13" x14ac:dyDescent="0.3">
      <c r="A673" t="s">
        <v>603</v>
      </c>
      <c r="B673">
        <v>10.8</v>
      </c>
      <c r="C673" t="s">
        <v>51</v>
      </c>
      <c r="D673">
        <v>4.9921559999999997E-2</v>
      </c>
      <c r="E673" t="s">
        <v>32</v>
      </c>
      <c r="F673">
        <v>246.01439999999999</v>
      </c>
      <c r="G673" t="s">
        <v>37</v>
      </c>
      <c r="H673">
        <v>2009</v>
      </c>
      <c r="I673" t="s">
        <v>14</v>
      </c>
      <c r="J673" t="s">
        <v>24</v>
      </c>
      <c r="K673" t="s">
        <v>38</v>
      </c>
      <c r="L673">
        <f t="shared" si="20"/>
        <v>0</v>
      </c>
      <c r="M673">
        <f t="shared" si="21"/>
        <v>0</v>
      </c>
    </row>
    <row r="674" spans="1:13" x14ac:dyDescent="0.3">
      <c r="A674" t="s">
        <v>604</v>
      </c>
      <c r="B674">
        <v>20.75</v>
      </c>
      <c r="C674" t="s">
        <v>1605</v>
      </c>
      <c r="D674">
        <v>0.129229963</v>
      </c>
      <c r="E674" t="s">
        <v>57</v>
      </c>
      <c r="F674">
        <v>240.08799999999999</v>
      </c>
      <c r="G674" t="s">
        <v>53</v>
      </c>
      <c r="H674">
        <v>1987</v>
      </c>
      <c r="I674" t="s">
        <v>54</v>
      </c>
      <c r="J674" t="s">
        <v>24</v>
      </c>
      <c r="K674" t="s">
        <v>16</v>
      </c>
      <c r="L674">
        <f t="shared" si="20"/>
        <v>0</v>
      </c>
      <c r="M674">
        <f t="shared" si="21"/>
        <v>0</v>
      </c>
    </row>
    <row r="675" spans="1:13" x14ac:dyDescent="0.3">
      <c r="A675" t="s">
        <v>605</v>
      </c>
      <c r="B675">
        <v>11.5</v>
      </c>
      <c r="C675" t="s">
        <v>51</v>
      </c>
      <c r="D675">
        <v>0.17422289399999999</v>
      </c>
      <c r="E675" t="s">
        <v>32</v>
      </c>
      <c r="F675">
        <v>129.46520000000001</v>
      </c>
      <c r="G675" t="s">
        <v>37</v>
      </c>
      <c r="H675">
        <v>2009</v>
      </c>
      <c r="I675" t="s">
        <v>14</v>
      </c>
      <c r="J675" t="s">
        <v>24</v>
      </c>
      <c r="K675" t="s">
        <v>38</v>
      </c>
      <c r="L675">
        <f t="shared" si="20"/>
        <v>0</v>
      </c>
      <c r="M675">
        <f t="shared" si="21"/>
        <v>0</v>
      </c>
    </row>
    <row r="676" spans="1:13" x14ac:dyDescent="0.3">
      <c r="A676" t="s">
        <v>606</v>
      </c>
      <c r="B676">
        <v>11.8</v>
      </c>
      <c r="C676" t="s">
        <v>1605</v>
      </c>
      <c r="D676">
        <v>0.128414313</v>
      </c>
      <c r="E676" t="s">
        <v>12</v>
      </c>
      <c r="F676">
        <v>33.055799999999998</v>
      </c>
      <c r="G676" t="s">
        <v>23</v>
      </c>
      <c r="H676">
        <v>1998</v>
      </c>
      <c r="J676" t="s">
        <v>24</v>
      </c>
      <c r="K676" t="s">
        <v>25</v>
      </c>
      <c r="L676">
        <f t="shared" si="20"/>
        <v>0</v>
      </c>
      <c r="M676">
        <f t="shared" si="21"/>
        <v>1</v>
      </c>
    </row>
    <row r="677" spans="1:13" x14ac:dyDescent="0.3">
      <c r="A677" t="s">
        <v>484</v>
      </c>
      <c r="B677">
        <v>16.600000000000001</v>
      </c>
      <c r="C677" t="s">
        <v>51</v>
      </c>
      <c r="D677">
        <v>1.6243581999999999E-2</v>
      </c>
      <c r="E677" t="s">
        <v>46</v>
      </c>
      <c r="F677">
        <v>107.6596</v>
      </c>
      <c r="G677" t="s">
        <v>41</v>
      </c>
      <c r="H677">
        <v>2002</v>
      </c>
      <c r="J677" t="s">
        <v>20</v>
      </c>
      <c r="K677" t="s">
        <v>16</v>
      </c>
      <c r="L677">
        <f t="shared" si="20"/>
        <v>0</v>
      </c>
      <c r="M677">
        <f t="shared" si="21"/>
        <v>0</v>
      </c>
    </row>
    <row r="678" spans="1:13" x14ac:dyDescent="0.3">
      <c r="A678" t="s">
        <v>607</v>
      </c>
      <c r="B678">
        <v>17.600000000000001</v>
      </c>
      <c r="C678" t="s">
        <v>51</v>
      </c>
      <c r="D678">
        <v>4.9027043999999999E-2</v>
      </c>
      <c r="E678" t="s">
        <v>12</v>
      </c>
      <c r="F678">
        <v>112.6176</v>
      </c>
      <c r="G678" t="s">
        <v>53</v>
      </c>
      <c r="H678">
        <v>1987</v>
      </c>
      <c r="I678" t="s">
        <v>54</v>
      </c>
      <c r="J678" t="s">
        <v>24</v>
      </c>
      <c r="K678" t="s">
        <v>16</v>
      </c>
      <c r="L678">
        <f t="shared" si="20"/>
        <v>0</v>
      </c>
      <c r="M678">
        <f t="shared" si="21"/>
        <v>1</v>
      </c>
    </row>
    <row r="679" spans="1:13" x14ac:dyDescent="0.3">
      <c r="A679" t="s">
        <v>218</v>
      </c>
      <c r="B679">
        <v>9.8000000000000007</v>
      </c>
      <c r="C679" t="s">
        <v>1605</v>
      </c>
      <c r="D679">
        <v>4.5451204000000002E-2</v>
      </c>
      <c r="E679" t="s">
        <v>36</v>
      </c>
      <c r="F679">
        <v>36.287399999999998</v>
      </c>
      <c r="G679" t="s">
        <v>37</v>
      </c>
      <c r="H679">
        <v>2009</v>
      </c>
      <c r="I679" t="s">
        <v>14</v>
      </c>
      <c r="J679" t="s">
        <v>24</v>
      </c>
      <c r="K679" t="s">
        <v>38</v>
      </c>
      <c r="L679">
        <f t="shared" si="20"/>
        <v>0</v>
      </c>
      <c r="M679">
        <f t="shared" si="21"/>
        <v>0</v>
      </c>
    </row>
    <row r="680" spans="1:13" x14ac:dyDescent="0.3">
      <c r="A680" t="s">
        <v>608</v>
      </c>
      <c r="B680">
        <v>10.85</v>
      </c>
      <c r="C680" t="s">
        <v>51</v>
      </c>
      <c r="D680">
        <v>2.8724484000000002E-2</v>
      </c>
      <c r="E680" t="s">
        <v>61</v>
      </c>
      <c r="F680">
        <v>116.0808</v>
      </c>
      <c r="G680" t="s">
        <v>13</v>
      </c>
      <c r="H680">
        <v>1999</v>
      </c>
      <c r="I680" t="s">
        <v>14</v>
      </c>
      <c r="J680" t="s">
        <v>15</v>
      </c>
      <c r="K680" t="s">
        <v>16</v>
      </c>
      <c r="L680">
        <f t="shared" si="20"/>
        <v>1</v>
      </c>
      <c r="M680">
        <f t="shared" si="21"/>
        <v>0</v>
      </c>
    </row>
    <row r="681" spans="1:13" x14ac:dyDescent="0.3">
      <c r="A681" t="s">
        <v>209</v>
      </c>
      <c r="B681">
        <v>16.600000000000001</v>
      </c>
      <c r="C681" t="s">
        <v>51</v>
      </c>
      <c r="D681">
        <v>0.122125769</v>
      </c>
      <c r="E681" t="s">
        <v>32</v>
      </c>
      <c r="F681">
        <v>174.47380000000001</v>
      </c>
      <c r="G681" t="s">
        <v>53</v>
      </c>
      <c r="H681">
        <v>1987</v>
      </c>
      <c r="I681" t="s">
        <v>54</v>
      </c>
      <c r="J681" t="s">
        <v>24</v>
      </c>
      <c r="K681" t="s">
        <v>16</v>
      </c>
      <c r="L681">
        <f t="shared" si="20"/>
        <v>0</v>
      </c>
      <c r="M681">
        <f t="shared" si="21"/>
        <v>0</v>
      </c>
    </row>
    <row r="682" spans="1:13" x14ac:dyDescent="0.3">
      <c r="A682" t="s">
        <v>479</v>
      </c>
      <c r="B682">
        <v>7.9050000000000002</v>
      </c>
      <c r="C682" t="s">
        <v>51</v>
      </c>
      <c r="D682">
        <v>5.5072409000000003E-2</v>
      </c>
      <c r="E682" t="s">
        <v>67</v>
      </c>
      <c r="F682">
        <v>109.1254</v>
      </c>
      <c r="G682" t="s">
        <v>13</v>
      </c>
      <c r="H682">
        <v>1999</v>
      </c>
      <c r="I682" t="s">
        <v>14</v>
      </c>
      <c r="J682" t="s">
        <v>15</v>
      </c>
      <c r="K682" t="s">
        <v>16</v>
      </c>
      <c r="L682">
        <f t="shared" si="20"/>
        <v>1</v>
      </c>
      <c r="M682">
        <f t="shared" si="21"/>
        <v>0</v>
      </c>
    </row>
    <row r="683" spans="1:13" x14ac:dyDescent="0.3">
      <c r="A683" t="s">
        <v>609</v>
      </c>
      <c r="C683" t="s">
        <v>51</v>
      </c>
      <c r="D683">
        <v>2.2772467000000001E-2</v>
      </c>
      <c r="E683" t="s">
        <v>67</v>
      </c>
      <c r="F683">
        <v>263.25940000000003</v>
      </c>
      <c r="G683" t="s">
        <v>29</v>
      </c>
      <c r="H683">
        <v>1985</v>
      </c>
      <c r="I683" t="s">
        <v>14</v>
      </c>
      <c r="J683" t="s">
        <v>24</v>
      </c>
      <c r="K683" t="s">
        <v>30</v>
      </c>
      <c r="L683">
        <f t="shared" si="20"/>
        <v>0</v>
      </c>
      <c r="M683">
        <f t="shared" si="21"/>
        <v>0</v>
      </c>
    </row>
    <row r="684" spans="1:13" x14ac:dyDescent="0.3">
      <c r="A684" t="s">
        <v>141</v>
      </c>
      <c r="B684">
        <v>12.6</v>
      </c>
      <c r="C684" t="s">
        <v>51</v>
      </c>
      <c r="D684">
        <v>6.4098602000000005E-2</v>
      </c>
      <c r="E684" t="s">
        <v>46</v>
      </c>
      <c r="F684">
        <v>123.5414</v>
      </c>
      <c r="G684" t="s">
        <v>65</v>
      </c>
      <c r="H684">
        <v>2004</v>
      </c>
      <c r="I684" t="s">
        <v>34</v>
      </c>
      <c r="J684" t="s">
        <v>20</v>
      </c>
      <c r="K684" t="s">
        <v>16</v>
      </c>
      <c r="L684">
        <f t="shared" si="20"/>
        <v>0</v>
      </c>
      <c r="M684">
        <f t="shared" si="21"/>
        <v>0</v>
      </c>
    </row>
    <row r="685" spans="1:13" x14ac:dyDescent="0.3">
      <c r="A685" t="s">
        <v>476</v>
      </c>
      <c r="C685" t="s">
        <v>51</v>
      </c>
      <c r="D685">
        <v>6.3972131000000002E-2</v>
      </c>
      <c r="E685" t="s">
        <v>61</v>
      </c>
      <c r="F685">
        <v>228.40100000000001</v>
      </c>
      <c r="G685" t="s">
        <v>47</v>
      </c>
      <c r="H685">
        <v>1985</v>
      </c>
      <c r="I685" t="s">
        <v>34</v>
      </c>
      <c r="J685" t="s">
        <v>15</v>
      </c>
      <c r="K685" t="s">
        <v>25</v>
      </c>
      <c r="L685">
        <f t="shared" si="20"/>
        <v>1</v>
      </c>
      <c r="M685">
        <f t="shared" si="21"/>
        <v>0</v>
      </c>
    </row>
    <row r="686" spans="1:13" x14ac:dyDescent="0.3">
      <c r="A686" t="s">
        <v>610</v>
      </c>
      <c r="B686">
        <v>20</v>
      </c>
      <c r="C686" t="s">
        <v>1605</v>
      </c>
      <c r="D686">
        <v>6.0145056000000002E-2</v>
      </c>
      <c r="E686" t="s">
        <v>36</v>
      </c>
      <c r="F686">
        <v>167.11320000000001</v>
      </c>
      <c r="G686" t="s">
        <v>37</v>
      </c>
      <c r="H686">
        <v>2009</v>
      </c>
      <c r="I686" t="s">
        <v>14</v>
      </c>
      <c r="J686" t="s">
        <v>24</v>
      </c>
      <c r="K686" t="s">
        <v>38</v>
      </c>
      <c r="L686">
        <f t="shared" si="20"/>
        <v>0</v>
      </c>
      <c r="M686">
        <f t="shared" si="21"/>
        <v>0</v>
      </c>
    </row>
    <row r="687" spans="1:13" x14ac:dyDescent="0.3">
      <c r="A687" t="s">
        <v>611</v>
      </c>
      <c r="B687">
        <v>10.195</v>
      </c>
      <c r="C687" t="s">
        <v>1605</v>
      </c>
      <c r="D687">
        <v>0.14616317000000001</v>
      </c>
      <c r="E687" t="s">
        <v>18</v>
      </c>
      <c r="F687">
        <v>193.17939999999999</v>
      </c>
      <c r="G687" t="s">
        <v>41</v>
      </c>
      <c r="H687">
        <v>2002</v>
      </c>
      <c r="J687" t="s">
        <v>20</v>
      </c>
      <c r="K687" t="s">
        <v>16</v>
      </c>
      <c r="L687">
        <f t="shared" si="20"/>
        <v>0</v>
      </c>
      <c r="M687">
        <f t="shared" si="21"/>
        <v>1</v>
      </c>
    </row>
    <row r="688" spans="1:13" x14ac:dyDescent="0.3">
      <c r="A688" t="s">
        <v>612</v>
      </c>
      <c r="B688">
        <v>10.895</v>
      </c>
      <c r="C688" t="s">
        <v>1605</v>
      </c>
      <c r="D688">
        <v>9.6218610000000006E-3</v>
      </c>
      <c r="E688" t="s">
        <v>18</v>
      </c>
      <c r="F688">
        <v>123.07299999999999</v>
      </c>
      <c r="G688" t="s">
        <v>33</v>
      </c>
      <c r="H688">
        <v>1997</v>
      </c>
      <c r="I688" t="s">
        <v>34</v>
      </c>
      <c r="J688" t="s">
        <v>15</v>
      </c>
      <c r="K688" t="s">
        <v>16</v>
      </c>
      <c r="L688">
        <f t="shared" si="20"/>
        <v>0</v>
      </c>
      <c r="M688">
        <f t="shared" si="21"/>
        <v>1</v>
      </c>
    </row>
    <row r="689" spans="1:13" x14ac:dyDescent="0.3">
      <c r="A689" t="s">
        <v>613</v>
      </c>
      <c r="B689">
        <v>18.7</v>
      </c>
      <c r="C689" t="s">
        <v>1605</v>
      </c>
      <c r="D689">
        <v>9.1501712999999998E-2</v>
      </c>
      <c r="E689" t="s">
        <v>77</v>
      </c>
      <c r="F689">
        <v>182.6292</v>
      </c>
      <c r="G689" t="s">
        <v>53</v>
      </c>
      <c r="H689">
        <v>1987</v>
      </c>
      <c r="I689" t="s">
        <v>54</v>
      </c>
      <c r="J689" t="s">
        <v>24</v>
      </c>
      <c r="K689" t="s">
        <v>16</v>
      </c>
      <c r="L689">
        <f t="shared" si="20"/>
        <v>0</v>
      </c>
      <c r="M689">
        <f t="shared" si="21"/>
        <v>0</v>
      </c>
    </row>
    <row r="690" spans="1:13" x14ac:dyDescent="0.3">
      <c r="A690" t="s">
        <v>614</v>
      </c>
      <c r="B690">
        <v>14.3</v>
      </c>
      <c r="C690" t="s">
        <v>1605</v>
      </c>
      <c r="D690">
        <v>4.9776900999999998E-2</v>
      </c>
      <c r="E690" t="s">
        <v>77</v>
      </c>
      <c r="F690">
        <v>211.7586</v>
      </c>
      <c r="G690" t="s">
        <v>41</v>
      </c>
      <c r="H690">
        <v>2002</v>
      </c>
      <c r="J690" t="s">
        <v>20</v>
      </c>
      <c r="K690" t="s">
        <v>16</v>
      </c>
      <c r="L690">
        <f t="shared" si="20"/>
        <v>0</v>
      </c>
      <c r="M690">
        <f t="shared" si="21"/>
        <v>0</v>
      </c>
    </row>
    <row r="691" spans="1:13" x14ac:dyDescent="0.3">
      <c r="A691" t="s">
        <v>615</v>
      </c>
      <c r="B691">
        <v>13.5</v>
      </c>
      <c r="C691" t="s">
        <v>51</v>
      </c>
      <c r="D691">
        <v>9.2042000999999998E-2</v>
      </c>
      <c r="E691" t="s">
        <v>46</v>
      </c>
      <c r="F691">
        <v>36.687399999999997</v>
      </c>
      <c r="G691" t="s">
        <v>23</v>
      </c>
      <c r="H691">
        <v>1998</v>
      </c>
      <c r="J691" t="s">
        <v>24</v>
      </c>
      <c r="K691" t="s">
        <v>25</v>
      </c>
      <c r="L691">
        <f t="shared" si="20"/>
        <v>0</v>
      </c>
      <c r="M691">
        <f t="shared" si="21"/>
        <v>0</v>
      </c>
    </row>
    <row r="692" spans="1:13" x14ac:dyDescent="0.3">
      <c r="A692" t="s">
        <v>114</v>
      </c>
      <c r="C692" t="s">
        <v>51</v>
      </c>
      <c r="D692">
        <v>7.1717647999999995E-2</v>
      </c>
      <c r="E692" t="s">
        <v>61</v>
      </c>
      <c r="F692">
        <v>259.95940000000002</v>
      </c>
      <c r="G692" t="s">
        <v>29</v>
      </c>
      <c r="H692">
        <v>1985</v>
      </c>
      <c r="I692" t="s">
        <v>14</v>
      </c>
      <c r="J692" t="s">
        <v>24</v>
      </c>
      <c r="K692" t="s">
        <v>30</v>
      </c>
      <c r="L692">
        <f t="shared" si="20"/>
        <v>0</v>
      </c>
      <c r="M692">
        <f t="shared" si="21"/>
        <v>0</v>
      </c>
    </row>
    <row r="693" spans="1:13" x14ac:dyDescent="0.3">
      <c r="A693" t="s">
        <v>342</v>
      </c>
      <c r="B693">
        <v>17.7</v>
      </c>
      <c r="C693" t="s">
        <v>1605</v>
      </c>
      <c r="D693">
        <v>0</v>
      </c>
      <c r="E693" t="s">
        <v>32</v>
      </c>
      <c r="F693">
        <v>80.027600000000007</v>
      </c>
      <c r="G693" t="s">
        <v>65</v>
      </c>
      <c r="H693">
        <v>2004</v>
      </c>
      <c r="I693" t="s">
        <v>34</v>
      </c>
      <c r="J693" t="s">
        <v>20</v>
      </c>
      <c r="K693" t="s">
        <v>16</v>
      </c>
      <c r="L693">
        <f t="shared" si="20"/>
        <v>0</v>
      </c>
      <c r="M693">
        <f t="shared" si="21"/>
        <v>0</v>
      </c>
    </row>
    <row r="694" spans="1:13" x14ac:dyDescent="0.3">
      <c r="A694" t="s">
        <v>390</v>
      </c>
      <c r="B694">
        <v>17</v>
      </c>
      <c r="C694" t="s">
        <v>51</v>
      </c>
      <c r="D694">
        <v>5.2315184000000001E-2</v>
      </c>
      <c r="E694" t="s">
        <v>46</v>
      </c>
      <c r="F694">
        <v>122.773</v>
      </c>
      <c r="G694" t="s">
        <v>41</v>
      </c>
      <c r="H694">
        <v>2002</v>
      </c>
      <c r="J694" t="s">
        <v>20</v>
      </c>
      <c r="K694" t="s">
        <v>16</v>
      </c>
      <c r="L694">
        <f t="shared" si="20"/>
        <v>0</v>
      </c>
      <c r="M694">
        <f t="shared" si="21"/>
        <v>0</v>
      </c>
    </row>
    <row r="695" spans="1:13" x14ac:dyDescent="0.3">
      <c r="A695" t="s">
        <v>616</v>
      </c>
      <c r="B695">
        <v>20.100000000000001</v>
      </c>
      <c r="C695" t="s">
        <v>51</v>
      </c>
      <c r="D695">
        <v>1.4961062000000001E-2</v>
      </c>
      <c r="E695" t="s">
        <v>46</v>
      </c>
      <c r="F695">
        <v>141.5154</v>
      </c>
      <c r="G695" t="s">
        <v>13</v>
      </c>
      <c r="H695">
        <v>1999</v>
      </c>
      <c r="I695" t="s">
        <v>14</v>
      </c>
      <c r="J695" t="s">
        <v>15</v>
      </c>
      <c r="K695" t="s">
        <v>16</v>
      </c>
      <c r="L695">
        <f t="shared" si="20"/>
        <v>1</v>
      </c>
      <c r="M695">
        <f t="shared" si="21"/>
        <v>0</v>
      </c>
    </row>
    <row r="696" spans="1:13" x14ac:dyDescent="0.3">
      <c r="A696" t="s">
        <v>617</v>
      </c>
      <c r="C696" t="s">
        <v>1605</v>
      </c>
      <c r="D696">
        <v>0.15679782</v>
      </c>
      <c r="E696" t="s">
        <v>12</v>
      </c>
      <c r="F696">
        <v>149.8708</v>
      </c>
      <c r="G696" t="s">
        <v>47</v>
      </c>
      <c r="H696">
        <v>1985</v>
      </c>
      <c r="I696" t="s">
        <v>34</v>
      </c>
      <c r="J696" t="s">
        <v>15</v>
      </c>
      <c r="K696" t="s">
        <v>25</v>
      </c>
      <c r="L696">
        <f t="shared" si="20"/>
        <v>0</v>
      </c>
      <c r="M696">
        <f t="shared" si="21"/>
        <v>1</v>
      </c>
    </row>
    <row r="697" spans="1:13" x14ac:dyDescent="0.3">
      <c r="A697" t="s">
        <v>618</v>
      </c>
      <c r="B697">
        <v>6.55</v>
      </c>
      <c r="C697" t="s">
        <v>51</v>
      </c>
      <c r="D697">
        <v>2.4525828E-2</v>
      </c>
      <c r="E697" t="s">
        <v>49</v>
      </c>
      <c r="F697">
        <v>104.03319999999999</v>
      </c>
      <c r="G697" t="s">
        <v>33</v>
      </c>
      <c r="H697">
        <v>1997</v>
      </c>
      <c r="I697" t="s">
        <v>34</v>
      </c>
      <c r="J697" t="s">
        <v>15</v>
      </c>
      <c r="K697" t="s">
        <v>16</v>
      </c>
      <c r="L697">
        <f t="shared" si="20"/>
        <v>1</v>
      </c>
      <c r="M697">
        <f t="shared" si="21"/>
        <v>0</v>
      </c>
    </row>
    <row r="698" spans="1:13" x14ac:dyDescent="0.3">
      <c r="A698" t="s">
        <v>619</v>
      </c>
      <c r="B698">
        <v>17</v>
      </c>
      <c r="C698" t="s">
        <v>51</v>
      </c>
      <c r="D698">
        <v>0.1196271</v>
      </c>
      <c r="E698" t="s">
        <v>67</v>
      </c>
      <c r="F698">
        <v>249.04339999999999</v>
      </c>
      <c r="G698" t="s">
        <v>41</v>
      </c>
      <c r="H698">
        <v>2002</v>
      </c>
      <c r="J698" t="s">
        <v>20</v>
      </c>
      <c r="K698" t="s">
        <v>16</v>
      </c>
      <c r="L698">
        <f t="shared" si="20"/>
        <v>0</v>
      </c>
      <c r="M698">
        <f t="shared" si="21"/>
        <v>0</v>
      </c>
    </row>
    <row r="699" spans="1:13" x14ac:dyDescent="0.3">
      <c r="A699" t="s">
        <v>620</v>
      </c>
      <c r="B699">
        <v>14.5</v>
      </c>
      <c r="C699" t="s">
        <v>1605</v>
      </c>
      <c r="D699">
        <v>4.1332726E-2</v>
      </c>
      <c r="E699" t="s">
        <v>83</v>
      </c>
      <c r="F699">
        <v>40.145400000000002</v>
      </c>
      <c r="G699" t="s">
        <v>41</v>
      </c>
      <c r="H699">
        <v>2002</v>
      </c>
      <c r="J699" t="s">
        <v>20</v>
      </c>
      <c r="K699" t="s">
        <v>16</v>
      </c>
      <c r="L699">
        <f t="shared" si="20"/>
        <v>0</v>
      </c>
      <c r="M699">
        <f t="shared" si="21"/>
        <v>0</v>
      </c>
    </row>
    <row r="700" spans="1:13" x14ac:dyDescent="0.3">
      <c r="A700" t="s">
        <v>621</v>
      </c>
      <c r="B700">
        <v>15.6</v>
      </c>
      <c r="C700" t="s">
        <v>51</v>
      </c>
      <c r="D700">
        <v>2.5195384000000001E-2</v>
      </c>
      <c r="E700" t="s">
        <v>12</v>
      </c>
      <c r="F700">
        <v>176.80539999999999</v>
      </c>
      <c r="G700" t="s">
        <v>65</v>
      </c>
      <c r="H700">
        <v>2004</v>
      </c>
      <c r="I700" t="s">
        <v>34</v>
      </c>
      <c r="J700" t="s">
        <v>20</v>
      </c>
      <c r="K700" t="s">
        <v>16</v>
      </c>
      <c r="L700">
        <f t="shared" si="20"/>
        <v>0</v>
      </c>
      <c r="M700">
        <f t="shared" si="21"/>
        <v>1</v>
      </c>
    </row>
    <row r="701" spans="1:13" x14ac:dyDescent="0.3">
      <c r="A701" t="s">
        <v>622</v>
      </c>
      <c r="B701">
        <v>14</v>
      </c>
      <c r="C701" t="s">
        <v>1605</v>
      </c>
      <c r="D701">
        <v>6.0549608999999997E-2</v>
      </c>
      <c r="E701" t="s">
        <v>67</v>
      </c>
      <c r="F701">
        <v>156.46559999999999</v>
      </c>
      <c r="G701" t="s">
        <v>41</v>
      </c>
      <c r="H701">
        <v>2002</v>
      </c>
      <c r="J701" t="s">
        <v>20</v>
      </c>
      <c r="K701" t="s">
        <v>16</v>
      </c>
      <c r="L701">
        <f t="shared" si="20"/>
        <v>0</v>
      </c>
      <c r="M701">
        <f t="shared" si="21"/>
        <v>0</v>
      </c>
    </row>
    <row r="702" spans="1:13" x14ac:dyDescent="0.3">
      <c r="A702" t="s">
        <v>623</v>
      </c>
      <c r="B702">
        <v>5.9050000000000002</v>
      </c>
      <c r="C702" t="s">
        <v>51</v>
      </c>
      <c r="D702">
        <v>4.5652243000000002E-2</v>
      </c>
      <c r="E702" t="s">
        <v>83</v>
      </c>
      <c r="F702">
        <v>221.04560000000001</v>
      </c>
      <c r="G702" t="s">
        <v>33</v>
      </c>
      <c r="H702">
        <v>1997</v>
      </c>
      <c r="I702" t="s">
        <v>34</v>
      </c>
      <c r="J702" t="s">
        <v>15</v>
      </c>
      <c r="K702" t="s">
        <v>16</v>
      </c>
      <c r="L702">
        <f t="shared" si="20"/>
        <v>1</v>
      </c>
      <c r="M702">
        <f t="shared" si="21"/>
        <v>0</v>
      </c>
    </row>
    <row r="703" spans="1:13" x14ac:dyDescent="0.3">
      <c r="A703" t="s">
        <v>429</v>
      </c>
      <c r="B703">
        <v>7.26</v>
      </c>
      <c r="C703" t="s">
        <v>51</v>
      </c>
      <c r="D703">
        <v>1.4420795E-2</v>
      </c>
      <c r="E703" t="s">
        <v>77</v>
      </c>
      <c r="F703">
        <v>116.215</v>
      </c>
      <c r="G703" t="s">
        <v>65</v>
      </c>
      <c r="H703">
        <v>2004</v>
      </c>
      <c r="I703" t="s">
        <v>34</v>
      </c>
      <c r="J703" t="s">
        <v>20</v>
      </c>
      <c r="K703" t="s">
        <v>16</v>
      </c>
      <c r="L703">
        <f t="shared" si="20"/>
        <v>0</v>
      </c>
      <c r="M703">
        <f t="shared" si="21"/>
        <v>0</v>
      </c>
    </row>
    <row r="704" spans="1:13" x14ac:dyDescent="0.3">
      <c r="A704" t="s">
        <v>624</v>
      </c>
      <c r="B704">
        <v>12.3</v>
      </c>
      <c r="C704" t="s">
        <v>51</v>
      </c>
      <c r="D704">
        <v>6.9567714000000003E-2</v>
      </c>
      <c r="E704" t="s">
        <v>59</v>
      </c>
      <c r="F704">
        <v>106.0938</v>
      </c>
      <c r="G704" t="s">
        <v>13</v>
      </c>
      <c r="H704">
        <v>1999</v>
      </c>
      <c r="I704" t="s">
        <v>14</v>
      </c>
      <c r="J704" t="s">
        <v>15</v>
      </c>
      <c r="K704" t="s">
        <v>16</v>
      </c>
      <c r="L704">
        <f t="shared" si="20"/>
        <v>1</v>
      </c>
      <c r="M704">
        <f t="shared" si="21"/>
        <v>0</v>
      </c>
    </row>
    <row r="705" spans="1:13" x14ac:dyDescent="0.3">
      <c r="A705" t="s">
        <v>501</v>
      </c>
      <c r="C705" t="s">
        <v>51</v>
      </c>
      <c r="D705">
        <v>0.13870196600000001</v>
      </c>
      <c r="E705" t="s">
        <v>67</v>
      </c>
      <c r="F705">
        <v>225.40620000000001</v>
      </c>
      <c r="G705" t="s">
        <v>47</v>
      </c>
      <c r="H705">
        <v>1985</v>
      </c>
      <c r="I705" t="s">
        <v>34</v>
      </c>
      <c r="J705" t="s">
        <v>15</v>
      </c>
      <c r="K705" t="s">
        <v>25</v>
      </c>
      <c r="L705">
        <f t="shared" si="20"/>
        <v>1</v>
      </c>
      <c r="M705">
        <f t="shared" si="21"/>
        <v>0</v>
      </c>
    </row>
    <row r="706" spans="1:13" x14ac:dyDescent="0.3">
      <c r="A706" t="s">
        <v>625</v>
      </c>
      <c r="C706" t="s">
        <v>51</v>
      </c>
      <c r="D706">
        <v>7.3127019999999999E-3</v>
      </c>
      <c r="E706" t="s">
        <v>67</v>
      </c>
      <c r="F706">
        <v>63.153599999999997</v>
      </c>
      <c r="G706" t="s">
        <v>29</v>
      </c>
      <c r="H706">
        <v>1985</v>
      </c>
      <c r="I706" t="s">
        <v>14</v>
      </c>
      <c r="J706" t="s">
        <v>24</v>
      </c>
      <c r="K706" t="s">
        <v>30</v>
      </c>
      <c r="L706">
        <f t="shared" si="20"/>
        <v>0</v>
      </c>
      <c r="M706">
        <f t="shared" si="21"/>
        <v>0</v>
      </c>
    </row>
    <row r="707" spans="1:13" x14ac:dyDescent="0.3">
      <c r="A707" t="s">
        <v>626</v>
      </c>
      <c r="B707">
        <v>6.6150000000000002</v>
      </c>
      <c r="C707" t="s">
        <v>51</v>
      </c>
      <c r="D707">
        <v>9.3385381000000003E-2</v>
      </c>
      <c r="E707" t="s">
        <v>18</v>
      </c>
      <c r="F707">
        <v>197.8426</v>
      </c>
      <c r="G707" t="s">
        <v>33</v>
      </c>
      <c r="H707">
        <v>1997</v>
      </c>
      <c r="I707" t="s">
        <v>34</v>
      </c>
      <c r="J707" t="s">
        <v>15</v>
      </c>
      <c r="K707" t="s">
        <v>16</v>
      </c>
      <c r="L707">
        <f t="shared" ref="L707:L770" si="22">IF(AND(J707= "Tier 1", C707= "LF"),1,0)</f>
        <v>1</v>
      </c>
      <c r="M707">
        <f t="shared" ref="M707:M770" si="23">IF(OR(E707= "Dairy", E707= "Snack Foods"),1,0)</f>
        <v>1</v>
      </c>
    </row>
    <row r="708" spans="1:13" x14ac:dyDescent="0.3">
      <c r="A708" t="s">
        <v>627</v>
      </c>
      <c r="B708">
        <v>12.3</v>
      </c>
      <c r="C708" t="s">
        <v>51</v>
      </c>
      <c r="D708">
        <v>0.11125355000000001</v>
      </c>
      <c r="E708" t="s">
        <v>36</v>
      </c>
      <c r="F708">
        <v>36.087400000000002</v>
      </c>
      <c r="G708" t="s">
        <v>65</v>
      </c>
      <c r="H708">
        <v>2004</v>
      </c>
      <c r="I708" t="s">
        <v>34</v>
      </c>
      <c r="J708" t="s">
        <v>20</v>
      </c>
      <c r="K708" t="s">
        <v>16</v>
      </c>
      <c r="L708">
        <f t="shared" si="22"/>
        <v>0</v>
      </c>
      <c r="M708">
        <f t="shared" si="23"/>
        <v>0</v>
      </c>
    </row>
    <row r="709" spans="1:13" x14ac:dyDescent="0.3">
      <c r="A709" t="s">
        <v>623</v>
      </c>
      <c r="B709">
        <v>5.9050000000000002</v>
      </c>
      <c r="C709" t="s">
        <v>51</v>
      </c>
      <c r="D709">
        <v>4.5910471000000001E-2</v>
      </c>
      <c r="E709" t="s">
        <v>83</v>
      </c>
      <c r="F709">
        <v>222.1456</v>
      </c>
      <c r="G709" t="s">
        <v>19</v>
      </c>
      <c r="H709">
        <v>2007</v>
      </c>
      <c r="J709" t="s">
        <v>20</v>
      </c>
      <c r="K709" t="s">
        <v>16</v>
      </c>
      <c r="L709">
        <f t="shared" si="22"/>
        <v>0</v>
      </c>
      <c r="M709">
        <f t="shared" si="23"/>
        <v>0</v>
      </c>
    </row>
    <row r="710" spans="1:13" x14ac:dyDescent="0.3">
      <c r="A710" t="s">
        <v>251</v>
      </c>
      <c r="C710" t="s">
        <v>51</v>
      </c>
      <c r="D710">
        <v>3.3780319000000003E-2</v>
      </c>
      <c r="E710" t="s">
        <v>22</v>
      </c>
      <c r="F710">
        <v>130.42840000000001</v>
      </c>
      <c r="G710" t="s">
        <v>29</v>
      </c>
      <c r="H710">
        <v>1985</v>
      </c>
      <c r="I710" t="s">
        <v>14</v>
      </c>
      <c r="J710" t="s">
        <v>24</v>
      </c>
      <c r="K710" t="s">
        <v>30</v>
      </c>
      <c r="L710">
        <f t="shared" si="22"/>
        <v>0</v>
      </c>
      <c r="M710">
        <f t="shared" si="23"/>
        <v>0</v>
      </c>
    </row>
    <row r="711" spans="1:13" x14ac:dyDescent="0.3">
      <c r="A711" t="s">
        <v>628</v>
      </c>
      <c r="B711">
        <v>20.100000000000001</v>
      </c>
      <c r="C711" t="s">
        <v>1605</v>
      </c>
      <c r="D711">
        <v>5.4903339000000002E-2</v>
      </c>
      <c r="E711" t="s">
        <v>32</v>
      </c>
      <c r="F711">
        <v>193.28200000000001</v>
      </c>
      <c r="G711" t="s">
        <v>19</v>
      </c>
      <c r="H711">
        <v>2007</v>
      </c>
      <c r="J711" t="s">
        <v>20</v>
      </c>
      <c r="K711" t="s">
        <v>16</v>
      </c>
      <c r="L711">
        <f t="shared" si="22"/>
        <v>0</v>
      </c>
      <c r="M711">
        <f t="shared" si="23"/>
        <v>0</v>
      </c>
    </row>
    <row r="712" spans="1:13" x14ac:dyDescent="0.3">
      <c r="A712" t="s">
        <v>491</v>
      </c>
      <c r="B712">
        <v>15</v>
      </c>
      <c r="C712" t="s">
        <v>1605</v>
      </c>
      <c r="D712">
        <v>7.8332052999999999E-2</v>
      </c>
      <c r="E712" t="s">
        <v>77</v>
      </c>
      <c r="F712">
        <v>236.72479999999999</v>
      </c>
      <c r="G712" t="s">
        <v>37</v>
      </c>
      <c r="H712">
        <v>2009</v>
      </c>
      <c r="I712" t="s">
        <v>14</v>
      </c>
      <c r="J712" t="s">
        <v>24</v>
      </c>
      <c r="K712" t="s">
        <v>38</v>
      </c>
      <c r="L712">
        <f t="shared" si="22"/>
        <v>0</v>
      </c>
      <c r="M712">
        <f t="shared" si="23"/>
        <v>0</v>
      </c>
    </row>
    <row r="713" spans="1:13" x14ac:dyDescent="0.3">
      <c r="A713" t="s">
        <v>629</v>
      </c>
      <c r="B713">
        <v>12.15</v>
      </c>
      <c r="C713" t="s">
        <v>51</v>
      </c>
      <c r="D713">
        <v>2.1846371E-2</v>
      </c>
      <c r="E713" t="s">
        <v>49</v>
      </c>
      <c r="F713">
        <v>167.11840000000001</v>
      </c>
      <c r="G713" t="s">
        <v>19</v>
      </c>
      <c r="H713">
        <v>2007</v>
      </c>
      <c r="J713" t="s">
        <v>20</v>
      </c>
      <c r="K713" t="s">
        <v>16</v>
      </c>
      <c r="L713">
        <f t="shared" si="22"/>
        <v>0</v>
      </c>
      <c r="M713">
        <f t="shared" si="23"/>
        <v>0</v>
      </c>
    </row>
    <row r="714" spans="1:13" x14ac:dyDescent="0.3">
      <c r="A714" t="s">
        <v>630</v>
      </c>
      <c r="B714">
        <v>19</v>
      </c>
      <c r="C714" t="s">
        <v>51</v>
      </c>
      <c r="D714">
        <v>1.7715926999999999E-2</v>
      </c>
      <c r="E714" t="s">
        <v>46</v>
      </c>
      <c r="F714">
        <v>212.62440000000001</v>
      </c>
      <c r="G714" t="s">
        <v>65</v>
      </c>
      <c r="H714">
        <v>2004</v>
      </c>
      <c r="I714" t="s">
        <v>34</v>
      </c>
      <c r="J714" t="s">
        <v>20</v>
      </c>
      <c r="K714" t="s">
        <v>16</v>
      </c>
      <c r="L714">
        <f t="shared" si="22"/>
        <v>0</v>
      </c>
      <c r="M714">
        <f t="shared" si="23"/>
        <v>0</v>
      </c>
    </row>
    <row r="715" spans="1:13" x14ac:dyDescent="0.3">
      <c r="A715" t="s">
        <v>631</v>
      </c>
      <c r="B715">
        <v>13</v>
      </c>
      <c r="C715" t="s">
        <v>51</v>
      </c>
      <c r="D715">
        <v>9.9306496999999994E-2</v>
      </c>
      <c r="E715" t="s">
        <v>61</v>
      </c>
      <c r="F715">
        <v>46.706000000000003</v>
      </c>
      <c r="G715" t="s">
        <v>65</v>
      </c>
      <c r="H715">
        <v>2004</v>
      </c>
      <c r="I715" t="s">
        <v>34</v>
      </c>
      <c r="J715" t="s">
        <v>20</v>
      </c>
      <c r="K715" t="s">
        <v>16</v>
      </c>
      <c r="L715">
        <f t="shared" si="22"/>
        <v>0</v>
      </c>
      <c r="M715">
        <f t="shared" si="23"/>
        <v>0</v>
      </c>
    </row>
    <row r="716" spans="1:13" x14ac:dyDescent="0.3">
      <c r="A716" t="s">
        <v>632</v>
      </c>
      <c r="B716">
        <v>12.1</v>
      </c>
      <c r="C716" t="s">
        <v>51</v>
      </c>
      <c r="D716">
        <v>0.148682491</v>
      </c>
      <c r="E716" t="s">
        <v>32</v>
      </c>
      <c r="F716">
        <v>106.72799999999999</v>
      </c>
      <c r="G716" t="s">
        <v>41</v>
      </c>
      <c r="H716">
        <v>2002</v>
      </c>
      <c r="J716" t="s">
        <v>20</v>
      </c>
      <c r="K716" t="s">
        <v>16</v>
      </c>
      <c r="L716">
        <f t="shared" si="22"/>
        <v>0</v>
      </c>
      <c r="M716">
        <f t="shared" si="23"/>
        <v>0</v>
      </c>
    </row>
    <row r="717" spans="1:13" x14ac:dyDescent="0.3">
      <c r="A717" t="s">
        <v>633</v>
      </c>
      <c r="B717">
        <v>7.6849999999999996</v>
      </c>
      <c r="C717" t="s">
        <v>51</v>
      </c>
      <c r="D717">
        <v>2.5621557999999999E-2</v>
      </c>
      <c r="E717" t="s">
        <v>46</v>
      </c>
      <c r="F717">
        <v>145.07599999999999</v>
      </c>
      <c r="G717" t="s">
        <v>19</v>
      </c>
      <c r="H717">
        <v>2007</v>
      </c>
      <c r="J717" t="s">
        <v>20</v>
      </c>
      <c r="K717" t="s">
        <v>16</v>
      </c>
      <c r="L717">
        <f t="shared" si="22"/>
        <v>0</v>
      </c>
      <c r="M717">
        <f t="shared" si="23"/>
        <v>0</v>
      </c>
    </row>
    <row r="718" spans="1:13" x14ac:dyDescent="0.3">
      <c r="A718" t="s">
        <v>72</v>
      </c>
      <c r="B718">
        <v>5.8250000000000002</v>
      </c>
      <c r="C718" t="s">
        <v>51</v>
      </c>
      <c r="D718">
        <v>9.1409099999999993E-2</v>
      </c>
      <c r="E718" t="s">
        <v>61</v>
      </c>
      <c r="F718">
        <v>160.98939999999999</v>
      </c>
      <c r="G718" t="s">
        <v>53</v>
      </c>
      <c r="H718">
        <v>1987</v>
      </c>
      <c r="I718" t="s">
        <v>54</v>
      </c>
      <c r="J718" t="s">
        <v>24</v>
      </c>
      <c r="K718" t="s">
        <v>16</v>
      </c>
      <c r="L718">
        <f t="shared" si="22"/>
        <v>0</v>
      </c>
      <c r="M718">
        <f t="shared" si="23"/>
        <v>0</v>
      </c>
    </row>
    <row r="719" spans="1:13" x14ac:dyDescent="0.3">
      <c r="A719" t="s">
        <v>634</v>
      </c>
      <c r="B719">
        <v>20.7</v>
      </c>
      <c r="C719" t="s">
        <v>1605</v>
      </c>
      <c r="D719">
        <v>0.20340077300000001</v>
      </c>
      <c r="E719" t="s">
        <v>67</v>
      </c>
      <c r="F719">
        <v>117.9466</v>
      </c>
      <c r="G719" t="s">
        <v>23</v>
      </c>
      <c r="H719">
        <v>1998</v>
      </c>
      <c r="J719" t="s">
        <v>24</v>
      </c>
      <c r="K719" t="s">
        <v>25</v>
      </c>
      <c r="L719">
        <f t="shared" si="22"/>
        <v>0</v>
      </c>
      <c r="M719">
        <f t="shared" si="23"/>
        <v>0</v>
      </c>
    </row>
    <row r="720" spans="1:13" x14ac:dyDescent="0.3">
      <c r="A720" t="s">
        <v>635</v>
      </c>
      <c r="B720">
        <v>9.6950000000000003</v>
      </c>
      <c r="C720" t="s">
        <v>1605</v>
      </c>
      <c r="D720">
        <v>2.9329243000000001E-2</v>
      </c>
      <c r="E720" t="s">
        <v>83</v>
      </c>
      <c r="F720">
        <v>176.637</v>
      </c>
      <c r="G720" t="s">
        <v>19</v>
      </c>
      <c r="H720">
        <v>2007</v>
      </c>
      <c r="J720" t="s">
        <v>20</v>
      </c>
      <c r="K720" t="s">
        <v>16</v>
      </c>
      <c r="L720">
        <f t="shared" si="22"/>
        <v>0</v>
      </c>
      <c r="M720">
        <f t="shared" si="23"/>
        <v>0</v>
      </c>
    </row>
    <row r="721" spans="1:13" x14ac:dyDescent="0.3">
      <c r="A721" t="s">
        <v>636</v>
      </c>
      <c r="B721">
        <v>15.85</v>
      </c>
      <c r="C721" t="s">
        <v>51</v>
      </c>
      <c r="D721">
        <v>2.0529174000000001E-2</v>
      </c>
      <c r="E721" t="s">
        <v>61</v>
      </c>
      <c r="F721">
        <v>42.911200000000001</v>
      </c>
      <c r="G721" t="s">
        <v>41</v>
      </c>
      <c r="H721">
        <v>2002</v>
      </c>
      <c r="J721" t="s">
        <v>20</v>
      </c>
      <c r="K721" t="s">
        <v>16</v>
      </c>
      <c r="L721">
        <f t="shared" si="22"/>
        <v>0</v>
      </c>
      <c r="M721">
        <f t="shared" si="23"/>
        <v>0</v>
      </c>
    </row>
    <row r="722" spans="1:13" x14ac:dyDescent="0.3">
      <c r="A722" t="s">
        <v>637</v>
      </c>
      <c r="B722">
        <v>9.0649999999999995</v>
      </c>
      <c r="C722" t="s">
        <v>51</v>
      </c>
      <c r="D722">
        <v>0</v>
      </c>
      <c r="E722" t="s">
        <v>67</v>
      </c>
      <c r="F722">
        <v>94.409400000000005</v>
      </c>
      <c r="G722" t="s">
        <v>13</v>
      </c>
      <c r="H722">
        <v>1999</v>
      </c>
      <c r="I722" t="s">
        <v>14</v>
      </c>
      <c r="J722" t="s">
        <v>15</v>
      </c>
      <c r="K722" t="s">
        <v>16</v>
      </c>
      <c r="L722">
        <f t="shared" si="22"/>
        <v>1</v>
      </c>
      <c r="M722">
        <f t="shared" si="23"/>
        <v>0</v>
      </c>
    </row>
    <row r="723" spans="1:13" x14ac:dyDescent="0.3">
      <c r="A723" t="s">
        <v>506</v>
      </c>
      <c r="B723">
        <v>12</v>
      </c>
      <c r="C723" t="s">
        <v>51</v>
      </c>
      <c r="D723">
        <v>0.17445987800000001</v>
      </c>
      <c r="E723" t="s">
        <v>46</v>
      </c>
      <c r="F723">
        <v>258.7278</v>
      </c>
      <c r="G723" t="s">
        <v>23</v>
      </c>
      <c r="H723">
        <v>1998</v>
      </c>
      <c r="J723" t="s">
        <v>24</v>
      </c>
      <c r="K723" t="s">
        <v>25</v>
      </c>
      <c r="L723">
        <f t="shared" si="22"/>
        <v>0</v>
      </c>
      <c r="M723">
        <f t="shared" si="23"/>
        <v>0</v>
      </c>
    </row>
    <row r="724" spans="1:13" x14ac:dyDescent="0.3">
      <c r="A724" t="s">
        <v>638</v>
      </c>
      <c r="C724" t="s">
        <v>1605</v>
      </c>
      <c r="D724">
        <v>1.5860869E-2</v>
      </c>
      <c r="E724" t="s">
        <v>83</v>
      </c>
      <c r="F724">
        <v>103.499</v>
      </c>
      <c r="G724" t="s">
        <v>47</v>
      </c>
      <c r="H724">
        <v>1985</v>
      </c>
      <c r="I724" t="s">
        <v>34</v>
      </c>
      <c r="J724" t="s">
        <v>15</v>
      </c>
      <c r="K724" t="s">
        <v>25</v>
      </c>
      <c r="L724">
        <f t="shared" si="22"/>
        <v>0</v>
      </c>
      <c r="M724">
        <f t="shared" si="23"/>
        <v>0</v>
      </c>
    </row>
    <row r="725" spans="1:13" x14ac:dyDescent="0.3">
      <c r="A725" t="s">
        <v>639</v>
      </c>
      <c r="B725">
        <v>5.86</v>
      </c>
      <c r="C725" t="s">
        <v>1605</v>
      </c>
      <c r="D725">
        <v>0.15082478299999999</v>
      </c>
      <c r="E725" t="s">
        <v>77</v>
      </c>
      <c r="F725">
        <v>157.03139999999999</v>
      </c>
      <c r="G725" t="s">
        <v>65</v>
      </c>
      <c r="H725">
        <v>2004</v>
      </c>
      <c r="I725" t="s">
        <v>34</v>
      </c>
      <c r="J725" t="s">
        <v>20</v>
      </c>
      <c r="K725" t="s">
        <v>16</v>
      </c>
      <c r="L725">
        <f t="shared" si="22"/>
        <v>0</v>
      </c>
      <c r="M725">
        <f t="shared" si="23"/>
        <v>0</v>
      </c>
    </row>
    <row r="726" spans="1:13" x14ac:dyDescent="0.3">
      <c r="A726" t="s">
        <v>640</v>
      </c>
      <c r="B726">
        <v>7.5</v>
      </c>
      <c r="C726" t="s">
        <v>51</v>
      </c>
      <c r="D726">
        <v>3.2759860000000002E-2</v>
      </c>
      <c r="E726" t="s">
        <v>67</v>
      </c>
      <c r="F726">
        <v>237.89060000000001</v>
      </c>
      <c r="G726" t="s">
        <v>37</v>
      </c>
      <c r="H726">
        <v>2009</v>
      </c>
      <c r="I726" t="s">
        <v>14</v>
      </c>
      <c r="J726" t="s">
        <v>24</v>
      </c>
      <c r="K726" t="s">
        <v>38</v>
      </c>
      <c r="L726">
        <f t="shared" si="22"/>
        <v>0</v>
      </c>
      <c r="M726">
        <f t="shared" si="23"/>
        <v>0</v>
      </c>
    </row>
    <row r="727" spans="1:13" x14ac:dyDescent="0.3">
      <c r="A727" t="s">
        <v>641</v>
      </c>
      <c r="B727">
        <v>6.69</v>
      </c>
      <c r="C727" t="s">
        <v>1605</v>
      </c>
      <c r="D727">
        <v>3.6879681999999997E-2</v>
      </c>
      <c r="E727" t="s">
        <v>77</v>
      </c>
      <c r="F727">
        <v>176.637</v>
      </c>
      <c r="G727" t="s">
        <v>53</v>
      </c>
      <c r="H727">
        <v>1987</v>
      </c>
      <c r="I727" t="s">
        <v>54</v>
      </c>
      <c r="J727" t="s">
        <v>24</v>
      </c>
      <c r="K727" t="s">
        <v>16</v>
      </c>
      <c r="L727">
        <f t="shared" si="22"/>
        <v>0</v>
      </c>
      <c r="M727">
        <f t="shared" si="23"/>
        <v>0</v>
      </c>
    </row>
    <row r="728" spans="1:13" x14ac:dyDescent="0.3">
      <c r="A728" t="s">
        <v>642</v>
      </c>
      <c r="B728">
        <v>10.8</v>
      </c>
      <c r="C728" t="s">
        <v>51</v>
      </c>
      <c r="D728">
        <v>5.8551954000000003E-2</v>
      </c>
      <c r="E728" t="s">
        <v>52</v>
      </c>
      <c r="F728">
        <v>72.638000000000005</v>
      </c>
      <c r="G728" t="s">
        <v>41</v>
      </c>
      <c r="H728">
        <v>2002</v>
      </c>
      <c r="J728" t="s">
        <v>20</v>
      </c>
      <c r="K728" t="s">
        <v>16</v>
      </c>
      <c r="L728">
        <f t="shared" si="22"/>
        <v>0</v>
      </c>
      <c r="M728">
        <f t="shared" si="23"/>
        <v>0</v>
      </c>
    </row>
    <row r="729" spans="1:13" x14ac:dyDescent="0.3">
      <c r="A729" t="s">
        <v>337</v>
      </c>
      <c r="B729">
        <v>8.89</v>
      </c>
      <c r="C729" t="s">
        <v>51</v>
      </c>
      <c r="D729">
        <v>5.4699589999999999E-3</v>
      </c>
      <c r="E729" t="s">
        <v>67</v>
      </c>
      <c r="F729">
        <v>101.7016</v>
      </c>
      <c r="G729" t="s">
        <v>53</v>
      </c>
      <c r="H729">
        <v>1987</v>
      </c>
      <c r="I729" t="s">
        <v>54</v>
      </c>
      <c r="J729" t="s">
        <v>24</v>
      </c>
      <c r="K729" t="s">
        <v>16</v>
      </c>
      <c r="L729">
        <f t="shared" si="22"/>
        <v>0</v>
      </c>
      <c r="M729">
        <f t="shared" si="23"/>
        <v>0</v>
      </c>
    </row>
    <row r="730" spans="1:13" x14ac:dyDescent="0.3">
      <c r="A730" t="s">
        <v>643</v>
      </c>
      <c r="C730" t="s">
        <v>51</v>
      </c>
      <c r="D730">
        <v>3.7222842999999999E-2</v>
      </c>
      <c r="E730" t="s">
        <v>67</v>
      </c>
      <c r="F730">
        <v>195.24780000000001</v>
      </c>
      <c r="G730" t="s">
        <v>29</v>
      </c>
      <c r="H730">
        <v>1985</v>
      </c>
      <c r="I730" t="s">
        <v>14</v>
      </c>
      <c r="J730" t="s">
        <v>24</v>
      </c>
      <c r="K730" t="s">
        <v>30</v>
      </c>
      <c r="L730">
        <f t="shared" si="22"/>
        <v>0</v>
      </c>
      <c r="M730">
        <f t="shared" si="23"/>
        <v>0</v>
      </c>
    </row>
    <row r="731" spans="1:13" x14ac:dyDescent="0.3">
      <c r="A731" t="s">
        <v>644</v>
      </c>
      <c r="B731">
        <v>18</v>
      </c>
      <c r="C731" t="s">
        <v>51</v>
      </c>
      <c r="D731">
        <v>4.7337627E-2</v>
      </c>
      <c r="E731" t="s">
        <v>61</v>
      </c>
      <c r="F731">
        <v>173.6422</v>
      </c>
      <c r="G731" t="s">
        <v>53</v>
      </c>
      <c r="H731">
        <v>1987</v>
      </c>
      <c r="I731" t="s">
        <v>54</v>
      </c>
      <c r="J731" t="s">
        <v>24</v>
      </c>
      <c r="K731" t="s">
        <v>16</v>
      </c>
      <c r="L731">
        <f t="shared" si="22"/>
        <v>0</v>
      </c>
      <c r="M731">
        <f t="shared" si="23"/>
        <v>0</v>
      </c>
    </row>
    <row r="732" spans="1:13" x14ac:dyDescent="0.3">
      <c r="A732" t="s">
        <v>645</v>
      </c>
      <c r="B732">
        <v>6.9349999999999996</v>
      </c>
      <c r="C732" t="s">
        <v>1605</v>
      </c>
      <c r="D732">
        <v>4.1366008000000003E-2</v>
      </c>
      <c r="E732" t="s">
        <v>12</v>
      </c>
      <c r="F732">
        <v>102.83320000000001</v>
      </c>
      <c r="G732" t="s">
        <v>41</v>
      </c>
      <c r="H732">
        <v>2002</v>
      </c>
      <c r="J732" t="s">
        <v>20</v>
      </c>
      <c r="K732" t="s">
        <v>16</v>
      </c>
      <c r="L732">
        <f t="shared" si="22"/>
        <v>0</v>
      </c>
      <c r="M732">
        <f t="shared" si="23"/>
        <v>1</v>
      </c>
    </row>
    <row r="733" spans="1:13" x14ac:dyDescent="0.3">
      <c r="A733" t="s">
        <v>214</v>
      </c>
      <c r="B733">
        <v>8.2750000000000004</v>
      </c>
      <c r="C733" t="s">
        <v>51</v>
      </c>
      <c r="D733">
        <v>0.11046122799999999</v>
      </c>
      <c r="E733" t="s">
        <v>61</v>
      </c>
      <c r="F733">
        <v>103.6306</v>
      </c>
      <c r="G733" t="s">
        <v>13</v>
      </c>
      <c r="H733">
        <v>1999</v>
      </c>
      <c r="I733" t="s">
        <v>14</v>
      </c>
      <c r="J733" t="s">
        <v>15</v>
      </c>
      <c r="K733" t="s">
        <v>16</v>
      </c>
      <c r="L733">
        <f t="shared" si="22"/>
        <v>1</v>
      </c>
      <c r="M733">
        <f t="shared" si="23"/>
        <v>0</v>
      </c>
    </row>
    <row r="734" spans="1:13" x14ac:dyDescent="0.3">
      <c r="A734" t="s">
        <v>646</v>
      </c>
      <c r="B734">
        <v>15</v>
      </c>
      <c r="C734" t="s">
        <v>1605</v>
      </c>
      <c r="D734">
        <v>0</v>
      </c>
      <c r="E734" t="s">
        <v>83</v>
      </c>
      <c r="F734">
        <v>185.22659999999999</v>
      </c>
      <c r="G734" t="s">
        <v>13</v>
      </c>
      <c r="H734">
        <v>1999</v>
      </c>
      <c r="I734" t="s">
        <v>14</v>
      </c>
      <c r="J734" t="s">
        <v>15</v>
      </c>
      <c r="K734" t="s">
        <v>16</v>
      </c>
      <c r="L734">
        <f t="shared" si="22"/>
        <v>0</v>
      </c>
      <c r="M734">
        <f t="shared" si="23"/>
        <v>0</v>
      </c>
    </row>
    <row r="735" spans="1:13" x14ac:dyDescent="0.3">
      <c r="A735" t="s">
        <v>647</v>
      </c>
      <c r="B735">
        <v>18.350000000000001</v>
      </c>
      <c r="C735" t="s">
        <v>51</v>
      </c>
      <c r="D735">
        <v>5.5593410000000003E-2</v>
      </c>
      <c r="E735" t="s">
        <v>18</v>
      </c>
      <c r="F735">
        <v>153.53399999999999</v>
      </c>
      <c r="G735" t="s">
        <v>23</v>
      </c>
      <c r="H735">
        <v>1998</v>
      </c>
      <c r="J735" t="s">
        <v>24</v>
      </c>
      <c r="K735" t="s">
        <v>25</v>
      </c>
      <c r="L735">
        <f t="shared" si="22"/>
        <v>0</v>
      </c>
      <c r="M735">
        <f t="shared" si="23"/>
        <v>1</v>
      </c>
    </row>
    <row r="736" spans="1:13" x14ac:dyDescent="0.3">
      <c r="A736" t="s">
        <v>648</v>
      </c>
      <c r="C736" t="s">
        <v>1605</v>
      </c>
      <c r="D736">
        <v>3.9796377000000001E-2</v>
      </c>
      <c r="E736" t="s">
        <v>77</v>
      </c>
      <c r="F736">
        <v>87.451400000000007</v>
      </c>
      <c r="G736" t="s">
        <v>29</v>
      </c>
      <c r="H736">
        <v>1985</v>
      </c>
      <c r="I736" t="s">
        <v>14</v>
      </c>
      <c r="J736" t="s">
        <v>24</v>
      </c>
      <c r="K736" t="s">
        <v>30</v>
      </c>
      <c r="L736">
        <f t="shared" si="22"/>
        <v>0</v>
      </c>
      <c r="M736">
        <f t="shared" si="23"/>
        <v>0</v>
      </c>
    </row>
    <row r="737" spans="1:13" x14ac:dyDescent="0.3">
      <c r="A737" t="s">
        <v>649</v>
      </c>
      <c r="B737">
        <v>20.100000000000001</v>
      </c>
      <c r="C737" t="s">
        <v>51</v>
      </c>
      <c r="D737">
        <v>3.4706494999999997E-2</v>
      </c>
      <c r="E737" t="s">
        <v>61</v>
      </c>
      <c r="F737">
        <v>120.1782</v>
      </c>
      <c r="G737" t="s">
        <v>13</v>
      </c>
      <c r="H737">
        <v>1999</v>
      </c>
      <c r="I737" t="s">
        <v>14</v>
      </c>
      <c r="J737" t="s">
        <v>15</v>
      </c>
      <c r="K737" t="s">
        <v>16</v>
      </c>
      <c r="L737">
        <f t="shared" si="22"/>
        <v>1</v>
      </c>
      <c r="M737">
        <f t="shared" si="23"/>
        <v>0</v>
      </c>
    </row>
    <row r="738" spans="1:13" x14ac:dyDescent="0.3">
      <c r="A738" t="s">
        <v>650</v>
      </c>
      <c r="B738">
        <v>16.5</v>
      </c>
      <c r="C738" t="s">
        <v>51</v>
      </c>
      <c r="D738">
        <v>7.4128491000000005E-2</v>
      </c>
      <c r="E738" t="s">
        <v>83</v>
      </c>
      <c r="F738">
        <v>205.46379999999999</v>
      </c>
      <c r="G738" t="s">
        <v>37</v>
      </c>
      <c r="H738">
        <v>2009</v>
      </c>
      <c r="I738" t="s">
        <v>14</v>
      </c>
      <c r="J738" t="s">
        <v>24</v>
      </c>
      <c r="K738" t="s">
        <v>38</v>
      </c>
      <c r="L738">
        <f t="shared" si="22"/>
        <v>0</v>
      </c>
      <c r="M738">
        <f t="shared" si="23"/>
        <v>0</v>
      </c>
    </row>
    <row r="739" spans="1:13" x14ac:dyDescent="0.3">
      <c r="A739" t="s">
        <v>651</v>
      </c>
      <c r="B739">
        <v>16</v>
      </c>
      <c r="C739" t="s">
        <v>1605</v>
      </c>
      <c r="D739">
        <v>1.7578564000000001E-2</v>
      </c>
      <c r="E739" t="s">
        <v>77</v>
      </c>
      <c r="F739">
        <v>45.971800000000002</v>
      </c>
      <c r="G739" t="s">
        <v>13</v>
      </c>
      <c r="H739">
        <v>1999</v>
      </c>
      <c r="I739" t="s">
        <v>14</v>
      </c>
      <c r="J739" t="s">
        <v>15</v>
      </c>
      <c r="K739" t="s">
        <v>16</v>
      </c>
      <c r="L739">
        <f t="shared" si="22"/>
        <v>0</v>
      </c>
      <c r="M739">
        <f t="shared" si="23"/>
        <v>0</v>
      </c>
    </row>
    <row r="740" spans="1:13" x14ac:dyDescent="0.3">
      <c r="A740" t="s">
        <v>235</v>
      </c>
      <c r="B740">
        <v>15.1</v>
      </c>
      <c r="C740" t="s">
        <v>1605</v>
      </c>
      <c r="D740">
        <v>8.7901272000000003E-2</v>
      </c>
      <c r="E740" t="s">
        <v>32</v>
      </c>
      <c r="F740">
        <v>222.7456</v>
      </c>
      <c r="G740" t="s">
        <v>19</v>
      </c>
      <c r="H740">
        <v>2007</v>
      </c>
      <c r="J740" t="s">
        <v>20</v>
      </c>
      <c r="K740" t="s">
        <v>16</v>
      </c>
      <c r="L740">
        <f t="shared" si="22"/>
        <v>0</v>
      </c>
      <c r="M740">
        <f t="shared" si="23"/>
        <v>0</v>
      </c>
    </row>
    <row r="741" spans="1:13" x14ac:dyDescent="0.3">
      <c r="A741" t="s">
        <v>652</v>
      </c>
      <c r="B741">
        <v>5.1749999999999998</v>
      </c>
      <c r="C741" t="s">
        <v>28</v>
      </c>
      <c r="D741">
        <v>2.9541813E-2</v>
      </c>
      <c r="E741" t="s">
        <v>12</v>
      </c>
      <c r="F741">
        <v>105.1622</v>
      </c>
      <c r="G741" t="s">
        <v>13</v>
      </c>
      <c r="H741">
        <v>1999</v>
      </c>
      <c r="I741" t="s">
        <v>14</v>
      </c>
      <c r="J741" t="s">
        <v>15</v>
      </c>
      <c r="K741" t="s">
        <v>16</v>
      </c>
      <c r="L741">
        <f t="shared" si="22"/>
        <v>0</v>
      </c>
      <c r="M741">
        <f t="shared" si="23"/>
        <v>1</v>
      </c>
    </row>
    <row r="742" spans="1:13" x14ac:dyDescent="0.3">
      <c r="A742" t="s">
        <v>649</v>
      </c>
      <c r="B742">
        <v>20.100000000000001</v>
      </c>
      <c r="C742" t="s">
        <v>51</v>
      </c>
      <c r="D742">
        <v>3.4722896000000003E-2</v>
      </c>
      <c r="E742" t="s">
        <v>61</v>
      </c>
      <c r="F742">
        <v>121.1782</v>
      </c>
      <c r="G742" t="s">
        <v>41</v>
      </c>
      <c r="H742">
        <v>2002</v>
      </c>
      <c r="J742" t="s">
        <v>20</v>
      </c>
      <c r="K742" t="s">
        <v>16</v>
      </c>
      <c r="L742">
        <f t="shared" si="22"/>
        <v>0</v>
      </c>
      <c r="M742">
        <f t="shared" si="23"/>
        <v>0</v>
      </c>
    </row>
    <row r="743" spans="1:13" x14ac:dyDescent="0.3">
      <c r="A743" t="s">
        <v>653</v>
      </c>
      <c r="B743">
        <v>13.3</v>
      </c>
      <c r="C743" t="s">
        <v>51</v>
      </c>
      <c r="D743">
        <v>2.1269538000000001E-2</v>
      </c>
      <c r="E743" t="s">
        <v>36</v>
      </c>
      <c r="F743">
        <v>117.2124</v>
      </c>
      <c r="G743" t="s">
        <v>65</v>
      </c>
      <c r="H743">
        <v>2004</v>
      </c>
      <c r="I743" t="s">
        <v>34</v>
      </c>
      <c r="J743" t="s">
        <v>20</v>
      </c>
      <c r="K743" t="s">
        <v>16</v>
      </c>
      <c r="L743">
        <f t="shared" si="22"/>
        <v>0</v>
      </c>
      <c r="M743">
        <f t="shared" si="23"/>
        <v>0</v>
      </c>
    </row>
    <row r="744" spans="1:13" x14ac:dyDescent="0.3">
      <c r="A744" t="s">
        <v>383</v>
      </c>
      <c r="B744">
        <v>12</v>
      </c>
      <c r="C744" t="s">
        <v>51</v>
      </c>
      <c r="D744">
        <v>3.4043337E-2</v>
      </c>
      <c r="E744" t="s">
        <v>83</v>
      </c>
      <c r="F744">
        <v>182.5976</v>
      </c>
      <c r="G744" t="s">
        <v>41</v>
      </c>
      <c r="H744">
        <v>2002</v>
      </c>
      <c r="J744" t="s">
        <v>20</v>
      </c>
      <c r="K744" t="s">
        <v>16</v>
      </c>
      <c r="L744">
        <f t="shared" si="22"/>
        <v>0</v>
      </c>
      <c r="M744">
        <f t="shared" si="23"/>
        <v>0</v>
      </c>
    </row>
    <row r="745" spans="1:13" x14ac:dyDescent="0.3">
      <c r="A745" t="s">
        <v>654</v>
      </c>
      <c r="B745">
        <v>7.56</v>
      </c>
      <c r="C745" t="s">
        <v>51</v>
      </c>
      <c r="D745">
        <v>6.3770860999999998E-2</v>
      </c>
      <c r="E745" t="s">
        <v>67</v>
      </c>
      <c r="F745">
        <v>154.96299999999999</v>
      </c>
      <c r="G745" t="s">
        <v>33</v>
      </c>
      <c r="H745">
        <v>1997</v>
      </c>
      <c r="I745" t="s">
        <v>34</v>
      </c>
      <c r="J745" t="s">
        <v>15</v>
      </c>
      <c r="K745" t="s">
        <v>16</v>
      </c>
      <c r="L745">
        <f t="shared" si="22"/>
        <v>1</v>
      </c>
      <c r="M745">
        <f t="shared" si="23"/>
        <v>0</v>
      </c>
    </row>
    <row r="746" spans="1:13" x14ac:dyDescent="0.3">
      <c r="A746" t="s">
        <v>655</v>
      </c>
      <c r="B746">
        <v>7.9050000000000002</v>
      </c>
      <c r="C746" t="s">
        <v>51</v>
      </c>
      <c r="D746">
        <v>6.4426754000000003E-2</v>
      </c>
      <c r="E746" t="s">
        <v>52</v>
      </c>
      <c r="F746">
        <v>227.0694</v>
      </c>
      <c r="G746" t="s">
        <v>19</v>
      </c>
      <c r="H746">
        <v>2007</v>
      </c>
      <c r="J746" t="s">
        <v>20</v>
      </c>
      <c r="K746" t="s">
        <v>16</v>
      </c>
      <c r="L746">
        <f t="shared" si="22"/>
        <v>0</v>
      </c>
      <c r="M746">
        <f t="shared" si="23"/>
        <v>0</v>
      </c>
    </row>
    <row r="747" spans="1:13" x14ac:dyDescent="0.3">
      <c r="A747" t="s">
        <v>656</v>
      </c>
      <c r="B747">
        <v>18.100000000000001</v>
      </c>
      <c r="C747" t="s">
        <v>51</v>
      </c>
      <c r="D747">
        <v>4.9217255000000001E-2</v>
      </c>
      <c r="E747" t="s">
        <v>61</v>
      </c>
      <c r="F747">
        <v>128.43360000000001</v>
      </c>
      <c r="G747" t="s">
        <v>19</v>
      </c>
      <c r="H747">
        <v>2007</v>
      </c>
      <c r="J747" t="s">
        <v>20</v>
      </c>
      <c r="K747" t="s">
        <v>16</v>
      </c>
      <c r="L747">
        <f t="shared" si="22"/>
        <v>0</v>
      </c>
      <c r="M747">
        <f t="shared" si="23"/>
        <v>0</v>
      </c>
    </row>
    <row r="748" spans="1:13" x14ac:dyDescent="0.3">
      <c r="A748" t="s">
        <v>510</v>
      </c>
      <c r="B748">
        <v>18.850000000000001</v>
      </c>
      <c r="C748" t="s">
        <v>1605</v>
      </c>
      <c r="D748">
        <v>0.13827922000000001</v>
      </c>
      <c r="E748" t="s">
        <v>12</v>
      </c>
      <c r="F748">
        <v>251.8724</v>
      </c>
      <c r="G748" t="s">
        <v>65</v>
      </c>
      <c r="H748">
        <v>2004</v>
      </c>
      <c r="I748" t="s">
        <v>34</v>
      </c>
      <c r="J748" t="s">
        <v>20</v>
      </c>
      <c r="K748" t="s">
        <v>16</v>
      </c>
      <c r="L748">
        <f t="shared" si="22"/>
        <v>0</v>
      </c>
      <c r="M748">
        <f t="shared" si="23"/>
        <v>1</v>
      </c>
    </row>
    <row r="749" spans="1:13" x14ac:dyDescent="0.3">
      <c r="A749" t="s">
        <v>657</v>
      </c>
      <c r="C749" t="s">
        <v>51</v>
      </c>
      <c r="D749">
        <v>0.12563271600000001</v>
      </c>
      <c r="E749" t="s">
        <v>61</v>
      </c>
      <c r="F749">
        <v>126.2362</v>
      </c>
      <c r="G749" t="s">
        <v>29</v>
      </c>
      <c r="H749">
        <v>1985</v>
      </c>
      <c r="I749" t="s">
        <v>14</v>
      </c>
      <c r="J749" t="s">
        <v>24</v>
      </c>
      <c r="K749" t="s">
        <v>30</v>
      </c>
      <c r="L749">
        <f t="shared" si="22"/>
        <v>0</v>
      </c>
      <c r="M749">
        <f t="shared" si="23"/>
        <v>0</v>
      </c>
    </row>
    <row r="750" spans="1:13" x14ac:dyDescent="0.3">
      <c r="A750" t="s">
        <v>453</v>
      </c>
      <c r="B750">
        <v>12.6</v>
      </c>
      <c r="C750" t="s">
        <v>1605</v>
      </c>
      <c r="D750">
        <v>7.3906461000000007E-2</v>
      </c>
      <c r="E750" t="s">
        <v>18</v>
      </c>
      <c r="F750">
        <v>256.23559999999998</v>
      </c>
      <c r="G750" t="s">
        <v>65</v>
      </c>
      <c r="H750">
        <v>2004</v>
      </c>
      <c r="I750" t="s">
        <v>34</v>
      </c>
      <c r="J750" t="s">
        <v>20</v>
      </c>
      <c r="K750" t="s">
        <v>16</v>
      </c>
      <c r="L750">
        <f t="shared" si="22"/>
        <v>0</v>
      </c>
      <c r="M750">
        <f t="shared" si="23"/>
        <v>1</v>
      </c>
    </row>
    <row r="751" spans="1:13" x14ac:dyDescent="0.3">
      <c r="A751" t="s">
        <v>408</v>
      </c>
      <c r="B751">
        <v>15.85</v>
      </c>
      <c r="C751" t="s">
        <v>51</v>
      </c>
      <c r="D751">
        <v>5.7637631000000002E-2</v>
      </c>
      <c r="E751" t="s">
        <v>12</v>
      </c>
      <c r="F751">
        <v>55.095599999999997</v>
      </c>
      <c r="G751" t="s">
        <v>19</v>
      </c>
      <c r="H751">
        <v>2007</v>
      </c>
      <c r="J751" t="s">
        <v>20</v>
      </c>
      <c r="K751" t="s">
        <v>16</v>
      </c>
      <c r="L751">
        <f t="shared" si="22"/>
        <v>0</v>
      </c>
      <c r="M751">
        <f t="shared" si="23"/>
        <v>1</v>
      </c>
    </row>
    <row r="752" spans="1:13" x14ac:dyDescent="0.3">
      <c r="A752" t="s">
        <v>45</v>
      </c>
      <c r="C752" t="s">
        <v>51</v>
      </c>
      <c r="D752">
        <v>9.7237754999999995E-2</v>
      </c>
      <c r="E752" t="s">
        <v>46</v>
      </c>
      <c r="F752">
        <v>239.61959999999999</v>
      </c>
      <c r="G752" t="s">
        <v>29</v>
      </c>
      <c r="H752">
        <v>1985</v>
      </c>
      <c r="I752" t="s">
        <v>14</v>
      </c>
      <c r="J752" t="s">
        <v>24</v>
      </c>
      <c r="K752" t="s">
        <v>30</v>
      </c>
      <c r="L752">
        <f t="shared" si="22"/>
        <v>0</v>
      </c>
      <c r="M752">
        <f t="shared" si="23"/>
        <v>0</v>
      </c>
    </row>
    <row r="753" spans="1:13" x14ac:dyDescent="0.3">
      <c r="A753" t="s">
        <v>658</v>
      </c>
      <c r="B753">
        <v>20.5</v>
      </c>
      <c r="C753" t="s">
        <v>1605</v>
      </c>
      <c r="D753">
        <v>0.112867957</v>
      </c>
      <c r="E753" t="s">
        <v>32</v>
      </c>
      <c r="F753">
        <v>195.34780000000001</v>
      </c>
      <c r="G753" t="s">
        <v>37</v>
      </c>
      <c r="H753">
        <v>2009</v>
      </c>
      <c r="I753" t="s">
        <v>14</v>
      </c>
      <c r="J753" t="s">
        <v>24</v>
      </c>
      <c r="K753" t="s">
        <v>38</v>
      </c>
      <c r="L753">
        <f t="shared" si="22"/>
        <v>0</v>
      </c>
      <c r="M753">
        <f t="shared" si="23"/>
        <v>0</v>
      </c>
    </row>
    <row r="754" spans="1:13" x14ac:dyDescent="0.3">
      <c r="A754" t="s">
        <v>456</v>
      </c>
      <c r="B754">
        <v>12.15</v>
      </c>
      <c r="C754" t="s">
        <v>1605</v>
      </c>
      <c r="D754">
        <v>5.8425725999999997E-2</v>
      </c>
      <c r="E754" t="s">
        <v>32</v>
      </c>
      <c r="F754">
        <v>163.2552</v>
      </c>
      <c r="G754" t="s">
        <v>33</v>
      </c>
      <c r="H754">
        <v>1997</v>
      </c>
      <c r="I754" t="s">
        <v>34</v>
      </c>
      <c r="J754" t="s">
        <v>15</v>
      </c>
      <c r="K754" t="s">
        <v>16</v>
      </c>
      <c r="L754">
        <f t="shared" si="22"/>
        <v>0</v>
      </c>
      <c r="M754">
        <f t="shared" si="23"/>
        <v>0</v>
      </c>
    </row>
    <row r="755" spans="1:13" x14ac:dyDescent="0.3">
      <c r="A755" t="s">
        <v>659</v>
      </c>
      <c r="B755">
        <v>14.15</v>
      </c>
      <c r="C755" t="s">
        <v>51</v>
      </c>
      <c r="D755">
        <v>4.2173018999999999E-2</v>
      </c>
      <c r="E755" t="s">
        <v>18</v>
      </c>
      <c r="F755">
        <v>52.798200000000001</v>
      </c>
      <c r="G755" t="s">
        <v>65</v>
      </c>
      <c r="H755">
        <v>2004</v>
      </c>
      <c r="I755" t="s">
        <v>34</v>
      </c>
      <c r="J755" t="s">
        <v>20</v>
      </c>
      <c r="K755" t="s">
        <v>16</v>
      </c>
      <c r="L755">
        <f t="shared" si="22"/>
        <v>0</v>
      </c>
      <c r="M755">
        <f t="shared" si="23"/>
        <v>1</v>
      </c>
    </row>
    <row r="756" spans="1:13" x14ac:dyDescent="0.3">
      <c r="A756" t="s">
        <v>660</v>
      </c>
      <c r="B756">
        <v>8.7850000000000001</v>
      </c>
      <c r="C756" t="s">
        <v>51</v>
      </c>
      <c r="D756">
        <v>2.6007997000000001E-2</v>
      </c>
      <c r="E756" t="s">
        <v>32</v>
      </c>
      <c r="F756">
        <v>121.9414</v>
      </c>
      <c r="G756" t="s">
        <v>13</v>
      </c>
      <c r="H756">
        <v>1999</v>
      </c>
      <c r="I756" t="s">
        <v>14</v>
      </c>
      <c r="J756" t="s">
        <v>15</v>
      </c>
      <c r="K756" t="s">
        <v>16</v>
      </c>
      <c r="L756">
        <f t="shared" si="22"/>
        <v>1</v>
      </c>
      <c r="M756">
        <f t="shared" si="23"/>
        <v>0</v>
      </c>
    </row>
    <row r="757" spans="1:13" x14ac:dyDescent="0.3">
      <c r="A757" t="s">
        <v>131</v>
      </c>
      <c r="B757">
        <v>6.38</v>
      </c>
      <c r="C757" t="s">
        <v>51</v>
      </c>
      <c r="D757">
        <v>0</v>
      </c>
      <c r="E757" t="s">
        <v>18</v>
      </c>
      <c r="F757">
        <v>178.53440000000001</v>
      </c>
      <c r="G757" t="s">
        <v>13</v>
      </c>
      <c r="H757">
        <v>1999</v>
      </c>
      <c r="I757" t="s">
        <v>14</v>
      </c>
      <c r="J757" t="s">
        <v>15</v>
      </c>
      <c r="K757" t="s">
        <v>16</v>
      </c>
      <c r="L757">
        <f t="shared" si="22"/>
        <v>1</v>
      </c>
      <c r="M757">
        <f t="shared" si="23"/>
        <v>1</v>
      </c>
    </row>
    <row r="758" spans="1:13" x14ac:dyDescent="0.3">
      <c r="A758" t="s">
        <v>661</v>
      </c>
      <c r="B758">
        <v>15.35</v>
      </c>
      <c r="C758" t="s">
        <v>51</v>
      </c>
      <c r="D758">
        <v>3.5120419999999999E-2</v>
      </c>
      <c r="E758" t="s">
        <v>61</v>
      </c>
      <c r="F758">
        <v>123.07299999999999</v>
      </c>
      <c r="G758" t="s">
        <v>53</v>
      </c>
      <c r="H758">
        <v>1987</v>
      </c>
      <c r="I758" t="s">
        <v>54</v>
      </c>
      <c r="J758" t="s">
        <v>24</v>
      </c>
      <c r="K758" t="s">
        <v>16</v>
      </c>
      <c r="L758">
        <f t="shared" si="22"/>
        <v>0</v>
      </c>
      <c r="M758">
        <f t="shared" si="23"/>
        <v>0</v>
      </c>
    </row>
    <row r="759" spans="1:13" x14ac:dyDescent="0.3">
      <c r="A759" t="s">
        <v>662</v>
      </c>
      <c r="B759">
        <v>19.850000000000001</v>
      </c>
      <c r="C759" t="s">
        <v>51</v>
      </c>
      <c r="D759">
        <v>6.4521394999999995E-2</v>
      </c>
      <c r="E759" t="s">
        <v>46</v>
      </c>
      <c r="F759">
        <v>126.4704</v>
      </c>
      <c r="G759" t="s">
        <v>13</v>
      </c>
      <c r="H759">
        <v>1999</v>
      </c>
      <c r="I759" t="s">
        <v>14</v>
      </c>
      <c r="J759" t="s">
        <v>15</v>
      </c>
      <c r="K759" t="s">
        <v>16</v>
      </c>
      <c r="L759">
        <f t="shared" si="22"/>
        <v>1</v>
      </c>
      <c r="M759">
        <f t="shared" si="23"/>
        <v>0</v>
      </c>
    </row>
    <row r="760" spans="1:13" x14ac:dyDescent="0.3">
      <c r="A760" t="s">
        <v>663</v>
      </c>
      <c r="B760">
        <v>13.15</v>
      </c>
      <c r="C760" t="s">
        <v>51</v>
      </c>
      <c r="D760">
        <v>5.6382065000000002E-2</v>
      </c>
      <c r="E760" t="s">
        <v>59</v>
      </c>
      <c r="F760">
        <v>143.4812</v>
      </c>
      <c r="G760" t="s">
        <v>53</v>
      </c>
      <c r="H760">
        <v>1987</v>
      </c>
      <c r="I760" t="s">
        <v>54</v>
      </c>
      <c r="J760" t="s">
        <v>24</v>
      </c>
      <c r="K760" t="s">
        <v>16</v>
      </c>
      <c r="L760">
        <f t="shared" si="22"/>
        <v>0</v>
      </c>
      <c r="M760">
        <f t="shared" si="23"/>
        <v>0</v>
      </c>
    </row>
    <row r="761" spans="1:13" x14ac:dyDescent="0.3">
      <c r="A761" t="s">
        <v>664</v>
      </c>
      <c r="B761">
        <v>8.35</v>
      </c>
      <c r="C761" t="s">
        <v>1605</v>
      </c>
      <c r="D761">
        <v>0.127386531</v>
      </c>
      <c r="E761" t="s">
        <v>67</v>
      </c>
      <c r="F761">
        <v>76.435400000000001</v>
      </c>
      <c r="G761" t="s">
        <v>37</v>
      </c>
      <c r="H761">
        <v>2009</v>
      </c>
      <c r="I761" t="s">
        <v>14</v>
      </c>
      <c r="J761" t="s">
        <v>24</v>
      </c>
      <c r="K761" t="s">
        <v>38</v>
      </c>
      <c r="L761">
        <f t="shared" si="22"/>
        <v>0</v>
      </c>
      <c r="M761">
        <f t="shared" si="23"/>
        <v>0</v>
      </c>
    </row>
    <row r="762" spans="1:13" x14ac:dyDescent="0.3">
      <c r="A762" t="s">
        <v>665</v>
      </c>
      <c r="B762">
        <v>16.350000000000001</v>
      </c>
      <c r="C762" t="s">
        <v>1605</v>
      </c>
      <c r="D762">
        <v>6.2537975999999995E-2</v>
      </c>
      <c r="E762" t="s">
        <v>32</v>
      </c>
      <c r="F762">
        <v>226.50620000000001</v>
      </c>
      <c r="G762" t="s">
        <v>41</v>
      </c>
      <c r="H762">
        <v>2002</v>
      </c>
      <c r="J762" t="s">
        <v>20</v>
      </c>
      <c r="K762" t="s">
        <v>16</v>
      </c>
      <c r="L762">
        <f t="shared" si="22"/>
        <v>0</v>
      </c>
      <c r="M762">
        <f t="shared" si="23"/>
        <v>0</v>
      </c>
    </row>
    <row r="763" spans="1:13" x14ac:dyDescent="0.3">
      <c r="A763" t="s">
        <v>490</v>
      </c>
      <c r="B763">
        <v>8.26</v>
      </c>
      <c r="C763" t="s">
        <v>1605</v>
      </c>
      <c r="D763">
        <v>3.2414575000000001E-2</v>
      </c>
      <c r="E763" t="s">
        <v>59</v>
      </c>
      <c r="F763">
        <v>124.973</v>
      </c>
      <c r="G763" t="s">
        <v>53</v>
      </c>
      <c r="H763">
        <v>1987</v>
      </c>
      <c r="I763" t="s">
        <v>54</v>
      </c>
      <c r="J763" t="s">
        <v>24</v>
      </c>
      <c r="K763" t="s">
        <v>16</v>
      </c>
      <c r="L763">
        <f t="shared" si="22"/>
        <v>0</v>
      </c>
      <c r="M763">
        <f t="shared" si="23"/>
        <v>0</v>
      </c>
    </row>
    <row r="764" spans="1:13" x14ac:dyDescent="0.3">
      <c r="A764" t="s">
        <v>293</v>
      </c>
      <c r="B764">
        <v>11.8</v>
      </c>
      <c r="C764" t="s">
        <v>51</v>
      </c>
      <c r="D764">
        <v>2.2972712999999999E-2</v>
      </c>
      <c r="E764" t="s">
        <v>46</v>
      </c>
      <c r="F764">
        <v>179.5686</v>
      </c>
      <c r="G764" t="s">
        <v>19</v>
      </c>
      <c r="H764">
        <v>2007</v>
      </c>
      <c r="J764" t="s">
        <v>20</v>
      </c>
      <c r="K764" t="s">
        <v>16</v>
      </c>
      <c r="L764">
        <f t="shared" si="22"/>
        <v>0</v>
      </c>
      <c r="M764">
        <f t="shared" si="23"/>
        <v>0</v>
      </c>
    </row>
    <row r="765" spans="1:13" x14ac:dyDescent="0.3">
      <c r="A765" t="s">
        <v>666</v>
      </c>
      <c r="B765">
        <v>17.350000000000001</v>
      </c>
      <c r="C765" t="s">
        <v>1605</v>
      </c>
      <c r="D765">
        <v>6.2949401000000002E-2</v>
      </c>
      <c r="E765" t="s">
        <v>36</v>
      </c>
      <c r="F765">
        <v>88.983000000000004</v>
      </c>
      <c r="G765" t="s">
        <v>13</v>
      </c>
      <c r="H765">
        <v>1999</v>
      </c>
      <c r="I765" t="s">
        <v>14</v>
      </c>
      <c r="J765" t="s">
        <v>15</v>
      </c>
      <c r="K765" t="s">
        <v>16</v>
      </c>
      <c r="L765">
        <f t="shared" si="22"/>
        <v>0</v>
      </c>
      <c r="M765">
        <f t="shared" si="23"/>
        <v>0</v>
      </c>
    </row>
    <row r="766" spans="1:13" x14ac:dyDescent="0.3">
      <c r="A766" t="s">
        <v>667</v>
      </c>
      <c r="B766">
        <v>6.6950000000000003</v>
      </c>
      <c r="C766" t="s">
        <v>51</v>
      </c>
      <c r="D766">
        <v>7.6187616E-2</v>
      </c>
      <c r="E766" t="s">
        <v>112</v>
      </c>
      <c r="F766">
        <v>191.38200000000001</v>
      </c>
      <c r="G766" t="s">
        <v>37</v>
      </c>
      <c r="H766">
        <v>2009</v>
      </c>
      <c r="I766" t="s">
        <v>14</v>
      </c>
      <c r="J766" t="s">
        <v>24</v>
      </c>
      <c r="K766" t="s">
        <v>38</v>
      </c>
      <c r="L766">
        <f t="shared" si="22"/>
        <v>0</v>
      </c>
      <c r="M766">
        <f t="shared" si="23"/>
        <v>0</v>
      </c>
    </row>
    <row r="767" spans="1:13" x14ac:dyDescent="0.3">
      <c r="A767" t="s">
        <v>668</v>
      </c>
      <c r="B767">
        <v>15.6</v>
      </c>
      <c r="C767" t="s">
        <v>51</v>
      </c>
      <c r="D767">
        <v>0.14307889200000001</v>
      </c>
      <c r="E767" t="s">
        <v>198</v>
      </c>
      <c r="F767">
        <v>126.49939999999999</v>
      </c>
      <c r="G767" t="s">
        <v>65</v>
      </c>
      <c r="H767">
        <v>2004</v>
      </c>
      <c r="I767" t="s">
        <v>34</v>
      </c>
      <c r="J767" t="s">
        <v>20</v>
      </c>
      <c r="K767" t="s">
        <v>16</v>
      </c>
      <c r="L767">
        <f t="shared" si="22"/>
        <v>0</v>
      </c>
      <c r="M767">
        <f t="shared" si="23"/>
        <v>0</v>
      </c>
    </row>
    <row r="768" spans="1:13" x14ac:dyDescent="0.3">
      <c r="A768" t="s">
        <v>595</v>
      </c>
      <c r="C768" t="s">
        <v>51</v>
      </c>
      <c r="D768">
        <v>2.2494589999999998E-2</v>
      </c>
      <c r="E768" t="s">
        <v>32</v>
      </c>
      <c r="F768">
        <v>180.93180000000001</v>
      </c>
      <c r="G768" t="s">
        <v>29</v>
      </c>
      <c r="H768">
        <v>1985</v>
      </c>
      <c r="I768" t="s">
        <v>14</v>
      </c>
      <c r="J768" t="s">
        <v>24</v>
      </c>
      <c r="K768" t="s">
        <v>30</v>
      </c>
      <c r="L768">
        <f t="shared" si="22"/>
        <v>0</v>
      </c>
      <c r="M768">
        <f t="shared" si="23"/>
        <v>0</v>
      </c>
    </row>
    <row r="769" spans="1:13" x14ac:dyDescent="0.3">
      <c r="A769" t="s">
        <v>669</v>
      </c>
      <c r="B769">
        <v>15.5</v>
      </c>
      <c r="C769" t="s">
        <v>51</v>
      </c>
      <c r="D769">
        <v>0.10365205199999999</v>
      </c>
      <c r="E769" t="s">
        <v>12</v>
      </c>
      <c r="F769">
        <v>141.447</v>
      </c>
      <c r="G769" t="s">
        <v>41</v>
      </c>
      <c r="H769">
        <v>2002</v>
      </c>
      <c r="J769" t="s">
        <v>20</v>
      </c>
      <c r="K769" t="s">
        <v>16</v>
      </c>
      <c r="L769">
        <f t="shared" si="22"/>
        <v>0</v>
      </c>
      <c r="M769">
        <f t="shared" si="23"/>
        <v>1</v>
      </c>
    </row>
    <row r="770" spans="1:13" x14ac:dyDescent="0.3">
      <c r="A770" t="s">
        <v>670</v>
      </c>
      <c r="B770">
        <v>15.3</v>
      </c>
      <c r="C770" t="s">
        <v>51</v>
      </c>
      <c r="D770">
        <v>2.3013625999999999E-2</v>
      </c>
      <c r="E770" t="s">
        <v>61</v>
      </c>
      <c r="F770">
        <v>102.4332</v>
      </c>
      <c r="G770" t="s">
        <v>13</v>
      </c>
      <c r="H770">
        <v>1999</v>
      </c>
      <c r="I770" t="s">
        <v>14</v>
      </c>
      <c r="J770" t="s">
        <v>15</v>
      </c>
      <c r="K770" t="s">
        <v>16</v>
      </c>
      <c r="L770">
        <f t="shared" si="22"/>
        <v>1</v>
      </c>
      <c r="M770">
        <f t="shared" si="23"/>
        <v>0</v>
      </c>
    </row>
    <row r="771" spans="1:13" x14ac:dyDescent="0.3">
      <c r="A771" t="s">
        <v>671</v>
      </c>
      <c r="B771">
        <v>11.6</v>
      </c>
      <c r="C771" t="s">
        <v>1605</v>
      </c>
      <c r="D771">
        <v>0.15747069299999999</v>
      </c>
      <c r="E771" t="s">
        <v>198</v>
      </c>
      <c r="F771">
        <v>168.94739999999999</v>
      </c>
      <c r="G771" t="s">
        <v>37</v>
      </c>
      <c r="H771">
        <v>2009</v>
      </c>
      <c r="I771" t="s">
        <v>14</v>
      </c>
      <c r="J771" t="s">
        <v>24</v>
      </c>
      <c r="K771" t="s">
        <v>38</v>
      </c>
      <c r="L771">
        <f t="shared" ref="L771:L834" si="24">IF(AND(J771= "Tier 1", C771= "LF"),1,0)</f>
        <v>0</v>
      </c>
      <c r="M771">
        <f t="shared" ref="M771:M834" si="25">IF(OR(E771= "Dairy", E771= "Snack Foods"),1,0)</f>
        <v>0</v>
      </c>
    </row>
    <row r="772" spans="1:13" x14ac:dyDescent="0.3">
      <c r="A772" t="s">
        <v>672</v>
      </c>
      <c r="B772">
        <v>20.5</v>
      </c>
      <c r="C772" t="s">
        <v>1605</v>
      </c>
      <c r="D772">
        <v>1.9229584000000001E-2</v>
      </c>
      <c r="E772" t="s">
        <v>67</v>
      </c>
      <c r="F772">
        <v>80.959199999999996</v>
      </c>
      <c r="G772" t="s">
        <v>13</v>
      </c>
      <c r="H772">
        <v>1999</v>
      </c>
      <c r="I772" t="s">
        <v>14</v>
      </c>
      <c r="J772" t="s">
        <v>15</v>
      </c>
      <c r="K772" t="s">
        <v>16</v>
      </c>
      <c r="L772">
        <f t="shared" si="24"/>
        <v>0</v>
      </c>
      <c r="M772">
        <f t="shared" si="25"/>
        <v>0</v>
      </c>
    </row>
    <row r="773" spans="1:13" x14ac:dyDescent="0.3">
      <c r="A773" t="s">
        <v>228</v>
      </c>
      <c r="B773">
        <v>9.5</v>
      </c>
      <c r="C773" t="s">
        <v>51</v>
      </c>
      <c r="D773">
        <v>4.1001013000000003E-2</v>
      </c>
      <c r="E773" t="s">
        <v>52</v>
      </c>
      <c r="F773">
        <v>223.00880000000001</v>
      </c>
      <c r="G773" t="s">
        <v>37</v>
      </c>
      <c r="H773">
        <v>2009</v>
      </c>
      <c r="I773" t="s">
        <v>14</v>
      </c>
      <c r="J773" t="s">
        <v>24</v>
      </c>
      <c r="K773" t="s">
        <v>38</v>
      </c>
      <c r="L773">
        <f t="shared" si="24"/>
        <v>0</v>
      </c>
      <c r="M773">
        <f t="shared" si="25"/>
        <v>0</v>
      </c>
    </row>
    <row r="774" spans="1:13" x14ac:dyDescent="0.3">
      <c r="A774" t="s">
        <v>673</v>
      </c>
      <c r="B774">
        <v>16.2</v>
      </c>
      <c r="C774" t="s">
        <v>1605</v>
      </c>
      <c r="D774">
        <v>0.128422279</v>
      </c>
      <c r="E774" t="s">
        <v>67</v>
      </c>
      <c r="F774">
        <v>177.23699999999999</v>
      </c>
      <c r="G774" t="s">
        <v>33</v>
      </c>
      <c r="H774">
        <v>1997</v>
      </c>
      <c r="I774" t="s">
        <v>34</v>
      </c>
      <c r="J774" t="s">
        <v>15</v>
      </c>
      <c r="K774" t="s">
        <v>16</v>
      </c>
      <c r="L774">
        <f t="shared" si="24"/>
        <v>0</v>
      </c>
      <c r="M774">
        <f t="shared" si="25"/>
        <v>0</v>
      </c>
    </row>
    <row r="775" spans="1:13" x14ac:dyDescent="0.3">
      <c r="A775" t="s">
        <v>674</v>
      </c>
      <c r="B775">
        <v>10.5</v>
      </c>
      <c r="C775" t="s">
        <v>51</v>
      </c>
      <c r="D775">
        <v>6.9287488999999994E-2</v>
      </c>
      <c r="E775" t="s">
        <v>32</v>
      </c>
      <c r="F775">
        <v>38.316400000000002</v>
      </c>
      <c r="G775" t="s">
        <v>23</v>
      </c>
      <c r="H775">
        <v>1998</v>
      </c>
      <c r="J775" t="s">
        <v>24</v>
      </c>
      <c r="K775" t="s">
        <v>25</v>
      </c>
      <c r="L775">
        <f t="shared" si="24"/>
        <v>0</v>
      </c>
      <c r="M775">
        <f t="shared" si="25"/>
        <v>0</v>
      </c>
    </row>
    <row r="776" spans="1:13" x14ac:dyDescent="0.3">
      <c r="A776" t="s">
        <v>675</v>
      </c>
      <c r="C776" t="s">
        <v>1605</v>
      </c>
      <c r="D776">
        <v>7.3138054999999993E-2</v>
      </c>
      <c r="E776" t="s">
        <v>36</v>
      </c>
      <c r="F776">
        <v>162.58680000000001</v>
      </c>
      <c r="G776" t="s">
        <v>47</v>
      </c>
      <c r="H776">
        <v>1985</v>
      </c>
      <c r="I776" t="s">
        <v>34</v>
      </c>
      <c r="J776" t="s">
        <v>15</v>
      </c>
      <c r="K776" t="s">
        <v>25</v>
      </c>
      <c r="L776">
        <f t="shared" si="24"/>
        <v>0</v>
      </c>
      <c r="M776">
        <f t="shared" si="25"/>
        <v>0</v>
      </c>
    </row>
    <row r="777" spans="1:13" x14ac:dyDescent="0.3">
      <c r="A777" t="s">
        <v>676</v>
      </c>
      <c r="B777">
        <v>10.3</v>
      </c>
      <c r="C777" t="s">
        <v>51</v>
      </c>
      <c r="D777">
        <v>7.9189211999999995E-2</v>
      </c>
      <c r="E777" t="s">
        <v>36</v>
      </c>
      <c r="F777">
        <v>174.73699999999999</v>
      </c>
      <c r="G777" t="s">
        <v>19</v>
      </c>
      <c r="H777">
        <v>2007</v>
      </c>
      <c r="J777" t="s">
        <v>20</v>
      </c>
      <c r="K777" t="s">
        <v>16</v>
      </c>
      <c r="L777">
        <f t="shared" si="24"/>
        <v>0</v>
      </c>
      <c r="M777">
        <f t="shared" si="25"/>
        <v>0</v>
      </c>
    </row>
    <row r="778" spans="1:13" x14ac:dyDescent="0.3">
      <c r="A778" t="s">
        <v>626</v>
      </c>
      <c r="B778">
        <v>6.6150000000000002</v>
      </c>
      <c r="C778" t="s">
        <v>51</v>
      </c>
      <c r="D778">
        <v>9.3765794E-2</v>
      </c>
      <c r="E778" t="s">
        <v>18</v>
      </c>
      <c r="F778">
        <v>199.24260000000001</v>
      </c>
      <c r="G778" t="s">
        <v>37</v>
      </c>
      <c r="H778">
        <v>2009</v>
      </c>
      <c r="I778" t="s">
        <v>14</v>
      </c>
      <c r="J778" t="s">
        <v>24</v>
      </c>
      <c r="K778" t="s">
        <v>38</v>
      </c>
      <c r="L778">
        <f t="shared" si="24"/>
        <v>0</v>
      </c>
      <c r="M778">
        <f t="shared" si="25"/>
        <v>1</v>
      </c>
    </row>
    <row r="779" spans="1:13" x14ac:dyDescent="0.3">
      <c r="A779" t="s">
        <v>677</v>
      </c>
      <c r="B779">
        <v>9.1</v>
      </c>
      <c r="C779" t="s">
        <v>1605</v>
      </c>
      <c r="D779">
        <v>8.2129741000000006E-2</v>
      </c>
      <c r="E779" t="s">
        <v>49</v>
      </c>
      <c r="F779">
        <v>176.90539999999999</v>
      </c>
      <c r="G779" t="s">
        <v>19</v>
      </c>
      <c r="H779">
        <v>2007</v>
      </c>
      <c r="J779" t="s">
        <v>20</v>
      </c>
      <c r="K779" t="s">
        <v>16</v>
      </c>
      <c r="L779">
        <f t="shared" si="24"/>
        <v>0</v>
      </c>
      <c r="M779">
        <f t="shared" si="25"/>
        <v>0</v>
      </c>
    </row>
    <row r="780" spans="1:13" x14ac:dyDescent="0.3">
      <c r="A780" t="s">
        <v>678</v>
      </c>
      <c r="B780">
        <v>20.75</v>
      </c>
      <c r="C780" t="s">
        <v>1605</v>
      </c>
      <c r="D780">
        <v>6.3325948000000007E-2</v>
      </c>
      <c r="E780" t="s">
        <v>198</v>
      </c>
      <c r="F780">
        <v>154.16820000000001</v>
      </c>
      <c r="G780" t="s">
        <v>33</v>
      </c>
      <c r="H780">
        <v>1997</v>
      </c>
      <c r="I780" t="s">
        <v>34</v>
      </c>
      <c r="J780" t="s">
        <v>15</v>
      </c>
      <c r="K780" t="s">
        <v>16</v>
      </c>
      <c r="L780">
        <f t="shared" si="24"/>
        <v>0</v>
      </c>
      <c r="M780">
        <f t="shared" si="25"/>
        <v>0</v>
      </c>
    </row>
    <row r="781" spans="1:13" x14ac:dyDescent="0.3">
      <c r="A781" t="s">
        <v>679</v>
      </c>
      <c r="C781" t="s">
        <v>51</v>
      </c>
      <c r="D781">
        <v>1.5799405999999998E-2</v>
      </c>
      <c r="E781" t="s">
        <v>12</v>
      </c>
      <c r="F781">
        <v>161.721</v>
      </c>
      <c r="G781" t="s">
        <v>29</v>
      </c>
      <c r="H781">
        <v>1985</v>
      </c>
      <c r="I781" t="s">
        <v>14</v>
      </c>
      <c r="J781" t="s">
        <v>24</v>
      </c>
      <c r="K781" t="s">
        <v>30</v>
      </c>
      <c r="L781">
        <f t="shared" si="24"/>
        <v>0</v>
      </c>
      <c r="M781">
        <f t="shared" si="25"/>
        <v>1</v>
      </c>
    </row>
    <row r="782" spans="1:13" x14ac:dyDescent="0.3">
      <c r="A782" t="s">
        <v>680</v>
      </c>
      <c r="C782" t="s">
        <v>51</v>
      </c>
      <c r="D782">
        <v>2.1481473000000001E-2</v>
      </c>
      <c r="E782" t="s">
        <v>83</v>
      </c>
      <c r="F782">
        <v>52.098199999999999</v>
      </c>
      <c r="G782" t="s">
        <v>29</v>
      </c>
      <c r="H782">
        <v>1985</v>
      </c>
      <c r="I782" t="s">
        <v>14</v>
      </c>
      <c r="J782" t="s">
        <v>24</v>
      </c>
      <c r="K782" t="s">
        <v>30</v>
      </c>
      <c r="L782">
        <f t="shared" si="24"/>
        <v>0</v>
      </c>
      <c r="M782">
        <f t="shared" si="25"/>
        <v>0</v>
      </c>
    </row>
    <row r="783" spans="1:13" x14ac:dyDescent="0.3">
      <c r="A783" t="s">
        <v>550</v>
      </c>
      <c r="B783">
        <v>8.1850000000000005</v>
      </c>
      <c r="C783" t="s">
        <v>51</v>
      </c>
      <c r="D783">
        <v>3.8696828000000003E-2</v>
      </c>
      <c r="E783" t="s">
        <v>32</v>
      </c>
      <c r="F783">
        <v>118.5808</v>
      </c>
      <c r="G783" t="s">
        <v>53</v>
      </c>
      <c r="H783">
        <v>1987</v>
      </c>
      <c r="I783" t="s">
        <v>54</v>
      </c>
      <c r="J783" t="s">
        <v>24</v>
      </c>
      <c r="K783" t="s">
        <v>16</v>
      </c>
      <c r="L783">
        <f t="shared" si="24"/>
        <v>0</v>
      </c>
      <c r="M783">
        <f t="shared" si="25"/>
        <v>0</v>
      </c>
    </row>
    <row r="784" spans="1:13" x14ac:dyDescent="0.3">
      <c r="A784" t="s">
        <v>681</v>
      </c>
      <c r="B784">
        <v>11.8</v>
      </c>
      <c r="C784" t="s">
        <v>51</v>
      </c>
      <c r="D784">
        <v>5.4144011999999998E-2</v>
      </c>
      <c r="E784" t="s">
        <v>52</v>
      </c>
      <c r="F784">
        <v>75.801199999999994</v>
      </c>
      <c r="G784" t="s">
        <v>65</v>
      </c>
      <c r="H784">
        <v>2004</v>
      </c>
      <c r="I784" t="s">
        <v>34</v>
      </c>
      <c r="J784" t="s">
        <v>20</v>
      </c>
      <c r="K784" t="s">
        <v>16</v>
      </c>
      <c r="L784">
        <f t="shared" si="24"/>
        <v>0</v>
      </c>
      <c r="M784">
        <f t="shared" si="25"/>
        <v>0</v>
      </c>
    </row>
    <row r="785" spans="1:13" x14ac:dyDescent="0.3">
      <c r="A785" t="s">
        <v>682</v>
      </c>
      <c r="B785">
        <v>16.75</v>
      </c>
      <c r="C785" t="s">
        <v>28</v>
      </c>
      <c r="D785">
        <v>2.4903892E-2</v>
      </c>
      <c r="E785" t="s">
        <v>59</v>
      </c>
      <c r="F785">
        <v>39.182200000000002</v>
      </c>
      <c r="G785" t="s">
        <v>41</v>
      </c>
      <c r="H785">
        <v>2002</v>
      </c>
      <c r="J785" t="s">
        <v>20</v>
      </c>
      <c r="K785" t="s">
        <v>16</v>
      </c>
      <c r="L785">
        <f t="shared" si="24"/>
        <v>0</v>
      </c>
      <c r="M785">
        <f t="shared" si="25"/>
        <v>0</v>
      </c>
    </row>
    <row r="786" spans="1:13" x14ac:dyDescent="0.3">
      <c r="A786" t="s">
        <v>683</v>
      </c>
      <c r="B786">
        <v>19.7</v>
      </c>
      <c r="C786" t="s">
        <v>51</v>
      </c>
      <c r="D786">
        <v>6.7208126000000007E-2</v>
      </c>
      <c r="E786" t="s">
        <v>12</v>
      </c>
      <c r="F786">
        <v>175.33699999999999</v>
      </c>
      <c r="G786" t="s">
        <v>37</v>
      </c>
      <c r="H786">
        <v>2009</v>
      </c>
      <c r="I786" t="s">
        <v>14</v>
      </c>
      <c r="J786" t="s">
        <v>24</v>
      </c>
      <c r="K786" t="s">
        <v>38</v>
      </c>
      <c r="L786">
        <f t="shared" si="24"/>
        <v>0</v>
      </c>
      <c r="M786">
        <f t="shared" si="25"/>
        <v>1</v>
      </c>
    </row>
    <row r="787" spans="1:13" x14ac:dyDescent="0.3">
      <c r="A787" t="s">
        <v>364</v>
      </c>
      <c r="B787">
        <v>21.1</v>
      </c>
      <c r="C787" t="s">
        <v>51</v>
      </c>
      <c r="D787">
        <v>1.7746062999999999E-2</v>
      </c>
      <c r="E787" t="s">
        <v>61</v>
      </c>
      <c r="F787">
        <v>234.79580000000001</v>
      </c>
      <c r="G787" t="s">
        <v>23</v>
      </c>
      <c r="H787">
        <v>1998</v>
      </c>
      <c r="J787" t="s">
        <v>24</v>
      </c>
      <c r="K787" t="s">
        <v>25</v>
      </c>
      <c r="L787">
        <f t="shared" si="24"/>
        <v>0</v>
      </c>
      <c r="M787">
        <f t="shared" si="25"/>
        <v>0</v>
      </c>
    </row>
    <row r="788" spans="1:13" x14ac:dyDescent="0.3">
      <c r="A788" t="s">
        <v>684</v>
      </c>
      <c r="B788">
        <v>17.850000000000001</v>
      </c>
      <c r="C788" t="s">
        <v>51</v>
      </c>
      <c r="D788">
        <v>0.14642735100000001</v>
      </c>
      <c r="E788" t="s">
        <v>49</v>
      </c>
      <c r="F788">
        <v>93.443600000000004</v>
      </c>
      <c r="G788" t="s">
        <v>33</v>
      </c>
      <c r="H788">
        <v>1997</v>
      </c>
      <c r="I788" t="s">
        <v>34</v>
      </c>
      <c r="J788" t="s">
        <v>15</v>
      </c>
      <c r="K788" t="s">
        <v>16</v>
      </c>
      <c r="L788">
        <f t="shared" si="24"/>
        <v>1</v>
      </c>
      <c r="M788">
        <f t="shared" si="25"/>
        <v>0</v>
      </c>
    </row>
    <row r="789" spans="1:13" x14ac:dyDescent="0.3">
      <c r="A789" t="s">
        <v>685</v>
      </c>
      <c r="B789">
        <v>16</v>
      </c>
      <c r="C789" t="s">
        <v>51</v>
      </c>
      <c r="D789">
        <v>9.9539874E-2</v>
      </c>
      <c r="E789" t="s">
        <v>61</v>
      </c>
      <c r="F789">
        <v>212.39019999999999</v>
      </c>
      <c r="G789" t="s">
        <v>37</v>
      </c>
      <c r="H789">
        <v>2009</v>
      </c>
      <c r="I789" t="s">
        <v>14</v>
      </c>
      <c r="J789" t="s">
        <v>24</v>
      </c>
      <c r="K789" t="s">
        <v>38</v>
      </c>
      <c r="L789">
        <f t="shared" si="24"/>
        <v>0</v>
      </c>
      <c r="M789">
        <f t="shared" si="25"/>
        <v>0</v>
      </c>
    </row>
    <row r="790" spans="1:13" x14ac:dyDescent="0.3">
      <c r="A790" t="s">
        <v>179</v>
      </c>
      <c r="B790">
        <v>16.75</v>
      </c>
      <c r="C790" t="s">
        <v>51</v>
      </c>
      <c r="D790">
        <v>2.9734028999999999E-2</v>
      </c>
      <c r="E790" t="s">
        <v>12</v>
      </c>
      <c r="F790">
        <v>37.682200000000002</v>
      </c>
      <c r="G790" t="s">
        <v>65</v>
      </c>
      <c r="H790">
        <v>2004</v>
      </c>
      <c r="I790" t="s">
        <v>34</v>
      </c>
      <c r="J790" t="s">
        <v>20</v>
      </c>
      <c r="K790" t="s">
        <v>16</v>
      </c>
      <c r="L790">
        <f t="shared" si="24"/>
        <v>0</v>
      </c>
      <c r="M790">
        <f t="shared" si="25"/>
        <v>1</v>
      </c>
    </row>
    <row r="791" spans="1:13" x14ac:dyDescent="0.3">
      <c r="A791" t="s">
        <v>305</v>
      </c>
      <c r="B791">
        <v>11.8</v>
      </c>
      <c r="C791" t="s">
        <v>1605</v>
      </c>
      <c r="D791">
        <v>0.17062883200000001</v>
      </c>
      <c r="E791" t="s">
        <v>83</v>
      </c>
      <c r="F791">
        <v>115.38339999999999</v>
      </c>
      <c r="G791" t="s">
        <v>41</v>
      </c>
      <c r="H791">
        <v>2002</v>
      </c>
      <c r="J791" t="s">
        <v>20</v>
      </c>
      <c r="K791" t="s">
        <v>16</v>
      </c>
      <c r="L791">
        <f t="shared" si="24"/>
        <v>0</v>
      </c>
      <c r="M791">
        <f t="shared" si="25"/>
        <v>0</v>
      </c>
    </row>
    <row r="792" spans="1:13" x14ac:dyDescent="0.3">
      <c r="A792" t="s">
        <v>485</v>
      </c>
      <c r="B792">
        <v>5.7350000000000003</v>
      </c>
      <c r="C792" t="s">
        <v>51</v>
      </c>
      <c r="D792">
        <v>5.7283415999999997E-2</v>
      </c>
      <c r="E792" t="s">
        <v>32</v>
      </c>
      <c r="F792">
        <v>177.83699999999999</v>
      </c>
      <c r="G792" t="s">
        <v>19</v>
      </c>
      <c r="H792">
        <v>2007</v>
      </c>
      <c r="J792" t="s">
        <v>20</v>
      </c>
      <c r="K792" t="s">
        <v>16</v>
      </c>
      <c r="L792">
        <f t="shared" si="24"/>
        <v>0</v>
      </c>
      <c r="M792">
        <f t="shared" si="25"/>
        <v>0</v>
      </c>
    </row>
    <row r="793" spans="1:13" x14ac:dyDescent="0.3">
      <c r="A793" t="s">
        <v>222</v>
      </c>
      <c r="B793">
        <v>9.2850000000000001</v>
      </c>
      <c r="C793" t="s">
        <v>1605</v>
      </c>
      <c r="D793">
        <v>4.9481038999999997E-2</v>
      </c>
      <c r="E793" t="s">
        <v>67</v>
      </c>
      <c r="F793">
        <v>246.71440000000001</v>
      </c>
      <c r="G793" t="s">
        <v>37</v>
      </c>
      <c r="H793">
        <v>2009</v>
      </c>
      <c r="I793" t="s">
        <v>14</v>
      </c>
      <c r="J793" t="s">
        <v>24</v>
      </c>
      <c r="K793" t="s">
        <v>38</v>
      </c>
      <c r="L793">
        <f t="shared" si="24"/>
        <v>0</v>
      </c>
      <c r="M793">
        <f t="shared" si="25"/>
        <v>0</v>
      </c>
    </row>
    <row r="794" spans="1:13" x14ac:dyDescent="0.3">
      <c r="A794" t="s">
        <v>651</v>
      </c>
      <c r="B794">
        <v>16</v>
      </c>
      <c r="C794" t="s">
        <v>1605</v>
      </c>
      <c r="D794">
        <v>1.7622773000000001E-2</v>
      </c>
      <c r="E794" t="s">
        <v>77</v>
      </c>
      <c r="F794">
        <v>48.171799999999998</v>
      </c>
      <c r="G794" t="s">
        <v>37</v>
      </c>
      <c r="H794">
        <v>2009</v>
      </c>
      <c r="I794" t="s">
        <v>14</v>
      </c>
      <c r="J794" t="s">
        <v>24</v>
      </c>
      <c r="K794" t="s">
        <v>38</v>
      </c>
      <c r="L794">
        <f t="shared" si="24"/>
        <v>0</v>
      </c>
      <c r="M794">
        <f t="shared" si="25"/>
        <v>0</v>
      </c>
    </row>
    <row r="795" spans="1:13" x14ac:dyDescent="0.3">
      <c r="A795" t="s">
        <v>686</v>
      </c>
      <c r="B795">
        <v>5.1550000000000002</v>
      </c>
      <c r="C795" t="s">
        <v>51</v>
      </c>
      <c r="D795">
        <v>8.3668944999999995E-2</v>
      </c>
      <c r="E795" t="s">
        <v>67</v>
      </c>
      <c r="F795">
        <v>249.4776</v>
      </c>
      <c r="G795" t="s">
        <v>19</v>
      </c>
      <c r="H795">
        <v>2007</v>
      </c>
      <c r="J795" t="s">
        <v>20</v>
      </c>
      <c r="K795" t="s">
        <v>16</v>
      </c>
      <c r="L795">
        <f t="shared" si="24"/>
        <v>0</v>
      </c>
      <c r="M795">
        <f t="shared" si="25"/>
        <v>0</v>
      </c>
    </row>
    <row r="796" spans="1:13" x14ac:dyDescent="0.3">
      <c r="A796" t="s">
        <v>687</v>
      </c>
      <c r="B796">
        <v>10.195</v>
      </c>
      <c r="C796" t="s">
        <v>1605</v>
      </c>
      <c r="D796">
        <v>4.5052492E-2</v>
      </c>
      <c r="E796" t="s">
        <v>32</v>
      </c>
      <c r="F796">
        <v>116.5808</v>
      </c>
      <c r="G796" t="s">
        <v>13</v>
      </c>
      <c r="H796">
        <v>1999</v>
      </c>
      <c r="I796" t="s">
        <v>14</v>
      </c>
      <c r="J796" t="s">
        <v>15</v>
      </c>
      <c r="K796" t="s">
        <v>16</v>
      </c>
      <c r="L796">
        <f t="shared" si="24"/>
        <v>0</v>
      </c>
      <c r="M796">
        <f t="shared" si="25"/>
        <v>0</v>
      </c>
    </row>
    <row r="797" spans="1:13" x14ac:dyDescent="0.3">
      <c r="A797" t="s">
        <v>266</v>
      </c>
      <c r="B797">
        <v>8.7100000000000009</v>
      </c>
      <c r="C797" t="s">
        <v>51</v>
      </c>
      <c r="D797">
        <v>0</v>
      </c>
      <c r="E797" t="s">
        <v>83</v>
      </c>
      <c r="F797">
        <v>91.977800000000002</v>
      </c>
      <c r="G797" t="s">
        <v>37</v>
      </c>
      <c r="H797">
        <v>2009</v>
      </c>
      <c r="I797" t="s">
        <v>14</v>
      </c>
      <c r="J797" t="s">
        <v>24</v>
      </c>
      <c r="K797" t="s">
        <v>38</v>
      </c>
      <c r="L797">
        <f t="shared" si="24"/>
        <v>0</v>
      </c>
      <c r="M797">
        <f t="shared" si="25"/>
        <v>0</v>
      </c>
    </row>
    <row r="798" spans="1:13" x14ac:dyDescent="0.3">
      <c r="A798" t="s">
        <v>367</v>
      </c>
      <c r="B798">
        <v>19.350000000000001</v>
      </c>
      <c r="C798" t="s">
        <v>51</v>
      </c>
      <c r="D798">
        <v>0.11877080700000001</v>
      </c>
      <c r="E798" t="s">
        <v>12</v>
      </c>
      <c r="F798">
        <v>223.2088</v>
      </c>
      <c r="G798" t="s">
        <v>19</v>
      </c>
      <c r="H798">
        <v>2007</v>
      </c>
      <c r="J798" t="s">
        <v>20</v>
      </c>
      <c r="K798" t="s">
        <v>16</v>
      </c>
      <c r="L798">
        <f t="shared" si="24"/>
        <v>0</v>
      </c>
      <c r="M798">
        <f t="shared" si="25"/>
        <v>1</v>
      </c>
    </row>
    <row r="799" spans="1:13" x14ac:dyDescent="0.3">
      <c r="A799" t="s">
        <v>233</v>
      </c>
      <c r="B799">
        <v>8.8949999999999996</v>
      </c>
      <c r="C799" t="s">
        <v>28</v>
      </c>
      <c r="D799">
        <v>8.1021000999999995E-2</v>
      </c>
      <c r="E799" t="s">
        <v>12</v>
      </c>
      <c r="F799">
        <v>49.000799999999998</v>
      </c>
      <c r="G799" t="s">
        <v>53</v>
      </c>
      <c r="H799">
        <v>1987</v>
      </c>
      <c r="I799" t="s">
        <v>54</v>
      </c>
      <c r="J799" t="s">
        <v>24</v>
      </c>
      <c r="K799" t="s">
        <v>16</v>
      </c>
      <c r="L799">
        <f t="shared" si="24"/>
        <v>0</v>
      </c>
      <c r="M799">
        <f t="shared" si="25"/>
        <v>1</v>
      </c>
    </row>
    <row r="800" spans="1:13" x14ac:dyDescent="0.3">
      <c r="A800" t="s">
        <v>688</v>
      </c>
      <c r="B800">
        <v>16.5</v>
      </c>
      <c r="C800" t="s">
        <v>51</v>
      </c>
      <c r="D800">
        <v>3.6790859000000002E-2</v>
      </c>
      <c r="E800" t="s">
        <v>61</v>
      </c>
      <c r="F800">
        <v>181.43180000000001</v>
      </c>
      <c r="G800" t="s">
        <v>37</v>
      </c>
      <c r="H800">
        <v>2009</v>
      </c>
      <c r="I800" t="s">
        <v>14</v>
      </c>
      <c r="J800" t="s">
        <v>24</v>
      </c>
      <c r="K800" t="s">
        <v>38</v>
      </c>
      <c r="L800">
        <f t="shared" si="24"/>
        <v>0</v>
      </c>
      <c r="M800">
        <f t="shared" si="25"/>
        <v>0</v>
      </c>
    </row>
    <row r="801" spans="1:13" x14ac:dyDescent="0.3">
      <c r="A801" t="s">
        <v>382</v>
      </c>
      <c r="B801">
        <v>19.75</v>
      </c>
      <c r="C801" t="s">
        <v>51</v>
      </c>
      <c r="D801">
        <v>5.6724670999999997E-2</v>
      </c>
      <c r="E801" t="s">
        <v>12</v>
      </c>
      <c r="F801">
        <v>212.7902</v>
      </c>
      <c r="G801" t="s">
        <v>23</v>
      </c>
      <c r="H801">
        <v>1998</v>
      </c>
      <c r="J801" t="s">
        <v>24</v>
      </c>
      <c r="K801" t="s">
        <v>25</v>
      </c>
      <c r="L801">
        <f t="shared" si="24"/>
        <v>0</v>
      </c>
      <c r="M801">
        <f t="shared" si="25"/>
        <v>1</v>
      </c>
    </row>
    <row r="802" spans="1:13" x14ac:dyDescent="0.3">
      <c r="A802" t="s">
        <v>264</v>
      </c>
      <c r="B802">
        <v>8.68</v>
      </c>
      <c r="C802" t="s">
        <v>51</v>
      </c>
      <c r="D802">
        <v>8.8536129999999998E-3</v>
      </c>
      <c r="E802" t="s">
        <v>67</v>
      </c>
      <c r="F802">
        <v>99.038399999999996</v>
      </c>
      <c r="G802" t="s">
        <v>41</v>
      </c>
      <c r="H802">
        <v>2002</v>
      </c>
      <c r="J802" t="s">
        <v>20</v>
      </c>
      <c r="K802" t="s">
        <v>16</v>
      </c>
      <c r="L802">
        <f t="shared" si="24"/>
        <v>0</v>
      </c>
      <c r="M802">
        <f t="shared" si="25"/>
        <v>0</v>
      </c>
    </row>
    <row r="803" spans="1:13" x14ac:dyDescent="0.3">
      <c r="A803" t="s">
        <v>440</v>
      </c>
      <c r="B803">
        <v>15.6</v>
      </c>
      <c r="C803" t="s">
        <v>51</v>
      </c>
      <c r="D803">
        <v>6.7103564000000004E-2</v>
      </c>
      <c r="E803" t="s">
        <v>22</v>
      </c>
      <c r="F803">
        <v>186.5924</v>
      </c>
      <c r="G803" t="s">
        <v>19</v>
      </c>
      <c r="H803">
        <v>2007</v>
      </c>
      <c r="J803" t="s">
        <v>20</v>
      </c>
      <c r="K803" t="s">
        <v>16</v>
      </c>
      <c r="L803">
        <f t="shared" si="24"/>
        <v>0</v>
      </c>
      <c r="M803">
        <f t="shared" si="25"/>
        <v>0</v>
      </c>
    </row>
    <row r="804" spans="1:13" x14ac:dyDescent="0.3">
      <c r="A804" t="s">
        <v>471</v>
      </c>
      <c r="B804">
        <v>19.600000000000001</v>
      </c>
      <c r="C804" t="s">
        <v>1605</v>
      </c>
      <c r="D804">
        <v>0.128557634</v>
      </c>
      <c r="E804" t="s">
        <v>12</v>
      </c>
      <c r="F804">
        <v>169.08160000000001</v>
      </c>
      <c r="G804" t="s">
        <v>37</v>
      </c>
      <c r="H804">
        <v>2009</v>
      </c>
      <c r="I804" t="s">
        <v>14</v>
      </c>
      <c r="J804" t="s">
        <v>24</v>
      </c>
      <c r="K804" t="s">
        <v>38</v>
      </c>
      <c r="L804">
        <f t="shared" si="24"/>
        <v>0</v>
      </c>
      <c r="M804">
        <f t="shared" si="25"/>
        <v>1</v>
      </c>
    </row>
    <row r="805" spans="1:13" x14ac:dyDescent="0.3">
      <c r="A805" t="s">
        <v>689</v>
      </c>
      <c r="C805" t="s">
        <v>51</v>
      </c>
      <c r="D805">
        <v>7.5705596E-2</v>
      </c>
      <c r="E805" t="s">
        <v>36</v>
      </c>
      <c r="F805">
        <v>93.243600000000001</v>
      </c>
      <c r="G805" t="s">
        <v>47</v>
      </c>
      <c r="H805">
        <v>1985</v>
      </c>
      <c r="I805" t="s">
        <v>34</v>
      </c>
      <c r="J805" t="s">
        <v>15</v>
      </c>
      <c r="K805" t="s">
        <v>25</v>
      </c>
      <c r="L805">
        <f t="shared" si="24"/>
        <v>1</v>
      </c>
      <c r="M805">
        <f t="shared" si="25"/>
        <v>0</v>
      </c>
    </row>
    <row r="806" spans="1:13" x14ac:dyDescent="0.3">
      <c r="A806" t="s">
        <v>690</v>
      </c>
      <c r="B806">
        <v>16.25</v>
      </c>
      <c r="C806" t="s">
        <v>51</v>
      </c>
      <c r="D806">
        <v>8.7351930999999994E-2</v>
      </c>
      <c r="E806" t="s">
        <v>18</v>
      </c>
      <c r="F806">
        <v>94.540999999999997</v>
      </c>
      <c r="G806" t="s">
        <v>41</v>
      </c>
      <c r="H806">
        <v>2002</v>
      </c>
      <c r="J806" t="s">
        <v>20</v>
      </c>
      <c r="K806" t="s">
        <v>16</v>
      </c>
      <c r="L806">
        <f t="shared" si="24"/>
        <v>0</v>
      </c>
      <c r="M806">
        <f t="shared" si="25"/>
        <v>1</v>
      </c>
    </row>
    <row r="807" spans="1:13" x14ac:dyDescent="0.3">
      <c r="A807" t="s">
        <v>691</v>
      </c>
      <c r="B807">
        <v>18</v>
      </c>
      <c r="C807" t="s">
        <v>51</v>
      </c>
      <c r="D807">
        <v>1.8007486999999999E-2</v>
      </c>
      <c r="E807" t="s">
        <v>112</v>
      </c>
      <c r="F807">
        <v>178.96860000000001</v>
      </c>
      <c r="G807" t="s">
        <v>19</v>
      </c>
      <c r="H807">
        <v>2007</v>
      </c>
      <c r="J807" t="s">
        <v>20</v>
      </c>
      <c r="K807" t="s">
        <v>16</v>
      </c>
      <c r="L807">
        <f t="shared" si="24"/>
        <v>0</v>
      </c>
      <c r="M807">
        <f t="shared" si="25"/>
        <v>0</v>
      </c>
    </row>
    <row r="808" spans="1:13" x14ac:dyDescent="0.3">
      <c r="A808" t="s">
        <v>692</v>
      </c>
      <c r="B808">
        <v>9.6950000000000003</v>
      </c>
      <c r="C808" t="s">
        <v>51</v>
      </c>
      <c r="D808">
        <v>2.9618788E-2</v>
      </c>
      <c r="E808" t="s">
        <v>12</v>
      </c>
      <c r="F808">
        <v>158.892</v>
      </c>
      <c r="G808" t="s">
        <v>13</v>
      </c>
      <c r="H808">
        <v>1999</v>
      </c>
      <c r="I808" t="s">
        <v>14</v>
      </c>
      <c r="J808" t="s">
        <v>15</v>
      </c>
      <c r="K808" t="s">
        <v>16</v>
      </c>
      <c r="L808">
        <f t="shared" si="24"/>
        <v>1</v>
      </c>
      <c r="M808">
        <f t="shared" si="25"/>
        <v>1</v>
      </c>
    </row>
    <row r="809" spans="1:13" x14ac:dyDescent="0.3">
      <c r="A809" t="s">
        <v>212</v>
      </c>
      <c r="B809">
        <v>9.5</v>
      </c>
      <c r="C809" t="s">
        <v>1605</v>
      </c>
      <c r="D809">
        <v>4.8685529999999998E-2</v>
      </c>
      <c r="E809" t="s">
        <v>112</v>
      </c>
      <c r="F809">
        <v>186.88980000000001</v>
      </c>
      <c r="G809" t="s">
        <v>33</v>
      </c>
      <c r="H809">
        <v>1997</v>
      </c>
      <c r="I809" t="s">
        <v>34</v>
      </c>
      <c r="J809" t="s">
        <v>15</v>
      </c>
      <c r="K809" t="s">
        <v>16</v>
      </c>
      <c r="L809">
        <f t="shared" si="24"/>
        <v>0</v>
      </c>
      <c r="M809">
        <f t="shared" si="25"/>
        <v>0</v>
      </c>
    </row>
    <row r="810" spans="1:13" x14ac:dyDescent="0.3">
      <c r="A810" t="s">
        <v>594</v>
      </c>
      <c r="B810">
        <v>10.5</v>
      </c>
      <c r="C810" t="s">
        <v>51</v>
      </c>
      <c r="D810">
        <v>2.7318818000000002E-2</v>
      </c>
      <c r="E810" t="s">
        <v>61</v>
      </c>
      <c r="F810">
        <v>172.7106</v>
      </c>
      <c r="G810" t="s">
        <v>13</v>
      </c>
      <c r="H810">
        <v>1999</v>
      </c>
      <c r="I810" t="s">
        <v>14</v>
      </c>
      <c r="J810" t="s">
        <v>15</v>
      </c>
      <c r="K810" t="s">
        <v>16</v>
      </c>
      <c r="L810">
        <f t="shared" si="24"/>
        <v>1</v>
      </c>
      <c r="M810">
        <f t="shared" si="25"/>
        <v>0</v>
      </c>
    </row>
    <row r="811" spans="1:13" x14ac:dyDescent="0.3">
      <c r="A811" t="s">
        <v>693</v>
      </c>
      <c r="B811">
        <v>6.65</v>
      </c>
      <c r="C811" t="s">
        <v>51</v>
      </c>
      <c r="D811">
        <v>5.3289916E-2</v>
      </c>
      <c r="E811" t="s">
        <v>83</v>
      </c>
      <c r="F811">
        <v>147.07339999999999</v>
      </c>
      <c r="G811" t="s">
        <v>33</v>
      </c>
      <c r="H811">
        <v>1997</v>
      </c>
      <c r="I811" t="s">
        <v>34</v>
      </c>
      <c r="J811" t="s">
        <v>15</v>
      </c>
      <c r="K811" t="s">
        <v>16</v>
      </c>
      <c r="L811">
        <f t="shared" si="24"/>
        <v>1</v>
      </c>
      <c r="M811">
        <f t="shared" si="25"/>
        <v>0</v>
      </c>
    </row>
    <row r="812" spans="1:13" x14ac:dyDescent="0.3">
      <c r="A812" t="s">
        <v>490</v>
      </c>
      <c r="B812">
        <v>8.26</v>
      </c>
      <c r="C812" t="s">
        <v>1605</v>
      </c>
      <c r="D812">
        <v>3.2441572000000002E-2</v>
      </c>
      <c r="E812" t="s">
        <v>59</v>
      </c>
      <c r="F812">
        <v>121.673</v>
      </c>
      <c r="G812" t="s">
        <v>33</v>
      </c>
      <c r="H812">
        <v>1997</v>
      </c>
      <c r="I812" t="s">
        <v>34</v>
      </c>
      <c r="J812" t="s">
        <v>15</v>
      </c>
      <c r="K812" t="s">
        <v>16</v>
      </c>
      <c r="L812">
        <f t="shared" si="24"/>
        <v>0</v>
      </c>
      <c r="M812">
        <f t="shared" si="25"/>
        <v>0</v>
      </c>
    </row>
    <row r="813" spans="1:13" x14ac:dyDescent="0.3">
      <c r="A813" t="s">
        <v>451</v>
      </c>
      <c r="B813">
        <v>17.75</v>
      </c>
      <c r="C813" t="s">
        <v>51</v>
      </c>
      <c r="D813">
        <v>3.0554479999999998E-2</v>
      </c>
      <c r="E813" t="s">
        <v>22</v>
      </c>
      <c r="F813">
        <v>179.166</v>
      </c>
      <c r="G813" t="s">
        <v>13</v>
      </c>
      <c r="H813">
        <v>1999</v>
      </c>
      <c r="I813" t="s">
        <v>14</v>
      </c>
      <c r="J813" t="s">
        <v>15</v>
      </c>
      <c r="K813" t="s">
        <v>16</v>
      </c>
      <c r="L813">
        <f t="shared" si="24"/>
        <v>1</v>
      </c>
      <c r="M813">
        <f t="shared" si="25"/>
        <v>0</v>
      </c>
    </row>
    <row r="814" spans="1:13" x14ac:dyDescent="0.3">
      <c r="A814" t="s">
        <v>694</v>
      </c>
      <c r="B814">
        <v>6.3250000000000002</v>
      </c>
      <c r="C814" t="s">
        <v>51</v>
      </c>
      <c r="D814">
        <v>0.12537274000000001</v>
      </c>
      <c r="E814" t="s">
        <v>67</v>
      </c>
      <c r="F814">
        <v>99.7042</v>
      </c>
      <c r="G814" t="s">
        <v>13</v>
      </c>
      <c r="H814">
        <v>1999</v>
      </c>
      <c r="I814" t="s">
        <v>14</v>
      </c>
      <c r="J814" t="s">
        <v>15</v>
      </c>
      <c r="K814" t="s">
        <v>16</v>
      </c>
      <c r="L814">
        <f t="shared" si="24"/>
        <v>1</v>
      </c>
      <c r="M814">
        <f t="shared" si="25"/>
        <v>0</v>
      </c>
    </row>
    <row r="815" spans="1:13" x14ac:dyDescent="0.3">
      <c r="A815" t="s">
        <v>695</v>
      </c>
      <c r="B815">
        <v>14.3</v>
      </c>
      <c r="C815" t="s">
        <v>1605</v>
      </c>
      <c r="D815">
        <v>6.5308938999999996E-2</v>
      </c>
      <c r="E815" t="s">
        <v>32</v>
      </c>
      <c r="F815">
        <v>89.885599999999997</v>
      </c>
      <c r="G815" t="s">
        <v>13</v>
      </c>
      <c r="H815">
        <v>1999</v>
      </c>
      <c r="I815" t="s">
        <v>14</v>
      </c>
      <c r="J815" t="s">
        <v>15</v>
      </c>
      <c r="K815" t="s">
        <v>16</v>
      </c>
      <c r="L815">
        <f t="shared" si="24"/>
        <v>0</v>
      </c>
      <c r="M815">
        <f t="shared" si="25"/>
        <v>0</v>
      </c>
    </row>
    <row r="816" spans="1:13" x14ac:dyDescent="0.3">
      <c r="A816" t="s">
        <v>584</v>
      </c>
      <c r="B816">
        <v>10.195</v>
      </c>
      <c r="C816" t="s">
        <v>51</v>
      </c>
      <c r="D816">
        <v>0.10739704999999999</v>
      </c>
      <c r="E816" t="s">
        <v>12</v>
      </c>
      <c r="F816">
        <v>149.5076</v>
      </c>
      <c r="G816" t="s">
        <v>33</v>
      </c>
      <c r="H816">
        <v>1997</v>
      </c>
      <c r="I816" t="s">
        <v>34</v>
      </c>
      <c r="J816" t="s">
        <v>15</v>
      </c>
      <c r="K816" t="s">
        <v>16</v>
      </c>
      <c r="L816">
        <f t="shared" si="24"/>
        <v>1</v>
      </c>
      <c r="M816">
        <f t="shared" si="25"/>
        <v>1</v>
      </c>
    </row>
    <row r="817" spans="1:13" x14ac:dyDescent="0.3">
      <c r="A817" t="s">
        <v>696</v>
      </c>
      <c r="B817">
        <v>20.6</v>
      </c>
      <c r="C817" t="s">
        <v>28</v>
      </c>
      <c r="D817">
        <v>4.6092237000000001E-2</v>
      </c>
      <c r="E817" t="s">
        <v>12</v>
      </c>
      <c r="F817">
        <v>178.6344</v>
      </c>
      <c r="G817" t="s">
        <v>13</v>
      </c>
      <c r="H817">
        <v>1999</v>
      </c>
      <c r="I817" t="s">
        <v>14</v>
      </c>
      <c r="J817" t="s">
        <v>15</v>
      </c>
      <c r="K817" t="s">
        <v>16</v>
      </c>
      <c r="L817">
        <f t="shared" si="24"/>
        <v>0</v>
      </c>
      <c r="M817">
        <f t="shared" si="25"/>
        <v>1</v>
      </c>
    </row>
    <row r="818" spans="1:13" x14ac:dyDescent="0.3">
      <c r="A818" t="s">
        <v>697</v>
      </c>
      <c r="B818">
        <v>19.600000000000001</v>
      </c>
      <c r="C818" t="s">
        <v>51</v>
      </c>
      <c r="D818">
        <v>3.9801036999999997E-2</v>
      </c>
      <c r="E818" t="s">
        <v>12</v>
      </c>
      <c r="F818">
        <v>162.45259999999999</v>
      </c>
      <c r="G818" t="s">
        <v>19</v>
      </c>
      <c r="H818">
        <v>2007</v>
      </c>
      <c r="J818" t="s">
        <v>20</v>
      </c>
      <c r="K818" t="s">
        <v>16</v>
      </c>
      <c r="L818">
        <f t="shared" si="24"/>
        <v>0</v>
      </c>
      <c r="M818">
        <f t="shared" si="25"/>
        <v>1</v>
      </c>
    </row>
    <row r="819" spans="1:13" x14ac:dyDescent="0.3">
      <c r="A819" t="s">
        <v>232</v>
      </c>
      <c r="B819">
        <v>8.42</v>
      </c>
      <c r="C819" t="s">
        <v>1605</v>
      </c>
      <c r="D819">
        <v>3.1017124E-2</v>
      </c>
      <c r="E819" t="s">
        <v>83</v>
      </c>
      <c r="F819">
        <v>230.1352</v>
      </c>
      <c r="G819" t="s">
        <v>19</v>
      </c>
      <c r="H819">
        <v>2007</v>
      </c>
      <c r="J819" t="s">
        <v>20</v>
      </c>
      <c r="K819" t="s">
        <v>16</v>
      </c>
      <c r="L819">
        <f t="shared" si="24"/>
        <v>0</v>
      </c>
      <c r="M819">
        <f t="shared" si="25"/>
        <v>0</v>
      </c>
    </row>
    <row r="820" spans="1:13" x14ac:dyDescent="0.3">
      <c r="A820" t="s">
        <v>697</v>
      </c>
      <c r="B820">
        <v>19.600000000000001</v>
      </c>
      <c r="C820" t="s">
        <v>51</v>
      </c>
      <c r="D820">
        <v>3.9657435999999997E-2</v>
      </c>
      <c r="E820" t="s">
        <v>12</v>
      </c>
      <c r="F820">
        <v>165.7526</v>
      </c>
      <c r="G820" t="s">
        <v>41</v>
      </c>
      <c r="H820">
        <v>2002</v>
      </c>
      <c r="J820" t="s">
        <v>20</v>
      </c>
      <c r="K820" t="s">
        <v>16</v>
      </c>
      <c r="L820">
        <f t="shared" si="24"/>
        <v>0</v>
      </c>
      <c r="M820">
        <f t="shared" si="25"/>
        <v>1</v>
      </c>
    </row>
    <row r="821" spans="1:13" x14ac:dyDescent="0.3">
      <c r="A821" t="s">
        <v>595</v>
      </c>
      <c r="B821">
        <v>12.85</v>
      </c>
      <c r="C821" t="s">
        <v>51</v>
      </c>
      <c r="D821">
        <v>2.2585240999999999E-2</v>
      </c>
      <c r="E821" t="s">
        <v>32</v>
      </c>
      <c r="F821">
        <v>181.0318</v>
      </c>
      <c r="G821" t="s">
        <v>53</v>
      </c>
      <c r="H821">
        <v>1987</v>
      </c>
      <c r="I821" t="s">
        <v>54</v>
      </c>
      <c r="J821" t="s">
        <v>24</v>
      </c>
      <c r="K821" t="s">
        <v>16</v>
      </c>
      <c r="L821">
        <f t="shared" si="24"/>
        <v>0</v>
      </c>
      <c r="M821">
        <f t="shared" si="25"/>
        <v>0</v>
      </c>
    </row>
    <row r="822" spans="1:13" x14ac:dyDescent="0.3">
      <c r="A822" t="s">
        <v>698</v>
      </c>
      <c r="B822">
        <v>11</v>
      </c>
      <c r="C822" t="s">
        <v>51</v>
      </c>
      <c r="D822">
        <v>6.3428202000000003E-2</v>
      </c>
      <c r="E822" t="s">
        <v>46</v>
      </c>
      <c r="F822">
        <v>40.847999999999999</v>
      </c>
      <c r="G822" t="s">
        <v>23</v>
      </c>
      <c r="H822">
        <v>1998</v>
      </c>
      <c r="J822" t="s">
        <v>24</v>
      </c>
      <c r="K822" t="s">
        <v>25</v>
      </c>
      <c r="L822">
        <f t="shared" si="24"/>
        <v>0</v>
      </c>
      <c r="M822">
        <f t="shared" si="25"/>
        <v>0</v>
      </c>
    </row>
    <row r="823" spans="1:13" x14ac:dyDescent="0.3">
      <c r="A823" t="s">
        <v>511</v>
      </c>
      <c r="B823">
        <v>14.85</v>
      </c>
      <c r="C823" t="s">
        <v>1605</v>
      </c>
      <c r="D823">
        <v>1.9507599E-2</v>
      </c>
      <c r="E823" t="s">
        <v>18</v>
      </c>
      <c r="F823">
        <v>262.09100000000001</v>
      </c>
      <c r="G823" t="s">
        <v>65</v>
      </c>
      <c r="H823">
        <v>2004</v>
      </c>
      <c r="I823" t="s">
        <v>34</v>
      </c>
      <c r="J823" t="s">
        <v>20</v>
      </c>
      <c r="K823" t="s">
        <v>16</v>
      </c>
      <c r="L823">
        <f t="shared" si="24"/>
        <v>0</v>
      </c>
      <c r="M823">
        <f t="shared" si="25"/>
        <v>1</v>
      </c>
    </row>
    <row r="824" spans="1:13" x14ac:dyDescent="0.3">
      <c r="A824" t="s">
        <v>437</v>
      </c>
      <c r="B824">
        <v>15.6</v>
      </c>
      <c r="C824" t="s">
        <v>1605</v>
      </c>
      <c r="D824">
        <v>5.9430002000000003E-2</v>
      </c>
      <c r="E824" t="s">
        <v>12</v>
      </c>
      <c r="F824">
        <v>112.0518</v>
      </c>
      <c r="G824" t="s">
        <v>23</v>
      </c>
      <c r="H824">
        <v>1998</v>
      </c>
      <c r="J824" t="s">
        <v>24</v>
      </c>
      <c r="K824" t="s">
        <v>25</v>
      </c>
      <c r="L824">
        <f t="shared" si="24"/>
        <v>0</v>
      </c>
      <c r="M824">
        <f t="shared" si="25"/>
        <v>1</v>
      </c>
    </row>
    <row r="825" spans="1:13" x14ac:dyDescent="0.3">
      <c r="A825" t="s">
        <v>699</v>
      </c>
      <c r="B825">
        <v>12.35</v>
      </c>
      <c r="C825" t="s">
        <v>51</v>
      </c>
      <c r="D825">
        <v>0.16460976699999999</v>
      </c>
      <c r="E825" t="s">
        <v>61</v>
      </c>
      <c r="F825">
        <v>117.61239999999999</v>
      </c>
      <c r="G825" t="s">
        <v>37</v>
      </c>
      <c r="H825">
        <v>2009</v>
      </c>
      <c r="I825" t="s">
        <v>14</v>
      </c>
      <c r="J825" t="s">
        <v>24</v>
      </c>
      <c r="K825" t="s">
        <v>38</v>
      </c>
      <c r="L825">
        <f t="shared" si="24"/>
        <v>0</v>
      </c>
      <c r="M825">
        <f t="shared" si="25"/>
        <v>0</v>
      </c>
    </row>
    <row r="826" spans="1:13" x14ac:dyDescent="0.3">
      <c r="A826" t="s">
        <v>73</v>
      </c>
      <c r="C826" t="s">
        <v>51</v>
      </c>
      <c r="D826">
        <v>0.101729922</v>
      </c>
      <c r="E826" t="s">
        <v>18</v>
      </c>
      <c r="F826">
        <v>246.28020000000001</v>
      </c>
      <c r="G826" t="s">
        <v>47</v>
      </c>
      <c r="H826">
        <v>1985</v>
      </c>
      <c r="I826" t="s">
        <v>34</v>
      </c>
      <c r="J826" t="s">
        <v>15</v>
      </c>
      <c r="K826" t="s">
        <v>25</v>
      </c>
      <c r="L826">
        <f t="shared" si="24"/>
        <v>1</v>
      </c>
      <c r="M826">
        <f t="shared" si="25"/>
        <v>1</v>
      </c>
    </row>
    <row r="827" spans="1:13" x14ac:dyDescent="0.3">
      <c r="A827" t="s">
        <v>700</v>
      </c>
      <c r="B827">
        <v>5.73</v>
      </c>
      <c r="C827" t="s">
        <v>51</v>
      </c>
      <c r="D827">
        <v>4.5363276000000001E-2</v>
      </c>
      <c r="E827" t="s">
        <v>59</v>
      </c>
      <c r="F827">
        <v>85.188199999999995</v>
      </c>
      <c r="G827" t="s">
        <v>65</v>
      </c>
      <c r="H827">
        <v>2004</v>
      </c>
      <c r="I827" t="s">
        <v>34</v>
      </c>
      <c r="J827" t="s">
        <v>20</v>
      </c>
      <c r="K827" t="s">
        <v>16</v>
      </c>
      <c r="L827">
        <f t="shared" si="24"/>
        <v>0</v>
      </c>
      <c r="M827">
        <f t="shared" si="25"/>
        <v>0</v>
      </c>
    </row>
    <row r="828" spans="1:13" x14ac:dyDescent="0.3">
      <c r="A828" t="s">
        <v>80</v>
      </c>
      <c r="B828">
        <v>5.78</v>
      </c>
      <c r="C828" t="s">
        <v>51</v>
      </c>
      <c r="D828">
        <v>9.6368000999999995E-2</v>
      </c>
      <c r="E828" t="s">
        <v>49</v>
      </c>
      <c r="F828">
        <v>160.65520000000001</v>
      </c>
      <c r="G828" t="s">
        <v>65</v>
      </c>
      <c r="H828">
        <v>2004</v>
      </c>
      <c r="I828" t="s">
        <v>34</v>
      </c>
      <c r="J828" t="s">
        <v>20</v>
      </c>
      <c r="K828" t="s">
        <v>16</v>
      </c>
      <c r="L828">
        <f t="shared" si="24"/>
        <v>0</v>
      </c>
      <c r="M828">
        <f t="shared" si="25"/>
        <v>0</v>
      </c>
    </row>
    <row r="829" spans="1:13" x14ac:dyDescent="0.3">
      <c r="A829" t="s">
        <v>701</v>
      </c>
      <c r="B829">
        <v>19.2</v>
      </c>
      <c r="C829" t="s">
        <v>1605</v>
      </c>
      <c r="D829">
        <v>0</v>
      </c>
      <c r="E829" t="s">
        <v>67</v>
      </c>
      <c r="F829">
        <v>189.62139999999999</v>
      </c>
      <c r="G829" t="s">
        <v>65</v>
      </c>
      <c r="H829">
        <v>2004</v>
      </c>
      <c r="I829" t="s">
        <v>34</v>
      </c>
      <c r="J829" t="s">
        <v>20</v>
      </c>
      <c r="K829" t="s">
        <v>16</v>
      </c>
      <c r="L829">
        <f t="shared" si="24"/>
        <v>0</v>
      </c>
      <c r="M829">
        <f t="shared" si="25"/>
        <v>0</v>
      </c>
    </row>
    <row r="830" spans="1:13" x14ac:dyDescent="0.3">
      <c r="A830" t="s">
        <v>570</v>
      </c>
      <c r="B830">
        <v>20.5</v>
      </c>
      <c r="C830" t="s">
        <v>51</v>
      </c>
      <c r="D830">
        <v>3.2768691000000003E-2</v>
      </c>
      <c r="E830" t="s">
        <v>61</v>
      </c>
      <c r="F830">
        <v>40.982199999999999</v>
      </c>
      <c r="G830" t="s">
        <v>33</v>
      </c>
      <c r="H830">
        <v>1997</v>
      </c>
      <c r="I830" t="s">
        <v>34</v>
      </c>
      <c r="J830" t="s">
        <v>15</v>
      </c>
      <c r="K830" t="s">
        <v>16</v>
      </c>
      <c r="L830">
        <f t="shared" si="24"/>
        <v>1</v>
      </c>
      <c r="M830">
        <f t="shared" si="25"/>
        <v>0</v>
      </c>
    </row>
    <row r="831" spans="1:13" x14ac:dyDescent="0.3">
      <c r="A831" t="s">
        <v>702</v>
      </c>
      <c r="B831">
        <v>11.6</v>
      </c>
      <c r="C831" t="s">
        <v>51</v>
      </c>
      <c r="D831">
        <v>3.8675869000000002E-2</v>
      </c>
      <c r="E831" t="s">
        <v>18</v>
      </c>
      <c r="F831">
        <v>55.127200000000002</v>
      </c>
      <c r="G831" t="s">
        <v>37</v>
      </c>
      <c r="H831">
        <v>2009</v>
      </c>
      <c r="I831" t="s">
        <v>14</v>
      </c>
      <c r="J831" t="s">
        <v>24</v>
      </c>
      <c r="K831" t="s">
        <v>38</v>
      </c>
      <c r="L831">
        <f t="shared" si="24"/>
        <v>0</v>
      </c>
      <c r="M831">
        <f t="shared" si="25"/>
        <v>1</v>
      </c>
    </row>
    <row r="832" spans="1:13" x14ac:dyDescent="0.3">
      <c r="A832" t="s">
        <v>703</v>
      </c>
      <c r="B832">
        <v>9.1950000000000003</v>
      </c>
      <c r="C832" t="s">
        <v>1605</v>
      </c>
      <c r="D832">
        <v>6.3960902E-2</v>
      </c>
      <c r="E832" t="s">
        <v>67</v>
      </c>
      <c r="F832">
        <v>86.456599999999995</v>
      </c>
      <c r="G832" t="s">
        <v>53</v>
      </c>
      <c r="H832">
        <v>1987</v>
      </c>
      <c r="I832" t="s">
        <v>54</v>
      </c>
      <c r="J832" t="s">
        <v>24</v>
      </c>
      <c r="K832" t="s">
        <v>16</v>
      </c>
      <c r="L832">
        <f t="shared" si="24"/>
        <v>0</v>
      </c>
      <c r="M832">
        <f t="shared" si="25"/>
        <v>0</v>
      </c>
    </row>
    <row r="833" spans="1:13" x14ac:dyDescent="0.3">
      <c r="A833" t="s">
        <v>96</v>
      </c>
      <c r="B833">
        <v>5.98</v>
      </c>
      <c r="C833" t="s">
        <v>51</v>
      </c>
      <c r="D833">
        <v>0.12646854299999999</v>
      </c>
      <c r="E833" t="s">
        <v>52</v>
      </c>
      <c r="F833">
        <v>56.361400000000003</v>
      </c>
      <c r="G833" t="s">
        <v>23</v>
      </c>
      <c r="H833">
        <v>1998</v>
      </c>
      <c r="J833" t="s">
        <v>24</v>
      </c>
      <c r="K833" t="s">
        <v>25</v>
      </c>
      <c r="L833">
        <f t="shared" si="24"/>
        <v>0</v>
      </c>
      <c r="M833">
        <f t="shared" si="25"/>
        <v>0</v>
      </c>
    </row>
    <row r="834" spans="1:13" x14ac:dyDescent="0.3">
      <c r="A834" t="s">
        <v>333</v>
      </c>
      <c r="B834">
        <v>9.3949999999999996</v>
      </c>
      <c r="C834" t="s">
        <v>51</v>
      </c>
      <c r="D834">
        <v>0.103961646</v>
      </c>
      <c r="E834" t="s">
        <v>12</v>
      </c>
      <c r="F834">
        <v>236.0932</v>
      </c>
      <c r="G834" t="s">
        <v>41</v>
      </c>
      <c r="H834">
        <v>2002</v>
      </c>
      <c r="J834" t="s">
        <v>20</v>
      </c>
      <c r="K834" t="s">
        <v>16</v>
      </c>
      <c r="L834">
        <f t="shared" si="24"/>
        <v>0</v>
      </c>
      <c r="M834">
        <f t="shared" si="25"/>
        <v>1</v>
      </c>
    </row>
    <row r="835" spans="1:13" x14ac:dyDescent="0.3">
      <c r="A835" t="s">
        <v>704</v>
      </c>
      <c r="B835">
        <v>5.75</v>
      </c>
      <c r="C835" t="s">
        <v>1605</v>
      </c>
      <c r="D835">
        <v>7.5170211000000001E-2</v>
      </c>
      <c r="E835" t="s">
        <v>18</v>
      </c>
      <c r="F835">
        <v>115.3176</v>
      </c>
      <c r="G835" t="s">
        <v>33</v>
      </c>
      <c r="H835">
        <v>1997</v>
      </c>
      <c r="I835" t="s">
        <v>34</v>
      </c>
      <c r="J835" t="s">
        <v>15</v>
      </c>
      <c r="K835" t="s">
        <v>16</v>
      </c>
      <c r="L835">
        <f t="shared" ref="L835:L898" si="26">IF(AND(J835= "Tier 1", C835= "LF"),1,0)</f>
        <v>0</v>
      </c>
      <c r="M835">
        <f t="shared" ref="M835:M898" si="27">IF(OR(E835= "Dairy", E835= "Snack Foods"),1,0)</f>
        <v>1</v>
      </c>
    </row>
    <row r="836" spans="1:13" x14ac:dyDescent="0.3">
      <c r="A836" t="s">
        <v>705</v>
      </c>
      <c r="B836">
        <v>19</v>
      </c>
      <c r="C836" t="s">
        <v>51</v>
      </c>
      <c r="D836">
        <v>6.7391443999999995E-2</v>
      </c>
      <c r="E836" t="s">
        <v>12</v>
      </c>
      <c r="F836">
        <v>129.6626</v>
      </c>
      <c r="G836" t="s">
        <v>53</v>
      </c>
      <c r="H836">
        <v>1987</v>
      </c>
      <c r="I836" t="s">
        <v>54</v>
      </c>
      <c r="J836" t="s">
        <v>24</v>
      </c>
      <c r="K836" t="s">
        <v>16</v>
      </c>
      <c r="L836">
        <f t="shared" si="26"/>
        <v>0</v>
      </c>
      <c r="M836">
        <f t="shared" si="27"/>
        <v>1</v>
      </c>
    </row>
    <row r="837" spans="1:13" x14ac:dyDescent="0.3">
      <c r="A837" t="s">
        <v>230</v>
      </c>
      <c r="C837" t="s">
        <v>51</v>
      </c>
      <c r="D837">
        <v>3.0899314000000001E-2</v>
      </c>
      <c r="E837" t="s">
        <v>32</v>
      </c>
      <c r="F837">
        <v>101.999</v>
      </c>
      <c r="G837" t="s">
        <v>29</v>
      </c>
      <c r="H837">
        <v>1985</v>
      </c>
      <c r="I837" t="s">
        <v>14</v>
      </c>
      <c r="J837" t="s">
        <v>24</v>
      </c>
      <c r="K837" t="s">
        <v>30</v>
      </c>
      <c r="L837">
        <f t="shared" si="26"/>
        <v>0</v>
      </c>
      <c r="M837">
        <f t="shared" si="27"/>
        <v>0</v>
      </c>
    </row>
    <row r="838" spans="1:13" x14ac:dyDescent="0.3">
      <c r="A838" t="s">
        <v>217</v>
      </c>
      <c r="B838">
        <v>20.350000000000001</v>
      </c>
      <c r="C838" t="s">
        <v>51</v>
      </c>
      <c r="D838">
        <v>8.3969230000000006E-2</v>
      </c>
      <c r="E838" t="s">
        <v>77</v>
      </c>
      <c r="F838">
        <v>183.82919999999999</v>
      </c>
      <c r="G838" t="s">
        <v>41</v>
      </c>
      <c r="H838">
        <v>2002</v>
      </c>
      <c r="J838" t="s">
        <v>20</v>
      </c>
      <c r="K838" t="s">
        <v>16</v>
      </c>
      <c r="L838">
        <f t="shared" si="26"/>
        <v>0</v>
      </c>
      <c r="M838">
        <f t="shared" si="27"/>
        <v>0</v>
      </c>
    </row>
    <row r="839" spans="1:13" x14ac:dyDescent="0.3">
      <c r="A839" t="s">
        <v>389</v>
      </c>
      <c r="B839">
        <v>10.695</v>
      </c>
      <c r="C839" t="s">
        <v>1605</v>
      </c>
      <c r="D839">
        <v>6.0788770999999998E-2</v>
      </c>
      <c r="E839" t="s">
        <v>198</v>
      </c>
      <c r="F839">
        <v>175.6712</v>
      </c>
      <c r="G839" t="s">
        <v>41</v>
      </c>
      <c r="H839">
        <v>2002</v>
      </c>
      <c r="J839" t="s">
        <v>20</v>
      </c>
      <c r="K839" t="s">
        <v>16</v>
      </c>
      <c r="L839">
        <f t="shared" si="26"/>
        <v>0</v>
      </c>
      <c r="M839">
        <f t="shared" si="27"/>
        <v>0</v>
      </c>
    </row>
    <row r="840" spans="1:13" x14ac:dyDescent="0.3">
      <c r="A840" t="s">
        <v>548</v>
      </c>
      <c r="B840">
        <v>20.2</v>
      </c>
      <c r="C840" t="s">
        <v>1605</v>
      </c>
      <c r="D840">
        <v>3.9308756E-2</v>
      </c>
      <c r="E840" t="s">
        <v>198</v>
      </c>
      <c r="F840">
        <v>156.46299999999999</v>
      </c>
      <c r="G840" t="s">
        <v>13</v>
      </c>
      <c r="H840">
        <v>1999</v>
      </c>
      <c r="I840" t="s">
        <v>14</v>
      </c>
      <c r="J840" t="s">
        <v>15</v>
      </c>
      <c r="K840" t="s">
        <v>16</v>
      </c>
      <c r="L840">
        <f t="shared" si="26"/>
        <v>0</v>
      </c>
      <c r="M840">
        <f t="shared" si="27"/>
        <v>0</v>
      </c>
    </row>
    <row r="841" spans="1:13" x14ac:dyDescent="0.3">
      <c r="A841" t="s">
        <v>706</v>
      </c>
      <c r="B841">
        <v>18.7</v>
      </c>
      <c r="C841" t="s">
        <v>51</v>
      </c>
      <c r="D841">
        <v>1.4652475999999999E-2</v>
      </c>
      <c r="E841" t="s">
        <v>59</v>
      </c>
      <c r="F841">
        <v>52.3324</v>
      </c>
      <c r="G841" t="s">
        <v>37</v>
      </c>
      <c r="H841">
        <v>2009</v>
      </c>
      <c r="I841" t="s">
        <v>14</v>
      </c>
      <c r="J841" t="s">
        <v>24</v>
      </c>
      <c r="K841" t="s">
        <v>38</v>
      </c>
      <c r="L841">
        <f t="shared" si="26"/>
        <v>0</v>
      </c>
      <c r="M841">
        <f t="shared" si="27"/>
        <v>0</v>
      </c>
    </row>
    <row r="842" spans="1:13" x14ac:dyDescent="0.3">
      <c r="A842" t="s">
        <v>503</v>
      </c>
      <c r="C842" t="s">
        <v>1605</v>
      </c>
      <c r="D842">
        <v>8.5515416999999996E-2</v>
      </c>
      <c r="E842" t="s">
        <v>12</v>
      </c>
      <c r="F842">
        <v>170.97900000000001</v>
      </c>
      <c r="G842" t="s">
        <v>29</v>
      </c>
      <c r="H842">
        <v>1985</v>
      </c>
      <c r="I842" t="s">
        <v>14</v>
      </c>
      <c r="J842" t="s">
        <v>24</v>
      </c>
      <c r="K842" t="s">
        <v>30</v>
      </c>
      <c r="L842">
        <f t="shared" si="26"/>
        <v>0</v>
      </c>
      <c r="M842">
        <f t="shared" si="27"/>
        <v>1</v>
      </c>
    </row>
    <row r="843" spans="1:13" x14ac:dyDescent="0.3">
      <c r="A843" t="s">
        <v>707</v>
      </c>
      <c r="C843" t="s">
        <v>51</v>
      </c>
      <c r="D843">
        <v>2.1492147999999999E-2</v>
      </c>
      <c r="E843" t="s">
        <v>32</v>
      </c>
      <c r="F843">
        <v>161.18940000000001</v>
      </c>
      <c r="G843" t="s">
        <v>47</v>
      </c>
      <c r="H843">
        <v>1985</v>
      </c>
      <c r="I843" t="s">
        <v>34</v>
      </c>
      <c r="J843" t="s">
        <v>15</v>
      </c>
      <c r="K843" t="s">
        <v>25</v>
      </c>
      <c r="L843">
        <f t="shared" si="26"/>
        <v>1</v>
      </c>
      <c r="M843">
        <f t="shared" si="27"/>
        <v>0</v>
      </c>
    </row>
    <row r="844" spans="1:13" x14ac:dyDescent="0.3">
      <c r="A844" t="s">
        <v>75</v>
      </c>
      <c r="B844">
        <v>9.1050000000000004</v>
      </c>
      <c r="C844" t="s">
        <v>51</v>
      </c>
      <c r="D844">
        <v>3.8638642000000001E-2</v>
      </c>
      <c r="E844" t="s">
        <v>61</v>
      </c>
      <c r="F844">
        <v>32.39</v>
      </c>
      <c r="G844" t="s">
        <v>37</v>
      </c>
      <c r="H844">
        <v>2009</v>
      </c>
      <c r="I844" t="s">
        <v>14</v>
      </c>
      <c r="J844" t="s">
        <v>24</v>
      </c>
      <c r="K844" t="s">
        <v>38</v>
      </c>
      <c r="L844">
        <f t="shared" si="26"/>
        <v>0</v>
      </c>
      <c r="M844">
        <f t="shared" si="27"/>
        <v>0</v>
      </c>
    </row>
    <row r="845" spans="1:13" x14ac:dyDescent="0.3">
      <c r="A845" t="s">
        <v>50</v>
      </c>
      <c r="B845">
        <v>16.75</v>
      </c>
      <c r="C845" t="s">
        <v>51</v>
      </c>
      <c r="D845">
        <v>2.1224125999999999E-2</v>
      </c>
      <c r="E845" t="s">
        <v>52</v>
      </c>
      <c r="F845">
        <v>52.729799999999997</v>
      </c>
      <c r="G845" t="s">
        <v>33</v>
      </c>
      <c r="H845">
        <v>1997</v>
      </c>
      <c r="I845" t="s">
        <v>34</v>
      </c>
      <c r="J845" t="s">
        <v>15</v>
      </c>
      <c r="K845" t="s">
        <v>16</v>
      </c>
      <c r="L845">
        <f t="shared" si="26"/>
        <v>1</v>
      </c>
      <c r="M845">
        <f t="shared" si="27"/>
        <v>0</v>
      </c>
    </row>
    <row r="846" spans="1:13" x14ac:dyDescent="0.3">
      <c r="A846" t="s">
        <v>708</v>
      </c>
      <c r="B846">
        <v>5.6550000000000002</v>
      </c>
      <c r="C846" t="s">
        <v>51</v>
      </c>
      <c r="D846">
        <v>8.5204025000000003E-2</v>
      </c>
      <c r="E846" t="s">
        <v>32</v>
      </c>
      <c r="F846">
        <v>168.45</v>
      </c>
      <c r="G846" t="s">
        <v>53</v>
      </c>
      <c r="H846">
        <v>1987</v>
      </c>
      <c r="I846" t="s">
        <v>54</v>
      </c>
      <c r="J846" t="s">
        <v>24</v>
      </c>
      <c r="K846" t="s">
        <v>16</v>
      </c>
      <c r="L846">
        <f t="shared" si="26"/>
        <v>0</v>
      </c>
      <c r="M846">
        <f t="shared" si="27"/>
        <v>0</v>
      </c>
    </row>
    <row r="847" spans="1:13" x14ac:dyDescent="0.3">
      <c r="A847" t="s">
        <v>655</v>
      </c>
      <c r="B847">
        <v>7.9050000000000002</v>
      </c>
      <c r="C847" t="s">
        <v>51</v>
      </c>
      <c r="D847">
        <v>0.107230638</v>
      </c>
      <c r="E847" t="s">
        <v>52</v>
      </c>
      <c r="F847">
        <v>226.6694</v>
      </c>
      <c r="G847" t="s">
        <v>23</v>
      </c>
      <c r="H847">
        <v>1998</v>
      </c>
      <c r="J847" t="s">
        <v>24</v>
      </c>
      <c r="K847" t="s">
        <v>25</v>
      </c>
      <c r="L847">
        <f t="shared" si="26"/>
        <v>0</v>
      </c>
      <c r="M847">
        <f t="shared" si="27"/>
        <v>0</v>
      </c>
    </row>
    <row r="848" spans="1:13" x14ac:dyDescent="0.3">
      <c r="A848" t="s">
        <v>317</v>
      </c>
      <c r="B848">
        <v>18.850000000000001</v>
      </c>
      <c r="C848" t="s">
        <v>51</v>
      </c>
      <c r="D848">
        <v>5.5583959000000002E-2</v>
      </c>
      <c r="E848" t="s">
        <v>36</v>
      </c>
      <c r="F848">
        <v>131.72839999999999</v>
      </c>
      <c r="G848" t="s">
        <v>37</v>
      </c>
      <c r="H848">
        <v>2009</v>
      </c>
      <c r="I848" t="s">
        <v>14</v>
      </c>
      <c r="J848" t="s">
        <v>24</v>
      </c>
      <c r="K848" t="s">
        <v>38</v>
      </c>
      <c r="L848">
        <f t="shared" si="26"/>
        <v>0</v>
      </c>
      <c r="M848">
        <f t="shared" si="27"/>
        <v>0</v>
      </c>
    </row>
    <row r="849" spans="1:13" x14ac:dyDescent="0.3">
      <c r="A849" t="s">
        <v>709</v>
      </c>
      <c r="B849">
        <v>9.8000000000000007</v>
      </c>
      <c r="C849" t="s">
        <v>1605</v>
      </c>
      <c r="D849">
        <v>0.140896203</v>
      </c>
      <c r="E849" t="s">
        <v>36</v>
      </c>
      <c r="F849">
        <v>50.200800000000001</v>
      </c>
      <c r="G849" t="s">
        <v>41</v>
      </c>
      <c r="H849">
        <v>2002</v>
      </c>
      <c r="J849" t="s">
        <v>20</v>
      </c>
      <c r="K849" t="s">
        <v>16</v>
      </c>
      <c r="L849">
        <f t="shared" si="26"/>
        <v>0</v>
      </c>
      <c r="M849">
        <f t="shared" si="27"/>
        <v>0</v>
      </c>
    </row>
    <row r="850" spans="1:13" x14ac:dyDescent="0.3">
      <c r="A850" t="s">
        <v>710</v>
      </c>
      <c r="B850">
        <v>12.15</v>
      </c>
      <c r="C850" t="s">
        <v>51</v>
      </c>
      <c r="D850">
        <v>6.7872779999999999E-3</v>
      </c>
      <c r="E850" t="s">
        <v>22</v>
      </c>
      <c r="F850">
        <v>122.57299999999999</v>
      </c>
      <c r="G850" t="s">
        <v>37</v>
      </c>
      <c r="H850">
        <v>2009</v>
      </c>
      <c r="I850" t="s">
        <v>14</v>
      </c>
      <c r="J850" t="s">
        <v>24</v>
      </c>
      <c r="K850" t="s">
        <v>38</v>
      </c>
      <c r="L850">
        <f t="shared" si="26"/>
        <v>0</v>
      </c>
      <c r="M850">
        <f t="shared" si="27"/>
        <v>0</v>
      </c>
    </row>
    <row r="851" spans="1:13" x14ac:dyDescent="0.3">
      <c r="A851" t="s">
        <v>440</v>
      </c>
      <c r="B851">
        <v>15.6</v>
      </c>
      <c r="C851" t="s">
        <v>51</v>
      </c>
      <c r="D851">
        <v>6.6997948000000002E-2</v>
      </c>
      <c r="E851" t="s">
        <v>22</v>
      </c>
      <c r="F851">
        <v>184.0924</v>
      </c>
      <c r="G851" t="s">
        <v>37</v>
      </c>
      <c r="H851">
        <v>2009</v>
      </c>
      <c r="I851" t="s">
        <v>14</v>
      </c>
      <c r="J851" t="s">
        <v>24</v>
      </c>
      <c r="K851" t="s">
        <v>38</v>
      </c>
      <c r="L851">
        <f t="shared" si="26"/>
        <v>0</v>
      </c>
      <c r="M851">
        <f t="shared" si="27"/>
        <v>0</v>
      </c>
    </row>
    <row r="852" spans="1:13" x14ac:dyDescent="0.3">
      <c r="A852" t="s">
        <v>711</v>
      </c>
      <c r="C852" t="s">
        <v>51</v>
      </c>
      <c r="D852">
        <v>0</v>
      </c>
      <c r="E852" t="s">
        <v>12</v>
      </c>
      <c r="F852">
        <v>123.1756</v>
      </c>
      <c r="G852" t="s">
        <v>29</v>
      </c>
      <c r="H852">
        <v>1985</v>
      </c>
      <c r="I852" t="s">
        <v>14</v>
      </c>
      <c r="J852" t="s">
        <v>24</v>
      </c>
      <c r="K852" t="s">
        <v>30</v>
      </c>
      <c r="L852">
        <f t="shared" si="26"/>
        <v>0</v>
      </c>
      <c r="M852">
        <f t="shared" si="27"/>
        <v>1</v>
      </c>
    </row>
    <row r="853" spans="1:13" x14ac:dyDescent="0.3">
      <c r="A853" t="s">
        <v>153</v>
      </c>
      <c r="B853">
        <v>7.7249999999999996</v>
      </c>
      <c r="C853" t="s">
        <v>51</v>
      </c>
      <c r="D853">
        <v>4.7773924000000002E-2</v>
      </c>
      <c r="E853" t="s">
        <v>83</v>
      </c>
      <c r="F853">
        <v>251.00919999999999</v>
      </c>
      <c r="G853" t="s">
        <v>65</v>
      </c>
      <c r="H853">
        <v>2004</v>
      </c>
      <c r="I853" t="s">
        <v>34</v>
      </c>
      <c r="J853" t="s">
        <v>20</v>
      </c>
      <c r="K853" t="s">
        <v>16</v>
      </c>
      <c r="L853">
        <f t="shared" si="26"/>
        <v>0</v>
      </c>
      <c r="M853">
        <f t="shared" si="27"/>
        <v>0</v>
      </c>
    </row>
    <row r="854" spans="1:13" x14ac:dyDescent="0.3">
      <c r="A854" t="s">
        <v>712</v>
      </c>
      <c r="C854" t="s">
        <v>51</v>
      </c>
      <c r="D854">
        <v>6.0683277000000001E-2</v>
      </c>
      <c r="E854" t="s">
        <v>61</v>
      </c>
      <c r="F854">
        <v>253.3698</v>
      </c>
      <c r="G854" t="s">
        <v>29</v>
      </c>
      <c r="H854">
        <v>1985</v>
      </c>
      <c r="I854" t="s">
        <v>14</v>
      </c>
      <c r="J854" t="s">
        <v>24</v>
      </c>
      <c r="K854" t="s">
        <v>30</v>
      </c>
      <c r="L854">
        <f t="shared" si="26"/>
        <v>0</v>
      </c>
      <c r="M854">
        <f t="shared" si="27"/>
        <v>0</v>
      </c>
    </row>
    <row r="855" spans="1:13" x14ac:dyDescent="0.3">
      <c r="A855" t="s">
        <v>713</v>
      </c>
      <c r="B855">
        <v>15.5</v>
      </c>
      <c r="C855" t="s">
        <v>1605</v>
      </c>
      <c r="D855">
        <v>0.12588332899999999</v>
      </c>
      <c r="E855" t="s">
        <v>32</v>
      </c>
      <c r="F855">
        <v>175.40280000000001</v>
      </c>
      <c r="G855" t="s">
        <v>13</v>
      </c>
      <c r="H855">
        <v>1999</v>
      </c>
      <c r="I855" t="s">
        <v>14</v>
      </c>
      <c r="J855" t="s">
        <v>15</v>
      </c>
      <c r="K855" t="s">
        <v>16</v>
      </c>
      <c r="L855">
        <f t="shared" si="26"/>
        <v>0</v>
      </c>
      <c r="M855">
        <f t="shared" si="27"/>
        <v>0</v>
      </c>
    </row>
    <row r="856" spans="1:13" x14ac:dyDescent="0.3">
      <c r="A856" t="s">
        <v>714</v>
      </c>
      <c r="B856">
        <v>8.8949999999999996</v>
      </c>
      <c r="C856" t="s">
        <v>51</v>
      </c>
      <c r="D856">
        <v>0.10570524100000001</v>
      </c>
      <c r="E856" t="s">
        <v>18</v>
      </c>
      <c r="F856">
        <v>40.013800000000003</v>
      </c>
      <c r="G856" t="s">
        <v>19</v>
      </c>
      <c r="H856">
        <v>2007</v>
      </c>
      <c r="J856" t="s">
        <v>20</v>
      </c>
      <c r="K856" t="s">
        <v>16</v>
      </c>
      <c r="L856">
        <f t="shared" si="26"/>
        <v>0</v>
      </c>
      <c r="M856">
        <f t="shared" si="27"/>
        <v>1</v>
      </c>
    </row>
    <row r="857" spans="1:13" x14ac:dyDescent="0.3">
      <c r="A857" t="s">
        <v>715</v>
      </c>
      <c r="B857">
        <v>10.3</v>
      </c>
      <c r="C857" t="s">
        <v>51</v>
      </c>
      <c r="D857">
        <v>7.0325508999999994E-2</v>
      </c>
      <c r="E857" t="s">
        <v>18</v>
      </c>
      <c r="F857">
        <v>264.32260000000002</v>
      </c>
      <c r="G857" t="s">
        <v>37</v>
      </c>
      <c r="H857">
        <v>2009</v>
      </c>
      <c r="I857" t="s">
        <v>14</v>
      </c>
      <c r="J857" t="s">
        <v>24</v>
      </c>
      <c r="K857" t="s">
        <v>38</v>
      </c>
      <c r="L857">
        <f t="shared" si="26"/>
        <v>0</v>
      </c>
      <c r="M857">
        <f t="shared" si="27"/>
        <v>1</v>
      </c>
    </row>
    <row r="858" spans="1:13" x14ac:dyDescent="0.3">
      <c r="A858" t="s">
        <v>454</v>
      </c>
      <c r="B858">
        <v>20.85</v>
      </c>
      <c r="C858" t="s">
        <v>1605</v>
      </c>
      <c r="D858">
        <v>5.6455037E-2</v>
      </c>
      <c r="E858" t="s">
        <v>49</v>
      </c>
      <c r="F858">
        <v>102.76479999999999</v>
      </c>
      <c r="G858" t="s">
        <v>65</v>
      </c>
      <c r="H858">
        <v>2004</v>
      </c>
      <c r="I858" t="s">
        <v>34</v>
      </c>
      <c r="J858" t="s">
        <v>20</v>
      </c>
      <c r="K858" t="s">
        <v>16</v>
      </c>
      <c r="L858">
        <f t="shared" si="26"/>
        <v>0</v>
      </c>
      <c r="M858">
        <f t="shared" si="27"/>
        <v>0</v>
      </c>
    </row>
    <row r="859" spans="1:13" x14ac:dyDescent="0.3">
      <c r="A859" t="s">
        <v>610</v>
      </c>
      <c r="B859">
        <v>20</v>
      </c>
      <c r="C859" t="s">
        <v>1605</v>
      </c>
      <c r="D859">
        <v>0</v>
      </c>
      <c r="E859" t="s">
        <v>36</v>
      </c>
      <c r="F859">
        <v>169.11320000000001</v>
      </c>
      <c r="G859" t="s">
        <v>19</v>
      </c>
      <c r="H859">
        <v>2007</v>
      </c>
      <c r="J859" t="s">
        <v>20</v>
      </c>
      <c r="K859" t="s">
        <v>16</v>
      </c>
      <c r="L859">
        <f t="shared" si="26"/>
        <v>0</v>
      </c>
      <c r="M859">
        <f t="shared" si="27"/>
        <v>0</v>
      </c>
    </row>
    <row r="860" spans="1:13" x14ac:dyDescent="0.3">
      <c r="A860" t="s">
        <v>716</v>
      </c>
      <c r="C860" t="s">
        <v>51</v>
      </c>
      <c r="D860">
        <v>0.310376916</v>
      </c>
      <c r="E860" t="s">
        <v>61</v>
      </c>
      <c r="F860">
        <v>172.2422</v>
      </c>
      <c r="G860" t="s">
        <v>47</v>
      </c>
      <c r="H860">
        <v>1985</v>
      </c>
      <c r="I860" t="s">
        <v>34</v>
      </c>
      <c r="J860" t="s">
        <v>15</v>
      </c>
      <c r="K860" t="s">
        <v>25</v>
      </c>
      <c r="L860">
        <f t="shared" si="26"/>
        <v>1</v>
      </c>
      <c r="M860">
        <f t="shared" si="27"/>
        <v>0</v>
      </c>
    </row>
    <row r="861" spans="1:13" x14ac:dyDescent="0.3">
      <c r="A861" t="s">
        <v>717</v>
      </c>
      <c r="B861">
        <v>20.25</v>
      </c>
      <c r="C861" t="s">
        <v>51</v>
      </c>
      <c r="D861">
        <v>3.6531539000000002E-2</v>
      </c>
      <c r="E861" t="s">
        <v>18</v>
      </c>
      <c r="F861">
        <v>218.1482</v>
      </c>
      <c r="G861" t="s">
        <v>19</v>
      </c>
      <c r="H861">
        <v>2007</v>
      </c>
      <c r="J861" t="s">
        <v>20</v>
      </c>
      <c r="K861" t="s">
        <v>16</v>
      </c>
      <c r="L861">
        <f t="shared" si="26"/>
        <v>0</v>
      </c>
      <c r="M861">
        <f t="shared" si="27"/>
        <v>1</v>
      </c>
    </row>
    <row r="862" spans="1:13" x14ac:dyDescent="0.3">
      <c r="A862" t="s">
        <v>480</v>
      </c>
      <c r="B862">
        <v>12.35</v>
      </c>
      <c r="C862" t="s">
        <v>51</v>
      </c>
      <c r="D862">
        <v>9.9912929999999997E-2</v>
      </c>
      <c r="E862" t="s">
        <v>32</v>
      </c>
      <c r="F862">
        <v>113.45180000000001</v>
      </c>
      <c r="G862" t="s">
        <v>13</v>
      </c>
      <c r="H862">
        <v>1999</v>
      </c>
      <c r="I862" t="s">
        <v>14</v>
      </c>
      <c r="J862" t="s">
        <v>15</v>
      </c>
      <c r="K862" t="s">
        <v>16</v>
      </c>
      <c r="L862">
        <f t="shared" si="26"/>
        <v>1</v>
      </c>
      <c r="M862">
        <f t="shared" si="27"/>
        <v>0</v>
      </c>
    </row>
    <row r="863" spans="1:13" x14ac:dyDescent="0.3">
      <c r="A863" t="s">
        <v>718</v>
      </c>
      <c r="C863" t="s">
        <v>1605</v>
      </c>
      <c r="D863">
        <v>5.3324722999999997E-2</v>
      </c>
      <c r="E863" t="s">
        <v>32</v>
      </c>
      <c r="F863">
        <v>222.50880000000001</v>
      </c>
      <c r="G863" t="s">
        <v>29</v>
      </c>
      <c r="H863">
        <v>1985</v>
      </c>
      <c r="I863" t="s">
        <v>14</v>
      </c>
      <c r="J863" t="s">
        <v>24</v>
      </c>
      <c r="K863" t="s">
        <v>30</v>
      </c>
      <c r="L863">
        <f t="shared" si="26"/>
        <v>0</v>
      </c>
      <c r="M863">
        <f t="shared" si="27"/>
        <v>0</v>
      </c>
    </row>
    <row r="864" spans="1:13" x14ac:dyDescent="0.3">
      <c r="A864" t="s">
        <v>719</v>
      </c>
      <c r="B864">
        <v>13.85</v>
      </c>
      <c r="C864" t="s">
        <v>1605</v>
      </c>
      <c r="D864">
        <v>8.5447928000000006E-2</v>
      </c>
      <c r="E864" t="s">
        <v>77</v>
      </c>
      <c r="F864">
        <v>120.41240000000001</v>
      </c>
      <c r="G864" t="s">
        <v>41</v>
      </c>
      <c r="H864">
        <v>2002</v>
      </c>
      <c r="J864" t="s">
        <v>20</v>
      </c>
      <c r="K864" t="s">
        <v>16</v>
      </c>
      <c r="L864">
        <f t="shared" si="26"/>
        <v>0</v>
      </c>
      <c r="M864">
        <f t="shared" si="27"/>
        <v>0</v>
      </c>
    </row>
    <row r="865" spans="1:13" x14ac:dyDescent="0.3">
      <c r="A865" t="s">
        <v>720</v>
      </c>
      <c r="B865">
        <v>19.25</v>
      </c>
      <c r="C865" t="s">
        <v>1605</v>
      </c>
      <c r="D865">
        <v>5.8264085E-2</v>
      </c>
      <c r="E865" t="s">
        <v>67</v>
      </c>
      <c r="F865">
        <v>81.990799999999993</v>
      </c>
      <c r="G865" t="s">
        <v>65</v>
      </c>
      <c r="H865">
        <v>2004</v>
      </c>
      <c r="I865" t="s">
        <v>34</v>
      </c>
      <c r="J865" t="s">
        <v>20</v>
      </c>
      <c r="K865" t="s">
        <v>16</v>
      </c>
      <c r="L865">
        <f t="shared" si="26"/>
        <v>0</v>
      </c>
      <c r="M865">
        <f t="shared" si="27"/>
        <v>0</v>
      </c>
    </row>
    <row r="866" spans="1:13" x14ac:dyDescent="0.3">
      <c r="A866" t="s">
        <v>324</v>
      </c>
      <c r="B866">
        <v>9.6</v>
      </c>
      <c r="C866" t="s">
        <v>51</v>
      </c>
      <c r="D866">
        <v>8.4882966000000004E-2</v>
      </c>
      <c r="E866" t="s">
        <v>36</v>
      </c>
      <c r="F866">
        <v>106.52800000000001</v>
      </c>
      <c r="G866" t="s">
        <v>53</v>
      </c>
      <c r="H866">
        <v>1987</v>
      </c>
      <c r="I866" t="s">
        <v>54</v>
      </c>
      <c r="J866" t="s">
        <v>24</v>
      </c>
      <c r="K866" t="s">
        <v>16</v>
      </c>
      <c r="L866">
        <f t="shared" si="26"/>
        <v>0</v>
      </c>
      <c r="M866">
        <f t="shared" si="27"/>
        <v>0</v>
      </c>
    </row>
    <row r="867" spans="1:13" x14ac:dyDescent="0.3">
      <c r="A867" t="s">
        <v>721</v>
      </c>
      <c r="B867">
        <v>8.43</v>
      </c>
      <c r="C867" t="s">
        <v>51</v>
      </c>
      <c r="D867">
        <v>2.8999720999999999E-2</v>
      </c>
      <c r="E867" t="s">
        <v>59</v>
      </c>
      <c r="F867">
        <v>195.8768</v>
      </c>
      <c r="G867" t="s">
        <v>23</v>
      </c>
      <c r="H867">
        <v>1998</v>
      </c>
      <c r="J867" t="s">
        <v>24</v>
      </c>
      <c r="K867" t="s">
        <v>25</v>
      </c>
      <c r="L867">
        <f t="shared" si="26"/>
        <v>0</v>
      </c>
      <c r="M867">
        <f t="shared" si="27"/>
        <v>0</v>
      </c>
    </row>
    <row r="868" spans="1:13" x14ac:dyDescent="0.3">
      <c r="A868" t="s">
        <v>426</v>
      </c>
      <c r="C868" t="s">
        <v>51</v>
      </c>
      <c r="D868">
        <v>4.0176103999999997E-2</v>
      </c>
      <c r="E868" t="s">
        <v>61</v>
      </c>
      <c r="F868">
        <v>244.31440000000001</v>
      </c>
      <c r="G868" t="s">
        <v>29</v>
      </c>
      <c r="H868">
        <v>1985</v>
      </c>
      <c r="I868" t="s">
        <v>14</v>
      </c>
      <c r="J868" t="s">
        <v>24</v>
      </c>
      <c r="K868" t="s">
        <v>30</v>
      </c>
      <c r="L868">
        <f t="shared" si="26"/>
        <v>0</v>
      </c>
      <c r="M868">
        <f t="shared" si="27"/>
        <v>0</v>
      </c>
    </row>
    <row r="869" spans="1:13" x14ac:dyDescent="0.3">
      <c r="A869" t="s">
        <v>683</v>
      </c>
      <c r="B869">
        <v>19.7</v>
      </c>
      <c r="C869" t="s">
        <v>51</v>
      </c>
      <c r="D869">
        <v>6.7071205999999994E-2</v>
      </c>
      <c r="E869" t="s">
        <v>12</v>
      </c>
      <c r="F869">
        <v>177.637</v>
      </c>
      <c r="G869" t="s">
        <v>41</v>
      </c>
      <c r="H869">
        <v>2002</v>
      </c>
      <c r="J869" t="s">
        <v>20</v>
      </c>
      <c r="K869" t="s">
        <v>16</v>
      </c>
      <c r="L869">
        <f t="shared" si="26"/>
        <v>0</v>
      </c>
      <c r="M869">
        <f t="shared" si="27"/>
        <v>1</v>
      </c>
    </row>
    <row r="870" spans="1:13" x14ac:dyDescent="0.3">
      <c r="A870" t="s">
        <v>722</v>
      </c>
      <c r="B870">
        <v>14</v>
      </c>
      <c r="C870" t="s">
        <v>51</v>
      </c>
      <c r="D870">
        <v>2.8857500000000001E-2</v>
      </c>
      <c r="E870" t="s">
        <v>46</v>
      </c>
      <c r="F870">
        <v>131.43100000000001</v>
      </c>
      <c r="G870" t="s">
        <v>65</v>
      </c>
      <c r="H870">
        <v>2004</v>
      </c>
      <c r="I870" t="s">
        <v>34</v>
      </c>
      <c r="J870" t="s">
        <v>20</v>
      </c>
      <c r="K870" t="s">
        <v>16</v>
      </c>
      <c r="L870">
        <f t="shared" si="26"/>
        <v>0</v>
      </c>
      <c r="M870">
        <f t="shared" si="27"/>
        <v>0</v>
      </c>
    </row>
    <row r="871" spans="1:13" x14ac:dyDescent="0.3">
      <c r="A871" t="s">
        <v>723</v>
      </c>
      <c r="B871">
        <v>8</v>
      </c>
      <c r="C871" t="s">
        <v>1605</v>
      </c>
      <c r="D871">
        <v>3.0239710999999999E-2</v>
      </c>
      <c r="E871" t="s">
        <v>49</v>
      </c>
      <c r="F871">
        <v>250.60919999999999</v>
      </c>
      <c r="G871" t="s">
        <v>53</v>
      </c>
      <c r="H871">
        <v>1987</v>
      </c>
      <c r="I871" t="s">
        <v>54</v>
      </c>
      <c r="J871" t="s">
        <v>24</v>
      </c>
      <c r="K871" t="s">
        <v>16</v>
      </c>
      <c r="L871">
        <f t="shared" si="26"/>
        <v>0</v>
      </c>
      <c r="M871">
        <f t="shared" si="27"/>
        <v>0</v>
      </c>
    </row>
    <row r="872" spans="1:13" x14ac:dyDescent="0.3">
      <c r="A872" t="s">
        <v>724</v>
      </c>
      <c r="B872">
        <v>6.0949999999999998</v>
      </c>
      <c r="C872" t="s">
        <v>51</v>
      </c>
      <c r="D872">
        <v>8.1322857999999998E-2</v>
      </c>
      <c r="E872" t="s">
        <v>22</v>
      </c>
      <c r="F872">
        <v>141.21539999999999</v>
      </c>
      <c r="G872" t="s">
        <v>13</v>
      </c>
      <c r="H872">
        <v>1999</v>
      </c>
      <c r="I872" t="s">
        <v>14</v>
      </c>
      <c r="J872" t="s">
        <v>15</v>
      </c>
      <c r="K872" t="s">
        <v>16</v>
      </c>
      <c r="L872">
        <f t="shared" si="26"/>
        <v>1</v>
      </c>
      <c r="M872">
        <f t="shared" si="27"/>
        <v>0</v>
      </c>
    </row>
    <row r="873" spans="1:13" x14ac:dyDescent="0.3">
      <c r="A873" t="s">
        <v>725</v>
      </c>
      <c r="C873" t="s">
        <v>51</v>
      </c>
      <c r="D873">
        <v>0.224472159</v>
      </c>
      <c r="E873" t="s">
        <v>49</v>
      </c>
      <c r="F873">
        <v>155.4314</v>
      </c>
      <c r="G873" t="s">
        <v>47</v>
      </c>
      <c r="H873">
        <v>1985</v>
      </c>
      <c r="I873" t="s">
        <v>34</v>
      </c>
      <c r="J873" t="s">
        <v>15</v>
      </c>
      <c r="K873" t="s">
        <v>25</v>
      </c>
      <c r="L873">
        <f t="shared" si="26"/>
        <v>1</v>
      </c>
      <c r="M873">
        <f t="shared" si="27"/>
        <v>0</v>
      </c>
    </row>
    <row r="874" spans="1:13" x14ac:dyDescent="0.3">
      <c r="A874" t="s">
        <v>726</v>
      </c>
      <c r="B874">
        <v>13.3</v>
      </c>
      <c r="C874" t="s">
        <v>51</v>
      </c>
      <c r="D874">
        <v>9.6353500000000009E-3</v>
      </c>
      <c r="E874" t="s">
        <v>12</v>
      </c>
      <c r="F874">
        <v>61.651000000000003</v>
      </c>
      <c r="G874" t="s">
        <v>19</v>
      </c>
      <c r="H874">
        <v>2007</v>
      </c>
      <c r="J874" t="s">
        <v>20</v>
      </c>
      <c r="K874" t="s">
        <v>16</v>
      </c>
      <c r="L874">
        <f t="shared" si="26"/>
        <v>0</v>
      </c>
      <c r="M874">
        <f t="shared" si="27"/>
        <v>1</v>
      </c>
    </row>
    <row r="875" spans="1:13" x14ac:dyDescent="0.3">
      <c r="A875" t="s">
        <v>727</v>
      </c>
      <c r="B875">
        <v>12.5</v>
      </c>
      <c r="C875" t="s">
        <v>51</v>
      </c>
      <c r="D875">
        <v>0.10360309400000001</v>
      </c>
      <c r="E875" t="s">
        <v>61</v>
      </c>
      <c r="F875">
        <v>169.1448</v>
      </c>
      <c r="G875" t="s">
        <v>13</v>
      </c>
      <c r="H875">
        <v>1999</v>
      </c>
      <c r="I875" t="s">
        <v>14</v>
      </c>
      <c r="J875" t="s">
        <v>15</v>
      </c>
      <c r="K875" t="s">
        <v>16</v>
      </c>
      <c r="L875">
        <f t="shared" si="26"/>
        <v>1</v>
      </c>
      <c r="M875">
        <f t="shared" si="27"/>
        <v>0</v>
      </c>
    </row>
    <row r="876" spans="1:13" x14ac:dyDescent="0.3">
      <c r="A876" t="s">
        <v>728</v>
      </c>
      <c r="B876">
        <v>14</v>
      </c>
      <c r="C876" t="s">
        <v>1605</v>
      </c>
      <c r="D876">
        <v>2.9717039000000001E-2</v>
      </c>
      <c r="E876" t="s">
        <v>18</v>
      </c>
      <c r="F876">
        <v>143.87860000000001</v>
      </c>
      <c r="G876" t="s">
        <v>65</v>
      </c>
      <c r="H876">
        <v>2004</v>
      </c>
      <c r="I876" t="s">
        <v>34</v>
      </c>
      <c r="J876" t="s">
        <v>20</v>
      </c>
      <c r="K876" t="s">
        <v>16</v>
      </c>
      <c r="L876">
        <f t="shared" si="26"/>
        <v>0</v>
      </c>
      <c r="M876">
        <f t="shared" si="27"/>
        <v>1</v>
      </c>
    </row>
    <row r="877" spans="1:13" x14ac:dyDescent="0.3">
      <c r="A877" t="s">
        <v>729</v>
      </c>
      <c r="B877">
        <v>15.5</v>
      </c>
      <c r="C877" t="s">
        <v>51</v>
      </c>
      <c r="D877">
        <v>8.9334084999999994E-2</v>
      </c>
      <c r="E877" t="s">
        <v>59</v>
      </c>
      <c r="F877">
        <v>44.476999999999997</v>
      </c>
      <c r="G877" t="s">
        <v>23</v>
      </c>
      <c r="H877">
        <v>1998</v>
      </c>
      <c r="J877" t="s">
        <v>24</v>
      </c>
      <c r="K877" t="s">
        <v>25</v>
      </c>
      <c r="L877">
        <f t="shared" si="26"/>
        <v>0</v>
      </c>
      <c r="M877">
        <f t="shared" si="27"/>
        <v>0</v>
      </c>
    </row>
    <row r="878" spans="1:13" x14ac:dyDescent="0.3">
      <c r="A878" t="s">
        <v>666</v>
      </c>
      <c r="B878">
        <v>17.350000000000001</v>
      </c>
      <c r="C878" t="s">
        <v>1605</v>
      </c>
      <c r="D878">
        <v>6.3107713999999995E-2</v>
      </c>
      <c r="E878" t="s">
        <v>36</v>
      </c>
      <c r="F878">
        <v>91.283000000000001</v>
      </c>
      <c r="G878" t="s">
        <v>37</v>
      </c>
      <c r="H878">
        <v>2009</v>
      </c>
      <c r="I878" t="s">
        <v>14</v>
      </c>
      <c r="J878" t="s">
        <v>24</v>
      </c>
      <c r="K878" t="s">
        <v>38</v>
      </c>
      <c r="L878">
        <f t="shared" si="26"/>
        <v>0</v>
      </c>
      <c r="M878">
        <f t="shared" si="27"/>
        <v>0</v>
      </c>
    </row>
    <row r="879" spans="1:13" x14ac:dyDescent="0.3">
      <c r="A879" t="s">
        <v>730</v>
      </c>
      <c r="B879">
        <v>13.15</v>
      </c>
      <c r="C879" t="s">
        <v>51</v>
      </c>
      <c r="D879">
        <v>2.0748121000000001E-2</v>
      </c>
      <c r="E879" t="s">
        <v>49</v>
      </c>
      <c r="F879">
        <v>82.756600000000006</v>
      </c>
      <c r="G879" t="s">
        <v>13</v>
      </c>
      <c r="H879">
        <v>1999</v>
      </c>
      <c r="I879" t="s">
        <v>14</v>
      </c>
      <c r="J879" t="s">
        <v>15</v>
      </c>
      <c r="K879" t="s">
        <v>16</v>
      </c>
      <c r="L879">
        <f t="shared" si="26"/>
        <v>1</v>
      </c>
      <c r="M879">
        <f t="shared" si="27"/>
        <v>0</v>
      </c>
    </row>
    <row r="880" spans="1:13" x14ac:dyDescent="0.3">
      <c r="A880" t="s">
        <v>731</v>
      </c>
      <c r="B880">
        <v>16.850000000000001</v>
      </c>
      <c r="C880" t="s">
        <v>1605</v>
      </c>
      <c r="D880">
        <v>2.3190398000000001E-2</v>
      </c>
      <c r="E880" t="s">
        <v>12</v>
      </c>
      <c r="F880">
        <v>44.842799999999997</v>
      </c>
      <c r="G880" t="s">
        <v>13</v>
      </c>
      <c r="H880">
        <v>1999</v>
      </c>
      <c r="I880" t="s">
        <v>14</v>
      </c>
      <c r="J880" t="s">
        <v>15</v>
      </c>
      <c r="K880" t="s">
        <v>16</v>
      </c>
      <c r="L880">
        <f t="shared" si="26"/>
        <v>0</v>
      </c>
      <c r="M880">
        <f t="shared" si="27"/>
        <v>1</v>
      </c>
    </row>
    <row r="881" spans="1:13" x14ac:dyDescent="0.3">
      <c r="A881" t="s">
        <v>732</v>
      </c>
      <c r="B881">
        <v>6.8</v>
      </c>
      <c r="C881" t="s">
        <v>51</v>
      </c>
      <c r="D881">
        <v>3.7709147999999998E-2</v>
      </c>
      <c r="E881" t="s">
        <v>36</v>
      </c>
      <c r="F881">
        <v>49.703400000000002</v>
      </c>
      <c r="G881" t="s">
        <v>19</v>
      </c>
      <c r="H881">
        <v>2007</v>
      </c>
      <c r="J881" t="s">
        <v>20</v>
      </c>
      <c r="K881" t="s">
        <v>16</v>
      </c>
      <c r="L881">
        <f t="shared" si="26"/>
        <v>0</v>
      </c>
      <c r="M881">
        <f t="shared" si="27"/>
        <v>0</v>
      </c>
    </row>
    <row r="882" spans="1:13" x14ac:dyDescent="0.3">
      <c r="A882" t="s">
        <v>391</v>
      </c>
      <c r="B882">
        <v>6.78</v>
      </c>
      <c r="C882" t="s">
        <v>1605</v>
      </c>
      <c r="D882">
        <v>0.14013653400000001</v>
      </c>
      <c r="E882" t="s">
        <v>36</v>
      </c>
      <c r="F882">
        <v>94.712000000000003</v>
      </c>
      <c r="G882" t="s">
        <v>65</v>
      </c>
      <c r="H882">
        <v>2004</v>
      </c>
      <c r="I882" t="s">
        <v>34</v>
      </c>
      <c r="J882" t="s">
        <v>20</v>
      </c>
      <c r="K882" t="s">
        <v>16</v>
      </c>
      <c r="L882">
        <f t="shared" si="26"/>
        <v>0</v>
      </c>
      <c r="M882">
        <f t="shared" si="27"/>
        <v>0</v>
      </c>
    </row>
    <row r="883" spans="1:13" x14ac:dyDescent="0.3">
      <c r="A883" t="s">
        <v>733</v>
      </c>
      <c r="C883" t="s">
        <v>51</v>
      </c>
      <c r="D883">
        <v>3.5786567999999998E-2</v>
      </c>
      <c r="E883" t="s">
        <v>12</v>
      </c>
      <c r="F883">
        <v>186.4924</v>
      </c>
      <c r="G883" t="s">
        <v>29</v>
      </c>
      <c r="H883">
        <v>1985</v>
      </c>
      <c r="I883" t="s">
        <v>14</v>
      </c>
      <c r="J883" t="s">
        <v>24</v>
      </c>
      <c r="K883" t="s">
        <v>30</v>
      </c>
      <c r="L883">
        <f t="shared" si="26"/>
        <v>0</v>
      </c>
      <c r="M883">
        <f t="shared" si="27"/>
        <v>1</v>
      </c>
    </row>
    <row r="884" spans="1:13" x14ac:dyDescent="0.3">
      <c r="A884" t="s">
        <v>734</v>
      </c>
      <c r="C884" t="s">
        <v>51</v>
      </c>
      <c r="D884">
        <v>3.6760791000000001E-2</v>
      </c>
      <c r="E884" t="s">
        <v>12</v>
      </c>
      <c r="F884">
        <v>116.9834</v>
      </c>
      <c r="G884" t="s">
        <v>29</v>
      </c>
      <c r="H884">
        <v>1985</v>
      </c>
      <c r="I884" t="s">
        <v>14</v>
      </c>
      <c r="J884" t="s">
        <v>24</v>
      </c>
      <c r="K884" t="s">
        <v>30</v>
      </c>
      <c r="L884">
        <f t="shared" si="26"/>
        <v>0</v>
      </c>
      <c r="M884">
        <f t="shared" si="27"/>
        <v>1</v>
      </c>
    </row>
    <row r="885" spans="1:13" x14ac:dyDescent="0.3">
      <c r="A885" t="s">
        <v>276</v>
      </c>
      <c r="B885">
        <v>11.15</v>
      </c>
      <c r="C885" t="s">
        <v>51</v>
      </c>
      <c r="D885">
        <v>5.7164560000000003E-2</v>
      </c>
      <c r="E885" t="s">
        <v>36</v>
      </c>
      <c r="F885">
        <v>103.8622</v>
      </c>
      <c r="G885" t="s">
        <v>37</v>
      </c>
      <c r="H885">
        <v>2009</v>
      </c>
      <c r="I885" t="s">
        <v>14</v>
      </c>
      <c r="J885" t="s">
        <v>24</v>
      </c>
      <c r="K885" t="s">
        <v>38</v>
      </c>
      <c r="L885">
        <f t="shared" si="26"/>
        <v>0</v>
      </c>
      <c r="M885">
        <f t="shared" si="27"/>
        <v>0</v>
      </c>
    </row>
    <row r="886" spans="1:13" x14ac:dyDescent="0.3">
      <c r="A886" t="s">
        <v>735</v>
      </c>
      <c r="C886" t="s">
        <v>51</v>
      </c>
      <c r="D886">
        <v>3.7399254999999999E-2</v>
      </c>
      <c r="E886" t="s">
        <v>32</v>
      </c>
      <c r="F886">
        <v>173.1054</v>
      </c>
      <c r="G886" t="s">
        <v>29</v>
      </c>
      <c r="H886">
        <v>1985</v>
      </c>
      <c r="I886" t="s">
        <v>14</v>
      </c>
      <c r="J886" t="s">
        <v>24</v>
      </c>
      <c r="K886" t="s">
        <v>30</v>
      </c>
      <c r="L886">
        <f t="shared" si="26"/>
        <v>0</v>
      </c>
      <c r="M886">
        <f t="shared" si="27"/>
        <v>0</v>
      </c>
    </row>
    <row r="887" spans="1:13" x14ac:dyDescent="0.3">
      <c r="A887" t="s">
        <v>291</v>
      </c>
      <c r="B887">
        <v>20.25</v>
      </c>
      <c r="C887" t="s">
        <v>1605</v>
      </c>
      <c r="D887">
        <v>0</v>
      </c>
      <c r="E887" t="s">
        <v>83</v>
      </c>
      <c r="F887">
        <v>185.79239999999999</v>
      </c>
      <c r="G887" t="s">
        <v>37</v>
      </c>
      <c r="H887">
        <v>2009</v>
      </c>
      <c r="I887" t="s">
        <v>14</v>
      </c>
      <c r="J887" t="s">
        <v>24</v>
      </c>
      <c r="K887" t="s">
        <v>38</v>
      </c>
      <c r="L887">
        <f t="shared" si="26"/>
        <v>0</v>
      </c>
      <c r="M887">
        <f t="shared" si="27"/>
        <v>0</v>
      </c>
    </row>
    <row r="888" spans="1:13" x14ac:dyDescent="0.3">
      <c r="A888" t="s">
        <v>736</v>
      </c>
      <c r="C888" t="s">
        <v>51</v>
      </c>
      <c r="D888">
        <v>0.15324362699999999</v>
      </c>
      <c r="E888" t="s">
        <v>112</v>
      </c>
      <c r="F888">
        <v>109.1938</v>
      </c>
      <c r="G888" t="s">
        <v>29</v>
      </c>
      <c r="H888">
        <v>1985</v>
      </c>
      <c r="I888" t="s">
        <v>14</v>
      </c>
      <c r="J888" t="s">
        <v>24</v>
      </c>
      <c r="K888" t="s">
        <v>30</v>
      </c>
      <c r="L888">
        <f t="shared" si="26"/>
        <v>0</v>
      </c>
      <c r="M888">
        <f t="shared" si="27"/>
        <v>0</v>
      </c>
    </row>
    <row r="889" spans="1:13" x14ac:dyDescent="0.3">
      <c r="A889" t="s">
        <v>280</v>
      </c>
      <c r="C889" t="s">
        <v>1605</v>
      </c>
      <c r="D889">
        <v>0.101626463</v>
      </c>
      <c r="E889" t="s">
        <v>32</v>
      </c>
      <c r="F889">
        <v>237.4564</v>
      </c>
      <c r="G889" t="s">
        <v>47</v>
      </c>
      <c r="H889">
        <v>1985</v>
      </c>
      <c r="I889" t="s">
        <v>34</v>
      </c>
      <c r="J889" t="s">
        <v>15</v>
      </c>
      <c r="K889" t="s">
        <v>25</v>
      </c>
      <c r="L889">
        <f t="shared" si="26"/>
        <v>0</v>
      </c>
      <c r="M889">
        <f t="shared" si="27"/>
        <v>0</v>
      </c>
    </row>
    <row r="890" spans="1:13" x14ac:dyDescent="0.3">
      <c r="A890" t="s">
        <v>737</v>
      </c>
      <c r="C890" t="s">
        <v>51</v>
      </c>
      <c r="D890">
        <v>0.16364098799999999</v>
      </c>
      <c r="E890" t="s">
        <v>36</v>
      </c>
      <c r="F890">
        <v>144.28120000000001</v>
      </c>
      <c r="G890" t="s">
        <v>47</v>
      </c>
      <c r="H890">
        <v>1985</v>
      </c>
      <c r="I890" t="s">
        <v>34</v>
      </c>
      <c r="J890" t="s">
        <v>15</v>
      </c>
      <c r="K890" t="s">
        <v>25</v>
      </c>
      <c r="L890">
        <f t="shared" si="26"/>
        <v>1</v>
      </c>
      <c r="M890">
        <f t="shared" si="27"/>
        <v>0</v>
      </c>
    </row>
    <row r="891" spans="1:13" x14ac:dyDescent="0.3">
      <c r="A891" t="s">
        <v>513</v>
      </c>
      <c r="B891">
        <v>7.96</v>
      </c>
      <c r="C891" t="s">
        <v>51</v>
      </c>
      <c r="D891">
        <v>2.84073E-2</v>
      </c>
      <c r="E891" t="s">
        <v>83</v>
      </c>
      <c r="F891">
        <v>162.98939999999999</v>
      </c>
      <c r="G891" t="s">
        <v>13</v>
      </c>
      <c r="H891">
        <v>1999</v>
      </c>
      <c r="I891" t="s">
        <v>14</v>
      </c>
      <c r="J891" t="s">
        <v>15</v>
      </c>
      <c r="K891" t="s">
        <v>16</v>
      </c>
      <c r="L891">
        <f t="shared" si="26"/>
        <v>1</v>
      </c>
      <c r="M891">
        <f t="shared" si="27"/>
        <v>0</v>
      </c>
    </row>
    <row r="892" spans="1:13" x14ac:dyDescent="0.3">
      <c r="A892" t="s">
        <v>587</v>
      </c>
      <c r="B892">
        <v>12.15</v>
      </c>
      <c r="C892" t="s">
        <v>51</v>
      </c>
      <c r="D892">
        <v>3.7973245000000003E-2</v>
      </c>
      <c r="E892" t="s">
        <v>77</v>
      </c>
      <c r="F892">
        <v>63.082599999999999</v>
      </c>
      <c r="G892" t="s">
        <v>41</v>
      </c>
      <c r="H892">
        <v>2002</v>
      </c>
      <c r="J892" t="s">
        <v>20</v>
      </c>
      <c r="K892" t="s">
        <v>16</v>
      </c>
      <c r="L892">
        <f t="shared" si="26"/>
        <v>0</v>
      </c>
      <c r="M892">
        <f t="shared" si="27"/>
        <v>0</v>
      </c>
    </row>
    <row r="893" spans="1:13" x14ac:dyDescent="0.3">
      <c r="A893" t="s">
        <v>170</v>
      </c>
      <c r="B893">
        <v>5.4249999999999998</v>
      </c>
      <c r="C893" t="s">
        <v>1605</v>
      </c>
      <c r="D893">
        <v>0.114704556</v>
      </c>
      <c r="E893" t="s">
        <v>36</v>
      </c>
      <c r="F893">
        <v>90.251400000000004</v>
      </c>
      <c r="G893" t="s">
        <v>41</v>
      </c>
      <c r="H893">
        <v>2002</v>
      </c>
      <c r="J893" t="s">
        <v>20</v>
      </c>
      <c r="K893" t="s">
        <v>16</v>
      </c>
      <c r="L893">
        <f t="shared" si="26"/>
        <v>0</v>
      </c>
      <c r="M893">
        <f t="shared" si="27"/>
        <v>0</v>
      </c>
    </row>
    <row r="894" spans="1:13" x14ac:dyDescent="0.3">
      <c r="A894" t="s">
        <v>738</v>
      </c>
      <c r="B894">
        <v>15.1</v>
      </c>
      <c r="C894" t="s">
        <v>51</v>
      </c>
      <c r="D894">
        <v>7.6012177E-2</v>
      </c>
      <c r="E894" t="s">
        <v>36</v>
      </c>
      <c r="F894">
        <v>90.283000000000001</v>
      </c>
      <c r="G894" t="s">
        <v>53</v>
      </c>
      <c r="H894">
        <v>1987</v>
      </c>
      <c r="I894" t="s">
        <v>54</v>
      </c>
      <c r="J894" t="s">
        <v>24</v>
      </c>
      <c r="K894" t="s">
        <v>16</v>
      </c>
      <c r="L894">
        <f t="shared" si="26"/>
        <v>0</v>
      </c>
      <c r="M894">
        <f t="shared" si="27"/>
        <v>0</v>
      </c>
    </row>
    <row r="895" spans="1:13" x14ac:dyDescent="0.3">
      <c r="A895" t="s">
        <v>522</v>
      </c>
      <c r="B895">
        <v>7.42</v>
      </c>
      <c r="C895" t="s">
        <v>1605</v>
      </c>
      <c r="D895">
        <v>2.5719420999999999E-2</v>
      </c>
      <c r="E895" t="s">
        <v>12</v>
      </c>
      <c r="F895">
        <v>189.5872</v>
      </c>
      <c r="G895" t="s">
        <v>53</v>
      </c>
      <c r="H895">
        <v>1987</v>
      </c>
      <c r="I895" t="s">
        <v>54</v>
      </c>
      <c r="J895" t="s">
        <v>24</v>
      </c>
      <c r="K895" t="s">
        <v>16</v>
      </c>
      <c r="L895">
        <f t="shared" si="26"/>
        <v>0</v>
      </c>
      <c r="M895">
        <f t="shared" si="27"/>
        <v>1</v>
      </c>
    </row>
    <row r="896" spans="1:13" x14ac:dyDescent="0.3">
      <c r="A896" t="s">
        <v>555</v>
      </c>
      <c r="B896">
        <v>17.350000000000001</v>
      </c>
      <c r="C896" t="s">
        <v>1605</v>
      </c>
      <c r="D896">
        <v>4.1558342999999998E-2</v>
      </c>
      <c r="E896" t="s">
        <v>67</v>
      </c>
      <c r="F896">
        <v>90.580399999999997</v>
      </c>
      <c r="G896" t="s">
        <v>41</v>
      </c>
      <c r="H896">
        <v>2002</v>
      </c>
      <c r="J896" t="s">
        <v>20</v>
      </c>
      <c r="K896" t="s">
        <v>16</v>
      </c>
      <c r="L896">
        <f t="shared" si="26"/>
        <v>0</v>
      </c>
      <c r="M896">
        <f t="shared" si="27"/>
        <v>0</v>
      </c>
    </row>
    <row r="897" spans="1:13" x14ac:dyDescent="0.3">
      <c r="A897" t="s">
        <v>138</v>
      </c>
      <c r="B897">
        <v>16</v>
      </c>
      <c r="C897" t="s">
        <v>51</v>
      </c>
      <c r="D897">
        <v>5.7382845000000002E-2</v>
      </c>
      <c r="E897" t="s">
        <v>18</v>
      </c>
      <c r="F897">
        <v>224.74039999999999</v>
      </c>
      <c r="G897" t="s">
        <v>19</v>
      </c>
      <c r="H897">
        <v>2007</v>
      </c>
      <c r="J897" t="s">
        <v>20</v>
      </c>
      <c r="K897" t="s">
        <v>16</v>
      </c>
      <c r="L897">
        <f t="shared" si="26"/>
        <v>0</v>
      </c>
      <c r="M897">
        <f t="shared" si="27"/>
        <v>1</v>
      </c>
    </row>
    <row r="898" spans="1:13" x14ac:dyDescent="0.3">
      <c r="A898" t="s">
        <v>26</v>
      </c>
      <c r="C898" t="s">
        <v>51</v>
      </c>
      <c r="D898">
        <v>1.522774E-2</v>
      </c>
      <c r="E898" t="s">
        <v>12</v>
      </c>
      <c r="F898">
        <v>154.13399999999999</v>
      </c>
      <c r="G898" t="s">
        <v>29</v>
      </c>
      <c r="H898">
        <v>1985</v>
      </c>
      <c r="I898" t="s">
        <v>14</v>
      </c>
      <c r="J898" t="s">
        <v>24</v>
      </c>
      <c r="K898" t="s">
        <v>30</v>
      </c>
      <c r="L898">
        <f t="shared" si="26"/>
        <v>0</v>
      </c>
      <c r="M898">
        <f t="shared" si="27"/>
        <v>1</v>
      </c>
    </row>
    <row r="899" spans="1:13" x14ac:dyDescent="0.3">
      <c r="A899" t="s">
        <v>739</v>
      </c>
      <c r="B899">
        <v>11.65</v>
      </c>
      <c r="C899" t="s">
        <v>1605</v>
      </c>
      <c r="D899">
        <v>1.0918789999999999E-2</v>
      </c>
      <c r="E899" t="s">
        <v>77</v>
      </c>
      <c r="F899">
        <v>110.7544</v>
      </c>
      <c r="G899" t="s">
        <v>33</v>
      </c>
      <c r="H899">
        <v>1997</v>
      </c>
      <c r="I899" t="s">
        <v>34</v>
      </c>
      <c r="J899" t="s">
        <v>15</v>
      </c>
      <c r="K899" t="s">
        <v>16</v>
      </c>
      <c r="L899">
        <f t="shared" ref="L899:L962" si="28">IF(AND(J899= "Tier 1", C899= "LF"),1,0)</f>
        <v>0</v>
      </c>
      <c r="M899">
        <f t="shared" ref="M899:M962" si="29">IF(OR(E899= "Dairy", E899= "Snack Foods"),1,0)</f>
        <v>0</v>
      </c>
    </row>
    <row r="900" spans="1:13" x14ac:dyDescent="0.3">
      <c r="A900" t="s">
        <v>740</v>
      </c>
      <c r="B900">
        <v>10.5</v>
      </c>
      <c r="C900" t="s">
        <v>1605</v>
      </c>
      <c r="D900">
        <v>6.6283700000000001E-2</v>
      </c>
      <c r="E900" t="s">
        <v>112</v>
      </c>
      <c r="F900">
        <v>78.995999999999995</v>
      </c>
      <c r="G900" t="s">
        <v>13</v>
      </c>
      <c r="H900">
        <v>1999</v>
      </c>
      <c r="I900" t="s">
        <v>14</v>
      </c>
      <c r="J900" t="s">
        <v>15</v>
      </c>
      <c r="K900" t="s">
        <v>16</v>
      </c>
      <c r="L900">
        <f t="shared" si="28"/>
        <v>0</v>
      </c>
      <c r="M900">
        <f t="shared" si="29"/>
        <v>0</v>
      </c>
    </row>
    <row r="901" spans="1:13" x14ac:dyDescent="0.3">
      <c r="A901" t="s">
        <v>60</v>
      </c>
      <c r="B901">
        <v>6.13</v>
      </c>
      <c r="C901" t="s">
        <v>51</v>
      </c>
      <c r="D901">
        <v>2.8436862E-2</v>
      </c>
      <c r="E901" t="s">
        <v>61</v>
      </c>
      <c r="F901">
        <v>109.0912</v>
      </c>
      <c r="G901" t="s">
        <v>37</v>
      </c>
      <c r="H901">
        <v>2009</v>
      </c>
      <c r="I901" t="s">
        <v>14</v>
      </c>
      <c r="J901" t="s">
        <v>24</v>
      </c>
      <c r="K901" t="s">
        <v>38</v>
      </c>
      <c r="L901">
        <f t="shared" si="28"/>
        <v>0</v>
      </c>
      <c r="M901">
        <f t="shared" si="29"/>
        <v>0</v>
      </c>
    </row>
    <row r="902" spans="1:13" x14ac:dyDescent="0.3">
      <c r="A902" t="s">
        <v>741</v>
      </c>
      <c r="B902">
        <v>18.850000000000001</v>
      </c>
      <c r="C902" t="s">
        <v>51</v>
      </c>
      <c r="D902">
        <v>3.9805092E-2</v>
      </c>
      <c r="E902" t="s">
        <v>12</v>
      </c>
      <c r="F902">
        <v>40.347999999999999</v>
      </c>
      <c r="G902" t="s">
        <v>37</v>
      </c>
      <c r="H902">
        <v>2009</v>
      </c>
      <c r="I902" t="s">
        <v>14</v>
      </c>
      <c r="J902" t="s">
        <v>24</v>
      </c>
      <c r="K902" t="s">
        <v>38</v>
      </c>
      <c r="L902">
        <f t="shared" si="28"/>
        <v>0</v>
      </c>
      <c r="M902">
        <f t="shared" si="29"/>
        <v>1</v>
      </c>
    </row>
    <row r="903" spans="1:13" x14ac:dyDescent="0.3">
      <c r="A903" t="s">
        <v>207</v>
      </c>
      <c r="B903">
        <v>17.75</v>
      </c>
      <c r="C903" t="s">
        <v>51</v>
      </c>
      <c r="D903">
        <v>0</v>
      </c>
      <c r="E903" t="s">
        <v>36</v>
      </c>
      <c r="F903">
        <v>112.0544</v>
      </c>
      <c r="G903" t="s">
        <v>65</v>
      </c>
      <c r="H903">
        <v>2004</v>
      </c>
      <c r="I903" t="s">
        <v>34</v>
      </c>
      <c r="J903" t="s">
        <v>20</v>
      </c>
      <c r="K903" t="s">
        <v>16</v>
      </c>
      <c r="L903">
        <f t="shared" si="28"/>
        <v>0</v>
      </c>
      <c r="M903">
        <f t="shared" si="29"/>
        <v>0</v>
      </c>
    </row>
    <row r="904" spans="1:13" x14ac:dyDescent="0.3">
      <c r="A904" t="s">
        <v>742</v>
      </c>
      <c r="B904">
        <v>18.600000000000001</v>
      </c>
      <c r="C904" t="s">
        <v>51</v>
      </c>
      <c r="D904">
        <v>1.5801675000000001E-2</v>
      </c>
      <c r="E904" t="s">
        <v>12</v>
      </c>
      <c r="F904">
        <v>152.4366</v>
      </c>
      <c r="G904" t="s">
        <v>41</v>
      </c>
      <c r="H904">
        <v>2002</v>
      </c>
      <c r="J904" t="s">
        <v>20</v>
      </c>
      <c r="K904" t="s">
        <v>16</v>
      </c>
      <c r="L904">
        <f t="shared" si="28"/>
        <v>0</v>
      </c>
      <c r="M904">
        <f t="shared" si="29"/>
        <v>1</v>
      </c>
    </row>
    <row r="905" spans="1:13" x14ac:dyDescent="0.3">
      <c r="A905" t="s">
        <v>372</v>
      </c>
      <c r="C905" t="s">
        <v>51</v>
      </c>
      <c r="D905">
        <v>4.5846524999999999E-2</v>
      </c>
      <c r="E905" t="s">
        <v>61</v>
      </c>
      <c r="F905">
        <v>120.8098</v>
      </c>
      <c r="G905" t="s">
        <v>47</v>
      </c>
      <c r="H905">
        <v>1985</v>
      </c>
      <c r="I905" t="s">
        <v>34</v>
      </c>
      <c r="J905" t="s">
        <v>15</v>
      </c>
      <c r="K905" t="s">
        <v>25</v>
      </c>
      <c r="L905">
        <f t="shared" si="28"/>
        <v>1</v>
      </c>
      <c r="M905">
        <f t="shared" si="29"/>
        <v>0</v>
      </c>
    </row>
    <row r="906" spans="1:13" x14ac:dyDescent="0.3">
      <c r="A906" t="s">
        <v>743</v>
      </c>
      <c r="B906">
        <v>8.75</v>
      </c>
      <c r="C906" t="s">
        <v>1605</v>
      </c>
      <c r="D906">
        <v>7.5049323000000001E-2</v>
      </c>
      <c r="E906" t="s">
        <v>32</v>
      </c>
      <c r="F906">
        <v>188.25559999999999</v>
      </c>
      <c r="G906" t="s">
        <v>19</v>
      </c>
      <c r="H906">
        <v>2007</v>
      </c>
      <c r="J906" t="s">
        <v>20</v>
      </c>
      <c r="K906" t="s">
        <v>16</v>
      </c>
      <c r="L906">
        <f t="shared" si="28"/>
        <v>0</v>
      </c>
      <c r="M906">
        <f t="shared" si="29"/>
        <v>0</v>
      </c>
    </row>
    <row r="907" spans="1:13" x14ac:dyDescent="0.3">
      <c r="A907" t="s">
        <v>744</v>
      </c>
      <c r="C907" t="s">
        <v>1605</v>
      </c>
      <c r="D907">
        <v>6.7795854000000003E-2</v>
      </c>
      <c r="E907" t="s">
        <v>83</v>
      </c>
      <c r="F907">
        <v>104.499</v>
      </c>
      <c r="G907" t="s">
        <v>29</v>
      </c>
      <c r="H907">
        <v>1985</v>
      </c>
      <c r="I907" t="s">
        <v>14</v>
      </c>
      <c r="J907" t="s">
        <v>24</v>
      </c>
      <c r="K907" t="s">
        <v>30</v>
      </c>
      <c r="L907">
        <f t="shared" si="28"/>
        <v>0</v>
      </c>
      <c r="M907">
        <f t="shared" si="29"/>
        <v>0</v>
      </c>
    </row>
    <row r="908" spans="1:13" x14ac:dyDescent="0.3">
      <c r="A908" t="s">
        <v>745</v>
      </c>
      <c r="B908">
        <v>14.15</v>
      </c>
      <c r="C908" t="s">
        <v>51</v>
      </c>
      <c r="D908">
        <v>0</v>
      </c>
      <c r="E908" t="s">
        <v>32</v>
      </c>
      <c r="F908">
        <v>125.2046</v>
      </c>
      <c r="G908" t="s">
        <v>53</v>
      </c>
      <c r="H908">
        <v>1987</v>
      </c>
      <c r="I908" t="s">
        <v>54</v>
      </c>
      <c r="J908" t="s">
        <v>24</v>
      </c>
      <c r="K908" t="s">
        <v>16</v>
      </c>
      <c r="L908">
        <f t="shared" si="28"/>
        <v>0</v>
      </c>
      <c r="M908">
        <f t="shared" si="29"/>
        <v>0</v>
      </c>
    </row>
    <row r="909" spans="1:13" x14ac:dyDescent="0.3">
      <c r="A909" t="s">
        <v>746</v>
      </c>
      <c r="B909">
        <v>6.92</v>
      </c>
      <c r="C909" t="s">
        <v>1605</v>
      </c>
      <c r="D909">
        <v>0.13081596200000001</v>
      </c>
      <c r="E909" t="s">
        <v>198</v>
      </c>
      <c r="F909">
        <v>92.480400000000003</v>
      </c>
      <c r="G909" t="s">
        <v>53</v>
      </c>
      <c r="H909">
        <v>1987</v>
      </c>
      <c r="I909" t="s">
        <v>54</v>
      </c>
      <c r="J909" t="s">
        <v>24</v>
      </c>
      <c r="K909" t="s">
        <v>16</v>
      </c>
      <c r="L909">
        <f t="shared" si="28"/>
        <v>0</v>
      </c>
      <c r="M909">
        <f t="shared" si="29"/>
        <v>0</v>
      </c>
    </row>
    <row r="910" spans="1:13" x14ac:dyDescent="0.3">
      <c r="A910" t="s">
        <v>412</v>
      </c>
      <c r="B910">
        <v>13.15</v>
      </c>
      <c r="C910" t="s">
        <v>51</v>
      </c>
      <c r="D910">
        <v>2.4689595000000002E-2</v>
      </c>
      <c r="E910" t="s">
        <v>61</v>
      </c>
      <c r="F910">
        <v>177.0686</v>
      </c>
      <c r="G910" t="s">
        <v>13</v>
      </c>
      <c r="H910">
        <v>1999</v>
      </c>
      <c r="I910" t="s">
        <v>14</v>
      </c>
      <c r="J910" t="s">
        <v>15</v>
      </c>
      <c r="K910" t="s">
        <v>16</v>
      </c>
      <c r="L910">
        <f t="shared" si="28"/>
        <v>1</v>
      </c>
      <c r="M910">
        <f t="shared" si="29"/>
        <v>0</v>
      </c>
    </row>
    <row r="911" spans="1:13" x14ac:dyDescent="0.3">
      <c r="A911" t="s">
        <v>747</v>
      </c>
      <c r="B911">
        <v>17.75</v>
      </c>
      <c r="C911" t="s">
        <v>51</v>
      </c>
      <c r="D911">
        <v>7.3825882999999995E-2</v>
      </c>
      <c r="E911" t="s">
        <v>57</v>
      </c>
      <c r="F911">
        <v>34.821599999999997</v>
      </c>
      <c r="G911" t="s">
        <v>19</v>
      </c>
      <c r="H911">
        <v>2007</v>
      </c>
      <c r="J911" t="s">
        <v>20</v>
      </c>
      <c r="K911" t="s">
        <v>16</v>
      </c>
      <c r="L911">
        <f t="shared" si="28"/>
        <v>0</v>
      </c>
      <c r="M911">
        <f t="shared" si="29"/>
        <v>0</v>
      </c>
    </row>
    <row r="912" spans="1:13" x14ac:dyDescent="0.3">
      <c r="A912" t="s">
        <v>591</v>
      </c>
      <c r="B912">
        <v>12.6</v>
      </c>
      <c r="C912" t="s">
        <v>1605</v>
      </c>
      <c r="D912">
        <v>3.1528790000000001E-2</v>
      </c>
      <c r="E912" t="s">
        <v>36</v>
      </c>
      <c r="F912">
        <v>170.37639999999999</v>
      </c>
      <c r="G912" t="s">
        <v>65</v>
      </c>
      <c r="H912">
        <v>2004</v>
      </c>
      <c r="I912" t="s">
        <v>34</v>
      </c>
      <c r="J912" t="s">
        <v>20</v>
      </c>
      <c r="K912" t="s">
        <v>16</v>
      </c>
      <c r="L912">
        <f t="shared" si="28"/>
        <v>0</v>
      </c>
      <c r="M912">
        <f t="shared" si="29"/>
        <v>0</v>
      </c>
    </row>
    <row r="913" spans="1:13" x14ac:dyDescent="0.3">
      <c r="A913" t="s">
        <v>71</v>
      </c>
      <c r="B913">
        <v>13</v>
      </c>
      <c r="C913" t="s">
        <v>51</v>
      </c>
      <c r="D913">
        <v>5.8764820000000002E-2</v>
      </c>
      <c r="E913" t="s">
        <v>61</v>
      </c>
      <c r="F913">
        <v>47.303400000000003</v>
      </c>
      <c r="G913" t="s">
        <v>23</v>
      </c>
      <c r="H913">
        <v>1998</v>
      </c>
      <c r="J913" t="s">
        <v>24</v>
      </c>
      <c r="K913" t="s">
        <v>25</v>
      </c>
      <c r="L913">
        <f t="shared" si="28"/>
        <v>0</v>
      </c>
      <c r="M913">
        <f t="shared" si="29"/>
        <v>0</v>
      </c>
    </row>
    <row r="914" spans="1:13" x14ac:dyDescent="0.3">
      <c r="A914" t="s">
        <v>671</v>
      </c>
      <c r="B914">
        <v>11.6</v>
      </c>
      <c r="C914" t="s">
        <v>1605</v>
      </c>
      <c r="D914">
        <v>0.15683182600000001</v>
      </c>
      <c r="E914" t="s">
        <v>198</v>
      </c>
      <c r="F914">
        <v>166.54740000000001</v>
      </c>
      <c r="G914" t="s">
        <v>33</v>
      </c>
      <c r="H914">
        <v>1997</v>
      </c>
      <c r="I914" t="s">
        <v>34</v>
      </c>
      <c r="J914" t="s">
        <v>15</v>
      </c>
      <c r="K914" t="s">
        <v>16</v>
      </c>
      <c r="L914">
        <f t="shared" si="28"/>
        <v>0</v>
      </c>
      <c r="M914">
        <f t="shared" si="29"/>
        <v>0</v>
      </c>
    </row>
    <row r="915" spans="1:13" x14ac:dyDescent="0.3">
      <c r="A915" t="s">
        <v>748</v>
      </c>
      <c r="B915">
        <v>9.8000000000000007</v>
      </c>
      <c r="C915" t="s">
        <v>51</v>
      </c>
      <c r="D915">
        <v>2.4383317000000002E-2</v>
      </c>
      <c r="E915" t="s">
        <v>46</v>
      </c>
      <c r="F915">
        <v>114.0492</v>
      </c>
      <c r="G915" t="s">
        <v>33</v>
      </c>
      <c r="H915">
        <v>1997</v>
      </c>
      <c r="I915" t="s">
        <v>34</v>
      </c>
      <c r="J915" t="s">
        <v>15</v>
      </c>
      <c r="K915" t="s">
        <v>16</v>
      </c>
      <c r="L915">
        <f t="shared" si="28"/>
        <v>1</v>
      </c>
      <c r="M915">
        <f t="shared" si="29"/>
        <v>0</v>
      </c>
    </row>
    <row r="916" spans="1:13" x14ac:dyDescent="0.3">
      <c r="A916" t="s">
        <v>285</v>
      </c>
      <c r="B916">
        <v>11.15</v>
      </c>
      <c r="C916" t="s">
        <v>1605</v>
      </c>
      <c r="D916">
        <v>8.2798999999999998E-3</v>
      </c>
      <c r="E916" t="s">
        <v>18</v>
      </c>
      <c r="F916">
        <v>151.8708</v>
      </c>
      <c r="G916" t="s">
        <v>33</v>
      </c>
      <c r="H916">
        <v>1997</v>
      </c>
      <c r="I916" t="s">
        <v>34</v>
      </c>
      <c r="J916" t="s">
        <v>15</v>
      </c>
      <c r="K916" t="s">
        <v>16</v>
      </c>
      <c r="L916">
        <f t="shared" si="28"/>
        <v>0</v>
      </c>
      <c r="M916">
        <f t="shared" si="29"/>
        <v>1</v>
      </c>
    </row>
    <row r="917" spans="1:13" x14ac:dyDescent="0.3">
      <c r="A917" t="s">
        <v>688</v>
      </c>
      <c r="B917">
        <v>16.5</v>
      </c>
      <c r="C917" t="s">
        <v>51</v>
      </c>
      <c r="D917">
        <v>3.6848855999999999E-2</v>
      </c>
      <c r="E917" t="s">
        <v>61</v>
      </c>
      <c r="F917">
        <v>181.33179999999999</v>
      </c>
      <c r="G917" t="s">
        <v>19</v>
      </c>
      <c r="H917">
        <v>2007</v>
      </c>
      <c r="J917" t="s">
        <v>20</v>
      </c>
      <c r="K917" t="s">
        <v>16</v>
      </c>
      <c r="L917">
        <f t="shared" si="28"/>
        <v>0</v>
      </c>
      <c r="M917">
        <f t="shared" si="29"/>
        <v>0</v>
      </c>
    </row>
    <row r="918" spans="1:13" x14ac:dyDescent="0.3">
      <c r="A918" t="s">
        <v>250</v>
      </c>
      <c r="B918">
        <v>10.8</v>
      </c>
      <c r="C918" t="s">
        <v>51</v>
      </c>
      <c r="D918">
        <v>4.8445132000000002E-2</v>
      </c>
      <c r="E918" t="s">
        <v>12</v>
      </c>
      <c r="F918">
        <v>239.4222</v>
      </c>
      <c r="G918" t="s">
        <v>23</v>
      </c>
      <c r="H918">
        <v>1998</v>
      </c>
      <c r="J918" t="s">
        <v>24</v>
      </c>
      <c r="K918" t="s">
        <v>25</v>
      </c>
      <c r="L918">
        <f t="shared" si="28"/>
        <v>0</v>
      </c>
      <c r="M918">
        <f t="shared" si="29"/>
        <v>1</v>
      </c>
    </row>
    <row r="919" spans="1:13" x14ac:dyDescent="0.3">
      <c r="A919" t="s">
        <v>749</v>
      </c>
      <c r="B919">
        <v>12.65</v>
      </c>
      <c r="C919" t="s">
        <v>51</v>
      </c>
      <c r="D919">
        <v>4.7310686999999997E-2</v>
      </c>
      <c r="E919" t="s">
        <v>22</v>
      </c>
      <c r="F919">
        <v>113.3202</v>
      </c>
      <c r="G919" t="s">
        <v>13</v>
      </c>
      <c r="H919">
        <v>1999</v>
      </c>
      <c r="I919" t="s">
        <v>14</v>
      </c>
      <c r="J919" t="s">
        <v>15</v>
      </c>
      <c r="K919" t="s">
        <v>16</v>
      </c>
      <c r="L919">
        <f t="shared" si="28"/>
        <v>1</v>
      </c>
      <c r="M919">
        <f t="shared" si="29"/>
        <v>0</v>
      </c>
    </row>
    <row r="920" spans="1:13" x14ac:dyDescent="0.3">
      <c r="A920" t="s">
        <v>511</v>
      </c>
      <c r="C920" t="s">
        <v>1605</v>
      </c>
      <c r="D920">
        <v>1.9416803999999999E-2</v>
      </c>
      <c r="E920" t="s">
        <v>18</v>
      </c>
      <c r="F920">
        <v>263.49099999999999</v>
      </c>
      <c r="G920" t="s">
        <v>29</v>
      </c>
      <c r="H920">
        <v>1985</v>
      </c>
      <c r="I920" t="s">
        <v>14</v>
      </c>
      <c r="J920" t="s">
        <v>24</v>
      </c>
      <c r="K920" t="s">
        <v>30</v>
      </c>
      <c r="L920">
        <f t="shared" si="28"/>
        <v>0</v>
      </c>
      <c r="M920">
        <f t="shared" si="29"/>
        <v>1</v>
      </c>
    </row>
    <row r="921" spans="1:13" x14ac:dyDescent="0.3">
      <c r="A921" t="s">
        <v>750</v>
      </c>
      <c r="B921">
        <v>6.4450000000000003</v>
      </c>
      <c r="C921" t="s">
        <v>51</v>
      </c>
      <c r="D921">
        <v>2.9737924999999998E-2</v>
      </c>
      <c r="E921" t="s">
        <v>36</v>
      </c>
      <c r="F921">
        <v>96.543599999999998</v>
      </c>
      <c r="G921" t="s">
        <v>13</v>
      </c>
      <c r="H921">
        <v>1999</v>
      </c>
      <c r="I921" t="s">
        <v>14</v>
      </c>
      <c r="J921" t="s">
        <v>15</v>
      </c>
      <c r="K921" t="s">
        <v>16</v>
      </c>
      <c r="L921">
        <f t="shared" si="28"/>
        <v>1</v>
      </c>
      <c r="M921">
        <f t="shared" si="29"/>
        <v>0</v>
      </c>
    </row>
    <row r="922" spans="1:13" x14ac:dyDescent="0.3">
      <c r="A922" t="s">
        <v>751</v>
      </c>
      <c r="C922" t="s">
        <v>51</v>
      </c>
      <c r="D922">
        <v>5.9064826000000001E-2</v>
      </c>
      <c r="E922" t="s">
        <v>12</v>
      </c>
      <c r="F922">
        <v>99.67</v>
      </c>
      <c r="G922" t="s">
        <v>29</v>
      </c>
      <c r="H922">
        <v>1985</v>
      </c>
      <c r="I922" t="s">
        <v>14</v>
      </c>
      <c r="J922" t="s">
        <v>24</v>
      </c>
      <c r="K922" t="s">
        <v>30</v>
      </c>
      <c r="L922">
        <f t="shared" si="28"/>
        <v>0</v>
      </c>
      <c r="M922">
        <f t="shared" si="29"/>
        <v>1</v>
      </c>
    </row>
    <row r="923" spans="1:13" x14ac:dyDescent="0.3">
      <c r="A923" t="s">
        <v>694</v>
      </c>
      <c r="B923">
        <v>6.3250000000000002</v>
      </c>
      <c r="C923" t="s">
        <v>51</v>
      </c>
      <c r="D923">
        <v>0.12507395099999999</v>
      </c>
      <c r="E923" t="s">
        <v>67</v>
      </c>
      <c r="F923">
        <v>100.60420000000001</v>
      </c>
      <c r="G923" t="s">
        <v>53</v>
      </c>
      <c r="H923">
        <v>1987</v>
      </c>
      <c r="I923" t="s">
        <v>54</v>
      </c>
      <c r="J923" t="s">
        <v>24</v>
      </c>
      <c r="K923" t="s">
        <v>16</v>
      </c>
      <c r="L923">
        <f t="shared" si="28"/>
        <v>0</v>
      </c>
      <c r="M923">
        <f t="shared" si="29"/>
        <v>0</v>
      </c>
    </row>
    <row r="924" spans="1:13" x14ac:dyDescent="0.3">
      <c r="A924" t="s">
        <v>752</v>
      </c>
      <c r="B924">
        <v>12.1</v>
      </c>
      <c r="C924" t="s">
        <v>51</v>
      </c>
      <c r="D924">
        <v>1.542162E-2</v>
      </c>
      <c r="E924" t="s">
        <v>61</v>
      </c>
      <c r="F924">
        <v>162.55260000000001</v>
      </c>
      <c r="G924" t="s">
        <v>53</v>
      </c>
      <c r="H924">
        <v>1987</v>
      </c>
      <c r="I924" t="s">
        <v>54</v>
      </c>
      <c r="J924" t="s">
        <v>24</v>
      </c>
      <c r="K924" t="s">
        <v>16</v>
      </c>
      <c r="L924">
        <f t="shared" si="28"/>
        <v>0</v>
      </c>
      <c r="M924">
        <f t="shared" si="29"/>
        <v>0</v>
      </c>
    </row>
    <row r="925" spans="1:13" x14ac:dyDescent="0.3">
      <c r="A925" t="s">
        <v>617</v>
      </c>
      <c r="B925">
        <v>8.27</v>
      </c>
      <c r="C925" t="s">
        <v>1605</v>
      </c>
      <c r="D925">
        <v>8.9918992000000003E-2</v>
      </c>
      <c r="E925" t="s">
        <v>12</v>
      </c>
      <c r="F925">
        <v>150.77080000000001</v>
      </c>
      <c r="G925" t="s">
        <v>37</v>
      </c>
      <c r="H925">
        <v>2009</v>
      </c>
      <c r="I925" t="s">
        <v>14</v>
      </c>
      <c r="J925" t="s">
        <v>24</v>
      </c>
      <c r="K925" t="s">
        <v>38</v>
      </c>
      <c r="L925">
        <f t="shared" si="28"/>
        <v>0</v>
      </c>
      <c r="M925">
        <f t="shared" si="29"/>
        <v>1</v>
      </c>
    </row>
    <row r="926" spans="1:13" x14ac:dyDescent="0.3">
      <c r="A926" t="s">
        <v>753</v>
      </c>
      <c r="B926">
        <v>8.7100000000000009</v>
      </c>
      <c r="C926" t="s">
        <v>1605</v>
      </c>
      <c r="D926">
        <v>4.5986314E-2</v>
      </c>
      <c r="E926" t="s">
        <v>18</v>
      </c>
      <c r="F926">
        <v>45.574399999999997</v>
      </c>
      <c r="G926" t="s">
        <v>33</v>
      </c>
      <c r="H926">
        <v>1997</v>
      </c>
      <c r="I926" t="s">
        <v>34</v>
      </c>
      <c r="J926" t="s">
        <v>15</v>
      </c>
      <c r="K926" t="s">
        <v>16</v>
      </c>
      <c r="L926">
        <f t="shared" si="28"/>
        <v>0</v>
      </c>
      <c r="M926">
        <f t="shared" si="29"/>
        <v>1</v>
      </c>
    </row>
    <row r="927" spans="1:13" x14ac:dyDescent="0.3">
      <c r="A927" t="s">
        <v>60</v>
      </c>
      <c r="B927">
        <v>6.13</v>
      </c>
      <c r="C927" t="s">
        <v>51</v>
      </c>
      <c r="D927">
        <v>2.8321492E-2</v>
      </c>
      <c r="E927" t="s">
        <v>61</v>
      </c>
      <c r="F927">
        <v>108.0912</v>
      </c>
      <c r="G927" t="s">
        <v>33</v>
      </c>
      <c r="H927">
        <v>1997</v>
      </c>
      <c r="I927" t="s">
        <v>34</v>
      </c>
      <c r="J927" t="s">
        <v>15</v>
      </c>
      <c r="K927" t="s">
        <v>16</v>
      </c>
      <c r="L927">
        <f t="shared" si="28"/>
        <v>1</v>
      </c>
      <c r="M927">
        <f t="shared" si="29"/>
        <v>0</v>
      </c>
    </row>
    <row r="928" spans="1:13" x14ac:dyDescent="0.3">
      <c r="A928" t="s">
        <v>342</v>
      </c>
      <c r="C928" t="s">
        <v>1605</v>
      </c>
      <c r="D928">
        <v>4.0733778999999998E-2</v>
      </c>
      <c r="E928" t="s">
        <v>32</v>
      </c>
      <c r="F928">
        <v>81.227599999999995</v>
      </c>
      <c r="G928" t="s">
        <v>29</v>
      </c>
      <c r="H928">
        <v>1985</v>
      </c>
      <c r="I928" t="s">
        <v>14</v>
      </c>
      <c r="J928" t="s">
        <v>24</v>
      </c>
      <c r="K928" t="s">
        <v>30</v>
      </c>
      <c r="L928">
        <f t="shared" si="28"/>
        <v>0</v>
      </c>
      <c r="M928">
        <f t="shared" si="29"/>
        <v>0</v>
      </c>
    </row>
    <row r="929" spans="1:13" x14ac:dyDescent="0.3">
      <c r="A929" t="s">
        <v>754</v>
      </c>
      <c r="B929">
        <v>10.65</v>
      </c>
      <c r="C929" t="s">
        <v>1605</v>
      </c>
      <c r="D929">
        <v>8.5065105000000002E-2</v>
      </c>
      <c r="E929" t="s">
        <v>12</v>
      </c>
      <c r="F929">
        <v>228.96680000000001</v>
      </c>
      <c r="G929" t="s">
        <v>53</v>
      </c>
      <c r="H929">
        <v>1987</v>
      </c>
      <c r="I929" t="s">
        <v>54</v>
      </c>
      <c r="J929" t="s">
        <v>24</v>
      </c>
      <c r="K929" t="s">
        <v>16</v>
      </c>
      <c r="L929">
        <f t="shared" si="28"/>
        <v>0</v>
      </c>
      <c r="M929">
        <f t="shared" si="29"/>
        <v>1</v>
      </c>
    </row>
    <row r="930" spans="1:13" x14ac:dyDescent="0.3">
      <c r="A930" t="s">
        <v>755</v>
      </c>
      <c r="B930">
        <v>11.5</v>
      </c>
      <c r="C930" t="s">
        <v>51</v>
      </c>
      <c r="D930">
        <v>1.7669658000000001E-2</v>
      </c>
      <c r="E930" t="s">
        <v>46</v>
      </c>
      <c r="F930">
        <v>129.86259999999999</v>
      </c>
      <c r="G930" t="s">
        <v>13</v>
      </c>
      <c r="H930">
        <v>1999</v>
      </c>
      <c r="I930" t="s">
        <v>14</v>
      </c>
      <c r="J930" t="s">
        <v>15</v>
      </c>
      <c r="K930" t="s">
        <v>16</v>
      </c>
      <c r="L930">
        <f t="shared" si="28"/>
        <v>1</v>
      </c>
      <c r="M930">
        <f t="shared" si="29"/>
        <v>0</v>
      </c>
    </row>
    <row r="931" spans="1:13" x14ac:dyDescent="0.3">
      <c r="A931" t="s">
        <v>756</v>
      </c>
      <c r="B931">
        <v>8.6300000000000008</v>
      </c>
      <c r="C931" t="s">
        <v>1605</v>
      </c>
      <c r="D931">
        <v>3.3043717E-2</v>
      </c>
      <c r="E931" t="s">
        <v>12</v>
      </c>
      <c r="F931">
        <v>112.8518</v>
      </c>
      <c r="G931" t="s">
        <v>37</v>
      </c>
      <c r="H931">
        <v>2009</v>
      </c>
      <c r="I931" t="s">
        <v>14</v>
      </c>
      <c r="J931" t="s">
        <v>24</v>
      </c>
      <c r="K931" t="s">
        <v>38</v>
      </c>
      <c r="L931">
        <f t="shared" si="28"/>
        <v>0</v>
      </c>
      <c r="M931">
        <f t="shared" si="29"/>
        <v>1</v>
      </c>
    </row>
    <row r="932" spans="1:13" x14ac:dyDescent="0.3">
      <c r="A932" t="s">
        <v>757</v>
      </c>
      <c r="B932">
        <v>5.92</v>
      </c>
      <c r="C932" t="s">
        <v>1605</v>
      </c>
      <c r="D932">
        <v>3.2136869999999998E-2</v>
      </c>
      <c r="E932" t="s">
        <v>59</v>
      </c>
      <c r="F932">
        <v>49.169199999999996</v>
      </c>
      <c r="G932" t="s">
        <v>23</v>
      </c>
      <c r="H932">
        <v>1998</v>
      </c>
      <c r="J932" t="s">
        <v>24</v>
      </c>
      <c r="K932" t="s">
        <v>25</v>
      </c>
      <c r="L932">
        <f t="shared" si="28"/>
        <v>0</v>
      </c>
      <c r="M932">
        <f t="shared" si="29"/>
        <v>0</v>
      </c>
    </row>
    <row r="933" spans="1:13" x14ac:dyDescent="0.3">
      <c r="A933" t="s">
        <v>758</v>
      </c>
      <c r="C933" t="s">
        <v>51</v>
      </c>
      <c r="D933">
        <v>0.13614823000000001</v>
      </c>
      <c r="E933" t="s">
        <v>18</v>
      </c>
      <c r="F933">
        <v>263.2568</v>
      </c>
      <c r="G933" t="s">
        <v>29</v>
      </c>
      <c r="H933">
        <v>1985</v>
      </c>
      <c r="I933" t="s">
        <v>14</v>
      </c>
      <c r="J933" t="s">
        <v>24</v>
      </c>
      <c r="K933" t="s">
        <v>30</v>
      </c>
      <c r="L933">
        <f t="shared" si="28"/>
        <v>0</v>
      </c>
      <c r="M933">
        <f t="shared" si="29"/>
        <v>1</v>
      </c>
    </row>
    <row r="934" spans="1:13" x14ac:dyDescent="0.3">
      <c r="A934" t="s">
        <v>759</v>
      </c>
      <c r="C934" t="s">
        <v>51</v>
      </c>
      <c r="D934">
        <v>4.5198261000000003E-2</v>
      </c>
      <c r="E934" t="s">
        <v>46</v>
      </c>
      <c r="F934">
        <v>150.23920000000001</v>
      </c>
      <c r="G934" t="s">
        <v>29</v>
      </c>
      <c r="H934">
        <v>1985</v>
      </c>
      <c r="I934" t="s">
        <v>14</v>
      </c>
      <c r="J934" t="s">
        <v>24</v>
      </c>
      <c r="K934" t="s">
        <v>30</v>
      </c>
      <c r="L934">
        <f t="shared" si="28"/>
        <v>0</v>
      </c>
      <c r="M934">
        <f t="shared" si="29"/>
        <v>0</v>
      </c>
    </row>
    <row r="935" spans="1:13" x14ac:dyDescent="0.3">
      <c r="A935" t="s">
        <v>760</v>
      </c>
      <c r="B935">
        <v>15.5</v>
      </c>
      <c r="C935" t="s">
        <v>1605</v>
      </c>
      <c r="D935">
        <v>0.15692837900000001</v>
      </c>
      <c r="E935" t="s">
        <v>12</v>
      </c>
      <c r="F935">
        <v>148.24180000000001</v>
      </c>
      <c r="G935" t="s">
        <v>33</v>
      </c>
      <c r="H935">
        <v>1997</v>
      </c>
      <c r="I935" t="s">
        <v>34</v>
      </c>
      <c r="J935" t="s">
        <v>15</v>
      </c>
      <c r="K935" t="s">
        <v>16</v>
      </c>
      <c r="L935">
        <f t="shared" si="28"/>
        <v>0</v>
      </c>
      <c r="M935">
        <f t="shared" si="29"/>
        <v>1</v>
      </c>
    </row>
    <row r="936" spans="1:13" x14ac:dyDescent="0.3">
      <c r="A936" t="s">
        <v>761</v>
      </c>
      <c r="C936" t="s">
        <v>51</v>
      </c>
      <c r="D936">
        <v>4.2629339000000002E-2</v>
      </c>
      <c r="E936" t="s">
        <v>18</v>
      </c>
      <c r="F936">
        <v>178.7028</v>
      </c>
      <c r="G936" t="s">
        <v>29</v>
      </c>
      <c r="H936">
        <v>1985</v>
      </c>
      <c r="I936" t="s">
        <v>14</v>
      </c>
      <c r="J936" t="s">
        <v>24</v>
      </c>
      <c r="K936" t="s">
        <v>30</v>
      </c>
      <c r="L936">
        <f t="shared" si="28"/>
        <v>0</v>
      </c>
      <c r="M936">
        <f t="shared" si="29"/>
        <v>1</v>
      </c>
    </row>
    <row r="937" spans="1:13" x14ac:dyDescent="0.3">
      <c r="A937" t="s">
        <v>247</v>
      </c>
      <c r="B937">
        <v>15.7</v>
      </c>
      <c r="C937" t="s">
        <v>1605</v>
      </c>
      <c r="D937">
        <v>0.114743211</v>
      </c>
      <c r="E937" t="s">
        <v>83</v>
      </c>
      <c r="F937">
        <v>112.1202</v>
      </c>
      <c r="G937" t="s">
        <v>13</v>
      </c>
      <c r="H937">
        <v>1999</v>
      </c>
      <c r="I937" t="s">
        <v>14</v>
      </c>
      <c r="J937" t="s">
        <v>15</v>
      </c>
      <c r="K937" t="s">
        <v>16</v>
      </c>
      <c r="L937">
        <f t="shared" si="28"/>
        <v>0</v>
      </c>
      <c r="M937">
        <f t="shared" si="29"/>
        <v>0</v>
      </c>
    </row>
    <row r="938" spans="1:13" x14ac:dyDescent="0.3">
      <c r="A938" t="s">
        <v>394</v>
      </c>
      <c r="B938">
        <v>17.7</v>
      </c>
      <c r="C938" t="s">
        <v>51</v>
      </c>
      <c r="D938">
        <v>8.5261543999999995E-2</v>
      </c>
      <c r="E938" t="s">
        <v>61</v>
      </c>
      <c r="F938">
        <v>127.76779999999999</v>
      </c>
      <c r="G938" t="s">
        <v>23</v>
      </c>
      <c r="H938">
        <v>1998</v>
      </c>
      <c r="J938" t="s">
        <v>24</v>
      </c>
      <c r="K938" t="s">
        <v>25</v>
      </c>
      <c r="L938">
        <f t="shared" si="28"/>
        <v>0</v>
      </c>
      <c r="M938">
        <f t="shared" si="29"/>
        <v>0</v>
      </c>
    </row>
    <row r="939" spans="1:13" x14ac:dyDescent="0.3">
      <c r="A939" t="s">
        <v>762</v>
      </c>
      <c r="B939">
        <v>7.55</v>
      </c>
      <c r="C939" t="s">
        <v>51</v>
      </c>
      <c r="D939">
        <v>2.7147206E-2</v>
      </c>
      <c r="E939" t="s">
        <v>83</v>
      </c>
      <c r="F939">
        <v>151.13399999999999</v>
      </c>
      <c r="G939" t="s">
        <v>53</v>
      </c>
      <c r="H939">
        <v>1987</v>
      </c>
      <c r="I939" t="s">
        <v>54</v>
      </c>
      <c r="J939" t="s">
        <v>24</v>
      </c>
      <c r="K939" t="s">
        <v>16</v>
      </c>
      <c r="L939">
        <f t="shared" si="28"/>
        <v>0</v>
      </c>
      <c r="M939">
        <f t="shared" si="29"/>
        <v>0</v>
      </c>
    </row>
    <row r="940" spans="1:13" x14ac:dyDescent="0.3">
      <c r="A940" t="s">
        <v>763</v>
      </c>
      <c r="B940">
        <v>8.8949999999999996</v>
      </c>
      <c r="C940" t="s">
        <v>1605</v>
      </c>
      <c r="D940">
        <v>0.14783321999999999</v>
      </c>
      <c r="E940" t="s">
        <v>12</v>
      </c>
      <c r="F940">
        <v>121.273</v>
      </c>
      <c r="G940" t="s">
        <v>23</v>
      </c>
      <c r="H940">
        <v>1998</v>
      </c>
      <c r="J940" t="s">
        <v>24</v>
      </c>
      <c r="K940" t="s">
        <v>25</v>
      </c>
      <c r="L940">
        <f t="shared" si="28"/>
        <v>0</v>
      </c>
      <c r="M940">
        <f t="shared" si="29"/>
        <v>1</v>
      </c>
    </row>
    <row r="941" spans="1:13" x14ac:dyDescent="0.3">
      <c r="A941" t="s">
        <v>192</v>
      </c>
      <c r="B941">
        <v>10</v>
      </c>
      <c r="C941" t="s">
        <v>51</v>
      </c>
      <c r="D941">
        <v>3.8678486999999998E-2</v>
      </c>
      <c r="E941" t="s">
        <v>32</v>
      </c>
      <c r="F941">
        <v>245.71440000000001</v>
      </c>
      <c r="G941" t="s">
        <v>65</v>
      </c>
      <c r="H941">
        <v>2004</v>
      </c>
      <c r="I941" t="s">
        <v>34</v>
      </c>
      <c r="J941" t="s">
        <v>20</v>
      </c>
      <c r="K941" t="s">
        <v>16</v>
      </c>
      <c r="L941">
        <f t="shared" si="28"/>
        <v>0</v>
      </c>
      <c r="M941">
        <f t="shared" si="29"/>
        <v>0</v>
      </c>
    </row>
    <row r="942" spans="1:13" x14ac:dyDescent="0.3">
      <c r="A942" t="s">
        <v>764</v>
      </c>
      <c r="C942" t="s">
        <v>1605</v>
      </c>
      <c r="D942">
        <v>7.1498574999999995E-2</v>
      </c>
      <c r="E942" t="s">
        <v>18</v>
      </c>
      <c r="F942">
        <v>195.77940000000001</v>
      </c>
      <c r="G942" t="s">
        <v>29</v>
      </c>
      <c r="H942">
        <v>1985</v>
      </c>
      <c r="I942" t="s">
        <v>14</v>
      </c>
      <c r="J942" t="s">
        <v>24</v>
      </c>
      <c r="K942" t="s">
        <v>30</v>
      </c>
      <c r="L942">
        <f t="shared" si="28"/>
        <v>0</v>
      </c>
      <c r="M942">
        <f t="shared" si="29"/>
        <v>1</v>
      </c>
    </row>
    <row r="943" spans="1:13" x14ac:dyDescent="0.3">
      <c r="A943" t="s">
        <v>765</v>
      </c>
      <c r="B943">
        <v>15.2</v>
      </c>
      <c r="C943" t="s">
        <v>51</v>
      </c>
      <c r="D943">
        <v>9.7062093000000002E-2</v>
      </c>
      <c r="E943" t="s">
        <v>46</v>
      </c>
      <c r="F943">
        <v>116.64919999999999</v>
      </c>
      <c r="G943" t="s">
        <v>33</v>
      </c>
      <c r="H943">
        <v>1997</v>
      </c>
      <c r="I943" t="s">
        <v>34</v>
      </c>
      <c r="J943" t="s">
        <v>15</v>
      </c>
      <c r="K943" t="s">
        <v>16</v>
      </c>
      <c r="L943">
        <f t="shared" si="28"/>
        <v>1</v>
      </c>
      <c r="M943">
        <f t="shared" si="29"/>
        <v>0</v>
      </c>
    </row>
    <row r="944" spans="1:13" x14ac:dyDescent="0.3">
      <c r="A944" t="s">
        <v>766</v>
      </c>
      <c r="C944" t="s">
        <v>51</v>
      </c>
      <c r="D944">
        <v>3.5483325000000003E-2</v>
      </c>
      <c r="E944" t="s">
        <v>46</v>
      </c>
      <c r="F944">
        <v>91.912000000000006</v>
      </c>
      <c r="G944" t="s">
        <v>29</v>
      </c>
      <c r="H944">
        <v>1985</v>
      </c>
      <c r="I944" t="s">
        <v>14</v>
      </c>
      <c r="J944" t="s">
        <v>24</v>
      </c>
      <c r="K944" t="s">
        <v>30</v>
      </c>
      <c r="L944">
        <f t="shared" si="28"/>
        <v>0</v>
      </c>
      <c r="M944">
        <f t="shared" si="29"/>
        <v>0</v>
      </c>
    </row>
    <row r="945" spans="1:13" x14ac:dyDescent="0.3">
      <c r="A945" t="s">
        <v>633</v>
      </c>
      <c r="B945">
        <v>7.6849999999999996</v>
      </c>
      <c r="C945" t="s">
        <v>51</v>
      </c>
      <c r="D945">
        <v>4.2644024000000003E-2</v>
      </c>
      <c r="E945" t="s">
        <v>46</v>
      </c>
      <c r="F945">
        <v>147.876</v>
      </c>
      <c r="G945" t="s">
        <v>23</v>
      </c>
      <c r="H945">
        <v>1998</v>
      </c>
      <c r="J945" t="s">
        <v>24</v>
      </c>
      <c r="K945" t="s">
        <v>25</v>
      </c>
      <c r="L945">
        <f t="shared" si="28"/>
        <v>0</v>
      </c>
      <c r="M945">
        <f t="shared" si="29"/>
        <v>0</v>
      </c>
    </row>
    <row r="946" spans="1:13" x14ac:dyDescent="0.3">
      <c r="A946" t="s">
        <v>767</v>
      </c>
      <c r="B946">
        <v>9.8000000000000007</v>
      </c>
      <c r="C946" t="s">
        <v>1605</v>
      </c>
      <c r="D946">
        <v>5.6705485999999999E-2</v>
      </c>
      <c r="E946" t="s">
        <v>49</v>
      </c>
      <c r="F946">
        <v>83.490799999999993</v>
      </c>
      <c r="G946" t="s">
        <v>19</v>
      </c>
      <c r="H946">
        <v>2007</v>
      </c>
      <c r="J946" t="s">
        <v>20</v>
      </c>
      <c r="K946" t="s">
        <v>16</v>
      </c>
      <c r="L946">
        <f t="shared" si="28"/>
        <v>0</v>
      </c>
      <c r="M946">
        <f t="shared" si="29"/>
        <v>0</v>
      </c>
    </row>
    <row r="947" spans="1:13" x14ac:dyDescent="0.3">
      <c r="A947" t="s">
        <v>645</v>
      </c>
      <c r="B947">
        <v>6.9349999999999996</v>
      </c>
      <c r="C947" t="s">
        <v>1605</v>
      </c>
      <c r="D947">
        <v>6.9098084000000004E-2</v>
      </c>
      <c r="E947" t="s">
        <v>12</v>
      </c>
      <c r="F947">
        <v>101.6332</v>
      </c>
      <c r="G947" t="s">
        <v>23</v>
      </c>
      <c r="H947">
        <v>1998</v>
      </c>
      <c r="J947" t="s">
        <v>24</v>
      </c>
      <c r="K947" t="s">
        <v>25</v>
      </c>
      <c r="L947">
        <f t="shared" si="28"/>
        <v>0</v>
      </c>
      <c r="M947">
        <f t="shared" si="29"/>
        <v>1</v>
      </c>
    </row>
    <row r="948" spans="1:13" x14ac:dyDescent="0.3">
      <c r="A948" t="s">
        <v>768</v>
      </c>
      <c r="B948">
        <v>12.6</v>
      </c>
      <c r="C948" t="s">
        <v>51</v>
      </c>
      <c r="D948">
        <v>5.6030906999999998E-2</v>
      </c>
      <c r="E948" t="s">
        <v>57</v>
      </c>
      <c r="F948">
        <v>50.798200000000001</v>
      </c>
      <c r="G948" t="s">
        <v>53</v>
      </c>
      <c r="H948">
        <v>1987</v>
      </c>
      <c r="I948" t="s">
        <v>54</v>
      </c>
      <c r="J948" t="s">
        <v>24</v>
      </c>
      <c r="K948" t="s">
        <v>16</v>
      </c>
      <c r="L948">
        <f t="shared" si="28"/>
        <v>0</v>
      </c>
      <c r="M948">
        <f t="shared" si="29"/>
        <v>0</v>
      </c>
    </row>
    <row r="949" spans="1:13" x14ac:dyDescent="0.3">
      <c r="A949" t="s">
        <v>631</v>
      </c>
      <c r="B949">
        <v>13</v>
      </c>
      <c r="C949" t="s">
        <v>51</v>
      </c>
      <c r="D949">
        <v>9.9526713000000003E-2</v>
      </c>
      <c r="E949" t="s">
        <v>61</v>
      </c>
      <c r="F949">
        <v>46.706000000000003</v>
      </c>
      <c r="G949" t="s">
        <v>41</v>
      </c>
      <c r="H949">
        <v>2002</v>
      </c>
      <c r="J949" t="s">
        <v>20</v>
      </c>
      <c r="K949" t="s">
        <v>16</v>
      </c>
      <c r="L949">
        <f t="shared" si="28"/>
        <v>0</v>
      </c>
      <c r="M949">
        <f t="shared" si="29"/>
        <v>0</v>
      </c>
    </row>
    <row r="950" spans="1:13" x14ac:dyDescent="0.3">
      <c r="A950" t="s">
        <v>290</v>
      </c>
      <c r="B950">
        <v>18.100000000000001</v>
      </c>
      <c r="C950" t="s">
        <v>51</v>
      </c>
      <c r="D950">
        <v>0.17793540299999999</v>
      </c>
      <c r="E950" t="s">
        <v>18</v>
      </c>
      <c r="F950">
        <v>155.62880000000001</v>
      </c>
      <c r="G950" t="s">
        <v>65</v>
      </c>
      <c r="H950">
        <v>2004</v>
      </c>
      <c r="I950" t="s">
        <v>34</v>
      </c>
      <c r="J950" t="s">
        <v>20</v>
      </c>
      <c r="K950" t="s">
        <v>16</v>
      </c>
      <c r="L950">
        <f t="shared" si="28"/>
        <v>0</v>
      </c>
      <c r="M950">
        <f t="shared" si="29"/>
        <v>1</v>
      </c>
    </row>
    <row r="951" spans="1:13" x14ac:dyDescent="0.3">
      <c r="A951" t="s">
        <v>769</v>
      </c>
      <c r="C951" t="s">
        <v>51</v>
      </c>
      <c r="D951">
        <v>1.3774708E-2</v>
      </c>
      <c r="E951" t="s">
        <v>59</v>
      </c>
      <c r="F951">
        <v>45.106000000000002</v>
      </c>
      <c r="G951" t="s">
        <v>29</v>
      </c>
      <c r="H951">
        <v>1985</v>
      </c>
      <c r="I951" t="s">
        <v>14</v>
      </c>
      <c r="J951" t="s">
        <v>24</v>
      </c>
      <c r="K951" t="s">
        <v>30</v>
      </c>
      <c r="L951">
        <f t="shared" si="28"/>
        <v>0</v>
      </c>
      <c r="M951">
        <f t="shared" si="29"/>
        <v>0</v>
      </c>
    </row>
    <row r="952" spans="1:13" x14ac:dyDescent="0.3">
      <c r="A952" t="s">
        <v>178</v>
      </c>
      <c r="C952" t="s">
        <v>51</v>
      </c>
      <c r="D952">
        <v>6.3258348000000006E-2</v>
      </c>
      <c r="E952" t="s">
        <v>67</v>
      </c>
      <c r="F952">
        <v>149.3708</v>
      </c>
      <c r="G952" t="s">
        <v>29</v>
      </c>
      <c r="H952">
        <v>1985</v>
      </c>
      <c r="I952" t="s">
        <v>14</v>
      </c>
      <c r="J952" t="s">
        <v>24</v>
      </c>
      <c r="K952" t="s">
        <v>30</v>
      </c>
      <c r="L952">
        <f t="shared" si="28"/>
        <v>0</v>
      </c>
      <c r="M952">
        <f t="shared" si="29"/>
        <v>0</v>
      </c>
    </row>
    <row r="953" spans="1:13" x14ac:dyDescent="0.3">
      <c r="A953" t="s">
        <v>557</v>
      </c>
      <c r="C953" t="s">
        <v>1605</v>
      </c>
      <c r="D953">
        <v>2.5771079999999998E-2</v>
      </c>
      <c r="E953" t="s">
        <v>67</v>
      </c>
      <c r="F953">
        <v>163.62100000000001</v>
      </c>
      <c r="G953" t="s">
        <v>29</v>
      </c>
      <c r="H953">
        <v>1985</v>
      </c>
      <c r="I953" t="s">
        <v>14</v>
      </c>
      <c r="J953" t="s">
        <v>24</v>
      </c>
      <c r="K953" t="s">
        <v>30</v>
      </c>
      <c r="L953">
        <f t="shared" si="28"/>
        <v>0</v>
      </c>
      <c r="M953">
        <f t="shared" si="29"/>
        <v>0</v>
      </c>
    </row>
    <row r="954" spans="1:13" x14ac:dyDescent="0.3">
      <c r="A954" t="s">
        <v>770</v>
      </c>
      <c r="B954">
        <v>18.7</v>
      </c>
      <c r="C954" t="s">
        <v>51</v>
      </c>
      <c r="D954">
        <v>5.7862900000000002E-2</v>
      </c>
      <c r="E954" t="s">
        <v>18</v>
      </c>
      <c r="F954">
        <v>86.256600000000006</v>
      </c>
      <c r="G954" t="s">
        <v>19</v>
      </c>
      <c r="H954">
        <v>2007</v>
      </c>
      <c r="J954" t="s">
        <v>20</v>
      </c>
      <c r="K954" t="s">
        <v>16</v>
      </c>
      <c r="L954">
        <f t="shared" si="28"/>
        <v>0</v>
      </c>
      <c r="M954">
        <f t="shared" si="29"/>
        <v>1</v>
      </c>
    </row>
    <row r="955" spans="1:13" x14ac:dyDescent="0.3">
      <c r="A955" t="s">
        <v>267</v>
      </c>
      <c r="C955" t="s">
        <v>1605</v>
      </c>
      <c r="D955">
        <v>1.1370130000000001E-2</v>
      </c>
      <c r="E955" t="s">
        <v>12</v>
      </c>
      <c r="F955">
        <v>75.203800000000001</v>
      </c>
      <c r="G955" t="s">
        <v>29</v>
      </c>
      <c r="H955">
        <v>1985</v>
      </c>
      <c r="I955" t="s">
        <v>14</v>
      </c>
      <c r="J955" t="s">
        <v>24</v>
      </c>
      <c r="K955" t="s">
        <v>30</v>
      </c>
      <c r="L955">
        <f t="shared" si="28"/>
        <v>0</v>
      </c>
      <c r="M955">
        <f t="shared" si="29"/>
        <v>1</v>
      </c>
    </row>
    <row r="956" spans="1:13" x14ac:dyDescent="0.3">
      <c r="A956" t="s">
        <v>625</v>
      </c>
      <c r="B956">
        <v>6.3650000000000002</v>
      </c>
      <c r="C956" t="s">
        <v>51</v>
      </c>
      <c r="D956">
        <v>0</v>
      </c>
      <c r="E956" t="s">
        <v>67</v>
      </c>
      <c r="F956">
        <v>62.553600000000003</v>
      </c>
      <c r="G956" t="s">
        <v>65</v>
      </c>
      <c r="H956">
        <v>2004</v>
      </c>
      <c r="I956" t="s">
        <v>34</v>
      </c>
      <c r="J956" t="s">
        <v>20</v>
      </c>
      <c r="K956" t="s">
        <v>16</v>
      </c>
      <c r="L956">
        <f t="shared" si="28"/>
        <v>0</v>
      </c>
      <c r="M956">
        <f t="shared" si="29"/>
        <v>0</v>
      </c>
    </row>
    <row r="957" spans="1:13" x14ac:dyDescent="0.3">
      <c r="A957" t="s">
        <v>771</v>
      </c>
      <c r="B957">
        <v>15.25</v>
      </c>
      <c r="C957" t="s">
        <v>51</v>
      </c>
      <c r="D957">
        <v>2.6587669000000001E-2</v>
      </c>
      <c r="E957" t="s">
        <v>12</v>
      </c>
      <c r="F957">
        <v>85.919799999999995</v>
      </c>
      <c r="G957" t="s">
        <v>53</v>
      </c>
      <c r="H957">
        <v>1987</v>
      </c>
      <c r="I957" t="s">
        <v>54</v>
      </c>
      <c r="J957" t="s">
        <v>24</v>
      </c>
      <c r="K957" t="s">
        <v>16</v>
      </c>
      <c r="L957">
        <f t="shared" si="28"/>
        <v>0</v>
      </c>
      <c r="M957">
        <f t="shared" si="29"/>
        <v>1</v>
      </c>
    </row>
    <row r="958" spans="1:13" x14ac:dyDescent="0.3">
      <c r="A958" t="s">
        <v>162</v>
      </c>
      <c r="B958">
        <v>18.350000000000001</v>
      </c>
      <c r="C958" t="s">
        <v>51</v>
      </c>
      <c r="D958">
        <v>1.5366655E-2</v>
      </c>
      <c r="E958" t="s">
        <v>52</v>
      </c>
      <c r="F958">
        <v>105.5938</v>
      </c>
      <c r="G958" t="s">
        <v>37</v>
      </c>
      <c r="H958">
        <v>2009</v>
      </c>
      <c r="I958" t="s">
        <v>14</v>
      </c>
      <c r="J958" t="s">
        <v>24</v>
      </c>
      <c r="K958" t="s">
        <v>38</v>
      </c>
      <c r="L958">
        <f t="shared" si="28"/>
        <v>0</v>
      </c>
      <c r="M958">
        <f t="shared" si="29"/>
        <v>0</v>
      </c>
    </row>
    <row r="959" spans="1:13" x14ac:dyDescent="0.3">
      <c r="A959" t="s">
        <v>772</v>
      </c>
      <c r="B959">
        <v>8.7850000000000001</v>
      </c>
      <c r="C959" t="s">
        <v>51</v>
      </c>
      <c r="D959">
        <v>2.0577225000000001E-2</v>
      </c>
      <c r="E959" t="s">
        <v>59</v>
      </c>
      <c r="F959">
        <v>154.26560000000001</v>
      </c>
      <c r="G959" t="s">
        <v>33</v>
      </c>
      <c r="H959">
        <v>1997</v>
      </c>
      <c r="I959" t="s">
        <v>34</v>
      </c>
      <c r="J959" t="s">
        <v>15</v>
      </c>
      <c r="K959" t="s">
        <v>16</v>
      </c>
      <c r="L959">
        <f t="shared" si="28"/>
        <v>1</v>
      </c>
      <c r="M959">
        <f t="shared" si="29"/>
        <v>0</v>
      </c>
    </row>
    <row r="960" spans="1:13" x14ac:dyDescent="0.3">
      <c r="A960" t="s">
        <v>680</v>
      </c>
      <c r="B960">
        <v>8.6449999999999996</v>
      </c>
      <c r="C960" t="s">
        <v>51</v>
      </c>
      <c r="D960">
        <v>2.1586003999999999E-2</v>
      </c>
      <c r="E960" t="s">
        <v>83</v>
      </c>
      <c r="F960">
        <v>53.798200000000001</v>
      </c>
      <c r="G960" t="s">
        <v>33</v>
      </c>
      <c r="H960">
        <v>1997</v>
      </c>
      <c r="I960" t="s">
        <v>34</v>
      </c>
      <c r="J960" t="s">
        <v>15</v>
      </c>
      <c r="K960" t="s">
        <v>16</v>
      </c>
      <c r="L960">
        <f t="shared" si="28"/>
        <v>1</v>
      </c>
      <c r="M960">
        <f t="shared" si="29"/>
        <v>0</v>
      </c>
    </row>
    <row r="961" spans="1:13" x14ac:dyDescent="0.3">
      <c r="A961" t="s">
        <v>548</v>
      </c>
      <c r="B961">
        <v>20.2</v>
      </c>
      <c r="C961" t="s">
        <v>1605</v>
      </c>
      <c r="D961">
        <v>3.9240314999999998E-2</v>
      </c>
      <c r="E961" t="s">
        <v>198</v>
      </c>
      <c r="F961">
        <v>154.46299999999999</v>
      </c>
      <c r="G961" t="s">
        <v>65</v>
      </c>
      <c r="H961">
        <v>2004</v>
      </c>
      <c r="I961" t="s">
        <v>34</v>
      </c>
      <c r="J961" t="s">
        <v>20</v>
      </c>
      <c r="K961" t="s">
        <v>16</v>
      </c>
      <c r="L961">
        <f t="shared" si="28"/>
        <v>0</v>
      </c>
      <c r="M961">
        <f t="shared" si="29"/>
        <v>0</v>
      </c>
    </row>
    <row r="962" spans="1:13" x14ac:dyDescent="0.3">
      <c r="A962" t="s">
        <v>396</v>
      </c>
      <c r="B962">
        <v>19.850000000000001</v>
      </c>
      <c r="C962" t="s">
        <v>51</v>
      </c>
      <c r="D962">
        <v>4.5660601000000002E-2</v>
      </c>
      <c r="E962" t="s">
        <v>32</v>
      </c>
      <c r="F962">
        <v>124.502</v>
      </c>
      <c r="G962" t="s">
        <v>65</v>
      </c>
      <c r="H962">
        <v>2004</v>
      </c>
      <c r="I962" t="s">
        <v>34</v>
      </c>
      <c r="J962" t="s">
        <v>20</v>
      </c>
      <c r="K962" t="s">
        <v>16</v>
      </c>
      <c r="L962">
        <f t="shared" si="28"/>
        <v>0</v>
      </c>
      <c r="M962">
        <f t="shared" si="29"/>
        <v>0</v>
      </c>
    </row>
    <row r="963" spans="1:13" x14ac:dyDescent="0.3">
      <c r="A963" t="s">
        <v>773</v>
      </c>
      <c r="C963" t="s">
        <v>1605</v>
      </c>
      <c r="D963">
        <v>3.5086302999999999E-2</v>
      </c>
      <c r="E963" t="s">
        <v>32</v>
      </c>
      <c r="F963">
        <v>159.15780000000001</v>
      </c>
      <c r="G963" t="s">
        <v>29</v>
      </c>
      <c r="H963">
        <v>1985</v>
      </c>
      <c r="I963" t="s">
        <v>14</v>
      </c>
      <c r="J963" t="s">
        <v>24</v>
      </c>
      <c r="K963" t="s">
        <v>30</v>
      </c>
      <c r="L963">
        <f t="shared" ref="L963:L1026" si="30">IF(AND(J963= "Tier 1", C963= "LF"),1,0)</f>
        <v>0</v>
      </c>
      <c r="M963">
        <f t="shared" ref="M963:M1026" si="31">IF(OR(E963= "Dairy", E963= "Snack Foods"),1,0)</f>
        <v>0</v>
      </c>
    </row>
    <row r="964" spans="1:13" x14ac:dyDescent="0.3">
      <c r="A964" t="s">
        <v>411</v>
      </c>
      <c r="B964">
        <v>16.350000000000001</v>
      </c>
      <c r="C964" t="s">
        <v>51</v>
      </c>
      <c r="D964">
        <v>9.0745855E-2</v>
      </c>
      <c r="E964" t="s">
        <v>61</v>
      </c>
      <c r="F964">
        <v>196.411</v>
      </c>
      <c r="G964" t="s">
        <v>41</v>
      </c>
      <c r="H964">
        <v>2002</v>
      </c>
      <c r="J964" t="s">
        <v>20</v>
      </c>
      <c r="K964" t="s">
        <v>16</v>
      </c>
      <c r="L964">
        <f t="shared" si="30"/>
        <v>0</v>
      </c>
      <c r="M964">
        <f t="shared" si="31"/>
        <v>0</v>
      </c>
    </row>
    <row r="965" spans="1:13" x14ac:dyDescent="0.3">
      <c r="A965" t="s">
        <v>279</v>
      </c>
      <c r="B965">
        <v>13.5</v>
      </c>
      <c r="C965" t="s">
        <v>1605</v>
      </c>
      <c r="D965">
        <v>0.209684121</v>
      </c>
      <c r="E965" t="s">
        <v>12</v>
      </c>
      <c r="F965">
        <v>261.19099999999997</v>
      </c>
      <c r="G965" t="s">
        <v>23</v>
      </c>
      <c r="H965">
        <v>1998</v>
      </c>
      <c r="J965" t="s">
        <v>24</v>
      </c>
      <c r="K965" t="s">
        <v>25</v>
      </c>
      <c r="L965">
        <f t="shared" si="30"/>
        <v>0</v>
      </c>
      <c r="M965">
        <f t="shared" si="31"/>
        <v>1</v>
      </c>
    </row>
    <row r="966" spans="1:13" x14ac:dyDescent="0.3">
      <c r="A966" t="s">
        <v>669</v>
      </c>
      <c r="B966">
        <v>15.5</v>
      </c>
      <c r="C966" t="s">
        <v>51</v>
      </c>
      <c r="D966">
        <v>0.103863648</v>
      </c>
      <c r="E966" t="s">
        <v>12</v>
      </c>
      <c r="F966">
        <v>143.14699999999999</v>
      </c>
      <c r="G966" t="s">
        <v>37</v>
      </c>
      <c r="H966">
        <v>2009</v>
      </c>
      <c r="I966" t="s">
        <v>14</v>
      </c>
      <c r="J966" t="s">
        <v>24</v>
      </c>
      <c r="K966" t="s">
        <v>38</v>
      </c>
      <c r="L966">
        <f t="shared" si="30"/>
        <v>0</v>
      </c>
      <c r="M966">
        <f t="shared" si="31"/>
        <v>1</v>
      </c>
    </row>
    <row r="967" spans="1:13" x14ac:dyDescent="0.3">
      <c r="A967" t="s">
        <v>774</v>
      </c>
      <c r="B967">
        <v>11.5</v>
      </c>
      <c r="C967" t="s">
        <v>51</v>
      </c>
      <c r="D967">
        <v>4.6195514999999999E-2</v>
      </c>
      <c r="E967" t="s">
        <v>12</v>
      </c>
      <c r="F967">
        <v>117.41240000000001</v>
      </c>
      <c r="G967" t="s">
        <v>13</v>
      </c>
      <c r="H967">
        <v>1999</v>
      </c>
      <c r="I967" t="s">
        <v>14</v>
      </c>
      <c r="J967" t="s">
        <v>15</v>
      </c>
      <c r="K967" t="s">
        <v>16</v>
      </c>
      <c r="L967">
        <f t="shared" si="30"/>
        <v>1</v>
      </c>
      <c r="M967">
        <f t="shared" si="31"/>
        <v>1</v>
      </c>
    </row>
    <row r="968" spans="1:13" x14ac:dyDescent="0.3">
      <c r="A968" t="s">
        <v>444</v>
      </c>
      <c r="B968">
        <v>11</v>
      </c>
      <c r="C968" t="s">
        <v>51</v>
      </c>
      <c r="D968">
        <v>0.106001313</v>
      </c>
      <c r="E968" t="s">
        <v>49</v>
      </c>
      <c r="F968">
        <v>125.5046</v>
      </c>
      <c r="G968" t="s">
        <v>13</v>
      </c>
      <c r="H968">
        <v>1999</v>
      </c>
      <c r="I968" t="s">
        <v>14</v>
      </c>
      <c r="J968" t="s">
        <v>15</v>
      </c>
      <c r="K968" t="s">
        <v>16</v>
      </c>
      <c r="L968">
        <f t="shared" si="30"/>
        <v>1</v>
      </c>
      <c r="M968">
        <f t="shared" si="31"/>
        <v>0</v>
      </c>
    </row>
    <row r="969" spans="1:13" x14ac:dyDescent="0.3">
      <c r="A969" t="s">
        <v>775</v>
      </c>
      <c r="B969">
        <v>7.47</v>
      </c>
      <c r="C969" t="s">
        <v>1605</v>
      </c>
      <c r="D969">
        <v>0.152387525</v>
      </c>
      <c r="E969" t="s">
        <v>67</v>
      </c>
      <c r="F969">
        <v>214.3218</v>
      </c>
      <c r="G969" t="s">
        <v>13</v>
      </c>
      <c r="H969">
        <v>1999</v>
      </c>
      <c r="I969" t="s">
        <v>14</v>
      </c>
      <c r="J969" t="s">
        <v>15</v>
      </c>
      <c r="K969" t="s">
        <v>16</v>
      </c>
      <c r="L969">
        <f t="shared" si="30"/>
        <v>0</v>
      </c>
      <c r="M969">
        <f t="shared" si="31"/>
        <v>0</v>
      </c>
    </row>
    <row r="970" spans="1:13" x14ac:dyDescent="0.3">
      <c r="A970" t="s">
        <v>776</v>
      </c>
      <c r="B970">
        <v>12.1</v>
      </c>
      <c r="C970" t="s">
        <v>51</v>
      </c>
      <c r="D970">
        <v>1.1530019000000001E-2</v>
      </c>
      <c r="E970" t="s">
        <v>18</v>
      </c>
      <c r="F970">
        <v>162.45259999999999</v>
      </c>
      <c r="G970" t="s">
        <v>53</v>
      </c>
      <c r="H970">
        <v>1987</v>
      </c>
      <c r="I970" t="s">
        <v>54</v>
      </c>
      <c r="J970" t="s">
        <v>24</v>
      </c>
      <c r="K970" t="s">
        <v>16</v>
      </c>
      <c r="L970">
        <f t="shared" si="30"/>
        <v>0</v>
      </c>
      <c r="M970">
        <f t="shared" si="31"/>
        <v>1</v>
      </c>
    </row>
    <row r="971" spans="1:13" x14ac:dyDescent="0.3">
      <c r="A971" t="s">
        <v>777</v>
      </c>
      <c r="C971" t="s">
        <v>51</v>
      </c>
      <c r="D971">
        <v>0.203536932</v>
      </c>
      <c r="E971" t="s">
        <v>32</v>
      </c>
      <c r="F971">
        <v>93.243600000000001</v>
      </c>
      <c r="G971" t="s">
        <v>47</v>
      </c>
      <c r="H971">
        <v>1985</v>
      </c>
      <c r="I971" t="s">
        <v>34</v>
      </c>
      <c r="J971" t="s">
        <v>15</v>
      </c>
      <c r="K971" t="s">
        <v>25</v>
      </c>
      <c r="L971">
        <f t="shared" si="30"/>
        <v>1</v>
      </c>
      <c r="M971">
        <f t="shared" si="31"/>
        <v>0</v>
      </c>
    </row>
    <row r="972" spans="1:13" x14ac:dyDescent="0.3">
      <c r="A972" t="s">
        <v>778</v>
      </c>
      <c r="C972" t="s">
        <v>51</v>
      </c>
      <c r="D972">
        <v>0.16677235800000001</v>
      </c>
      <c r="E972" t="s">
        <v>61</v>
      </c>
      <c r="F972">
        <v>193.0136</v>
      </c>
      <c r="G972" t="s">
        <v>29</v>
      </c>
      <c r="H972">
        <v>1985</v>
      </c>
      <c r="I972" t="s">
        <v>14</v>
      </c>
      <c r="J972" t="s">
        <v>24</v>
      </c>
      <c r="K972" t="s">
        <v>30</v>
      </c>
      <c r="L972">
        <f t="shared" si="30"/>
        <v>0</v>
      </c>
      <c r="M972">
        <f t="shared" si="31"/>
        <v>0</v>
      </c>
    </row>
    <row r="973" spans="1:13" x14ac:dyDescent="0.3">
      <c r="A973" t="s">
        <v>755</v>
      </c>
      <c r="B973">
        <v>11.5</v>
      </c>
      <c r="C973" t="s">
        <v>51</v>
      </c>
      <c r="D973">
        <v>1.7627547E-2</v>
      </c>
      <c r="E973" t="s">
        <v>46</v>
      </c>
      <c r="F973">
        <v>130.46260000000001</v>
      </c>
      <c r="G973" t="s">
        <v>53</v>
      </c>
      <c r="H973">
        <v>1987</v>
      </c>
      <c r="I973" t="s">
        <v>54</v>
      </c>
      <c r="J973" t="s">
        <v>24</v>
      </c>
      <c r="K973" t="s">
        <v>16</v>
      </c>
      <c r="L973">
        <f t="shared" si="30"/>
        <v>0</v>
      </c>
      <c r="M973">
        <f t="shared" si="31"/>
        <v>0</v>
      </c>
    </row>
    <row r="974" spans="1:13" x14ac:dyDescent="0.3">
      <c r="A974" t="s">
        <v>779</v>
      </c>
      <c r="C974" t="s">
        <v>51</v>
      </c>
      <c r="D974">
        <v>4.2414493999999997E-2</v>
      </c>
      <c r="E974" t="s">
        <v>67</v>
      </c>
      <c r="F974">
        <v>196.31100000000001</v>
      </c>
      <c r="G974" t="s">
        <v>29</v>
      </c>
      <c r="H974">
        <v>1985</v>
      </c>
      <c r="I974" t="s">
        <v>14</v>
      </c>
      <c r="J974" t="s">
        <v>24</v>
      </c>
      <c r="K974" t="s">
        <v>30</v>
      </c>
      <c r="L974">
        <f t="shared" si="30"/>
        <v>0</v>
      </c>
      <c r="M974">
        <f t="shared" si="31"/>
        <v>0</v>
      </c>
    </row>
    <row r="975" spans="1:13" x14ac:dyDescent="0.3">
      <c r="A975" t="s">
        <v>692</v>
      </c>
      <c r="B975">
        <v>9.6950000000000003</v>
      </c>
      <c r="C975" t="s">
        <v>51</v>
      </c>
      <c r="D975">
        <v>2.9740085999999999E-2</v>
      </c>
      <c r="E975" t="s">
        <v>12</v>
      </c>
      <c r="F975">
        <v>161.392</v>
      </c>
      <c r="G975" t="s">
        <v>19</v>
      </c>
      <c r="H975">
        <v>2007</v>
      </c>
      <c r="J975" t="s">
        <v>20</v>
      </c>
      <c r="K975" t="s">
        <v>16</v>
      </c>
      <c r="L975">
        <f t="shared" si="30"/>
        <v>0</v>
      </c>
      <c r="M975">
        <f t="shared" si="31"/>
        <v>1</v>
      </c>
    </row>
    <row r="976" spans="1:13" x14ac:dyDescent="0.3">
      <c r="A976" t="s">
        <v>179</v>
      </c>
      <c r="B976">
        <v>16.75</v>
      </c>
      <c r="C976" t="s">
        <v>51</v>
      </c>
      <c r="D976">
        <v>2.9907871999999999E-2</v>
      </c>
      <c r="E976" t="s">
        <v>12</v>
      </c>
      <c r="F976">
        <v>37.482199999999999</v>
      </c>
      <c r="G976" t="s">
        <v>19</v>
      </c>
      <c r="H976">
        <v>2007</v>
      </c>
      <c r="J976" t="s">
        <v>20</v>
      </c>
      <c r="K976" t="s">
        <v>16</v>
      </c>
      <c r="L976">
        <f t="shared" si="30"/>
        <v>0</v>
      </c>
      <c r="M976">
        <f t="shared" si="31"/>
        <v>1</v>
      </c>
    </row>
    <row r="977" spans="1:13" x14ac:dyDescent="0.3">
      <c r="A977" t="s">
        <v>258</v>
      </c>
      <c r="B977">
        <v>11.6</v>
      </c>
      <c r="C977" t="s">
        <v>51</v>
      </c>
      <c r="D977">
        <v>1.7730231999999999E-2</v>
      </c>
      <c r="E977" t="s">
        <v>83</v>
      </c>
      <c r="F977">
        <v>179.6686</v>
      </c>
      <c r="G977" t="s">
        <v>53</v>
      </c>
      <c r="H977">
        <v>1987</v>
      </c>
      <c r="I977" t="s">
        <v>54</v>
      </c>
      <c r="J977" t="s">
        <v>24</v>
      </c>
      <c r="K977" t="s">
        <v>16</v>
      </c>
      <c r="L977">
        <f t="shared" si="30"/>
        <v>0</v>
      </c>
      <c r="M977">
        <f t="shared" si="31"/>
        <v>0</v>
      </c>
    </row>
    <row r="978" spans="1:13" x14ac:dyDescent="0.3">
      <c r="A978" t="s">
        <v>598</v>
      </c>
      <c r="C978" t="s">
        <v>51</v>
      </c>
      <c r="D978">
        <v>1.1035524E-2</v>
      </c>
      <c r="E978" t="s">
        <v>49</v>
      </c>
      <c r="F978">
        <v>42.145400000000002</v>
      </c>
      <c r="G978" t="s">
        <v>29</v>
      </c>
      <c r="H978">
        <v>1985</v>
      </c>
      <c r="I978" t="s">
        <v>14</v>
      </c>
      <c r="J978" t="s">
        <v>24</v>
      </c>
      <c r="K978" t="s">
        <v>30</v>
      </c>
      <c r="L978">
        <f t="shared" si="30"/>
        <v>0</v>
      </c>
      <c r="M978">
        <f t="shared" si="31"/>
        <v>0</v>
      </c>
    </row>
    <row r="979" spans="1:13" x14ac:dyDescent="0.3">
      <c r="A979" t="s">
        <v>763</v>
      </c>
      <c r="B979">
        <v>8.8949999999999996</v>
      </c>
      <c r="C979" t="s">
        <v>1605</v>
      </c>
      <c r="D979">
        <v>8.8322179000000001E-2</v>
      </c>
      <c r="E979" t="s">
        <v>12</v>
      </c>
      <c r="F979">
        <v>124.273</v>
      </c>
      <c r="G979" t="s">
        <v>33</v>
      </c>
      <c r="H979">
        <v>1997</v>
      </c>
      <c r="I979" t="s">
        <v>34</v>
      </c>
      <c r="J979" t="s">
        <v>15</v>
      </c>
      <c r="K979" t="s">
        <v>16</v>
      </c>
      <c r="L979">
        <f t="shared" si="30"/>
        <v>0</v>
      </c>
      <c r="M979">
        <f t="shared" si="31"/>
        <v>1</v>
      </c>
    </row>
    <row r="980" spans="1:13" x14ac:dyDescent="0.3">
      <c r="A980" t="s">
        <v>644</v>
      </c>
      <c r="B980">
        <v>18</v>
      </c>
      <c r="C980" t="s">
        <v>51</v>
      </c>
      <c r="D980">
        <v>4.7368094999999999E-2</v>
      </c>
      <c r="E980" t="s">
        <v>61</v>
      </c>
      <c r="F980">
        <v>171.7422</v>
      </c>
      <c r="G980" t="s">
        <v>65</v>
      </c>
      <c r="H980">
        <v>2004</v>
      </c>
      <c r="I980" t="s">
        <v>34</v>
      </c>
      <c r="J980" t="s">
        <v>20</v>
      </c>
      <c r="K980" t="s">
        <v>16</v>
      </c>
      <c r="L980">
        <f t="shared" si="30"/>
        <v>0</v>
      </c>
      <c r="M980">
        <f t="shared" si="31"/>
        <v>0</v>
      </c>
    </row>
    <row r="981" spans="1:13" x14ac:dyDescent="0.3">
      <c r="A981" t="s">
        <v>414</v>
      </c>
      <c r="B981">
        <v>8.7750000000000004</v>
      </c>
      <c r="C981" t="s">
        <v>51</v>
      </c>
      <c r="D981">
        <v>2.1585404999999998E-2</v>
      </c>
      <c r="E981" t="s">
        <v>32</v>
      </c>
      <c r="F981">
        <v>109.9228</v>
      </c>
      <c r="G981" t="s">
        <v>53</v>
      </c>
      <c r="H981">
        <v>1987</v>
      </c>
      <c r="I981" t="s">
        <v>54</v>
      </c>
      <c r="J981" t="s">
        <v>24</v>
      </c>
      <c r="K981" t="s">
        <v>16</v>
      </c>
      <c r="L981">
        <f t="shared" si="30"/>
        <v>0</v>
      </c>
      <c r="M981">
        <f t="shared" si="31"/>
        <v>0</v>
      </c>
    </row>
    <row r="982" spans="1:13" x14ac:dyDescent="0.3">
      <c r="A982" t="s">
        <v>72</v>
      </c>
      <c r="B982">
        <v>5.8250000000000002</v>
      </c>
      <c r="C982" t="s">
        <v>51</v>
      </c>
      <c r="D982">
        <v>9.1670767E-2</v>
      </c>
      <c r="E982" t="s">
        <v>61</v>
      </c>
      <c r="F982">
        <v>161.38939999999999</v>
      </c>
      <c r="G982" t="s">
        <v>41</v>
      </c>
      <c r="H982">
        <v>2002</v>
      </c>
      <c r="J982" t="s">
        <v>20</v>
      </c>
      <c r="K982" t="s">
        <v>16</v>
      </c>
      <c r="L982">
        <f t="shared" si="30"/>
        <v>0</v>
      </c>
      <c r="M982">
        <f t="shared" si="31"/>
        <v>0</v>
      </c>
    </row>
    <row r="983" spans="1:13" x14ac:dyDescent="0.3">
      <c r="A983" t="s">
        <v>528</v>
      </c>
      <c r="B983">
        <v>19.7</v>
      </c>
      <c r="C983" t="s">
        <v>51</v>
      </c>
      <c r="D983">
        <v>2.4693927000000001E-2</v>
      </c>
      <c r="E983" t="s">
        <v>59</v>
      </c>
      <c r="F983">
        <v>80.759200000000007</v>
      </c>
      <c r="G983" t="s">
        <v>13</v>
      </c>
      <c r="H983">
        <v>1999</v>
      </c>
      <c r="I983" t="s">
        <v>14</v>
      </c>
      <c r="J983" t="s">
        <v>15</v>
      </c>
      <c r="K983" t="s">
        <v>16</v>
      </c>
      <c r="L983">
        <f t="shared" si="30"/>
        <v>1</v>
      </c>
      <c r="M983">
        <f t="shared" si="31"/>
        <v>0</v>
      </c>
    </row>
    <row r="984" spans="1:13" x14ac:dyDescent="0.3">
      <c r="A984" t="s">
        <v>780</v>
      </c>
      <c r="B984">
        <v>14.85</v>
      </c>
      <c r="C984" t="s">
        <v>51</v>
      </c>
      <c r="D984">
        <v>9.8601801000000003E-2</v>
      </c>
      <c r="E984" t="s">
        <v>32</v>
      </c>
      <c r="F984">
        <v>170.34739999999999</v>
      </c>
      <c r="G984" t="s">
        <v>41</v>
      </c>
      <c r="H984">
        <v>2002</v>
      </c>
      <c r="J984" t="s">
        <v>20</v>
      </c>
      <c r="K984" t="s">
        <v>16</v>
      </c>
      <c r="L984">
        <f t="shared" si="30"/>
        <v>0</v>
      </c>
      <c r="M984">
        <f t="shared" si="31"/>
        <v>0</v>
      </c>
    </row>
    <row r="985" spans="1:13" x14ac:dyDescent="0.3">
      <c r="A985" t="s">
        <v>781</v>
      </c>
      <c r="B985">
        <v>10.895</v>
      </c>
      <c r="C985" t="s">
        <v>51</v>
      </c>
      <c r="D985">
        <v>2.1070360999999999E-2</v>
      </c>
      <c r="E985" t="s">
        <v>46</v>
      </c>
      <c r="F985">
        <v>254.66720000000001</v>
      </c>
      <c r="G985" t="s">
        <v>19</v>
      </c>
      <c r="H985">
        <v>2007</v>
      </c>
      <c r="J985" t="s">
        <v>20</v>
      </c>
      <c r="K985" t="s">
        <v>16</v>
      </c>
      <c r="L985">
        <f t="shared" si="30"/>
        <v>0</v>
      </c>
      <c r="M985">
        <f t="shared" si="31"/>
        <v>0</v>
      </c>
    </row>
    <row r="986" spans="1:13" x14ac:dyDescent="0.3">
      <c r="A986" t="s">
        <v>667</v>
      </c>
      <c r="B986">
        <v>6.6950000000000003</v>
      </c>
      <c r="C986" t="s">
        <v>51</v>
      </c>
      <c r="D986">
        <v>7.6032401999999999E-2</v>
      </c>
      <c r="E986" t="s">
        <v>112</v>
      </c>
      <c r="F986">
        <v>191.78200000000001</v>
      </c>
      <c r="G986" t="s">
        <v>41</v>
      </c>
      <c r="H986">
        <v>2002</v>
      </c>
      <c r="J986" t="s">
        <v>20</v>
      </c>
      <c r="K986" t="s">
        <v>16</v>
      </c>
      <c r="L986">
        <f t="shared" si="30"/>
        <v>0</v>
      </c>
      <c r="M986">
        <f t="shared" si="31"/>
        <v>0</v>
      </c>
    </row>
    <row r="987" spans="1:13" x14ac:dyDescent="0.3">
      <c r="A987" t="s">
        <v>782</v>
      </c>
      <c r="B987">
        <v>13.8</v>
      </c>
      <c r="C987" t="s">
        <v>28</v>
      </c>
      <c r="D987">
        <v>1.4816444E-2</v>
      </c>
      <c r="E987" t="s">
        <v>83</v>
      </c>
      <c r="F987">
        <v>87.517200000000003</v>
      </c>
      <c r="G987" t="s">
        <v>19</v>
      </c>
      <c r="H987">
        <v>2007</v>
      </c>
      <c r="J987" t="s">
        <v>20</v>
      </c>
      <c r="K987" t="s">
        <v>16</v>
      </c>
      <c r="L987">
        <f t="shared" si="30"/>
        <v>0</v>
      </c>
      <c r="M987">
        <f t="shared" si="31"/>
        <v>0</v>
      </c>
    </row>
    <row r="988" spans="1:13" x14ac:dyDescent="0.3">
      <c r="A988" t="s">
        <v>783</v>
      </c>
      <c r="B988">
        <v>15.35</v>
      </c>
      <c r="C988" t="s">
        <v>1605</v>
      </c>
      <c r="D988">
        <v>0.113857626</v>
      </c>
      <c r="E988" t="s">
        <v>32</v>
      </c>
      <c r="F988">
        <v>190.25040000000001</v>
      </c>
      <c r="G988" t="s">
        <v>19</v>
      </c>
      <c r="H988">
        <v>2007</v>
      </c>
      <c r="J988" t="s">
        <v>20</v>
      </c>
      <c r="K988" t="s">
        <v>16</v>
      </c>
      <c r="L988">
        <f t="shared" si="30"/>
        <v>0</v>
      </c>
      <c r="M988">
        <f t="shared" si="31"/>
        <v>0</v>
      </c>
    </row>
    <row r="989" spans="1:13" x14ac:dyDescent="0.3">
      <c r="A989" t="s">
        <v>92</v>
      </c>
      <c r="B989">
        <v>11.65</v>
      </c>
      <c r="C989" t="s">
        <v>51</v>
      </c>
      <c r="D989">
        <v>0.174016121</v>
      </c>
      <c r="E989" t="s">
        <v>18</v>
      </c>
      <c r="F989">
        <v>55.9298</v>
      </c>
      <c r="G989" t="s">
        <v>65</v>
      </c>
      <c r="H989">
        <v>2004</v>
      </c>
      <c r="I989" t="s">
        <v>34</v>
      </c>
      <c r="J989" t="s">
        <v>20</v>
      </c>
      <c r="K989" t="s">
        <v>16</v>
      </c>
      <c r="L989">
        <f t="shared" si="30"/>
        <v>0</v>
      </c>
      <c r="M989">
        <f t="shared" si="31"/>
        <v>1</v>
      </c>
    </row>
    <row r="990" spans="1:13" x14ac:dyDescent="0.3">
      <c r="A990" t="s">
        <v>784</v>
      </c>
      <c r="B990">
        <v>20.350000000000001</v>
      </c>
      <c r="C990" t="s">
        <v>51</v>
      </c>
      <c r="D990">
        <v>2.1359627999999999E-2</v>
      </c>
      <c r="E990" t="s">
        <v>61</v>
      </c>
      <c r="F990">
        <v>78.732799999999997</v>
      </c>
      <c r="G990" t="s">
        <v>13</v>
      </c>
      <c r="H990">
        <v>1999</v>
      </c>
      <c r="I990" t="s">
        <v>14</v>
      </c>
      <c r="J990" t="s">
        <v>15</v>
      </c>
      <c r="K990" t="s">
        <v>16</v>
      </c>
      <c r="L990">
        <f t="shared" si="30"/>
        <v>1</v>
      </c>
      <c r="M990">
        <f t="shared" si="31"/>
        <v>0</v>
      </c>
    </row>
    <row r="991" spans="1:13" x14ac:dyDescent="0.3">
      <c r="A991" t="s">
        <v>785</v>
      </c>
      <c r="C991" t="s">
        <v>51</v>
      </c>
      <c r="D991">
        <v>4.4690933000000002E-2</v>
      </c>
      <c r="E991" t="s">
        <v>46</v>
      </c>
      <c r="F991">
        <v>139.68379999999999</v>
      </c>
      <c r="G991" t="s">
        <v>29</v>
      </c>
      <c r="H991">
        <v>1985</v>
      </c>
      <c r="I991" t="s">
        <v>14</v>
      </c>
      <c r="J991" t="s">
        <v>24</v>
      </c>
      <c r="K991" t="s">
        <v>30</v>
      </c>
      <c r="L991">
        <f t="shared" si="30"/>
        <v>0</v>
      </c>
      <c r="M991">
        <f t="shared" si="31"/>
        <v>0</v>
      </c>
    </row>
    <row r="992" spans="1:13" x14ac:dyDescent="0.3">
      <c r="A992" t="s">
        <v>786</v>
      </c>
      <c r="B992">
        <v>9.1950000000000003</v>
      </c>
      <c r="C992" t="s">
        <v>1605</v>
      </c>
      <c r="D992">
        <v>0</v>
      </c>
      <c r="E992" t="s">
        <v>32</v>
      </c>
      <c r="F992">
        <v>99.901600000000002</v>
      </c>
      <c r="G992" t="s">
        <v>19</v>
      </c>
      <c r="H992">
        <v>2007</v>
      </c>
      <c r="J992" t="s">
        <v>20</v>
      </c>
      <c r="K992" t="s">
        <v>16</v>
      </c>
      <c r="L992">
        <f t="shared" si="30"/>
        <v>0</v>
      </c>
      <c r="M992">
        <f t="shared" si="31"/>
        <v>0</v>
      </c>
    </row>
    <row r="993" spans="1:13" x14ac:dyDescent="0.3">
      <c r="A993" t="s">
        <v>454</v>
      </c>
      <c r="B993">
        <v>20.85</v>
      </c>
      <c r="C993" t="s">
        <v>1605</v>
      </c>
      <c r="D993">
        <v>5.6418725000000003E-2</v>
      </c>
      <c r="E993" t="s">
        <v>49</v>
      </c>
      <c r="F993">
        <v>105.76479999999999</v>
      </c>
      <c r="G993" t="s">
        <v>53</v>
      </c>
      <c r="H993">
        <v>1987</v>
      </c>
      <c r="I993" t="s">
        <v>54</v>
      </c>
      <c r="J993" t="s">
        <v>24</v>
      </c>
      <c r="K993" t="s">
        <v>16</v>
      </c>
      <c r="L993">
        <f t="shared" si="30"/>
        <v>0</v>
      </c>
      <c r="M993">
        <f t="shared" si="31"/>
        <v>0</v>
      </c>
    </row>
    <row r="994" spans="1:13" x14ac:dyDescent="0.3">
      <c r="A994" t="s">
        <v>787</v>
      </c>
      <c r="B994">
        <v>14.85</v>
      </c>
      <c r="C994" t="s">
        <v>1605</v>
      </c>
      <c r="D994">
        <v>9.9369049999999993E-3</v>
      </c>
      <c r="E994" t="s">
        <v>12</v>
      </c>
      <c r="F994">
        <v>156.96299999999999</v>
      </c>
      <c r="G994" t="s">
        <v>65</v>
      </c>
      <c r="H994">
        <v>2004</v>
      </c>
      <c r="I994" t="s">
        <v>34</v>
      </c>
      <c r="J994" t="s">
        <v>20</v>
      </c>
      <c r="K994" t="s">
        <v>16</v>
      </c>
      <c r="L994">
        <f t="shared" si="30"/>
        <v>0</v>
      </c>
      <c r="M994">
        <f t="shared" si="31"/>
        <v>1</v>
      </c>
    </row>
    <row r="995" spans="1:13" x14ac:dyDescent="0.3">
      <c r="A995" t="s">
        <v>597</v>
      </c>
      <c r="B995">
        <v>12.85</v>
      </c>
      <c r="C995" t="s">
        <v>51</v>
      </c>
      <c r="D995">
        <v>0.10817218300000001</v>
      </c>
      <c r="E995" t="s">
        <v>32</v>
      </c>
      <c r="F995">
        <v>234.26419999999999</v>
      </c>
      <c r="G995" t="s">
        <v>65</v>
      </c>
      <c r="H995">
        <v>2004</v>
      </c>
      <c r="I995" t="s">
        <v>34</v>
      </c>
      <c r="J995" t="s">
        <v>20</v>
      </c>
      <c r="K995" t="s">
        <v>16</v>
      </c>
      <c r="L995">
        <f t="shared" si="30"/>
        <v>0</v>
      </c>
      <c r="M995">
        <f t="shared" si="31"/>
        <v>0</v>
      </c>
    </row>
    <row r="996" spans="1:13" x14ac:dyDescent="0.3">
      <c r="A996" t="s">
        <v>788</v>
      </c>
      <c r="C996" t="s">
        <v>51</v>
      </c>
      <c r="D996">
        <v>0.15856287799999999</v>
      </c>
      <c r="E996" t="s">
        <v>59</v>
      </c>
      <c r="F996">
        <v>227.37200000000001</v>
      </c>
      <c r="G996" t="s">
        <v>29</v>
      </c>
      <c r="H996">
        <v>1985</v>
      </c>
      <c r="I996" t="s">
        <v>14</v>
      </c>
      <c r="J996" t="s">
        <v>24</v>
      </c>
      <c r="K996" t="s">
        <v>30</v>
      </c>
      <c r="L996">
        <f t="shared" si="30"/>
        <v>0</v>
      </c>
      <c r="M996">
        <f t="shared" si="31"/>
        <v>0</v>
      </c>
    </row>
    <row r="997" spans="1:13" x14ac:dyDescent="0.3">
      <c r="A997" t="s">
        <v>501</v>
      </c>
      <c r="B997">
        <v>18.25</v>
      </c>
      <c r="C997" t="s">
        <v>51</v>
      </c>
      <c r="D997">
        <v>7.9218841999999998E-2</v>
      </c>
      <c r="E997" t="s">
        <v>67</v>
      </c>
      <c r="F997">
        <v>227.00620000000001</v>
      </c>
      <c r="G997" t="s">
        <v>33</v>
      </c>
      <c r="H997">
        <v>1997</v>
      </c>
      <c r="I997" t="s">
        <v>34</v>
      </c>
      <c r="J997" t="s">
        <v>15</v>
      </c>
      <c r="K997" t="s">
        <v>16</v>
      </c>
      <c r="L997">
        <f t="shared" si="30"/>
        <v>1</v>
      </c>
      <c r="M997">
        <f t="shared" si="31"/>
        <v>0</v>
      </c>
    </row>
    <row r="998" spans="1:13" x14ac:dyDescent="0.3">
      <c r="A998" t="s">
        <v>728</v>
      </c>
      <c r="B998">
        <v>14</v>
      </c>
      <c r="C998" t="s">
        <v>28</v>
      </c>
      <c r="D998">
        <v>2.9890782000000001E-2</v>
      </c>
      <c r="E998" t="s">
        <v>18</v>
      </c>
      <c r="F998">
        <v>146.37860000000001</v>
      </c>
      <c r="G998" t="s">
        <v>19</v>
      </c>
      <c r="H998">
        <v>2007</v>
      </c>
      <c r="J998" t="s">
        <v>20</v>
      </c>
      <c r="K998" t="s">
        <v>16</v>
      </c>
      <c r="L998">
        <f t="shared" si="30"/>
        <v>0</v>
      </c>
      <c r="M998">
        <f t="shared" si="31"/>
        <v>1</v>
      </c>
    </row>
    <row r="999" spans="1:13" x14ac:dyDescent="0.3">
      <c r="A999" t="s">
        <v>789</v>
      </c>
      <c r="B999">
        <v>16.7</v>
      </c>
      <c r="C999" t="s">
        <v>51</v>
      </c>
      <c r="D999">
        <v>7.0300717999999998E-2</v>
      </c>
      <c r="E999" t="s">
        <v>32</v>
      </c>
      <c r="F999">
        <v>109.3912</v>
      </c>
      <c r="G999" t="s">
        <v>13</v>
      </c>
      <c r="H999">
        <v>1999</v>
      </c>
      <c r="I999" t="s">
        <v>14</v>
      </c>
      <c r="J999" t="s">
        <v>15</v>
      </c>
      <c r="K999" t="s">
        <v>16</v>
      </c>
      <c r="L999">
        <f t="shared" si="30"/>
        <v>1</v>
      </c>
      <c r="M999">
        <f t="shared" si="31"/>
        <v>0</v>
      </c>
    </row>
    <row r="1000" spans="1:13" x14ac:dyDescent="0.3">
      <c r="A1000" t="s">
        <v>790</v>
      </c>
      <c r="B1000">
        <v>9.6</v>
      </c>
      <c r="C1000" t="s">
        <v>51</v>
      </c>
      <c r="D1000">
        <v>3.6278263999999998E-2</v>
      </c>
      <c r="E1000" t="s">
        <v>32</v>
      </c>
      <c r="F1000">
        <v>141.41540000000001</v>
      </c>
      <c r="G1000" t="s">
        <v>65</v>
      </c>
      <c r="H1000">
        <v>2004</v>
      </c>
      <c r="I1000" t="s">
        <v>34</v>
      </c>
      <c r="J1000" t="s">
        <v>20</v>
      </c>
      <c r="K1000" t="s">
        <v>16</v>
      </c>
      <c r="L1000">
        <f t="shared" si="30"/>
        <v>0</v>
      </c>
      <c r="M1000">
        <f t="shared" si="31"/>
        <v>0</v>
      </c>
    </row>
    <row r="1001" spans="1:13" x14ac:dyDescent="0.3">
      <c r="A1001" t="s">
        <v>325</v>
      </c>
      <c r="B1001">
        <v>20.5</v>
      </c>
      <c r="C1001" t="s">
        <v>51</v>
      </c>
      <c r="D1001">
        <v>2.064682E-2</v>
      </c>
      <c r="E1001" t="s">
        <v>32</v>
      </c>
      <c r="F1001">
        <v>88.783000000000001</v>
      </c>
      <c r="G1001" t="s">
        <v>41</v>
      </c>
      <c r="H1001">
        <v>2002</v>
      </c>
      <c r="J1001" t="s">
        <v>20</v>
      </c>
      <c r="K1001" t="s">
        <v>16</v>
      </c>
      <c r="L1001">
        <f t="shared" si="30"/>
        <v>0</v>
      </c>
      <c r="M1001">
        <f t="shared" si="31"/>
        <v>0</v>
      </c>
    </row>
    <row r="1002" spans="1:13" x14ac:dyDescent="0.3">
      <c r="A1002" t="s">
        <v>791</v>
      </c>
      <c r="C1002" t="s">
        <v>51</v>
      </c>
      <c r="D1002">
        <v>2.8931498999999999E-2</v>
      </c>
      <c r="E1002" t="s">
        <v>61</v>
      </c>
      <c r="F1002">
        <v>121.5414</v>
      </c>
      <c r="G1002" t="s">
        <v>29</v>
      </c>
      <c r="H1002">
        <v>1985</v>
      </c>
      <c r="I1002" t="s">
        <v>14</v>
      </c>
      <c r="J1002" t="s">
        <v>24</v>
      </c>
      <c r="K1002" t="s">
        <v>30</v>
      </c>
      <c r="L1002">
        <f t="shared" si="30"/>
        <v>0</v>
      </c>
      <c r="M1002">
        <f t="shared" si="31"/>
        <v>0</v>
      </c>
    </row>
    <row r="1003" spans="1:13" x14ac:dyDescent="0.3">
      <c r="A1003" t="s">
        <v>583</v>
      </c>
      <c r="C1003" t="s">
        <v>1605</v>
      </c>
      <c r="D1003">
        <v>0</v>
      </c>
      <c r="E1003" t="s">
        <v>77</v>
      </c>
      <c r="F1003">
        <v>104.79900000000001</v>
      </c>
      <c r="G1003" t="s">
        <v>29</v>
      </c>
      <c r="H1003">
        <v>1985</v>
      </c>
      <c r="I1003" t="s">
        <v>14</v>
      </c>
      <c r="J1003" t="s">
        <v>24</v>
      </c>
      <c r="K1003" t="s">
        <v>30</v>
      </c>
      <c r="L1003">
        <f t="shared" si="30"/>
        <v>0</v>
      </c>
      <c r="M1003">
        <f t="shared" si="31"/>
        <v>0</v>
      </c>
    </row>
    <row r="1004" spans="1:13" x14ac:dyDescent="0.3">
      <c r="A1004" t="s">
        <v>792</v>
      </c>
      <c r="C1004" t="s">
        <v>51</v>
      </c>
      <c r="D1004">
        <v>7.5182464000000004E-2</v>
      </c>
      <c r="E1004" t="s">
        <v>36</v>
      </c>
      <c r="F1004">
        <v>124.83880000000001</v>
      </c>
      <c r="G1004" t="s">
        <v>29</v>
      </c>
      <c r="H1004">
        <v>1985</v>
      </c>
      <c r="I1004" t="s">
        <v>14</v>
      </c>
      <c r="J1004" t="s">
        <v>24</v>
      </c>
      <c r="K1004" t="s">
        <v>30</v>
      </c>
      <c r="L1004">
        <f t="shared" si="30"/>
        <v>0</v>
      </c>
      <c r="M1004">
        <f t="shared" si="31"/>
        <v>0</v>
      </c>
    </row>
    <row r="1005" spans="1:13" x14ac:dyDescent="0.3">
      <c r="A1005" t="s">
        <v>280</v>
      </c>
      <c r="B1005">
        <v>19.350000000000001</v>
      </c>
      <c r="C1005" t="s">
        <v>1605</v>
      </c>
      <c r="D1005">
        <v>5.8133621000000003E-2</v>
      </c>
      <c r="E1005" t="s">
        <v>32</v>
      </c>
      <c r="F1005">
        <v>240.35640000000001</v>
      </c>
      <c r="G1005" t="s">
        <v>13</v>
      </c>
      <c r="H1005">
        <v>1999</v>
      </c>
      <c r="I1005" t="s">
        <v>14</v>
      </c>
      <c r="J1005" t="s">
        <v>15</v>
      </c>
      <c r="K1005" t="s">
        <v>16</v>
      </c>
      <c r="L1005">
        <f t="shared" si="30"/>
        <v>0</v>
      </c>
      <c r="M1005">
        <f t="shared" si="31"/>
        <v>0</v>
      </c>
    </row>
    <row r="1006" spans="1:13" x14ac:dyDescent="0.3">
      <c r="A1006" t="s">
        <v>348</v>
      </c>
      <c r="B1006">
        <v>12.8</v>
      </c>
      <c r="C1006" t="s">
        <v>51</v>
      </c>
      <c r="D1006">
        <v>9.1020014999999996E-2</v>
      </c>
      <c r="E1006" t="s">
        <v>22</v>
      </c>
      <c r="F1006">
        <v>106.6938</v>
      </c>
      <c r="G1006" t="s">
        <v>65</v>
      </c>
      <c r="H1006">
        <v>2004</v>
      </c>
      <c r="I1006" t="s">
        <v>34</v>
      </c>
      <c r="J1006" t="s">
        <v>20</v>
      </c>
      <c r="K1006" t="s">
        <v>16</v>
      </c>
      <c r="L1006">
        <f t="shared" si="30"/>
        <v>0</v>
      </c>
      <c r="M1006">
        <f t="shared" si="31"/>
        <v>0</v>
      </c>
    </row>
    <row r="1007" spans="1:13" x14ac:dyDescent="0.3">
      <c r="A1007" t="s">
        <v>101</v>
      </c>
      <c r="B1007">
        <v>7.8550000000000004</v>
      </c>
      <c r="C1007" t="s">
        <v>51</v>
      </c>
      <c r="D1007">
        <v>1.1284003000000001E-2</v>
      </c>
      <c r="E1007" t="s">
        <v>83</v>
      </c>
      <c r="F1007">
        <v>190.81880000000001</v>
      </c>
      <c r="G1007" t="s">
        <v>41</v>
      </c>
      <c r="H1007">
        <v>2002</v>
      </c>
      <c r="J1007" t="s">
        <v>20</v>
      </c>
      <c r="K1007" t="s">
        <v>16</v>
      </c>
      <c r="L1007">
        <f t="shared" si="30"/>
        <v>0</v>
      </c>
      <c r="M1007">
        <f t="shared" si="31"/>
        <v>0</v>
      </c>
    </row>
    <row r="1008" spans="1:13" x14ac:dyDescent="0.3">
      <c r="A1008" t="s">
        <v>793</v>
      </c>
      <c r="B1008">
        <v>12.3</v>
      </c>
      <c r="C1008" t="s">
        <v>51</v>
      </c>
      <c r="D1008">
        <v>2.1842792999999999E-2</v>
      </c>
      <c r="E1008" t="s">
        <v>67</v>
      </c>
      <c r="F1008">
        <v>190.71619999999999</v>
      </c>
      <c r="G1008" t="s">
        <v>53</v>
      </c>
      <c r="H1008">
        <v>1987</v>
      </c>
      <c r="I1008" t="s">
        <v>54</v>
      </c>
      <c r="J1008" t="s">
        <v>24</v>
      </c>
      <c r="K1008" t="s">
        <v>16</v>
      </c>
      <c r="L1008">
        <f t="shared" si="30"/>
        <v>0</v>
      </c>
      <c r="M1008">
        <f t="shared" si="31"/>
        <v>0</v>
      </c>
    </row>
    <row r="1009" spans="1:13" x14ac:dyDescent="0.3">
      <c r="A1009" t="s">
        <v>531</v>
      </c>
      <c r="B1009">
        <v>4.5549999999999997</v>
      </c>
      <c r="C1009" t="s">
        <v>1605</v>
      </c>
      <c r="D1009">
        <v>3.4426845999999997E-2</v>
      </c>
      <c r="E1009" t="s">
        <v>67</v>
      </c>
      <c r="F1009">
        <v>111.7544</v>
      </c>
      <c r="G1009" t="s">
        <v>41</v>
      </c>
      <c r="H1009">
        <v>2002</v>
      </c>
      <c r="J1009" t="s">
        <v>20</v>
      </c>
      <c r="K1009" t="s">
        <v>16</v>
      </c>
      <c r="L1009">
        <f t="shared" si="30"/>
        <v>0</v>
      </c>
      <c r="M1009">
        <f t="shared" si="31"/>
        <v>0</v>
      </c>
    </row>
    <row r="1010" spans="1:13" x14ac:dyDescent="0.3">
      <c r="A1010" t="s">
        <v>794</v>
      </c>
      <c r="B1010">
        <v>8.6</v>
      </c>
      <c r="C1010" t="s">
        <v>1605</v>
      </c>
      <c r="D1010">
        <v>4.0287073E-2</v>
      </c>
      <c r="E1010" t="s">
        <v>83</v>
      </c>
      <c r="F1010">
        <v>190.553</v>
      </c>
      <c r="G1010" t="s">
        <v>41</v>
      </c>
      <c r="H1010">
        <v>2002</v>
      </c>
      <c r="J1010" t="s">
        <v>20</v>
      </c>
      <c r="K1010" t="s">
        <v>16</v>
      </c>
      <c r="L1010">
        <f t="shared" si="30"/>
        <v>0</v>
      </c>
      <c r="M1010">
        <f t="shared" si="31"/>
        <v>0</v>
      </c>
    </row>
    <row r="1011" spans="1:13" x14ac:dyDescent="0.3">
      <c r="A1011" t="s">
        <v>45</v>
      </c>
      <c r="B1011">
        <v>17.75</v>
      </c>
      <c r="C1011" t="s">
        <v>51</v>
      </c>
      <c r="D1011">
        <v>9.8263616999999998E-2</v>
      </c>
      <c r="E1011" t="s">
        <v>46</v>
      </c>
      <c r="F1011">
        <v>241.81960000000001</v>
      </c>
      <c r="G1011" t="s">
        <v>19</v>
      </c>
      <c r="H1011">
        <v>2007</v>
      </c>
      <c r="J1011" t="s">
        <v>20</v>
      </c>
      <c r="K1011" t="s">
        <v>16</v>
      </c>
      <c r="L1011">
        <f t="shared" si="30"/>
        <v>0</v>
      </c>
      <c r="M1011">
        <f t="shared" si="31"/>
        <v>0</v>
      </c>
    </row>
    <row r="1012" spans="1:13" x14ac:dyDescent="0.3">
      <c r="A1012" t="s">
        <v>662</v>
      </c>
      <c r="B1012">
        <v>19.850000000000001</v>
      </c>
      <c r="C1012" t="s">
        <v>51</v>
      </c>
      <c r="D1012">
        <v>6.4421237000000006E-2</v>
      </c>
      <c r="E1012" t="s">
        <v>46</v>
      </c>
      <c r="F1012">
        <v>125.4704</v>
      </c>
      <c r="G1012" t="s">
        <v>33</v>
      </c>
      <c r="H1012">
        <v>1997</v>
      </c>
      <c r="I1012" t="s">
        <v>34</v>
      </c>
      <c r="J1012" t="s">
        <v>15</v>
      </c>
      <c r="K1012" t="s">
        <v>16</v>
      </c>
      <c r="L1012">
        <f t="shared" si="30"/>
        <v>1</v>
      </c>
      <c r="M1012">
        <f t="shared" si="31"/>
        <v>0</v>
      </c>
    </row>
    <row r="1013" spans="1:13" x14ac:dyDescent="0.3">
      <c r="A1013" t="s">
        <v>693</v>
      </c>
      <c r="C1013" t="s">
        <v>51</v>
      </c>
      <c r="D1013">
        <v>0</v>
      </c>
      <c r="E1013" t="s">
        <v>83</v>
      </c>
      <c r="F1013">
        <v>148.3734</v>
      </c>
      <c r="G1013" t="s">
        <v>47</v>
      </c>
      <c r="H1013">
        <v>1985</v>
      </c>
      <c r="I1013" t="s">
        <v>34</v>
      </c>
      <c r="J1013" t="s">
        <v>15</v>
      </c>
      <c r="K1013" t="s">
        <v>25</v>
      </c>
      <c r="L1013">
        <f t="shared" si="30"/>
        <v>1</v>
      </c>
      <c r="M1013">
        <f t="shared" si="31"/>
        <v>0</v>
      </c>
    </row>
    <row r="1014" spans="1:13" x14ac:dyDescent="0.3">
      <c r="A1014" t="s">
        <v>654</v>
      </c>
      <c r="B1014">
        <v>7.56</v>
      </c>
      <c r="C1014" t="s">
        <v>51</v>
      </c>
      <c r="D1014">
        <v>6.3717791999999995E-2</v>
      </c>
      <c r="E1014" t="s">
        <v>67</v>
      </c>
      <c r="F1014">
        <v>155.16300000000001</v>
      </c>
      <c r="G1014" t="s">
        <v>53</v>
      </c>
      <c r="H1014">
        <v>1987</v>
      </c>
      <c r="I1014" t="s">
        <v>54</v>
      </c>
      <c r="J1014" t="s">
        <v>24</v>
      </c>
      <c r="K1014" t="s">
        <v>16</v>
      </c>
      <c r="L1014">
        <f t="shared" si="30"/>
        <v>0</v>
      </c>
      <c r="M1014">
        <f t="shared" si="31"/>
        <v>0</v>
      </c>
    </row>
    <row r="1015" spans="1:13" x14ac:dyDescent="0.3">
      <c r="A1015" t="s">
        <v>795</v>
      </c>
      <c r="B1015">
        <v>16</v>
      </c>
      <c r="C1015" t="s">
        <v>1605</v>
      </c>
      <c r="D1015">
        <v>6.5063889E-2</v>
      </c>
      <c r="E1015" t="s">
        <v>18</v>
      </c>
      <c r="F1015">
        <v>76.298599999999993</v>
      </c>
      <c r="G1015" t="s">
        <v>33</v>
      </c>
      <c r="H1015">
        <v>1997</v>
      </c>
      <c r="I1015" t="s">
        <v>34</v>
      </c>
      <c r="J1015" t="s">
        <v>15</v>
      </c>
      <c r="K1015" t="s">
        <v>16</v>
      </c>
      <c r="L1015">
        <f t="shared" si="30"/>
        <v>0</v>
      </c>
      <c r="M1015">
        <f t="shared" si="31"/>
        <v>1</v>
      </c>
    </row>
    <row r="1016" spans="1:13" x14ac:dyDescent="0.3">
      <c r="A1016" t="s">
        <v>589</v>
      </c>
      <c r="B1016">
        <v>20.6</v>
      </c>
      <c r="C1016" t="s">
        <v>51</v>
      </c>
      <c r="D1016">
        <v>7.1394537999999994E-2</v>
      </c>
      <c r="E1016" t="s">
        <v>61</v>
      </c>
      <c r="F1016">
        <v>74.4696</v>
      </c>
      <c r="G1016" t="s">
        <v>19</v>
      </c>
      <c r="H1016">
        <v>2007</v>
      </c>
      <c r="J1016" t="s">
        <v>20</v>
      </c>
      <c r="K1016" t="s">
        <v>16</v>
      </c>
      <c r="L1016">
        <f t="shared" si="30"/>
        <v>0</v>
      </c>
      <c r="M1016">
        <f t="shared" si="31"/>
        <v>0</v>
      </c>
    </row>
    <row r="1017" spans="1:13" x14ac:dyDescent="0.3">
      <c r="A1017" t="s">
        <v>225</v>
      </c>
      <c r="B1017">
        <v>8.8949999999999996</v>
      </c>
      <c r="C1017" t="s">
        <v>51</v>
      </c>
      <c r="D1017">
        <v>0.125420107</v>
      </c>
      <c r="E1017" t="s">
        <v>61</v>
      </c>
      <c r="F1017">
        <v>111.7544</v>
      </c>
      <c r="G1017" t="s">
        <v>19</v>
      </c>
      <c r="H1017">
        <v>2007</v>
      </c>
      <c r="J1017" t="s">
        <v>20</v>
      </c>
      <c r="K1017" t="s">
        <v>16</v>
      </c>
      <c r="L1017">
        <f t="shared" si="30"/>
        <v>0</v>
      </c>
      <c r="M1017">
        <f t="shared" si="31"/>
        <v>0</v>
      </c>
    </row>
    <row r="1018" spans="1:13" x14ac:dyDescent="0.3">
      <c r="A1018" t="s">
        <v>505</v>
      </c>
      <c r="B1018">
        <v>13</v>
      </c>
      <c r="C1018" t="s">
        <v>51</v>
      </c>
      <c r="D1018">
        <v>0.15358951800000001</v>
      </c>
      <c r="E1018" t="s">
        <v>83</v>
      </c>
      <c r="F1018">
        <v>78.498599999999996</v>
      </c>
      <c r="G1018" t="s">
        <v>65</v>
      </c>
      <c r="H1018">
        <v>2004</v>
      </c>
      <c r="I1018" t="s">
        <v>34</v>
      </c>
      <c r="J1018" t="s">
        <v>20</v>
      </c>
      <c r="K1018" t="s">
        <v>16</v>
      </c>
      <c r="L1018">
        <f t="shared" si="30"/>
        <v>0</v>
      </c>
      <c r="M1018">
        <f t="shared" si="31"/>
        <v>0</v>
      </c>
    </row>
    <row r="1019" spans="1:13" x14ac:dyDescent="0.3">
      <c r="A1019" t="s">
        <v>796</v>
      </c>
      <c r="B1019">
        <v>13.1</v>
      </c>
      <c r="C1019" t="s">
        <v>51</v>
      </c>
      <c r="D1019">
        <v>6.0576670000000001E-3</v>
      </c>
      <c r="E1019" t="s">
        <v>67</v>
      </c>
      <c r="F1019">
        <v>188.0898</v>
      </c>
      <c r="G1019" t="s">
        <v>53</v>
      </c>
      <c r="H1019">
        <v>1987</v>
      </c>
      <c r="I1019" t="s">
        <v>54</v>
      </c>
      <c r="J1019" t="s">
        <v>24</v>
      </c>
      <c r="K1019" t="s">
        <v>16</v>
      </c>
      <c r="L1019">
        <f t="shared" si="30"/>
        <v>0</v>
      </c>
      <c r="M1019">
        <f t="shared" si="31"/>
        <v>0</v>
      </c>
    </row>
    <row r="1020" spans="1:13" x14ac:dyDescent="0.3">
      <c r="A1020" t="s">
        <v>761</v>
      </c>
      <c r="B1020">
        <v>20.7</v>
      </c>
      <c r="C1020" t="s">
        <v>51</v>
      </c>
      <c r="D1020">
        <v>4.2828678000000002E-2</v>
      </c>
      <c r="E1020" t="s">
        <v>18</v>
      </c>
      <c r="F1020">
        <v>177.30279999999999</v>
      </c>
      <c r="G1020" t="s">
        <v>65</v>
      </c>
      <c r="H1020">
        <v>2004</v>
      </c>
      <c r="I1020" t="s">
        <v>34</v>
      </c>
      <c r="J1020" t="s">
        <v>20</v>
      </c>
      <c r="K1020" t="s">
        <v>16</v>
      </c>
      <c r="L1020">
        <f t="shared" si="30"/>
        <v>0</v>
      </c>
      <c r="M1020">
        <f t="shared" si="31"/>
        <v>1</v>
      </c>
    </row>
    <row r="1021" spans="1:13" x14ac:dyDescent="0.3">
      <c r="A1021" t="s">
        <v>797</v>
      </c>
      <c r="B1021">
        <v>10.8</v>
      </c>
      <c r="C1021" t="s">
        <v>51</v>
      </c>
      <c r="D1021">
        <v>4.2036391999999999E-2</v>
      </c>
      <c r="E1021" t="s">
        <v>46</v>
      </c>
      <c r="F1021">
        <v>188.42140000000001</v>
      </c>
      <c r="G1021" t="s">
        <v>37</v>
      </c>
      <c r="H1021">
        <v>2009</v>
      </c>
      <c r="I1021" t="s">
        <v>14</v>
      </c>
      <c r="J1021" t="s">
        <v>24</v>
      </c>
      <c r="K1021" t="s">
        <v>38</v>
      </c>
      <c r="L1021">
        <f t="shared" si="30"/>
        <v>0</v>
      </c>
      <c r="M1021">
        <f t="shared" si="31"/>
        <v>0</v>
      </c>
    </row>
    <row r="1022" spans="1:13" x14ac:dyDescent="0.3">
      <c r="A1022" t="s">
        <v>261</v>
      </c>
      <c r="C1022" t="s">
        <v>1605</v>
      </c>
      <c r="D1022">
        <v>7.9523572000000001E-2</v>
      </c>
      <c r="E1022" t="s">
        <v>49</v>
      </c>
      <c r="F1022">
        <v>226.90360000000001</v>
      </c>
      <c r="G1022" t="s">
        <v>29</v>
      </c>
      <c r="H1022">
        <v>1985</v>
      </c>
      <c r="I1022" t="s">
        <v>14</v>
      </c>
      <c r="J1022" t="s">
        <v>24</v>
      </c>
      <c r="K1022" t="s">
        <v>30</v>
      </c>
      <c r="L1022">
        <f t="shared" si="30"/>
        <v>0</v>
      </c>
      <c r="M1022">
        <f t="shared" si="31"/>
        <v>0</v>
      </c>
    </row>
    <row r="1023" spans="1:13" x14ac:dyDescent="0.3">
      <c r="A1023" t="s">
        <v>216</v>
      </c>
      <c r="B1023">
        <v>9.1</v>
      </c>
      <c r="C1023" t="s">
        <v>51</v>
      </c>
      <c r="D1023">
        <v>0.17411854900000001</v>
      </c>
      <c r="E1023" t="s">
        <v>36</v>
      </c>
      <c r="F1023">
        <v>127.4362</v>
      </c>
      <c r="G1023" t="s">
        <v>33</v>
      </c>
      <c r="H1023">
        <v>1997</v>
      </c>
      <c r="I1023" t="s">
        <v>34</v>
      </c>
      <c r="J1023" t="s">
        <v>15</v>
      </c>
      <c r="K1023" t="s">
        <v>16</v>
      </c>
      <c r="L1023">
        <f t="shared" si="30"/>
        <v>1</v>
      </c>
      <c r="M1023">
        <f t="shared" si="31"/>
        <v>0</v>
      </c>
    </row>
    <row r="1024" spans="1:13" x14ac:dyDescent="0.3">
      <c r="A1024" t="s">
        <v>798</v>
      </c>
      <c r="C1024" t="s">
        <v>51</v>
      </c>
      <c r="D1024">
        <v>7.1025837999999994E-2</v>
      </c>
      <c r="E1024" t="s">
        <v>46</v>
      </c>
      <c r="F1024">
        <v>125.83620000000001</v>
      </c>
      <c r="G1024" t="s">
        <v>29</v>
      </c>
      <c r="H1024">
        <v>1985</v>
      </c>
      <c r="I1024" t="s">
        <v>14</v>
      </c>
      <c r="J1024" t="s">
        <v>24</v>
      </c>
      <c r="K1024" t="s">
        <v>30</v>
      </c>
      <c r="L1024">
        <f t="shared" si="30"/>
        <v>0</v>
      </c>
      <c r="M1024">
        <f t="shared" si="31"/>
        <v>0</v>
      </c>
    </row>
    <row r="1025" spans="1:13" x14ac:dyDescent="0.3">
      <c r="A1025" t="s">
        <v>799</v>
      </c>
      <c r="B1025">
        <v>19.5</v>
      </c>
      <c r="C1025" t="s">
        <v>1605</v>
      </c>
      <c r="D1025">
        <v>4.5772768999999998E-2</v>
      </c>
      <c r="E1025" t="s">
        <v>83</v>
      </c>
      <c r="F1025">
        <v>161.392</v>
      </c>
      <c r="G1025" t="s">
        <v>23</v>
      </c>
      <c r="H1025">
        <v>1998</v>
      </c>
      <c r="J1025" t="s">
        <v>24</v>
      </c>
      <c r="K1025" t="s">
        <v>25</v>
      </c>
      <c r="L1025">
        <f t="shared" si="30"/>
        <v>0</v>
      </c>
      <c r="M1025">
        <f t="shared" si="31"/>
        <v>0</v>
      </c>
    </row>
    <row r="1026" spans="1:13" x14ac:dyDescent="0.3">
      <c r="A1026" t="s">
        <v>218</v>
      </c>
      <c r="B1026">
        <v>9.8000000000000007</v>
      </c>
      <c r="C1026" t="s">
        <v>1605</v>
      </c>
      <c r="D1026">
        <v>4.5229136000000003E-2</v>
      </c>
      <c r="E1026" t="s">
        <v>36</v>
      </c>
      <c r="F1026">
        <v>37.187399999999997</v>
      </c>
      <c r="G1026" t="s">
        <v>53</v>
      </c>
      <c r="H1026">
        <v>1987</v>
      </c>
      <c r="I1026" t="s">
        <v>54</v>
      </c>
      <c r="J1026" t="s">
        <v>24</v>
      </c>
      <c r="K1026" t="s">
        <v>16</v>
      </c>
      <c r="L1026">
        <f t="shared" si="30"/>
        <v>0</v>
      </c>
      <c r="M1026">
        <f t="shared" si="31"/>
        <v>0</v>
      </c>
    </row>
    <row r="1027" spans="1:13" x14ac:dyDescent="0.3">
      <c r="A1027" t="s">
        <v>800</v>
      </c>
      <c r="B1027">
        <v>14.65</v>
      </c>
      <c r="C1027" t="s">
        <v>28</v>
      </c>
      <c r="D1027">
        <v>9.9132174000000003E-2</v>
      </c>
      <c r="E1027" t="s">
        <v>12</v>
      </c>
      <c r="F1027">
        <v>51.666600000000003</v>
      </c>
      <c r="G1027" t="s">
        <v>33</v>
      </c>
      <c r="H1027">
        <v>1997</v>
      </c>
      <c r="I1027" t="s">
        <v>34</v>
      </c>
      <c r="J1027" t="s">
        <v>15</v>
      </c>
      <c r="K1027" t="s">
        <v>16</v>
      </c>
      <c r="L1027">
        <f t="shared" ref="L1027:L1090" si="32">IF(AND(J1027= "Tier 1", C1027= "LF"),1,0)</f>
        <v>0</v>
      </c>
      <c r="M1027">
        <f t="shared" ref="M1027:M1090" si="33">IF(OR(E1027= "Dairy", E1027= "Snack Foods"),1,0)</f>
        <v>1</v>
      </c>
    </row>
    <row r="1028" spans="1:13" x14ac:dyDescent="0.3">
      <c r="A1028" t="s">
        <v>801</v>
      </c>
      <c r="B1028">
        <v>20.350000000000001</v>
      </c>
      <c r="C1028" t="s">
        <v>51</v>
      </c>
      <c r="D1028">
        <v>8.9833679999999999E-2</v>
      </c>
      <c r="E1028" t="s">
        <v>18</v>
      </c>
      <c r="F1028">
        <v>261.05939999999998</v>
      </c>
      <c r="G1028" t="s">
        <v>37</v>
      </c>
      <c r="H1028">
        <v>2009</v>
      </c>
      <c r="I1028" t="s">
        <v>14</v>
      </c>
      <c r="J1028" t="s">
        <v>24</v>
      </c>
      <c r="K1028" t="s">
        <v>38</v>
      </c>
      <c r="L1028">
        <f t="shared" si="32"/>
        <v>0</v>
      </c>
      <c r="M1028">
        <f t="shared" si="33"/>
        <v>1</v>
      </c>
    </row>
    <row r="1029" spans="1:13" x14ac:dyDescent="0.3">
      <c r="A1029" t="s">
        <v>802</v>
      </c>
      <c r="B1029">
        <v>12.65</v>
      </c>
      <c r="C1029" t="s">
        <v>1605</v>
      </c>
      <c r="D1029">
        <v>7.6044588999999996E-2</v>
      </c>
      <c r="E1029" t="s">
        <v>67</v>
      </c>
      <c r="F1029">
        <v>191.9846</v>
      </c>
      <c r="G1029" t="s">
        <v>33</v>
      </c>
      <c r="H1029">
        <v>1997</v>
      </c>
      <c r="I1029" t="s">
        <v>34</v>
      </c>
      <c r="J1029" t="s">
        <v>15</v>
      </c>
      <c r="K1029" t="s">
        <v>16</v>
      </c>
      <c r="L1029">
        <f t="shared" si="32"/>
        <v>0</v>
      </c>
      <c r="M1029">
        <f t="shared" si="33"/>
        <v>0</v>
      </c>
    </row>
    <row r="1030" spans="1:13" x14ac:dyDescent="0.3">
      <c r="A1030" t="s">
        <v>803</v>
      </c>
      <c r="B1030">
        <v>12.65</v>
      </c>
      <c r="C1030" t="s">
        <v>51</v>
      </c>
      <c r="D1030">
        <v>6.2890303999999994E-2</v>
      </c>
      <c r="E1030" t="s">
        <v>59</v>
      </c>
      <c r="F1030">
        <v>161.2578</v>
      </c>
      <c r="G1030" t="s">
        <v>33</v>
      </c>
      <c r="H1030">
        <v>1997</v>
      </c>
      <c r="I1030" t="s">
        <v>34</v>
      </c>
      <c r="J1030" t="s">
        <v>15</v>
      </c>
      <c r="K1030" t="s">
        <v>16</v>
      </c>
      <c r="L1030">
        <f t="shared" si="32"/>
        <v>1</v>
      </c>
      <c r="M1030">
        <f t="shared" si="33"/>
        <v>0</v>
      </c>
    </row>
    <row r="1031" spans="1:13" x14ac:dyDescent="0.3">
      <c r="A1031" t="s">
        <v>317</v>
      </c>
      <c r="C1031" t="s">
        <v>51</v>
      </c>
      <c r="D1031">
        <v>5.5090377000000003E-2</v>
      </c>
      <c r="E1031" t="s">
        <v>36</v>
      </c>
      <c r="F1031">
        <v>130.72839999999999</v>
      </c>
      <c r="G1031" t="s">
        <v>29</v>
      </c>
      <c r="H1031">
        <v>1985</v>
      </c>
      <c r="I1031" t="s">
        <v>14</v>
      </c>
      <c r="J1031" t="s">
        <v>24</v>
      </c>
      <c r="K1031" t="s">
        <v>30</v>
      </c>
      <c r="L1031">
        <f t="shared" si="32"/>
        <v>0</v>
      </c>
      <c r="M1031">
        <f t="shared" si="33"/>
        <v>0</v>
      </c>
    </row>
    <row r="1032" spans="1:13" x14ac:dyDescent="0.3">
      <c r="A1032" t="s">
        <v>804</v>
      </c>
      <c r="B1032">
        <v>8.9049999999999994</v>
      </c>
      <c r="C1032" t="s">
        <v>51</v>
      </c>
      <c r="D1032">
        <v>0.14310206</v>
      </c>
      <c r="E1032" t="s">
        <v>67</v>
      </c>
      <c r="F1032">
        <v>60.587800000000001</v>
      </c>
      <c r="G1032" t="s">
        <v>65</v>
      </c>
      <c r="H1032">
        <v>2004</v>
      </c>
      <c r="I1032" t="s">
        <v>34</v>
      </c>
      <c r="J1032" t="s">
        <v>20</v>
      </c>
      <c r="K1032" t="s">
        <v>16</v>
      </c>
      <c r="L1032">
        <f t="shared" si="32"/>
        <v>0</v>
      </c>
      <c r="M1032">
        <f t="shared" si="33"/>
        <v>0</v>
      </c>
    </row>
    <row r="1033" spans="1:13" x14ac:dyDescent="0.3">
      <c r="A1033" t="s">
        <v>141</v>
      </c>
      <c r="B1033">
        <v>12.6</v>
      </c>
      <c r="C1033" t="s">
        <v>51</v>
      </c>
      <c r="D1033">
        <v>6.4210400000000001E-2</v>
      </c>
      <c r="E1033" t="s">
        <v>46</v>
      </c>
      <c r="F1033">
        <v>121.7414</v>
      </c>
      <c r="G1033" t="s">
        <v>13</v>
      </c>
      <c r="H1033">
        <v>1999</v>
      </c>
      <c r="I1033" t="s">
        <v>14</v>
      </c>
      <c r="J1033" t="s">
        <v>15</v>
      </c>
      <c r="K1033" t="s">
        <v>16</v>
      </c>
      <c r="L1033">
        <f t="shared" si="32"/>
        <v>1</v>
      </c>
      <c r="M1033">
        <f t="shared" si="33"/>
        <v>0</v>
      </c>
    </row>
    <row r="1034" spans="1:13" x14ac:dyDescent="0.3">
      <c r="A1034" t="s">
        <v>527</v>
      </c>
      <c r="B1034">
        <v>5</v>
      </c>
      <c r="C1034" t="s">
        <v>51</v>
      </c>
      <c r="D1034">
        <v>4.4183931000000003E-2</v>
      </c>
      <c r="E1034" t="s">
        <v>59</v>
      </c>
      <c r="F1034">
        <v>188.65299999999999</v>
      </c>
      <c r="G1034" t="s">
        <v>37</v>
      </c>
      <c r="H1034">
        <v>2009</v>
      </c>
      <c r="I1034" t="s">
        <v>14</v>
      </c>
      <c r="J1034" t="s">
        <v>24</v>
      </c>
      <c r="K1034" t="s">
        <v>38</v>
      </c>
      <c r="L1034">
        <f t="shared" si="32"/>
        <v>0</v>
      </c>
      <c r="M1034">
        <f t="shared" si="33"/>
        <v>0</v>
      </c>
    </row>
    <row r="1035" spans="1:13" x14ac:dyDescent="0.3">
      <c r="A1035" t="s">
        <v>805</v>
      </c>
      <c r="B1035">
        <v>18.5</v>
      </c>
      <c r="C1035" t="s">
        <v>51</v>
      </c>
      <c r="D1035">
        <v>2.5761698E-2</v>
      </c>
      <c r="E1035" t="s">
        <v>77</v>
      </c>
      <c r="F1035">
        <v>87.617199999999997</v>
      </c>
      <c r="G1035" t="s">
        <v>33</v>
      </c>
      <c r="H1035">
        <v>1997</v>
      </c>
      <c r="I1035" t="s">
        <v>34</v>
      </c>
      <c r="J1035" t="s">
        <v>15</v>
      </c>
      <c r="K1035" t="s">
        <v>16</v>
      </c>
      <c r="L1035">
        <f t="shared" si="32"/>
        <v>1</v>
      </c>
      <c r="M1035">
        <f t="shared" si="33"/>
        <v>0</v>
      </c>
    </row>
    <row r="1036" spans="1:13" x14ac:dyDescent="0.3">
      <c r="A1036" t="s">
        <v>109</v>
      </c>
      <c r="B1036">
        <v>21.35</v>
      </c>
      <c r="C1036" t="s">
        <v>51</v>
      </c>
      <c r="D1036">
        <v>7.7743909E-2</v>
      </c>
      <c r="E1036" t="s">
        <v>32</v>
      </c>
      <c r="F1036">
        <v>96.109399999999994</v>
      </c>
      <c r="G1036" t="s">
        <v>33</v>
      </c>
      <c r="H1036">
        <v>1997</v>
      </c>
      <c r="I1036" t="s">
        <v>34</v>
      </c>
      <c r="J1036" t="s">
        <v>15</v>
      </c>
      <c r="K1036" t="s">
        <v>16</v>
      </c>
      <c r="L1036">
        <f t="shared" si="32"/>
        <v>1</v>
      </c>
      <c r="M1036">
        <f t="shared" si="33"/>
        <v>0</v>
      </c>
    </row>
    <row r="1037" spans="1:13" x14ac:dyDescent="0.3">
      <c r="A1037" t="s">
        <v>418</v>
      </c>
      <c r="C1037" t="s">
        <v>1605</v>
      </c>
      <c r="D1037">
        <v>9.7157430000000006E-3</v>
      </c>
      <c r="E1037" t="s">
        <v>12</v>
      </c>
      <c r="F1037">
        <v>224.74039999999999</v>
      </c>
      <c r="G1037" t="s">
        <v>29</v>
      </c>
      <c r="H1037">
        <v>1985</v>
      </c>
      <c r="I1037" t="s">
        <v>14</v>
      </c>
      <c r="J1037" t="s">
        <v>24</v>
      </c>
      <c r="K1037" t="s">
        <v>30</v>
      </c>
      <c r="L1037">
        <f t="shared" si="32"/>
        <v>0</v>
      </c>
      <c r="M1037">
        <f t="shared" si="33"/>
        <v>1</v>
      </c>
    </row>
    <row r="1038" spans="1:13" x14ac:dyDescent="0.3">
      <c r="A1038" t="s">
        <v>806</v>
      </c>
      <c r="B1038">
        <v>9.6</v>
      </c>
      <c r="C1038" t="s">
        <v>51</v>
      </c>
      <c r="D1038">
        <v>5.1547413E-2</v>
      </c>
      <c r="E1038" t="s">
        <v>12</v>
      </c>
      <c r="F1038">
        <v>260.66199999999998</v>
      </c>
      <c r="G1038" t="s">
        <v>13</v>
      </c>
      <c r="H1038">
        <v>1999</v>
      </c>
      <c r="I1038" t="s">
        <v>14</v>
      </c>
      <c r="J1038" t="s">
        <v>15</v>
      </c>
      <c r="K1038" t="s">
        <v>16</v>
      </c>
      <c r="L1038">
        <f t="shared" si="32"/>
        <v>1</v>
      </c>
      <c r="M1038">
        <f t="shared" si="33"/>
        <v>1</v>
      </c>
    </row>
    <row r="1039" spans="1:13" x14ac:dyDescent="0.3">
      <c r="A1039" t="s">
        <v>807</v>
      </c>
      <c r="B1039">
        <v>11.15</v>
      </c>
      <c r="C1039" t="s">
        <v>28</v>
      </c>
      <c r="D1039">
        <v>0.105521226</v>
      </c>
      <c r="E1039" t="s">
        <v>36</v>
      </c>
      <c r="F1039">
        <v>104.56480000000001</v>
      </c>
      <c r="G1039" t="s">
        <v>41</v>
      </c>
      <c r="H1039">
        <v>2002</v>
      </c>
      <c r="J1039" t="s">
        <v>20</v>
      </c>
      <c r="K1039" t="s">
        <v>16</v>
      </c>
      <c r="L1039">
        <f t="shared" si="32"/>
        <v>0</v>
      </c>
      <c r="M1039">
        <f t="shared" si="33"/>
        <v>0</v>
      </c>
    </row>
    <row r="1040" spans="1:13" x14ac:dyDescent="0.3">
      <c r="A1040" t="s">
        <v>407</v>
      </c>
      <c r="C1040" t="s">
        <v>51</v>
      </c>
      <c r="D1040">
        <v>1.2388013E-2</v>
      </c>
      <c r="E1040" t="s">
        <v>32</v>
      </c>
      <c r="F1040">
        <v>188.88720000000001</v>
      </c>
      <c r="G1040" t="s">
        <v>29</v>
      </c>
      <c r="H1040">
        <v>1985</v>
      </c>
      <c r="I1040" t="s">
        <v>14</v>
      </c>
      <c r="J1040" t="s">
        <v>24</v>
      </c>
      <c r="K1040" t="s">
        <v>30</v>
      </c>
      <c r="L1040">
        <f t="shared" si="32"/>
        <v>0</v>
      </c>
      <c r="M1040">
        <f t="shared" si="33"/>
        <v>0</v>
      </c>
    </row>
    <row r="1041" spans="1:13" x14ac:dyDescent="0.3">
      <c r="A1041" t="s">
        <v>763</v>
      </c>
      <c r="B1041">
        <v>8.8949999999999996</v>
      </c>
      <c r="C1041" t="s">
        <v>1605</v>
      </c>
      <c r="D1041">
        <v>8.8501299000000005E-2</v>
      </c>
      <c r="E1041" t="s">
        <v>12</v>
      </c>
      <c r="F1041">
        <v>124.373</v>
      </c>
      <c r="G1041" t="s">
        <v>41</v>
      </c>
      <c r="H1041">
        <v>2002</v>
      </c>
      <c r="J1041" t="s">
        <v>20</v>
      </c>
      <c r="K1041" t="s">
        <v>16</v>
      </c>
      <c r="L1041">
        <f t="shared" si="32"/>
        <v>0</v>
      </c>
      <c r="M1041">
        <f t="shared" si="33"/>
        <v>1</v>
      </c>
    </row>
    <row r="1042" spans="1:13" x14ac:dyDescent="0.3">
      <c r="A1042" t="s">
        <v>91</v>
      </c>
      <c r="C1042" t="s">
        <v>51</v>
      </c>
      <c r="D1042">
        <v>0.12577107800000001</v>
      </c>
      <c r="E1042" t="s">
        <v>83</v>
      </c>
      <c r="F1042">
        <v>109.7886</v>
      </c>
      <c r="G1042" t="s">
        <v>29</v>
      </c>
      <c r="H1042">
        <v>1985</v>
      </c>
      <c r="I1042" t="s">
        <v>14</v>
      </c>
      <c r="J1042" t="s">
        <v>24</v>
      </c>
      <c r="K1042" t="s">
        <v>30</v>
      </c>
      <c r="L1042">
        <f t="shared" si="32"/>
        <v>0</v>
      </c>
      <c r="M1042">
        <f t="shared" si="33"/>
        <v>0</v>
      </c>
    </row>
    <row r="1043" spans="1:13" x14ac:dyDescent="0.3">
      <c r="A1043" t="s">
        <v>808</v>
      </c>
      <c r="B1043">
        <v>12.6</v>
      </c>
      <c r="C1043" t="s">
        <v>51</v>
      </c>
      <c r="D1043">
        <v>7.4715850000000002E-3</v>
      </c>
      <c r="E1043" t="s">
        <v>61</v>
      </c>
      <c r="F1043">
        <v>188.15559999999999</v>
      </c>
      <c r="G1043" t="s">
        <v>41</v>
      </c>
      <c r="H1043">
        <v>2002</v>
      </c>
      <c r="J1043" t="s">
        <v>20</v>
      </c>
      <c r="K1043" t="s">
        <v>16</v>
      </c>
      <c r="L1043">
        <f t="shared" si="32"/>
        <v>0</v>
      </c>
      <c r="M1043">
        <f t="shared" si="33"/>
        <v>0</v>
      </c>
    </row>
    <row r="1044" spans="1:13" x14ac:dyDescent="0.3">
      <c r="A1044" t="s">
        <v>658</v>
      </c>
      <c r="B1044">
        <v>20.5</v>
      </c>
      <c r="C1044" t="s">
        <v>1605</v>
      </c>
      <c r="D1044">
        <v>0.18815137100000001</v>
      </c>
      <c r="E1044" t="s">
        <v>32</v>
      </c>
      <c r="F1044">
        <v>193.4478</v>
      </c>
      <c r="G1044" t="s">
        <v>23</v>
      </c>
      <c r="H1044">
        <v>1998</v>
      </c>
      <c r="J1044" t="s">
        <v>24</v>
      </c>
      <c r="K1044" t="s">
        <v>25</v>
      </c>
      <c r="L1044">
        <f t="shared" si="32"/>
        <v>0</v>
      </c>
      <c r="M1044">
        <f t="shared" si="33"/>
        <v>0</v>
      </c>
    </row>
    <row r="1045" spans="1:13" x14ac:dyDescent="0.3">
      <c r="A1045" t="s">
        <v>809</v>
      </c>
      <c r="C1045" t="s">
        <v>51</v>
      </c>
      <c r="D1045">
        <v>6.0553370000000002E-2</v>
      </c>
      <c r="E1045" t="s">
        <v>112</v>
      </c>
      <c r="F1045">
        <v>225.94040000000001</v>
      </c>
      <c r="G1045" t="s">
        <v>29</v>
      </c>
      <c r="H1045">
        <v>1985</v>
      </c>
      <c r="I1045" t="s">
        <v>14</v>
      </c>
      <c r="J1045" t="s">
        <v>24</v>
      </c>
      <c r="K1045" t="s">
        <v>30</v>
      </c>
      <c r="L1045">
        <f t="shared" si="32"/>
        <v>0</v>
      </c>
      <c r="M1045">
        <f t="shared" si="33"/>
        <v>0</v>
      </c>
    </row>
    <row r="1046" spans="1:13" x14ac:dyDescent="0.3">
      <c r="A1046" t="s">
        <v>810</v>
      </c>
      <c r="B1046">
        <v>17.75</v>
      </c>
      <c r="C1046" t="s">
        <v>51</v>
      </c>
      <c r="D1046">
        <v>5.5027599000000003E-2</v>
      </c>
      <c r="E1046" t="s">
        <v>32</v>
      </c>
      <c r="F1046">
        <v>146.24440000000001</v>
      </c>
      <c r="G1046" t="s">
        <v>53</v>
      </c>
      <c r="H1046">
        <v>1987</v>
      </c>
      <c r="I1046" t="s">
        <v>54</v>
      </c>
      <c r="J1046" t="s">
        <v>24</v>
      </c>
      <c r="K1046" t="s">
        <v>16</v>
      </c>
      <c r="L1046">
        <f t="shared" si="32"/>
        <v>0</v>
      </c>
      <c r="M1046">
        <f t="shared" si="33"/>
        <v>0</v>
      </c>
    </row>
    <row r="1047" spans="1:13" x14ac:dyDescent="0.3">
      <c r="A1047" t="s">
        <v>336</v>
      </c>
      <c r="B1047">
        <v>20.75</v>
      </c>
      <c r="C1047" t="s">
        <v>51</v>
      </c>
      <c r="D1047">
        <v>2.4186974999999999E-2</v>
      </c>
      <c r="E1047" t="s">
        <v>32</v>
      </c>
      <c r="F1047">
        <v>121.57299999999999</v>
      </c>
      <c r="G1047" t="s">
        <v>13</v>
      </c>
      <c r="H1047">
        <v>1999</v>
      </c>
      <c r="I1047" t="s">
        <v>14</v>
      </c>
      <c r="J1047" t="s">
        <v>15</v>
      </c>
      <c r="K1047" t="s">
        <v>16</v>
      </c>
      <c r="L1047">
        <f t="shared" si="32"/>
        <v>1</v>
      </c>
      <c r="M1047">
        <f t="shared" si="33"/>
        <v>0</v>
      </c>
    </row>
    <row r="1048" spans="1:13" x14ac:dyDescent="0.3">
      <c r="A1048" t="s">
        <v>699</v>
      </c>
      <c r="C1048" t="s">
        <v>51</v>
      </c>
      <c r="D1048">
        <v>0.28704117000000001</v>
      </c>
      <c r="E1048" t="s">
        <v>61</v>
      </c>
      <c r="F1048">
        <v>120.5124</v>
      </c>
      <c r="G1048" t="s">
        <v>47</v>
      </c>
      <c r="H1048">
        <v>1985</v>
      </c>
      <c r="I1048" t="s">
        <v>34</v>
      </c>
      <c r="J1048" t="s">
        <v>15</v>
      </c>
      <c r="K1048" t="s">
        <v>25</v>
      </c>
      <c r="L1048">
        <f t="shared" si="32"/>
        <v>1</v>
      </c>
      <c r="M1048">
        <f t="shared" si="33"/>
        <v>0</v>
      </c>
    </row>
    <row r="1049" spans="1:13" x14ac:dyDescent="0.3">
      <c r="A1049" t="s">
        <v>811</v>
      </c>
      <c r="B1049">
        <v>15.6</v>
      </c>
      <c r="C1049" t="s">
        <v>51</v>
      </c>
      <c r="D1049">
        <v>0.11738949999999999</v>
      </c>
      <c r="E1049" t="s">
        <v>67</v>
      </c>
      <c r="F1049">
        <v>75.566999999999993</v>
      </c>
      <c r="G1049" t="s">
        <v>37</v>
      </c>
      <c r="H1049">
        <v>2009</v>
      </c>
      <c r="I1049" t="s">
        <v>14</v>
      </c>
      <c r="J1049" t="s">
        <v>24</v>
      </c>
      <c r="K1049" t="s">
        <v>38</v>
      </c>
      <c r="L1049">
        <f t="shared" si="32"/>
        <v>0</v>
      </c>
      <c r="M1049">
        <f t="shared" si="33"/>
        <v>0</v>
      </c>
    </row>
    <row r="1050" spans="1:13" x14ac:dyDescent="0.3">
      <c r="A1050" t="s">
        <v>812</v>
      </c>
      <c r="C1050" t="s">
        <v>1605</v>
      </c>
      <c r="D1050">
        <v>3.1292876999999997E-2</v>
      </c>
      <c r="E1050" t="s">
        <v>83</v>
      </c>
      <c r="F1050">
        <v>101.37</v>
      </c>
      <c r="G1050" t="s">
        <v>29</v>
      </c>
      <c r="H1050">
        <v>1985</v>
      </c>
      <c r="I1050" t="s">
        <v>14</v>
      </c>
      <c r="J1050" t="s">
        <v>24</v>
      </c>
      <c r="K1050" t="s">
        <v>30</v>
      </c>
      <c r="L1050">
        <f t="shared" si="32"/>
        <v>0</v>
      </c>
      <c r="M1050">
        <f t="shared" si="33"/>
        <v>0</v>
      </c>
    </row>
    <row r="1051" spans="1:13" x14ac:dyDescent="0.3">
      <c r="A1051" t="s">
        <v>272</v>
      </c>
      <c r="B1051">
        <v>21.2</v>
      </c>
      <c r="C1051" t="s">
        <v>1605</v>
      </c>
      <c r="D1051">
        <v>7.0351199999999997E-3</v>
      </c>
      <c r="E1051" t="s">
        <v>112</v>
      </c>
      <c r="F1051">
        <v>175.57380000000001</v>
      </c>
      <c r="G1051" t="s">
        <v>53</v>
      </c>
      <c r="H1051">
        <v>1987</v>
      </c>
      <c r="I1051" t="s">
        <v>54</v>
      </c>
      <c r="J1051" t="s">
        <v>24</v>
      </c>
      <c r="K1051" t="s">
        <v>16</v>
      </c>
      <c r="L1051">
        <f t="shared" si="32"/>
        <v>0</v>
      </c>
      <c r="M1051">
        <f t="shared" si="33"/>
        <v>0</v>
      </c>
    </row>
    <row r="1052" spans="1:13" x14ac:dyDescent="0.3">
      <c r="A1052" t="s">
        <v>447</v>
      </c>
      <c r="B1052">
        <v>18.2</v>
      </c>
      <c r="C1052" t="s">
        <v>1605</v>
      </c>
      <c r="D1052">
        <v>1.2202405E-2</v>
      </c>
      <c r="E1052" t="s">
        <v>32</v>
      </c>
      <c r="F1052">
        <v>57.3904</v>
      </c>
      <c r="G1052" t="s">
        <v>65</v>
      </c>
      <c r="H1052">
        <v>2004</v>
      </c>
      <c r="I1052" t="s">
        <v>34</v>
      </c>
      <c r="J1052" t="s">
        <v>20</v>
      </c>
      <c r="K1052" t="s">
        <v>16</v>
      </c>
      <c r="L1052">
        <f t="shared" si="32"/>
        <v>0</v>
      </c>
      <c r="M1052">
        <f t="shared" si="33"/>
        <v>0</v>
      </c>
    </row>
    <row r="1053" spans="1:13" x14ac:dyDescent="0.3">
      <c r="A1053" t="s">
        <v>813</v>
      </c>
      <c r="C1053" t="s">
        <v>1605</v>
      </c>
      <c r="D1053">
        <v>6.3896351000000004E-2</v>
      </c>
      <c r="E1053" t="s">
        <v>32</v>
      </c>
      <c r="F1053">
        <v>77.501199999999997</v>
      </c>
      <c r="G1053" t="s">
        <v>29</v>
      </c>
      <c r="H1053">
        <v>1985</v>
      </c>
      <c r="I1053" t="s">
        <v>14</v>
      </c>
      <c r="J1053" t="s">
        <v>24</v>
      </c>
      <c r="K1053" t="s">
        <v>30</v>
      </c>
      <c r="L1053">
        <f t="shared" si="32"/>
        <v>0</v>
      </c>
      <c r="M1053">
        <f t="shared" si="33"/>
        <v>0</v>
      </c>
    </row>
    <row r="1054" spans="1:13" x14ac:dyDescent="0.3">
      <c r="A1054" t="s">
        <v>814</v>
      </c>
      <c r="C1054" t="s">
        <v>1605</v>
      </c>
      <c r="D1054">
        <v>3.6779867000000001E-2</v>
      </c>
      <c r="E1054" t="s">
        <v>12</v>
      </c>
      <c r="F1054">
        <v>159.15780000000001</v>
      </c>
      <c r="G1054" t="s">
        <v>47</v>
      </c>
      <c r="H1054">
        <v>1985</v>
      </c>
      <c r="I1054" t="s">
        <v>34</v>
      </c>
      <c r="J1054" t="s">
        <v>15</v>
      </c>
      <c r="K1054" t="s">
        <v>25</v>
      </c>
      <c r="L1054">
        <f t="shared" si="32"/>
        <v>0</v>
      </c>
      <c r="M1054">
        <f t="shared" si="33"/>
        <v>1</v>
      </c>
    </row>
    <row r="1055" spans="1:13" x14ac:dyDescent="0.3">
      <c r="A1055" t="s">
        <v>815</v>
      </c>
      <c r="B1055">
        <v>7.8550000000000004</v>
      </c>
      <c r="C1055" t="s">
        <v>1605</v>
      </c>
      <c r="D1055">
        <v>7.4338561999999997E-2</v>
      </c>
      <c r="E1055" t="s">
        <v>18</v>
      </c>
      <c r="F1055">
        <v>220.44820000000001</v>
      </c>
      <c r="G1055" t="s">
        <v>19</v>
      </c>
      <c r="H1055">
        <v>2007</v>
      </c>
      <c r="J1055" t="s">
        <v>20</v>
      </c>
      <c r="K1055" t="s">
        <v>16</v>
      </c>
      <c r="L1055">
        <f t="shared" si="32"/>
        <v>0</v>
      </c>
      <c r="M1055">
        <f t="shared" si="33"/>
        <v>1</v>
      </c>
    </row>
    <row r="1056" spans="1:13" x14ac:dyDescent="0.3">
      <c r="A1056" t="s">
        <v>325</v>
      </c>
      <c r="B1056">
        <v>20.5</v>
      </c>
      <c r="C1056" t="s">
        <v>51</v>
      </c>
      <c r="D1056">
        <v>2.0637068000000001E-2</v>
      </c>
      <c r="E1056" t="s">
        <v>32</v>
      </c>
      <c r="F1056">
        <v>87.882999999999996</v>
      </c>
      <c r="G1056" t="s">
        <v>13</v>
      </c>
      <c r="H1056">
        <v>1999</v>
      </c>
      <c r="I1056" t="s">
        <v>14</v>
      </c>
      <c r="J1056" t="s">
        <v>15</v>
      </c>
      <c r="K1056" t="s">
        <v>16</v>
      </c>
      <c r="L1056">
        <f t="shared" si="32"/>
        <v>1</v>
      </c>
      <c r="M1056">
        <f t="shared" si="33"/>
        <v>0</v>
      </c>
    </row>
    <row r="1057" spans="1:13" x14ac:dyDescent="0.3">
      <c r="A1057" t="s">
        <v>816</v>
      </c>
      <c r="B1057">
        <v>15.6</v>
      </c>
      <c r="C1057" t="s">
        <v>51</v>
      </c>
      <c r="D1057">
        <v>3.7687837000000002E-2</v>
      </c>
      <c r="E1057" t="s">
        <v>12</v>
      </c>
      <c r="F1057">
        <v>126.4704</v>
      </c>
      <c r="G1057" t="s">
        <v>33</v>
      </c>
      <c r="H1057">
        <v>1997</v>
      </c>
      <c r="I1057" t="s">
        <v>34</v>
      </c>
      <c r="J1057" t="s">
        <v>15</v>
      </c>
      <c r="K1057" t="s">
        <v>16</v>
      </c>
      <c r="L1057">
        <f t="shared" si="32"/>
        <v>1</v>
      </c>
      <c r="M1057">
        <f t="shared" si="33"/>
        <v>1</v>
      </c>
    </row>
    <row r="1058" spans="1:13" x14ac:dyDescent="0.3">
      <c r="A1058" t="s">
        <v>817</v>
      </c>
      <c r="B1058">
        <v>6.0549999999999997</v>
      </c>
      <c r="C1058" t="s">
        <v>51</v>
      </c>
      <c r="D1058">
        <v>2.5448206000000001E-2</v>
      </c>
      <c r="E1058" t="s">
        <v>32</v>
      </c>
      <c r="F1058">
        <v>159.69200000000001</v>
      </c>
      <c r="G1058" t="s">
        <v>13</v>
      </c>
      <c r="H1058">
        <v>1999</v>
      </c>
      <c r="I1058" t="s">
        <v>14</v>
      </c>
      <c r="J1058" t="s">
        <v>15</v>
      </c>
      <c r="K1058" t="s">
        <v>16</v>
      </c>
      <c r="L1058">
        <f t="shared" si="32"/>
        <v>1</v>
      </c>
      <c r="M1058">
        <f t="shared" si="33"/>
        <v>0</v>
      </c>
    </row>
    <row r="1059" spans="1:13" x14ac:dyDescent="0.3">
      <c r="A1059" t="s">
        <v>818</v>
      </c>
      <c r="B1059">
        <v>17</v>
      </c>
      <c r="C1059" t="s">
        <v>1605</v>
      </c>
      <c r="D1059">
        <v>2.6610182E-2</v>
      </c>
      <c r="E1059" t="s">
        <v>83</v>
      </c>
      <c r="F1059">
        <v>141.547</v>
      </c>
      <c r="G1059" t="s">
        <v>13</v>
      </c>
      <c r="H1059">
        <v>1999</v>
      </c>
      <c r="I1059" t="s">
        <v>14</v>
      </c>
      <c r="J1059" t="s">
        <v>15</v>
      </c>
      <c r="K1059" t="s">
        <v>16</v>
      </c>
      <c r="L1059">
        <f t="shared" si="32"/>
        <v>0</v>
      </c>
      <c r="M1059">
        <f t="shared" si="33"/>
        <v>0</v>
      </c>
    </row>
    <row r="1060" spans="1:13" x14ac:dyDescent="0.3">
      <c r="A1060" t="s">
        <v>475</v>
      </c>
      <c r="B1060">
        <v>9.6</v>
      </c>
      <c r="C1060" t="s">
        <v>1605</v>
      </c>
      <c r="D1060">
        <v>1.4212498E-2</v>
      </c>
      <c r="E1060" t="s">
        <v>12</v>
      </c>
      <c r="F1060">
        <v>190.88720000000001</v>
      </c>
      <c r="G1060" t="s">
        <v>33</v>
      </c>
      <c r="H1060">
        <v>1997</v>
      </c>
      <c r="I1060" t="s">
        <v>34</v>
      </c>
      <c r="J1060" t="s">
        <v>15</v>
      </c>
      <c r="K1060" t="s">
        <v>16</v>
      </c>
      <c r="L1060">
        <f t="shared" si="32"/>
        <v>0</v>
      </c>
      <c r="M1060">
        <f t="shared" si="33"/>
        <v>1</v>
      </c>
    </row>
    <row r="1061" spans="1:13" x14ac:dyDescent="0.3">
      <c r="A1061" t="s">
        <v>434</v>
      </c>
      <c r="B1061">
        <v>6.1950000000000003</v>
      </c>
      <c r="C1061" t="s">
        <v>1605</v>
      </c>
      <c r="D1061">
        <v>0.109374441</v>
      </c>
      <c r="E1061" t="s">
        <v>36</v>
      </c>
      <c r="F1061">
        <v>119.60980000000001</v>
      </c>
      <c r="G1061" t="s">
        <v>33</v>
      </c>
      <c r="H1061">
        <v>1997</v>
      </c>
      <c r="I1061" t="s">
        <v>34</v>
      </c>
      <c r="J1061" t="s">
        <v>15</v>
      </c>
      <c r="K1061" t="s">
        <v>16</v>
      </c>
      <c r="L1061">
        <f t="shared" si="32"/>
        <v>0</v>
      </c>
      <c r="M1061">
        <f t="shared" si="33"/>
        <v>0</v>
      </c>
    </row>
    <row r="1062" spans="1:13" x14ac:dyDescent="0.3">
      <c r="A1062" t="s">
        <v>819</v>
      </c>
      <c r="B1062">
        <v>7.52</v>
      </c>
      <c r="C1062" t="s">
        <v>51</v>
      </c>
      <c r="D1062">
        <v>5.5352064999999999E-2</v>
      </c>
      <c r="E1062" t="s">
        <v>32</v>
      </c>
      <c r="F1062">
        <v>130.1994</v>
      </c>
      <c r="G1062" t="s">
        <v>37</v>
      </c>
      <c r="H1062">
        <v>2009</v>
      </c>
      <c r="I1062" t="s">
        <v>14</v>
      </c>
      <c r="J1062" t="s">
        <v>24</v>
      </c>
      <c r="K1062" t="s">
        <v>38</v>
      </c>
      <c r="L1062">
        <f t="shared" si="32"/>
        <v>0</v>
      </c>
      <c r="M1062">
        <f t="shared" si="33"/>
        <v>0</v>
      </c>
    </row>
    <row r="1063" spans="1:13" x14ac:dyDescent="0.3">
      <c r="A1063" t="s">
        <v>377</v>
      </c>
      <c r="B1063">
        <v>17.850000000000001</v>
      </c>
      <c r="C1063" t="s">
        <v>51</v>
      </c>
      <c r="D1063">
        <v>4.6634758999999998E-2</v>
      </c>
      <c r="E1063" t="s">
        <v>77</v>
      </c>
      <c r="F1063">
        <v>154.26820000000001</v>
      </c>
      <c r="G1063" t="s">
        <v>33</v>
      </c>
      <c r="H1063">
        <v>1997</v>
      </c>
      <c r="I1063" t="s">
        <v>34</v>
      </c>
      <c r="J1063" t="s">
        <v>15</v>
      </c>
      <c r="K1063" t="s">
        <v>16</v>
      </c>
      <c r="L1063">
        <f t="shared" si="32"/>
        <v>1</v>
      </c>
      <c r="M1063">
        <f t="shared" si="33"/>
        <v>0</v>
      </c>
    </row>
    <row r="1064" spans="1:13" x14ac:dyDescent="0.3">
      <c r="A1064" t="s">
        <v>820</v>
      </c>
      <c r="B1064">
        <v>18.25</v>
      </c>
      <c r="C1064" t="s">
        <v>51</v>
      </c>
      <c r="D1064">
        <v>7.6281071000000006E-2</v>
      </c>
      <c r="E1064" t="s">
        <v>12</v>
      </c>
      <c r="F1064">
        <v>213.02180000000001</v>
      </c>
      <c r="G1064" t="s">
        <v>37</v>
      </c>
      <c r="H1064">
        <v>2009</v>
      </c>
      <c r="I1064" t="s">
        <v>14</v>
      </c>
      <c r="J1064" t="s">
        <v>24</v>
      </c>
      <c r="K1064" t="s">
        <v>38</v>
      </c>
      <c r="L1064">
        <f t="shared" si="32"/>
        <v>0</v>
      </c>
      <c r="M1064">
        <f t="shared" si="33"/>
        <v>1</v>
      </c>
    </row>
    <row r="1065" spans="1:13" x14ac:dyDescent="0.3">
      <c r="A1065" t="s">
        <v>821</v>
      </c>
      <c r="B1065">
        <v>19.600000000000001</v>
      </c>
      <c r="C1065" t="s">
        <v>51</v>
      </c>
      <c r="D1065">
        <v>4.8168592000000003E-2</v>
      </c>
      <c r="E1065" t="s">
        <v>46</v>
      </c>
      <c r="F1065">
        <v>42.677</v>
      </c>
      <c r="G1065" t="s">
        <v>19</v>
      </c>
      <c r="H1065">
        <v>2007</v>
      </c>
      <c r="J1065" t="s">
        <v>20</v>
      </c>
      <c r="K1065" t="s">
        <v>16</v>
      </c>
      <c r="L1065">
        <f t="shared" si="32"/>
        <v>0</v>
      </c>
      <c r="M1065">
        <f t="shared" si="33"/>
        <v>0</v>
      </c>
    </row>
    <row r="1066" spans="1:13" x14ac:dyDescent="0.3">
      <c r="A1066" t="s">
        <v>320</v>
      </c>
      <c r="B1066">
        <v>14.15</v>
      </c>
      <c r="C1066" t="s">
        <v>51</v>
      </c>
      <c r="D1066">
        <v>6.0162412999999998E-2</v>
      </c>
      <c r="E1066" t="s">
        <v>59</v>
      </c>
      <c r="F1066">
        <v>42.013800000000003</v>
      </c>
      <c r="G1066" t="s">
        <v>23</v>
      </c>
      <c r="H1066">
        <v>1998</v>
      </c>
      <c r="J1066" t="s">
        <v>24</v>
      </c>
      <c r="K1066" t="s">
        <v>25</v>
      </c>
      <c r="L1066">
        <f t="shared" si="32"/>
        <v>0</v>
      </c>
      <c r="M1066">
        <f t="shared" si="33"/>
        <v>0</v>
      </c>
    </row>
    <row r="1067" spans="1:13" x14ac:dyDescent="0.3">
      <c r="A1067" t="s">
        <v>822</v>
      </c>
      <c r="C1067" t="s">
        <v>51</v>
      </c>
      <c r="D1067">
        <v>2.1321587999999999E-2</v>
      </c>
      <c r="E1067" t="s">
        <v>61</v>
      </c>
      <c r="F1067">
        <v>251.375</v>
      </c>
      <c r="G1067" t="s">
        <v>29</v>
      </c>
      <c r="H1067">
        <v>1985</v>
      </c>
      <c r="I1067" t="s">
        <v>14</v>
      </c>
      <c r="J1067" t="s">
        <v>24</v>
      </c>
      <c r="K1067" t="s">
        <v>30</v>
      </c>
      <c r="L1067">
        <f t="shared" si="32"/>
        <v>0</v>
      </c>
      <c r="M1067">
        <f t="shared" si="33"/>
        <v>0</v>
      </c>
    </row>
    <row r="1068" spans="1:13" x14ac:dyDescent="0.3">
      <c r="A1068" t="s">
        <v>823</v>
      </c>
      <c r="B1068">
        <v>13.65</v>
      </c>
      <c r="C1068" t="s">
        <v>51</v>
      </c>
      <c r="D1068">
        <v>3.9886262999999998E-2</v>
      </c>
      <c r="E1068" t="s">
        <v>67</v>
      </c>
      <c r="F1068">
        <v>34.355800000000002</v>
      </c>
      <c r="G1068" t="s">
        <v>13</v>
      </c>
      <c r="H1068">
        <v>1999</v>
      </c>
      <c r="I1068" t="s">
        <v>14</v>
      </c>
      <c r="J1068" t="s">
        <v>15</v>
      </c>
      <c r="K1068" t="s">
        <v>16</v>
      </c>
      <c r="L1068">
        <f t="shared" si="32"/>
        <v>1</v>
      </c>
      <c r="M1068">
        <f t="shared" si="33"/>
        <v>0</v>
      </c>
    </row>
    <row r="1069" spans="1:13" x14ac:dyDescent="0.3">
      <c r="A1069" t="s">
        <v>228</v>
      </c>
      <c r="B1069">
        <v>9.5</v>
      </c>
      <c r="C1069" t="s">
        <v>51</v>
      </c>
      <c r="D1069">
        <v>4.0917482999999998E-2</v>
      </c>
      <c r="E1069" t="s">
        <v>52</v>
      </c>
      <c r="F1069">
        <v>222.00880000000001</v>
      </c>
      <c r="G1069" t="s">
        <v>41</v>
      </c>
      <c r="H1069">
        <v>2002</v>
      </c>
      <c r="J1069" t="s">
        <v>20</v>
      </c>
      <c r="K1069" t="s">
        <v>16</v>
      </c>
      <c r="L1069">
        <f t="shared" si="32"/>
        <v>0</v>
      </c>
      <c r="M1069">
        <f t="shared" si="33"/>
        <v>0</v>
      </c>
    </row>
    <row r="1070" spans="1:13" x14ac:dyDescent="0.3">
      <c r="A1070" t="s">
        <v>544</v>
      </c>
      <c r="B1070">
        <v>5.6950000000000003</v>
      </c>
      <c r="C1070" t="s">
        <v>51</v>
      </c>
      <c r="D1070">
        <v>6.5577503999999995E-2</v>
      </c>
      <c r="E1070" t="s">
        <v>67</v>
      </c>
      <c r="F1070">
        <v>256.26459999999997</v>
      </c>
      <c r="G1070" t="s">
        <v>65</v>
      </c>
      <c r="H1070">
        <v>2004</v>
      </c>
      <c r="I1070" t="s">
        <v>34</v>
      </c>
      <c r="J1070" t="s">
        <v>20</v>
      </c>
      <c r="K1070" t="s">
        <v>16</v>
      </c>
      <c r="L1070">
        <f t="shared" si="32"/>
        <v>0</v>
      </c>
      <c r="M1070">
        <f t="shared" si="33"/>
        <v>0</v>
      </c>
    </row>
    <row r="1071" spans="1:13" x14ac:dyDescent="0.3">
      <c r="A1071" t="s">
        <v>631</v>
      </c>
      <c r="C1071" t="s">
        <v>51</v>
      </c>
      <c r="D1071">
        <v>0.173905741</v>
      </c>
      <c r="E1071" t="s">
        <v>61</v>
      </c>
      <c r="F1071">
        <v>46.206000000000003</v>
      </c>
      <c r="G1071" t="s">
        <v>47</v>
      </c>
      <c r="H1071">
        <v>1985</v>
      </c>
      <c r="I1071" t="s">
        <v>34</v>
      </c>
      <c r="J1071" t="s">
        <v>15</v>
      </c>
      <c r="K1071" t="s">
        <v>25</v>
      </c>
      <c r="L1071">
        <f t="shared" si="32"/>
        <v>1</v>
      </c>
      <c r="M1071">
        <f t="shared" si="33"/>
        <v>0</v>
      </c>
    </row>
    <row r="1072" spans="1:13" x14ac:dyDescent="0.3">
      <c r="A1072" t="s">
        <v>723</v>
      </c>
      <c r="C1072" t="s">
        <v>1605</v>
      </c>
      <c r="D1072">
        <v>5.2989926999999999E-2</v>
      </c>
      <c r="E1072" t="s">
        <v>49</v>
      </c>
      <c r="F1072">
        <v>250.3092</v>
      </c>
      <c r="G1072" t="s">
        <v>47</v>
      </c>
      <c r="H1072">
        <v>1985</v>
      </c>
      <c r="I1072" t="s">
        <v>34</v>
      </c>
      <c r="J1072" t="s">
        <v>15</v>
      </c>
      <c r="K1072" t="s">
        <v>25</v>
      </c>
      <c r="L1072">
        <f t="shared" si="32"/>
        <v>0</v>
      </c>
      <c r="M1072">
        <f t="shared" si="33"/>
        <v>0</v>
      </c>
    </row>
    <row r="1073" spans="1:13" x14ac:dyDescent="0.3">
      <c r="A1073" t="s">
        <v>172</v>
      </c>
      <c r="B1073">
        <v>11</v>
      </c>
      <c r="C1073" t="s">
        <v>51</v>
      </c>
      <c r="D1073">
        <v>8.9465359999999997E-3</v>
      </c>
      <c r="E1073" t="s">
        <v>77</v>
      </c>
      <c r="F1073">
        <v>119.4756</v>
      </c>
      <c r="G1073" t="s">
        <v>33</v>
      </c>
      <c r="H1073">
        <v>1997</v>
      </c>
      <c r="I1073" t="s">
        <v>34</v>
      </c>
      <c r="J1073" t="s">
        <v>15</v>
      </c>
      <c r="K1073" t="s">
        <v>16</v>
      </c>
      <c r="L1073">
        <f t="shared" si="32"/>
        <v>1</v>
      </c>
      <c r="M1073">
        <f t="shared" si="33"/>
        <v>0</v>
      </c>
    </row>
    <row r="1074" spans="1:13" x14ac:dyDescent="0.3">
      <c r="A1074" t="s">
        <v>824</v>
      </c>
      <c r="C1074" t="s">
        <v>51</v>
      </c>
      <c r="D1074">
        <v>2.0448445999999999E-2</v>
      </c>
      <c r="E1074" t="s">
        <v>32</v>
      </c>
      <c r="F1074">
        <v>50.232399999999998</v>
      </c>
      <c r="G1074" t="s">
        <v>29</v>
      </c>
      <c r="H1074">
        <v>1985</v>
      </c>
      <c r="I1074" t="s">
        <v>14</v>
      </c>
      <c r="J1074" t="s">
        <v>24</v>
      </c>
      <c r="K1074" t="s">
        <v>30</v>
      </c>
      <c r="L1074">
        <f t="shared" si="32"/>
        <v>0</v>
      </c>
      <c r="M1074">
        <f t="shared" si="33"/>
        <v>0</v>
      </c>
    </row>
    <row r="1075" spans="1:13" x14ac:dyDescent="0.3">
      <c r="A1075" t="s">
        <v>825</v>
      </c>
      <c r="B1075">
        <v>16.75</v>
      </c>
      <c r="C1075" t="s">
        <v>1605</v>
      </c>
      <c r="D1075">
        <v>8.2250980000000001E-3</v>
      </c>
      <c r="E1075" t="s">
        <v>83</v>
      </c>
      <c r="F1075">
        <v>102.1674</v>
      </c>
      <c r="G1075" t="s">
        <v>37</v>
      </c>
      <c r="H1075">
        <v>2009</v>
      </c>
      <c r="I1075" t="s">
        <v>14</v>
      </c>
      <c r="J1075" t="s">
        <v>24</v>
      </c>
      <c r="K1075" t="s">
        <v>38</v>
      </c>
      <c r="L1075">
        <f t="shared" si="32"/>
        <v>0</v>
      </c>
      <c r="M1075">
        <f t="shared" si="33"/>
        <v>0</v>
      </c>
    </row>
    <row r="1076" spans="1:13" x14ac:dyDescent="0.3">
      <c r="A1076" t="s">
        <v>826</v>
      </c>
      <c r="B1076">
        <v>6.6950000000000003</v>
      </c>
      <c r="C1076" t="s">
        <v>51</v>
      </c>
      <c r="D1076">
        <v>3.3994765000000003E-2</v>
      </c>
      <c r="E1076" t="s">
        <v>67</v>
      </c>
      <c r="F1076">
        <v>219.84559999999999</v>
      </c>
      <c r="G1076" t="s">
        <v>13</v>
      </c>
      <c r="H1076">
        <v>1999</v>
      </c>
      <c r="I1076" t="s">
        <v>14</v>
      </c>
      <c r="J1076" t="s">
        <v>15</v>
      </c>
      <c r="K1076" t="s">
        <v>16</v>
      </c>
      <c r="L1076">
        <f t="shared" si="32"/>
        <v>1</v>
      </c>
      <c r="M1076">
        <f t="shared" si="33"/>
        <v>0</v>
      </c>
    </row>
    <row r="1077" spans="1:13" x14ac:dyDescent="0.3">
      <c r="A1077" t="s">
        <v>488</v>
      </c>
      <c r="C1077" t="s">
        <v>1605</v>
      </c>
      <c r="D1077">
        <v>3.2003136000000001E-2</v>
      </c>
      <c r="E1077" t="s">
        <v>83</v>
      </c>
      <c r="F1077">
        <v>153.99719999999999</v>
      </c>
      <c r="G1077" t="s">
        <v>29</v>
      </c>
      <c r="H1077">
        <v>1985</v>
      </c>
      <c r="I1077" t="s">
        <v>14</v>
      </c>
      <c r="J1077" t="s">
        <v>24</v>
      </c>
      <c r="K1077" t="s">
        <v>30</v>
      </c>
      <c r="L1077">
        <f t="shared" si="32"/>
        <v>0</v>
      </c>
      <c r="M1077">
        <f t="shared" si="33"/>
        <v>0</v>
      </c>
    </row>
    <row r="1078" spans="1:13" x14ac:dyDescent="0.3">
      <c r="A1078" t="s">
        <v>827</v>
      </c>
      <c r="B1078">
        <v>7.93</v>
      </c>
      <c r="C1078" t="s">
        <v>51</v>
      </c>
      <c r="D1078">
        <v>7.1246466999999994E-2</v>
      </c>
      <c r="E1078" t="s">
        <v>46</v>
      </c>
      <c r="F1078">
        <v>43.808599999999998</v>
      </c>
      <c r="G1078" t="s">
        <v>13</v>
      </c>
      <c r="H1078">
        <v>1999</v>
      </c>
      <c r="I1078" t="s">
        <v>14</v>
      </c>
      <c r="J1078" t="s">
        <v>15</v>
      </c>
      <c r="K1078" t="s">
        <v>16</v>
      </c>
      <c r="L1078">
        <f t="shared" si="32"/>
        <v>1</v>
      </c>
      <c r="M1078">
        <f t="shared" si="33"/>
        <v>0</v>
      </c>
    </row>
    <row r="1079" spans="1:13" x14ac:dyDescent="0.3">
      <c r="A1079" t="s">
        <v>745</v>
      </c>
      <c r="B1079">
        <v>14.15</v>
      </c>
      <c r="C1079" t="s">
        <v>51</v>
      </c>
      <c r="D1079">
        <v>2.0756532000000001E-2</v>
      </c>
      <c r="E1079" t="s">
        <v>32</v>
      </c>
      <c r="F1079">
        <v>123.9046</v>
      </c>
      <c r="G1079" t="s">
        <v>41</v>
      </c>
      <c r="H1079">
        <v>2002</v>
      </c>
      <c r="J1079" t="s">
        <v>20</v>
      </c>
      <c r="K1079" t="s">
        <v>16</v>
      </c>
      <c r="L1079">
        <f t="shared" si="32"/>
        <v>0</v>
      </c>
      <c r="M1079">
        <f t="shared" si="33"/>
        <v>0</v>
      </c>
    </row>
    <row r="1080" spans="1:13" x14ac:dyDescent="0.3">
      <c r="A1080" t="s">
        <v>828</v>
      </c>
      <c r="B1080">
        <v>16</v>
      </c>
      <c r="C1080" t="s">
        <v>1605</v>
      </c>
      <c r="D1080">
        <v>0</v>
      </c>
      <c r="E1080" t="s">
        <v>67</v>
      </c>
      <c r="F1080">
        <v>88.385599999999997</v>
      </c>
      <c r="G1080" t="s">
        <v>41</v>
      </c>
      <c r="H1080">
        <v>2002</v>
      </c>
      <c r="J1080" t="s">
        <v>20</v>
      </c>
      <c r="K1080" t="s">
        <v>16</v>
      </c>
      <c r="L1080">
        <f t="shared" si="32"/>
        <v>0</v>
      </c>
      <c r="M1080">
        <f t="shared" si="33"/>
        <v>0</v>
      </c>
    </row>
    <row r="1081" spans="1:13" x14ac:dyDescent="0.3">
      <c r="A1081" t="s">
        <v>829</v>
      </c>
      <c r="B1081">
        <v>10.1</v>
      </c>
      <c r="C1081" t="s">
        <v>51</v>
      </c>
      <c r="D1081">
        <v>2.7119267999999998E-2</v>
      </c>
      <c r="E1081" t="s">
        <v>77</v>
      </c>
      <c r="F1081">
        <v>77.766999999999996</v>
      </c>
      <c r="G1081" t="s">
        <v>41</v>
      </c>
      <c r="H1081">
        <v>2002</v>
      </c>
      <c r="J1081" t="s">
        <v>20</v>
      </c>
      <c r="K1081" t="s">
        <v>16</v>
      </c>
      <c r="L1081">
        <f t="shared" si="32"/>
        <v>0</v>
      </c>
      <c r="M1081">
        <f t="shared" si="33"/>
        <v>0</v>
      </c>
    </row>
    <row r="1082" spans="1:13" x14ac:dyDescent="0.3">
      <c r="A1082" t="s">
        <v>830</v>
      </c>
      <c r="B1082">
        <v>10.3</v>
      </c>
      <c r="C1082" t="s">
        <v>51</v>
      </c>
      <c r="D1082">
        <v>0.14646889399999999</v>
      </c>
      <c r="E1082" t="s">
        <v>77</v>
      </c>
      <c r="F1082">
        <v>102.6648</v>
      </c>
      <c r="G1082" t="s">
        <v>41</v>
      </c>
      <c r="H1082">
        <v>2002</v>
      </c>
      <c r="J1082" t="s">
        <v>20</v>
      </c>
      <c r="K1082" t="s">
        <v>16</v>
      </c>
      <c r="L1082">
        <f t="shared" si="32"/>
        <v>0</v>
      </c>
      <c r="M1082">
        <f t="shared" si="33"/>
        <v>0</v>
      </c>
    </row>
    <row r="1083" spans="1:13" x14ac:dyDescent="0.3">
      <c r="A1083" t="s">
        <v>105</v>
      </c>
      <c r="B1083">
        <v>10.395</v>
      </c>
      <c r="C1083" t="s">
        <v>1605</v>
      </c>
      <c r="D1083">
        <v>2.9886797999999999E-2</v>
      </c>
      <c r="E1083" t="s">
        <v>18</v>
      </c>
      <c r="F1083">
        <v>89.551400000000001</v>
      </c>
      <c r="G1083" t="s">
        <v>33</v>
      </c>
      <c r="H1083">
        <v>1997</v>
      </c>
      <c r="I1083" t="s">
        <v>34</v>
      </c>
      <c r="J1083" t="s">
        <v>15</v>
      </c>
      <c r="K1083" t="s">
        <v>16</v>
      </c>
      <c r="L1083">
        <f t="shared" si="32"/>
        <v>0</v>
      </c>
      <c r="M1083">
        <f t="shared" si="33"/>
        <v>1</v>
      </c>
    </row>
    <row r="1084" spans="1:13" x14ac:dyDescent="0.3">
      <c r="A1084" t="s">
        <v>831</v>
      </c>
      <c r="B1084">
        <v>7.39</v>
      </c>
      <c r="C1084" t="s">
        <v>51</v>
      </c>
      <c r="D1084">
        <v>0.11344934199999999</v>
      </c>
      <c r="E1084" t="s">
        <v>46</v>
      </c>
      <c r="F1084">
        <v>143.78120000000001</v>
      </c>
      <c r="G1084" t="s">
        <v>23</v>
      </c>
      <c r="H1084">
        <v>1998</v>
      </c>
      <c r="J1084" t="s">
        <v>24</v>
      </c>
      <c r="K1084" t="s">
        <v>25</v>
      </c>
      <c r="L1084">
        <f t="shared" si="32"/>
        <v>0</v>
      </c>
      <c r="M1084">
        <f t="shared" si="33"/>
        <v>0</v>
      </c>
    </row>
    <row r="1085" spans="1:13" x14ac:dyDescent="0.3">
      <c r="A1085" t="s">
        <v>64</v>
      </c>
      <c r="B1085">
        <v>19.2</v>
      </c>
      <c r="C1085" t="s">
        <v>51</v>
      </c>
      <c r="D1085">
        <v>0.183024199</v>
      </c>
      <c r="E1085" t="s">
        <v>22</v>
      </c>
      <c r="F1085">
        <v>239.31960000000001</v>
      </c>
      <c r="G1085" t="s">
        <v>41</v>
      </c>
      <c r="H1085">
        <v>2002</v>
      </c>
      <c r="J1085" t="s">
        <v>20</v>
      </c>
      <c r="K1085" t="s">
        <v>16</v>
      </c>
      <c r="L1085">
        <f t="shared" si="32"/>
        <v>0</v>
      </c>
      <c r="M1085">
        <f t="shared" si="33"/>
        <v>0</v>
      </c>
    </row>
    <row r="1086" spans="1:13" x14ac:dyDescent="0.3">
      <c r="A1086" t="s">
        <v>180</v>
      </c>
      <c r="B1086">
        <v>14.3</v>
      </c>
      <c r="C1086" t="s">
        <v>51</v>
      </c>
      <c r="D1086">
        <v>0.13067960300000001</v>
      </c>
      <c r="E1086" t="s">
        <v>36</v>
      </c>
      <c r="F1086">
        <v>78.4328</v>
      </c>
      <c r="G1086" t="s">
        <v>41</v>
      </c>
      <c r="H1086">
        <v>2002</v>
      </c>
      <c r="J1086" t="s">
        <v>20</v>
      </c>
      <c r="K1086" t="s">
        <v>16</v>
      </c>
      <c r="L1086">
        <f t="shared" si="32"/>
        <v>0</v>
      </c>
      <c r="M1086">
        <f t="shared" si="33"/>
        <v>0</v>
      </c>
    </row>
    <row r="1087" spans="1:13" x14ac:dyDescent="0.3">
      <c r="A1087" t="s">
        <v>401</v>
      </c>
      <c r="B1087">
        <v>10.1</v>
      </c>
      <c r="C1087" t="s">
        <v>51</v>
      </c>
      <c r="D1087">
        <v>5.6066970000000001E-2</v>
      </c>
      <c r="E1087" t="s">
        <v>61</v>
      </c>
      <c r="F1087">
        <v>115.64919999999999</v>
      </c>
      <c r="G1087" t="s">
        <v>65</v>
      </c>
      <c r="H1087">
        <v>2004</v>
      </c>
      <c r="I1087" t="s">
        <v>34</v>
      </c>
      <c r="J1087" t="s">
        <v>20</v>
      </c>
      <c r="K1087" t="s">
        <v>16</v>
      </c>
      <c r="L1087">
        <f t="shared" si="32"/>
        <v>0</v>
      </c>
      <c r="M1087">
        <f t="shared" si="33"/>
        <v>0</v>
      </c>
    </row>
    <row r="1088" spans="1:13" x14ac:dyDescent="0.3">
      <c r="A1088" t="s">
        <v>512</v>
      </c>
      <c r="C1088" t="s">
        <v>1605</v>
      </c>
      <c r="D1088">
        <v>2.0775057999999999E-2</v>
      </c>
      <c r="E1088" t="s">
        <v>12</v>
      </c>
      <c r="F1088">
        <v>63.2194</v>
      </c>
      <c r="G1088" t="s">
        <v>29</v>
      </c>
      <c r="H1088">
        <v>1985</v>
      </c>
      <c r="I1088" t="s">
        <v>14</v>
      </c>
      <c r="J1088" t="s">
        <v>24</v>
      </c>
      <c r="K1088" t="s">
        <v>30</v>
      </c>
      <c r="L1088">
        <f t="shared" si="32"/>
        <v>0</v>
      </c>
      <c r="M1088">
        <f t="shared" si="33"/>
        <v>1</v>
      </c>
    </row>
    <row r="1089" spans="1:13" x14ac:dyDescent="0.3">
      <c r="A1089" t="s">
        <v>832</v>
      </c>
      <c r="B1089">
        <v>13.65</v>
      </c>
      <c r="C1089" t="s">
        <v>1605</v>
      </c>
      <c r="D1089">
        <v>2.5915914000000002E-2</v>
      </c>
      <c r="E1089" t="s">
        <v>12</v>
      </c>
      <c r="F1089">
        <v>78.330200000000005</v>
      </c>
      <c r="G1089" t="s">
        <v>65</v>
      </c>
      <c r="H1089">
        <v>2004</v>
      </c>
      <c r="I1089" t="s">
        <v>34</v>
      </c>
      <c r="J1089" t="s">
        <v>20</v>
      </c>
      <c r="K1089" t="s">
        <v>16</v>
      </c>
      <c r="L1089">
        <f t="shared" si="32"/>
        <v>0</v>
      </c>
      <c r="M1089">
        <f t="shared" si="33"/>
        <v>1</v>
      </c>
    </row>
    <row r="1090" spans="1:13" x14ac:dyDescent="0.3">
      <c r="A1090" t="s">
        <v>242</v>
      </c>
      <c r="B1090">
        <v>18</v>
      </c>
      <c r="C1090" t="s">
        <v>51</v>
      </c>
      <c r="D1090">
        <v>0</v>
      </c>
      <c r="E1090" t="s">
        <v>83</v>
      </c>
      <c r="F1090">
        <v>154.3972</v>
      </c>
      <c r="G1090" t="s">
        <v>65</v>
      </c>
      <c r="H1090">
        <v>2004</v>
      </c>
      <c r="I1090" t="s">
        <v>34</v>
      </c>
      <c r="J1090" t="s">
        <v>20</v>
      </c>
      <c r="K1090" t="s">
        <v>16</v>
      </c>
      <c r="L1090">
        <f t="shared" si="32"/>
        <v>0</v>
      </c>
      <c r="M1090">
        <f t="shared" si="33"/>
        <v>0</v>
      </c>
    </row>
    <row r="1091" spans="1:13" x14ac:dyDescent="0.3">
      <c r="A1091" t="s">
        <v>833</v>
      </c>
      <c r="B1091">
        <v>16.75</v>
      </c>
      <c r="C1091" t="s">
        <v>51</v>
      </c>
      <c r="D1091">
        <v>0.12941075499999999</v>
      </c>
      <c r="E1091" t="s">
        <v>49</v>
      </c>
      <c r="F1091">
        <v>89.085599999999999</v>
      </c>
      <c r="G1091" t="s">
        <v>37</v>
      </c>
      <c r="H1091">
        <v>2009</v>
      </c>
      <c r="I1091" t="s">
        <v>14</v>
      </c>
      <c r="J1091" t="s">
        <v>24</v>
      </c>
      <c r="K1091" t="s">
        <v>38</v>
      </c>
      <c r="L1091">
        <f t="shared" ref="L1091:L1154" si="34">IF(AND(J1091= "Tier 1", C1091= "LF"),1,0)</f>
        <v>0</v>
      </c>
      <c r="M1091">
        <f t="shared" ref="M1091:M1154" si="35">IF(OR(E1091= "Dairy", E1091= "Snack Foods"),1,0)</f>
        <v>0</v>
      </c>
    </row>
    <row r="1092" spans="1:13" x14ac:dyDescent="0.3">
      <c r="A1092" t="s">
        <v>834</v>
      </c>
      <c r="B1092">
        <v>7.4050000000000002</v>
      </c>
      <c r="C1092" t="s">
        <v>51</v>
      </c>
      <c r="D1092">
        <v>0.159195426</v>
      </c>
      <c r="E1092" t="s">
        <v>18</v>
      </c>
      <c r="F1092">
        <v>206.42959999999999</v>
      </c>
      <c r="G1092" t="s">
        <v>33</v>
      </c>
      <c r="H1092">
        <v>1997</v>
      </c>
      <c r="I1092" t="s">
        <v>34</v>
      </c>
      <c r="J1092" t="s">
        <v>15</v>
      </c>
      <c r="K1092" t="s">
        <v>16</v>
      </c>
      <c r="L1092">
        <f t="shared" si="34"/>
        <v>1</v>
      </c>
      <c r="M1092">
        <f t="shared" si="35"/>
        <v>1</v>
      </c>
    </row>
    <row r="1093" spans="1:13" x14ac:dyDescent="0.3">
      <c r="A1093" t="s">
        <v>739</v>
      </c>
      <c r="B1093">
        <v>11.65</v>
      </c>
      <c r="C1093" t="s">
        <v>1605</v>
      </c>
      <c r="D1093">
        <v>1.0916726E-2</v>
      </c>
      <c r="E1093" t="s">
        <v>77</v>
      </c>
      <c r="F1093">
        <v>111.1544</v>
      </c>
      <c r="G1093" t="s">
        <v>65</v>
      </c>
      <c r="H1093">
        <v>2004</v>
      </c>
      <c r="I1093" t="s">
        <v>34</v>
      </c>
      <c r="J1093" t="s">
        <v>20</v>
      </c>
      <c r="K1093" t="s">
        <v>16</v>
      </c>
      <c r="L1093">
        <f t="shared" si="34"/>
        <v>0</v>
      </c>
      <c r="M1093">
        <f t="shared" si="35"/>
        <v>0</v>
      </c>
    </row>
    <row r="1094" spans="1:13" x14ac:dyDescent="0.3">
      <c r="A1094" t="s">
        <v>380</v>
      </c>
      <c r="B1094">
        <v>7.0350000000000001</v>
      </c>
      <c r="C1094" t="s">
        <v>51</v>
      </c>
      <c r="D1094">
        <v>2.1845267000000002E-2</v>
      </c>
      <c r="E1094" t="s">
        <v>67</v>
      </c>
      <c r="F1094">
        <v>263.09100000000001</v>
      </c>
      <c r="G1094" t="s">
        <v>65</v>
      </c>
      <c r="H1094">
        <v>2004</v>
      </c>
      <c r="I1094" t="s">
        <v>34</v>
      </c>
      <c r="J1094" t="s">
        <v>20</v>
      </c>
      <c r="K1094" t="s">
        <v>16</v>
      </c>
      <c r="L1094">
        <f t="shared" si="34"/>
        <v>0</v>
      </c>
      <c r="M1094">
        <f t="shared" si="35"/>
        <v>0</v>
      </c>
    </row>
    <row r="1095" spans="1:13" x14ac:dyDescent="0.3">
      <c r="A1095" t="s">
        <v>323</v>
      </c>
      <c r="B1095">
        <v>20.25</v>
      </c>
      <c r="C1095" t="s">
        <v>51</v>
      </c>
      <c r="D1095">
        <v>0.14823358</v>
      </c>
      <c r="E1095" t="s">
        <v>61</v>
      </c>
      <c r="F1095">
        <v>235.76159999999999</v>
      </c>
      <c r="G1095" t="s">
        <v>41</v>
      </c>
      <c r="H1095">
        <v>2002</v>
      </c>
      <c r="J1095" t="s">
        <v>20</v>
      </c>
      <c r="K1095" t="s">
        <v>16</v>
      </c>
      <c r="L1095">
        <f t="shared" si="34"/>
        <v>0</v>
      </c>
      <c r="M1095">
        <f t="shared" si="35"/>
        <v>0</v>
      </c>
    </row>
    <row r="1096" spans="1:13" x14ac:dyDescent="0.3">
      <c r="A1096" t="s">
        <v>835</v>
      </c>
      <c r="B1096">
        <v>15.1</v>
      </c>
      <c r="C1096" t="s">
        <v>1605</v>
      </c>
      <c r="D1096">
        <v>9.3891315000000003E-2</v>
      </c>
      <c r="E1096" t="s">
        <v>32</v>
      </c>
      <c r="F1096">
        <v>62.019399999999997</v>
      </c>
      <c r="G1096" t="s">
        <v>33</v>
      </c>
      <c r="H1096">
        <v>1997</v>
      </c>
      <c r="I1096" t="s">
        <v>34</v>
      </c>
      <c r="J1096" t="s">
        <v>15</v>
      </c>
      <c r="K1096" t="s">
        <v>16</v>
      </c>
      <c r="L1096">
        <f t="shared" si="34"/>
        <v>0</v>
      </c>
      <c r="M1096">
        <f t="shared" si="35"/>
        <v>0</v>
      </c>
    </row>
    <row r="1097" spans="1:13" x14ac:dyDescent="0.3">
      <c r="A1097" t="s">
        <v>695</v>
      </c>
      <c r="C1097" t="s">
        <v>1605</v>
      </c>
      <c r="D1097">
        <v>6.4891788000000006E-2</v>
      </c>
      <c r="E1097" t="s">
        <v>32</v>
      </c>
      <c r="F1097">
        <v>88.885599999999997</v>
      </c>
      <c r="G1097" t="s">
        <v>29</v>
      </c>
      <c r="H1097">
        <v>1985</v>
      </c>
      <c r="I1097" t="s">
        <v>14</v>
      </c>
      <c r="J1097" t="s">
        <v>24</v>
      </c>
      <c r="K1097" t="s">
        <v>30</v>
      </c>
      <c r="L1097">
        <f t="shared" si="34"/>
        <v>0</v>
      </c>
      <c r="M1097">
        <f t="shared" si="35"/>
        <v>0</v>
      </c>
    </row>
    <row r="1098" spans="1:13" x14ac:dyDescent="0.3">
      <c r="A1098" t="s">
        <v>836</v>
      </c>
      <c r="B1098">
        <v>16.600000000000001</v>
      </c>
      <c r="C1098" t="s">
        <v>51</v>
      </c>
      <c r="D1098">
        <v>2.6515121999999999E-2</v>
      </c>
      <c r="E1098" t="s">
        <v>67</v>
      </c>
      <c r="F1098">
        <v>55.261400000000002</v>
      </c>
      <c r="G1098" t="s">
        <v>53</v>
      </c>
      <c r="H1098">
        <v>1987</v>
      </c>
      <c r="I1098" t="s">
        <v>54</v>
      </c>
      <c r="J1098" t="s">
        <v>24</v>
      </c>
      <c r="K1098" t="s">
        <v>16</v>
      </c>
      <c r="L1098">
        <f t="shared" si="34"/>
        <v>0</v>
      </c>
      <c r="M1098">
        <f t="shared" si="35"/>
        <v>0</v>
      </c>
    </row>
    <row r="1099" spans="1:13" x14ac:dyDescent="0.3">
      <c r="A1099" t="s">
        <v>837</v>
      </c>
      <c r="B1099">
        <v>14.3</v>
      </c>
      <c r="C1099" t="s">
        <v>51</v>
      </c>
      <c r="D1099">
        <v>0.128061273</v>
      </c>
      <c r="E1099" t="s">
        <v>67</v>
      </c>
      <c r="F1099">
        <v>83.322400000000002</v>
      </c>
      <c r="G1099" t="s">
        <v>37</v>
      </c>
      <c r="H1099">
        <v>2009</v>
      </c>
      <c r="I1099" t="s">
        <v>14</v>
      </c>
      <c r="J1099" t="s">
        <v>24</v>
      </c>
      <c r="K1099" t="s">
        <v>38</v>
      </c>
      <c r="L1099">
        <f t="shared" si="34"/>
        <v>0</v>
      </c>
      <c r="M1099">
        <f t="shared" si="35"/>
        <v>0</v>
      </c>
    </row>
    <row r="1100" spans="1:13" x14ac:dyDescent="0.3">
      <c r="A1100" t="s">
        <v>838</v>
      </c>
      <c r="B1100">
        <v>15.2</v>
      </c>
      <c r="C1100" t="s">
        <v>51</v>
      </c>
      <c r="D1100">
        <v>8.4073074999999997E-2</v>
      </c>
      <c r="E1100" t="s">
        <v>77</v>
      </c>
      <c r="F1100">
        <v>255.53299999999999</v>
      </c>
      <c r="G1100" t="s">
        <v>13</v>
      </c>
      <c r="H1100">
        <v>1999</v>
      </c>
      <c r="I1100" t="s">
        <v>14</v>
      </c>
      <c r="J1100" t="s">
        <v>15</v>
      </c>
      <c r="K1100" t="s">
        <v>16</v>
      </c>
      <c r="L1100">
        <f t="shared" si="34"/>
        <v>1</v>
      </c>
      <c r="M1100">
        <f t="shared" si="35"/>
        <v>0</v>
      </c>
    </row>
    <row r="1101" spans="1:13" x14ac:dyDescent="0.3">
      <c r="A1101" t="s">
        <v>86</v>
      </c>
      <c r="B1101">
        <v>8.85</v>
      </c>
      <c r="C1101" t="s">
        <v>51</v>
      </c>
      <c r="D1101">
        <v>1.6085215999999999E-2</v>
      </c>
      <c r="E1101" t="s">
        <v>61</v>
      </c>
      <c r="F1101">
        <v>104.6964</v>
      </c>
      <c r="G1101" t="s">
        <v>37</v>
      </c>
      <c r="H1101">
        <v>2009</v>
      </c>
      <c r="I1101" t="s">
        <v>14</v>
      </c>
      <c r="J1101" t="s">
        <v>24</v>
      </c>
      <c r="K1101" t="s">
        <v>38</v>
      </c>
      <c r="L1101">
        <f t="shared" si="34"/>
        <v>0</v>
      </c>
      <c r="M1101">
        <f t="shared" si="35"/>
        <v>0</v>
      </c>
    </row>
    <row r="1102" spans="1:13" x14ac:dyDescent="0.3">
      <c r="A1102" t="s">
        <v>839</v>
      </c>
      <c r="B1102">
        <v>12.15</v>
      </c>
      <c r="C1102" t="s">
        <v>51</v>
      </c>
      <c r="D1102">
        <v>2.8574451000000001E-2</v>
      </c>
      <c r="E1102" t="s">
        <v>61</v>
      </c>
      <c r="F1102">
        <v>148.8708</v>
      </c>
      <c r="G1102" t="s">
        <v>53</v>
      </c>
      <c r="H1102">
        <v>1987</v>
      </c>
      <c r="I1102" t="s">
        <v>54</v>
      </c>
      <c r="J1102" t="s">
        <v>24</v>
      </c>
      <c r="K1102" t="s">
        <v>16</v>
      </c>
      <c r="L1102">
        <f t="shared" si="34"/>
        <v>0</v>
      </c>
      <c r="M1102">
        <f t="shared" si="35"/>
        <v>0</v>
      </c>
    </row>
    <row r="1103" spans="1:13" x14ac:dyDescent="0.3">
      <c r="A1103" t="s">
        <v>840</v>
      </c>
      <c r="B1103">
        <v>11.3</v>
      </c>
      <c r="C1103" t="s">
        <v>1605</v>
      </c>
      <c r="D1103">
        <v>0</v>
      </c>
      <c r="E1103" t="s">
        <v>77</v>
      </c>
      <c r="F1103">
        <v>93.309399999999997</v>
      </c>
      <c r="G1103" t="s">
        <v>33</v>
      </c>
      <c r="H1103">
        <v>1997</v>
      </c>
      <c r="I1103" t="s">
        <v>34</v>
      </c>
      <c r="J1103" t="s">
        <v>15</v>
      </c>
      <c r="K1103" t="s">
        <v>16</v>
      </c>
      <c r="L1103">
        <f t="shared" si="34"/>
        <v>0</v>
      </c>
      <c r="M1103">
        <f t="shared" si="35"/>
        <v>0</v>
      </c>
    </row>
    <row r="1104" spans="1:13" x14ac:dyDescent="0.3">
      <c r="A1104" t="s">
        <v>356</v>
      </c>
      <c r="B1104">
        <v>8.5749999999999993</v>
      </c>
      <c r="C1104" t="s">
        <v>51</v>
      </c>
      <c r="D1104">
        <v>2.388144E-2</v>
      </c>
      <c r="E1104" t="s">
        <v>59</v>
      </c>
      <c r="F1104">
        <v>108.428</v>
      </c>
      <c r="G1104" t="s">
        <v>65</v>
      </c>
      <c r="H1104">
        <v>2004</v>
      </c>
      <c r="I1104" t="s">
        <v>34</v>
      </c>
      <c r="J1104" t="s">
        <v>20</v>
      </c>
      <c r="K1104" t="s">
        <v>16</v>
      </c>
      <c r="L1104">
        <f t="shared" si="34"/>
        <v>0</v>
      </c>
      <c r="M1104">
        <f t="shared" si="35"/>
        <v>0</v>
      </c>
    </row>
    <row r="1105" spans="1:13" x14ac:dyDescent="0.3">
      <c r="A1105" t="s">
        <v>841</v>
      </c>
      <c r="B1105">
        <v>11.8</v>
      </c>
      <c r="C1105" t="s">
        <v>1605</v>
      </c>
      <c r="D1105">
        <v>2.6411459000000002E-2</v>
      </c>
      <c r="E1105" t="s">
        <v>83</v>
      </c>
      <c r="F1105">
        <v>40.113799999999998</v>
      </c>
      <c r="G1105" t="s">
        <v>41</v>
      </c>
      <c r="H1105">
        <v>2002</v>
      </c>
      <c r="J1105" t="s">
        <v>20</v>
      </c>
      <c r="K1105" t="s">
        <v>16</v>
      </c>
      <c r="L1105">
        <f t="shared" si="34"/>
        <v>0</v>
      </c>
      <c r="M1105">
        <f t="shared" si="35"/>
        <v>0</v>
      </c>
    </row>
    <row r="1106" spans="1:13" x14ac:dyDescent="0.3">
      <c r="A1106" t="s">
        <v>842</v>
      </c>
      <c r="B1106">
        <v>19.850000000000001</v>
      </c>
      <c r="C1106" t="s">
        <v>51</v>
      </c>
      <c r="D1106">
        <v>2.6021371000000001E-2</v>
      </c>
      <c r="E1106" t="s">
        <v>61</v>
      </c>
      <c r="F1106">
        <v>49.2376</v>
      </c>
      <c r="G1106" t="s">
        <v>41</v>
      </c>
      <c r="H1106">
        <v>2002</v>
      </c>
      <c r="J1106" t="s">
        <v>20</v>
      </c>
      <c r="K1106" t="s">
        <v>16</v>
      </c>
      <c r="L1106">
        <f t="shared" si="34"/>
        <v>0</v>
      </c>
      <c r="M1106">
        <f t="shared" si="35"/>
        <v>0</v>
      </c>
    </row>
    <row r="1107" spans="1:13" x14ac:dyDescent="0.3">
      <c r="A1107" t="s">
        <v>843</v>
      </c>
      <c r="C1107" t="s">
        <v>28</v>
      </c>
      <c r="D1107">
        <v>9.2322058999999998E-2</v>
      </c>
      <c r="E1107" t="s">
        <v>83</v>
      </c>
      <c r="F1107">
        <v>54.398200000000003</v>
      </c>
      <c r="G1107" t="s">
        <v>29</v>
      </c>
      <c r="H1107">
        <v>1985</v>
      </c>
      <c r="I1107" t="s">
        <v>14</v>
      </c>
      <c r="J1107" t="s">
        <v>24</v>
      </c>
      <c r="K1107" t="s">
        <v>30</v>
      </c>
      <c r="L1107">
        <f t="shared" si="34"/>
        <v>0</v>
      </c>
      <c r="M1107">
        <f t="shared" si="35"/>
        <v>0</v>
      </c>
    </row>
    <row r="1108" spans="1:13" x14ac:dyDescent="0.3">
      <c r="A1108" t="s">
        <v>844</v>
      </c>
      <c r="B1108">
        <v>7.8250000000000002</v>
      </c>
      <c r="C1108" t="s">
        <v>51</v>
      </c>
      <c r="D1108">
        <v>7.9562345000000007E-2</v>
      </c>
      <c r="E1108" t="s">
        <v>77</v>
      </c>
      <c r="F1108">
        <v>64.782600000000002</v>
      </c>
      <c r="G1108" t="s">
        <v>53</v>
      </c>
      <c r="H1108">
        <v>1987</v>
      </c>
      <c r="I1108" t="s">
        <v>54</v>
      </c>
      <c r="J1108" t="s">
        <v>24</v>
      </c>
      <c r="K1108" t="s">
        <v>16</v>
      </c>
      <c r="L1108">
        <f t="shared" si="34"/>
        <v>0</v>
      </c>
      <c r="M1108">
        <f t="shared" si="35"/>
        <v>0</v>
      </c>
    </row>
    <row r="1109" spans="1:13" x14ac:dyDescent="0.3">
      <c r="A1109" t="s">
        <v>845</v>
      </c>
      <c r="B1109">
        <v>18.25</v>
      </c>
      <c r="C1109" t="s">
        <v>51</v>
      </c>
      <c r="D1109">
        <v>4.4500601000000001E-2</v>
      </c>
      <c r="E1109" t="s">
        <v>52</v>
      </c>
      <c r="F1109">
        <v>171.40799999999999</v>
      </c>
      <c r="G1109" t="s">
        <v>19</v>
      </c>
      <c r="H1109">
        <v>2007</v>
      </c>
      <c r="J1109" t="s">
        <v>20</v>
      </c>
      <c r="K1109" t="s">
        <v>16</v>
      </c>
      <c r="L1109">
        <f t="shared" si="34"/>
        <v>0</v>
      </c>
      <c r="M1109">
        <f t="shared" si="35"/>
        <v>0</v>
      </c>
    </row>
    <row r="1110" spans="1:13" x14ac:dyDescent="0.3">
      <c r="A1110" t="s">
        <v>405</v>
      </c>
      <c r="B1110">
        <v>6.75</v>
      </c>
      <c r="C1110" t="s">
        <v>1605</v>
      </c>
      <c r="D1110">
        <v>0.18116987300000001</v>
      </c>
      <c r="E1110" t="s">
        <v>18</v>
      </c>
      <c r="F1110">
        <v>97.375200000000007</v>
      </c>
      <c r="G1110" t="s">
        <v>23</v>
      </c>
      <c r="H1110">
        <v>1998</v>
      </c>
      <c r="J1110" t="s">
        <v>24</v>
      </c>
      <c r="K1110" t="s">
        <v>25</v>
      </c>
      <c r="L1110">
        <f t="shared" si="34"/>
        <v>0</v>
      </c>
      <c r="M1110">
        <f t="shared" si="35"/>
        <v>1</v>
      </c>
    </row>
    <row r="1111" spans="1:13" x14ac:dyDescent="0.3">
      <c r="A1111" t="s">
        <v>438</v>
      </c>
      <c r="B1111">
        <v>16.75</v>
      </c>
      <c r="C1111" t="s">
        <v>51</v>
      </c>
      <c r="D1111">
        <v>6.0545627999999997E-2</v>
      </c>
      <c r="E1111" t="s">
        <v>18</v>
      </c>
      <c r="F1111">
        <v>172.51060000000001</v>
      </c>
      <c r="G1111" t="s">
        <v>33</v>
      </c>
      <c r="H1111">
        <v>1997</v>
      </c>
      <c r="I1111" t="s">
        <v>34</v>
      </c>
      <c r="J1111" t="s">
        <v>15</v>
      </c>
      <c r="K1111" t="s">
        <v>16</v>
      </c>
      <c r="L1111">
        <f t="shared" si="34"/>
        <v>1</v>
      </c>
      <c r="M1111">
        <f t="shared" si="35"/>
        <v>1</v>
      </c>
    </row>
    <row r="1112" spans="1:13" x14ac:dyDescent="0.3">
      <c r="A1112" t="s">
        <v>670</v>
      </c>
      <c r="B1112">
        <v>15.3</v>
      </c>
      <c r="C1112" t="s">
        <v>51</v>
      </c>
      <c r="D1112">
        <v>2.3107874E-2</v>
      </c>
      <c r="E1112" t="s">
        <v>61</v>
      </c>
      <c r="F1112">
        <v>103.83320000000001</v>
      </c>
      <c r="G1112" t="s">
        <v>19</v>
      </c>
      <c r="H1112">
        <v>2007</v>
      </c>
      <c r="J1112" t="s">
        <v>20</v>
      </c>
      <c r="K1112" t="s">
        <v>16</v>
      </c>
      <c r="L1112">
        <f t="shared" si="34"/>
        <v>0</v>
      </c>
      <c r="M1112">
        <f t="shared" si="35"/>
        <v>0</v>
      </c>
    </row>
    <row r="1113" spans="1:13" x14ac:dyDescent="0.3">
      <c r="A1113" t="s">
        <v>846</v>
      </c>
      <c r="B1113">
        <v>14</v>
      </c>
      <c r="C1113" t="s">
        <v>1605</v>
      </c>
      <c r="D1113">
        <v>3.752254E-2</v>
      </c>
      <c r="E1113" t="s">
        <v>67</v>
      </c>
      <c r="F1113">
        <v>164.65260000000001</v>
      </c>
      <c r="G1113" t="s">
        <v>33</v>
      </c>
      <c r="H1113">
        <v>1997</v>
      </c>
      <c r="I1113" t="s">
        <v>34</v>
      </c>
      <c r="J1113" t="s">
        <v>15</v>
      </c>
      <c r="K1113" t="s">
        <v>16</v>
      </c>
      <c r="L1113">
        <f t="shared" si="34"/>
        <v>0</v>
      </c>
      <c r="M1113">
        <f t="shared" si="35"/>
        <v>0</v>
      </c>
    </row>
    <row r="1114" spans="1:13" x14ac:dyDescent="0.3">
      <c r="A1114" t="s">
        <v>847</v>
      </c>
      <c r="B1114">
        <v>15.35</v>
      </c>
      <c r="C1114" t="s">
        <v>51</v>
      </c>
      <c r="D1114">
        <v>1.4016743E-2</v>
      </c>
      <c r="E1114" t="s">
        <v>67</v>
      </c>
      <c r="F1114">
        <v>36.018999999999998</v>
      </c>
      <c r="G1114" t="s">
        <v>65</v>
      </c>
      <c r="H1114">
        <v>2004</v>
      </c>
      <c r="I1114" t="s">
        <v>34</v>
      </c>
      <c r="J1114" t="s">
        <v>20</v>
      </c>
      <c r="K1114" t="s">
        <v>16</v>
      </c>
      <c r="L1114">
        <f t="shared" si="34"/>
        <v>0</v>
      </c>
      <c r="M1114">
        <f t="shared" si="35"/>
        <v>0</v>
      </c>
    </row>
    <row r="1115" spans="1:13" x14ac:dyDescent="0.3">
      <c r="A1115" t="s">
        <v>352</v>
      </c>
      <c r="B1115">
        <v>11.5</v>
      </c>
      <c r="C1115" t="s">
        <v>51</v>
      </c>
      <c r="D1115">
        <v>7.3293783000000001E-2</v>
      </c>
      <c r="E1115" t="s">
        <v>32</v>
      </c>
      <c r="F1115">
        <v>191.053</v>
      </c>
      <c r="G1115" t="s">
        <v>19</v>
      </c>
      <c r="H1115">
        <v>2007</v>
      </c>
      <c r="J1115" t="s">
        <v>20</v>
      </c>
      <c r="K1115" t="s">
        <v>16</v>
      </c>
      <c r="L1115">
        <f t="shared" si="34"/>
        <v>0</v>
      </c>
      <c r="M1115">
        <f t="shared" si="35"/>
        <v>0</v>
      </c>
    </row>
    <row r="1116" spans="1:13" x14ac:dyDescent="0.3">
      <c r="A1116" t="s">
        <v>848</v>
      </c>
      <c r="B1116">
        <v>7.81</v>
      </c>
      <c r="C1116" t="s">
        <v>1605</v>
      </c>
      <c r="D1116">
        <v>5.5338756000000003E-2</v>
      </c>
      <c r="E1116" t="s">
        <v>83</v>
      </c>
      <c r="F1116">
        <v>123.1046</v>
      </c>
      <c r="G1116" t="s">
        <v>41</v>
      </c>
      <c r="H1116">
        <v>2002</v>
      </c>
      <c r="J1116" t="s">
        <v>20</v>
      </c>
      <c r="K1116" t="s">
        <v>16</v>
      </c>
      <c r="L1116">
        <f t="shared" si="34"/>
        <v>0</v>
      </c>
      <c r="M1116">
        <f t="shared" si="35"/>
        <v>0</v>
      </c>
    </row>
    <row r="1117" spans="1:13" x14ac:dyDescent="0.3">
      <c r="A1117" t="s">
        <v>849</v>
      </c>
      <c r="B1117">
        <v>9.3000000000000007</v>
      </c>
      <c r="C1117" t="s">
        <v>51</v>
      </c>
      <c r="D1117">
        <v>1.6022390000000001E-2</v>
      </c>
      <c r="E1117" t="s">
        <v>18</v>
      </c>
      <c r="F1117">
        <v>249.9092</v>
      </c>
      <c r="G1117" t="s">
        <v>33</v>
      </c>
      <c r="H1117">
        <v>1997</v>
      </c>
      <c r="I1117" t="s">
        <v>34</v>
      </c>
      <c r="J1117" t="s">
        <v>15</v>
      </c>
      <c r="K1117" t="s">
        <v>16</v>
      </c>
      <c r="L1117">
        <f t="shared" si="34"/>
        <v>1</v>
      </c>
      <c r="M1117">
        <f t="shared" si="35"/>
        <v>1</v>
      </c>
    </row>
    <row r="1118" spans="1:13" x14ac:dyDescent="0.3">
      <c r="A1118" t="s">
        <v>850</v>
      </c>
      <c r="B1118">
        <v>16.100000000000001</v>
      </c>
      <c r="C1118" t="s">
        <v>1605</v>
      </c>
      <c r="D1118">
        <v>6.3331355000000006E-2</v>
      </c>
      <c r="E1118" t="s">
        <v>18</v>
      </c>
      <c r="F1118">
        <v>181.1318</v>
      </c>
      <c r="G1118" t="s">
        <v>33</v>
      </c>
      <c r="H1118">
        <v>1997</v>
      </c>
      <c r="I1118" t="s">
        <v>34</v>
      </c>
      <c r="J1118" t="s">
        <v>15</v>
      </c>
      <c r="K1118" t="s">
        <v>16</v>
      </c>
      <c r="L1118">
        <f t="shared" si="34"/>
        <v>0</v>
      </c>
      <c r="M1118">
        <f t="shared" si="35"/>
        <v>1</v>
      </c>
    </row>
    <row r="1119" spans="1:13" x14ac:dyDescent="0.3">
      <c r="A1119" t="s">
        <v>851</v>
      </c>
      <c r="B1119">
        <v>10.5</v>
      </c>
      <c r="C1119" t="s">
        <v>51</v>
      </c>
      <c r="D1119">
        <v>7.1402425000000005E-2</v>
      </c>
      <c r="E1119" t="s">
        <v>67</v>
      </c>
      <c r="F1119">
        <v>122.0098</v>
      </c>
      <c r="G1119" t="s">
        <v>41</v>
      </c>
      <c r="H1119">
        <v>2002</v>
      </c>
      <c r="J1119" t="s">
        <v>20</v>
      </c>
      <c r="K1119" t="s">
        <v>16</v>
      </c>
      <c r="L1119">
        <f t="shared" si="34"/>
        <v>0</v>
      </c>
      <c r="M1119">
        <f t="shared" si="35"/>
        <v>0</v>
      </c>
    </row>
    <row r="1120" spans="1:13" x14ac:dyDescent="0.3">
      <c r="A1120" t="s">
        <v>70</v>
      </c>
      <c r="B1120">
        <v>6.7850000000000001</v>
      </c>
      <c r="C1120" t="s">
        <v>1605</v>
      </c>
      <c r="D1120">
        <v>2.2955692999999999E-2</v>
      </c>
      <c r="E1120" t="s">
        <v>12</v>
      </c>
      <c r="F1120">
        <v>210.59280000000001</v>
      </c>
      <c r="G1120" t="s">
        <v>53</v>
      </c>
      <c r="H1120">
        <v>1987</v>
      </c>
      <c r="I1120" t="s">
        <v>54</v>
      </c>
      <c r="J1120" t="s">
        <v>24</v>
      </c>
      <c r="K1120" t="s">
        <v>16</v>
      </c>
      <c r="L1120">
        <f t="shared" si="34"/>
        <v>0</v>
      </c>
      <c r="M1120">
        <f t="shared" si="35"/>
        <v>1</v>
      </c>
    </row>
    <row r="1121" spans="1:13" x14ac:dyDescent="0.3">
      <c r="A1121" t="s">
        <v>254</v>
      </c>
      <c r="B1121">
        <v>10.5</v>
      </c>
      <c r="C1121" t="s">
        <v>51</v>
      </c>
      <c r="D1121">
        <v>1.1310821E-2</v>
      </c>
      <c r="E1121" t="s">
        <v>61</v>
      </c>
      <c r="F1121">
        <v>238.72479999999999</v>
      </c>
      <c r="G1121" t="s">
        <v>41</v>
      </c>
      <c r="H1121">
        <v>2002</v>
      </c>
      <c r="J1121" t="s">
        <v>20</v>
      </c>
      <c r="K1121" t="s">
        <v>16</v>
      </c>
      <c r="L1121">
        <f t="shared" si="34"/>
        <v>0</v>
      </c>
      <c r="M1121">
        <f t="shared" si="35"/>
        <v>0</v>
      </c>
    </row>
    <row r="1122" spans="1:13" x14ac:dyDescent="0.3">
      <c r="A1122" t="s">
        <v>852</v>
      </c>
      <c r="C1122" t="s">
        <v>1605</v>
      </c>
      <c r="D1122">
        <v>0.10327572</v>
      </c>
      <c r="E1122" t="s">
        <v>32</v>
      </c>
      <c r="F1122">
        <v>176.2054</v>
      </c>
      <c r="G1122" t="s">
        <v>29</v>
      </c>
      <c r="H1122">
        <v>1985</v>
      </c>
      <c r="I1122" t="s">
        <v>14</v>
      </c>
      <c r="J1122" t="s">
        <v>24</v>
      </c>
      <c r="K1122" t="s">
        <v>30</v>
      </c>
      <c r="L1122">
        <f t="shared" si="34"/>
        <v>0</v>
      </c>
      <c r="M1122">
        <f t="shared" si="35"/>
        <v>0</v>
      </c>
    </row>
    <row r="1123" spans="1:13" x14ac:dyDescent="0.3">
      <c r="A1123" t="s">
        <v>853</v>
      </c>
      <c r="B1123">
        <v>20.25</v>
      </c>
      <c r="C1123" t="s">
        <v>1605</v>
      </c>
      <c r="D1123">
        <v>1.4877034000000001E-2</v>
      </c>
      <c r="E1123" t="s">
        <v>18</v>
      </c>
      <c r="F1123">
        <v>193.5162</v>
      </c>
      <c r="G1123" t="s">
        <v>19</v>
      </c>
      <c r="H1123">
        <v>2007</v>
      </c>
      <c r="J1123" t="s">
        <v>20</v>
      </c>
      <c r="K1123" t="s">
        <v>16</v>
      </c>
      <c r="L1123">
        <f t="shared" si="34"/>
        <v>0</v>
      </c>
      <c r="M1123">
        <f t="shared" si="35"/>
        <v>1</v>
      </c>
    </row>
    <row r="1124" spans="1:13" x14ac:dyDescent="0.3">
      <c r="A1124" t="s">
        <v>854</v>
      </c>
      <c r="B1124">
        <v>17</v>
      </c>
      <c r="C1124" t="s">
        <v>51</v>
      </c>
      <c r="D1124">
        <v>5.5387247000000001E-2</v>
      </c>
      <c r="E1124" t="s">
        <v>18</v>
      </c>
      <c r="F1124">
        <v>220.6114</v>
      </c>
      <c r="G1124" t="s">
        <v>53</v>
      </c>
      <c r="H1124">
        <v>1987</v>
      </c>
      <c r="I1124" t="s">
        <v>54</v>
      </c>
      <c r="J1124" t="s">
        <v>24</v>
      </c>
      <c r="K1124" t="s">
        <v>16</v>
      </c>
      <c r="L1124">
        <f t="shared" si="34"/>
        <v>0</v>
      </c>
      <c r="M1124">
        <f t="shared" si="35"/>
        <v>1</v>
      </c>
    </row>
    <row r="1125" spans="1:13" x14ac:dyDescent="0.3">
      <c r="A1125" t="s">
        <v>203</v>
      </c>
      <c r="B1125">
        <v>19.100000000000001</v>
      </c>
      <c r="C1125" t="s">
        <v>51</v>
      </c>
      <c r="D1125">
        <v>0</v>
      </c>
      <c r="E1125" t="s">
        <v>22</v>
      </c>
      <c r="F1125">
        <v>184.46080000000001</v>
      </c>
      <c r="G1125" t="s">
        <v>53</v>
      </c>
      <c r="H1125">
        <v>1987</v>
      </c>
      <c r="I1125" t="s">
        <v>54</v>
      </c>
      <c r="J1125" t="s">
        <v>24</v>
      </c>
      <c r="K1125" t="s">
        <v>16</v>
      </c>
      <c r="L1125">
        <f t="shared" si="34"/>
        <v>0</v>
      </c>
      <c r="M1125">
        <f t="shared" si="35"/>
        <v>0</v>
      </c>
    </row>
    <row r="1126" spans="1:13" x14ac:dyDescent="0.3">
      <c r="A1126" t="s">
        <v>855</v>
      </c>
      <c r="B1126">
        <v>12.15</v>
      </c>
      <c r="C1126" t="s">
        <v>1605</v>
      </c>
      <c r="D1126">
        <v>4.2646003000000002E-2</v>
      </c>
      <c r="E1126" t="s">
        <v>77</v>
      </c>
      <c r="F1126">
        <v>183.29499999999999</v>
      </c>
      <c r="G1126" t="s">
        <v>53</v>
      </c>
      <c r="H1126">
        <v>1987</v>
      </c>
      <c r="I1126" t="s">
        <v>54</v>
      </c>
      <c r="J1126" t="s">
        <v>24</v>
      </c>
      <c r="K1126" t="s">
        <v>16</v>
      </c>
      <c r="L1126">
        <f t="shared" si="34"/>
        <v>0</v>
      </c>
      <c r="M1126">
        <f t="shared" si="35"/>
        <v>0</v>
      </c>
    </row>
    <row r="1127" spans="1:13" x14ac:dyDescent="0.3">
      <c r="A1127" t="s">
        <v>856</v>
      </c>
      <c r="C1127" t="s">
        <v>51</v>
      </c>
      <c r="D1127">
        <v>4.2006710000000003E-2</v>
      </c>
      <c r="E1127" t="s">
        <v>61</v>
      </c>
      <c r="F1127">
        <v>108.0938</v>
      </c>
      <c r="G1127" t="s">
        <v>29</v>
      </c>
      <c r="H1127">
        <v>1985</v>
      </c>
      <c r="I1127" t="s">
        <v>14</v>
      </c>
      <c r="J1127" t="s">
        <v>24</v>
      </c>
      <c r="K1127" t="s">
        <v>30</v>
      </c>
      <c r="L1127">
        <f t="shared" si="34"/>
        <v>0</v>
      </c>
      <c r="M1127">
        <f t="shared" si="35"/>
        <v>0</v>
      </c>
    </row>
    <row r="1128" spans="1:13" x14ac:dyDescent="0.3">
      <c r="A1128" t="s">
        <v>547</v>
      </c>
      <c r="B1128">
        <v>7.2350000000000003</v>
      </c>
      <c r="C1128" t="s">
        <v>51</v>
      </c>
      <c r="D1128">
        <v>0.12864056500000001</v>
      </c>
      <c r="E1128" t="s">
        <v>61</v>
      </c>
      <c r="F1128">
        <v>114.64919999999999</v>
      </c>
      <c r="G1128" t="s">
        <v>23</v>
      </c>
      <c r="H1128">
        <v>1998</v>
      </c>
      <c r="J1128" t="s">
        <v>24</v>
      </c>
      <c r="K1128" t="s">
        <v>25</v>
      </c>
      <c r="L1128">
        <f t="shared" si="34"/>
        <v>0</v>
      </c>
      <c r="M1128">
        <f t="shared" si="35"/>
        <v>0</v>
      </c>
    </row>
    <row r="1129" spans="1:13" x14ac:dyDescent="0.3">
      <c r="A1129" t="s">
        <v>726</v>
      </c>
      <c r="B1129">
        <v>13.3</v>
      </c>
      <c r="C1129" t="s">
        <v>51</v>
      </c>
      <c r="D1129">
        <v>9.6201840000000004E-3</v>
      </c>
      <c r="E1129" t="s">
        <v>12</v>
      </c>
      <c r="F1129">
        <v>61.451000000000001</v>
      </c>
      <c r="G1129" t="s">
        <v>37</v>
      </c>
      <c r="H1129">
        <v>2009</v>
      </c>
      <c r="I1129" t="s">
        <v>14</v>
      </c>
      <c r="J1129" t="s">
        <v>24</v>
      </c>
      <c r="K1129" t="s">
        <v>38</v>
      </c>
      <c r="L1129">
        <f t="shared" si="34"/>
        <v>0</v>
      </c>
      <c r="M1129">
        <f t="shared" si="35"/>
        <v>1</v>
      </c>
    </row>
    <row r="1130" spans="1:13" x14ac:dyDescent="0.3">
      <c r="A1130" t="s">
        <v>857</v>
      </c>
      <c r="B1130">
        <v>6.5250000000000004</v>
      </c>
      <c r="C1130" t="s">
        <v>51</v>
      </c>
      <c r="D1130">
        <v>9.0220566000000002E-2</v>
      </c>
      <c r="E1130" t="s">
        <v>61</v>
      </c>
      <c r="F1130">
        <v>86.488200000000006</v>
      </c>
      <c r="G1130" t="s">
        <v>53</v>
      </c>
      <c r="H1130">
        <v>1987</v>
      </c>
      <c r="I1130" t="s">
        <v>54</v>
      </c>
      <c r="J1130" t="s">
        <v>24</v>
      </c>
      <c r="K1130" t="s">
        <v>16</v>
      </c>
      <c r="L1130">
        <f t="shared" si="34"/>
        <v>0</v>
      </c>
      <c r="M1130">
        <f t="shared" si="35"/>
        <v>0</v>
      </c>
    </row>
    <row r="1131" spans="1:13" x14ac:dyDescent="0.3">
      <c r="A1131" t="s">
        <v>858</v>
      </c>
      <c r="B1131">
        <v>19.25</v>
      </c>
      <c r="C1131" t="s">
        <v>1605</v>
      </c>
      <c r="D1131">
        <v>3.4896012999999997E-2</v>
      </c>
      <c r="E1131" t="s">
        <v>83</v>
      </c>
      <c r="F1131">
        <v>141.0496</v>
      </c>
      <c r="G1131" t="s">
        <v>19</v>
      </c>
      <c r="H1131">
        <v>2007</v>
      </c>
      <c r="J1131" t="s">
        <v>20</v>
      </c>
      <c r="K1131" t="s">
        <v>16</v>
      </c>
      <c r="L1131">
        <f t="shared" si="34"/>
        <v>0</v>
      </c>
      <c r="M1131">
        <f t="shared" si="35"/>
        <v>0</v>
      </c>
    </row>
    <row r="1132" spans="1:13" x14ac:dyDescent="0.3">
      <c r="A1132" t="s">
        <v>772</v>
      </c>
      <c r="C1132" t="s">
        <v>51</v>
      </c>
      <c r="D1132">
        <v>2.0477578999999999E-2</v>
      </c>
      <c r="E1132" t="s">
        <v>59</v>
      </c>
      <c r="F1132">
        <v>152.8656</v>
      </c>
      <c r="G1132" t="s">
        <v>29</v>
      </c>
      <c r="H1132">
        <v>1985</v>
      </c>
      <c r="I1132" t="s">
        <v>14</v>
      </c>
      <c r="J1132" t="s">
        <v>24</v>
      </c>
      <c r="K1132" t="s">
        <v>30</v>
      </c>
      <c r="L1132">
        <f t="shared" si="34"/>
        <v>0</v>
      </c>
      <c r="M1132">
        <f t="shared" si="35"/>
        <v>0</v>
      </c>
    </row>
    <row r="1133" spans="1:13" x14ac:dyDescent="0.3">
      <c r="A1133" t="s">
        <v>859</v>
      </c>
      <c r="B1133">
        <v>19.7</v>
      </c>
      <c r="C1133" t="s">
        <v>51</v>
      </c>
      <c r="D1133">
        <v>6.5186227999999999E-2</v>
      </c>
      <c r="E1133" t="s">
        <v>83</v>
      </c>
      <c r="F1133">
        <v>86.319800000000001</v>
      </c>
      <c r="G1133" t="s">
        <v>37</v>
      </c>
      <c r="H1133">
        <v>2009</v>
      </c>
      <c r="I1133" t="s">
        <v>14</v>
      </c>
      <c r="J1133" t="s">
        <v>24</v>
      </c>
      <c r="K1133" t="s">
        <v>38</v>
      </c>
      <c r="L1133">
        <f t="shared" si="34"/>
        <v>0</v>
      </c>
      <c r="M1133">
        <f t="shared" si="35"/>
        <v>0</v>
      </c>
    </row>
    <row r="1134" spans="1:13" x14ac:dyDescent="0.3">
      <c r="A1134" t="s">
        <v>860</v>
      </c>
      <c r="B1134">
        <v>20.6</v>
      </c>
      <c r="C1134" t="s">
        <v>51</v>
      </c>
      <c r="D1134">
        <v>2.3500502E-2</v>
      </c>
      <c r="E1134" t="s">
        <v>32</v>
      </c>
      <c r="F1134">
        <v>95.577799999999996</v>
      </c>
      <c r="G1134" t="s">
        <v>41</v>
      </c>
      <c r="H1134">
        <v>2002</v>
      </c>
      <c r="J1134" t="s">
        <v>20</v>
      </c>
      <c r="K1134" t="s">
        <v>16</v>
      </c>
      <c r="L1134">
        <f t="shared" si="34"/>
        <v>0</v>
      </c>
      <c r="M1134">
        <f t="shared" si="35"/>
        <v>0</v>
      </c>
    </row>
    <row r="1135" spans="1:13" x14ac:dyDescent="0.3">
      <c r="A1135" t="s">
        <v>861</v>
      </c>
      <c r="B1135">
        <v>12.5</v>
      </c>
      <c r="C1135" t="s">
        <v>1605</v>
      </c>
      <c r="D1135">
        <v>0</v>
      </c>
      <c r="E1135" t="s">
        <v>36</v>
      </c>
      <c r="F1135">
        <v>196.74260000000001</v>
      </c>
      <c r="G1135" t="s">
        <v>19</v>
      </c>
      <c r="H1135">
        <v>2007</v>
      </c>
      <c r="J1135" t="s">
        <v>20</v>
      </c>
      <c r="K1135" t="s">
        <v>16</v>
      </c>
      <c r="L1135">
        <f t="shared" si="34"/>
        <v>0</v>
      </c>
      <c r="M1135">
        <f t="shared" si="35"/>
        <v>0</v>
      </c>
    </row>
    <row r="1136" spans="1:13" x14ac:dyDescent="0.3">
      <c r="A1136" t="s">
        <v>759</v>
      </c>
      <c r="B1136">
        <v>20.6</v>
      </c>
      <c r="C1136" t="s">
        <v>51</v>
      </c>
      <c r="D1136">
        <v>7.6020755999999995E-2</v>
      </c>
      <c r="E1136" t="s">
        <v>46</v>
      </c>
      <c r="F1136">
        <v>149.33920000000001</v>
      </c>
      <c r="G1136" t="s">
        <v>23</v>
      </c>
      <c r="H1136">
        <v>1998</v>
      </c>
      <c r="J1136" t="s">
        <v>24</v>
      </c>
      <c r="K1136" t="s">
        <v>25</v>
      </c>
      <c r="L1136">
        <f t="shared" si="34"/>
        <v>0</v>
      </c>
      <c r="M1136">
        <f t="shared" si="35"/>
        <v>0</v>
      </c>
    </row>
    <row r="1137" spans="1:13" x14ac:dyDescent="0.3">
      <c r="A1137" t="s">
        <v>862</v>
      </c>
      <c r="B1137">
        <v>6.4050000000000002</v>
      </c>
      <c r="C1137" t="s">
        <v>51</v>
      </c>
      <c r="D1137">
        <v>0.13618752000000001</v>
      </c>
      <c r="E1137" t="s">
        <v>12</v>
      </c>
      <c r="F1137">
        <v>125.1678</v>
      </c>
      <c r="G1137" t="s">
        <v>53</v>
      </c>
      <c r="H1137">
        <v>1987</v>
      </c>
      <c r="I1137" t="s">
        <v>54</v>
      </c>
      <c r="J1137" t="s">
        <v>24</v>
      </c>
      <c r="K1137" t="s">
        <v>16</v>
      </c>
      <c r="L1137">
        <f t="shared" si="34"/>
        <v>0</v>
      </c>
      <c r="M1137">
        <f t="shared" si="35"/>
        <v>1</v>
      </c>
    </row>
    <row r="1138" spans="1:13" x14ac:dyDescent="0.3">
      <c r="A1138" t="s">
        <v>863</v>
      </c>
      <c r="B1138">
        <v>20.5</v>
      </c>
      <c r="C1138" t="s">
        <v>51</v>
      </c>
      <c r="D1138">
        <v>0</v>
      </c>
      <c r="E1138" t="s">
        <v>22</v>
      </c>
      <c r="F1138">
        <v>153.334</v>
      </c>
      <c r="G1138" t="s">
        <v>37</v>
      </c>
      <c r="H1138">
        <v>2009</v>
      </c>
      <c r="I1138" t="s">
        <v>14</v>
      </c>
      <c r="J1138" t="s">
        <v>24</v>
      </c>
      <c r="K1138" t="s">
        <v>38</v>
      </c>
      <c r="L1138">
        <f t="shared" si="34"/>
        <v>0</v>
      </c>
      <c r="M1138">
        <f t="shared" si="35"/>
        <v>0</v>
      </c>
    </row>
    <row r="1139" spans="1:13" x14ac:dyDescent="0.3">
      <c r="A1139" t="s">
        <v>855</v>
      </c>
      <c r="C1139" t="s">
        <v>1605</v>
      </c>
      <c r="D1139">
        <v>4.2474835000000002E-2</v>
      </c>
      <c r="E1139" t="s">
        <v>77</v>
      </c>
      <c r="F1139">
        <v>183.29499999999999</v>
      </c>
      <c r="G1139" t="s">
        <v>29</v>
      </c>
      <c r="H1139">
        <v>1985</v>
      </c>
      <c r="I1139" t="s">
        <v>14</v>
      </c>
      <c r="J1139" t="s">
        <v>24</v>
      </c>
      <c r="K1139" t="s">
        <v>30</v>
      </c>
      <c r="L1139">
        <f t="shared" si="34"/>
        <v>0</v>
      </c>
      <c r="M1139">
        <f t="shared" si="35"/>
        <v>0</v>
      </c>
    </row>
    <row r="1140" spans="1:13" x14ac:dyDescent="0.3">
      <c r="A1140" t="s">
        <v>864</v>
      </c>
      <c r="B1140">
        <v>8.2100000000000009</v>
      </c>
      <c r="C1140" t="s">
        <v>51</v>
      </c>
      <c r="D1140">
        <v>4.5108792000000002E-2</v>
      </c>
      <c r="E1140" t="s">
        <v>18</v>
      </c>
      <c r="F1140">
        <v>87.019800000000004</v>
      </c>
      <c r="G1140" t="s">
        <v>37</v>
      </c>
      <c r="H1140">
        <v>2009</v>
      </c>
      <c r="I1140" t="s">
        <v>14</v>
      </c>
      <c r="J1140" t="s">
        <v>24</v>
      </c>
      <c r="K1140" t="s">
        <v>38</v>
      </c>
      <c r="L1140">
        <f t="shared" si="34"/>
        <v>0</v>
      </c>
      <c r="M1140">
        <f t="shared" si="35"/>
        <v>1</v>
      </c>
    </row>
    <row r="1141" spans="1:13" x14ac:dyDescent="0.3">
      <c r="A1141" t="s">
        <v>661</v>
      </c>
      <c r="C1141" t="s">
        <v>51</v>
      </c>
      <c r="D1141">
        <v>3.4979456999999999E-2</v>
      </c>
      <c r="E1141" t="s">
        <v>61</v>
      </c>
      <c r="F1141">
        <v>123.473</v>
      </c>
      <c r="G1141" t="s">
        <v>29</v>
      </c>
      <c r="H1141">
        <v>1985</v>
      </c>
      <c r="I1141" t="s">
        <v>14</v>
      </c>
      <c r="J1141" t="s">
        <v>24</v>
      </c>
      <c r="K1141" t="s">
        <v>30</v>
      </c>
      <c r="L1141">
        <f t="shared" si="34"/>
        <v>0</v>
      </c>
      <c r="M1141">
        <f t="shared" si="35"/>
        <v>0</v>
      </c>
    </row>
    <row r="1142" spans="1:13" x14ac:dyDescent="0.3">
      <c r="A1142" t="s">
        <v>599</v>
      </c>
      <c r="B1142">
        <v>14.5</v>
      </c>
      <c r="C1142" t="s">
        <v>1605</v>
      </c>
      <c r="D1142">
        <v>0.12815333600000001</v>
      </c>
      <c r="E1142" t="s">
        <v>36</v>
      </c>
      <c r="F1142">
        <v>102.33320000000001</v>
      </c>
      <c r="G1142" t="s">
        <v>53</v>
      </c>
      <c r="H1142">
        <v>1987</v>
      </c>
      <c r="I1142" t="s">
        <v>54</v>
      </c>
      <c r="J1142" t="s">
        <v>24</v>
      </c>
      <c r="K1142" t="s">
        <v>16</v>
      </c>
      <c r="L1142">
        <f t="shared" si="34"/>
        <v>0</v>
      </c>
      <c r="M1142">
        <f t="shared" si="35"/>
        <v>0</v>
      </c>
    </row>
    <row r="1143" spans="1:13" x14ac:dyDescent="0.3">
      <c r="A1143" t="s">
        <v>865</v>
      </c>
      <c r="B1143">
        <v>5.7649999999999997</v>
      </c>
      <c r="C1143" t="s">
        <v>51</v>
      </c>
      <c r="D1143">
        <v>7.2444983000000004E-2</v>
      </c>
      <c r="E1143" t="s">
        <v>67</v>
      </c>
      <c r="F1143">
        <v>119.7098</v>
      </c>
      <c r="G1143" t="s">
        <v>41</v>
      </c>
      <c r="H1143">
        <v>2002</v>
      </c>
      <c r="J1143" t="s">
        <v>20</v>
      </c>
      <c r="K1143" t="s">
        <v>16</v>
      </c>
      <c r="L1143">
        <f t="shared" si="34"/>
        <v>0</v>
      </c>
      <c r="M1143">
        <f t="shared" si="35"/>
        <v>0</v>
      </c>
    </row>
    <row r="1144" spans="1:13" x14ac:dyDescent="0.3">
      <c r="A1144" t="s">
        <v>413</v>
      </c>
      <c r="B1144">
        <v>7.71</v>
      </c>
      <c r="C1144" t="s">
        <v>1605</v>
      </c>
      <c r="D1144">
        <v>6.6541718999999999E-2</v>
      </c>
      <c r="E1144" t="s">
        <v>12</v>
      </c>
      <c r="F1144">
        <v>54.2956</v>
      </c>
      <c r="G1144" t="s">
        <v>53</v>
      </c>
      <c r="H1144">
        <v>1987</v>
      </c>
      <c r="I1144" t="s">
        <v>54</v>
      </c>
      <c r="J1144" t="s">
        <v>24</v>
      </c>
      <c r="K1144" t="s">
        <v>16</v>
      </c>
      <c r="L1144">
        <f t="shared" si="34"/>
        <v>0</v>
      </c>
      <c r="M1144">
        <f t="shared" si="35"/>
        <v>1</v>
      </c>
    </row>
    <row r="1145" spans="1:13" x14ac:dyDescent="0.3">
      <c r="A1145" t="s">
        <v>585</v>
      </c>
      <c r="B1145">
        <v>15.1</v>
      </c>
      <c r="C1145" t="s">
        <v>28</v>
      </c>
      <c r="D1145">
        <v>2.0046943000000001E-2</v>
      </c>
      <c r="E1145" t="s">
        <v>67</v>
      </c>
      <c r="F1145">
        <v>128.83099999999999</v>
      </c>
      <c r="G1145" t="s">
        <v>19</v>
      </c>
      <c r="H1145">
        <v>2007</v>
      </c>
      <c r="J1145" t="s">
        <v>20</v>
      </c>
      <c r="K1145" t="s">
        <v>16</v>
      </c>
      <c r="L1145">
        <f t="shared" si="34"/>
        <v>0</v>
      </c>
      <c r="M1145">
        <f t="shared" si="35"/>
        <v>0</v>
      </c>
    </row>
    <row r="1146" spans="1:13" x14ac:dyDescent="0.3">
      <c r="A1146" t="s">
        <v>368</v>
      </c>
      <c r="B1146">
        <v>9.3949999999999996</v>
      </c>
      <c r="C1146" t="s">
        <v>1605</v>
      </c>
      <c r="D1146">
        <v>0.17093285699999999</v>
      </c>
      <c r="E1146" t="s">
        <v>32</v>
      </c>
      <c r="F1146">
        <v>140.5838</v>
      </c>
      <c r="G1146" t="s">
        <v>53</v>
      </c>
      <c r="H1146">
        <v>1987</v>
      </c>
      <c r="I1146" t="s">
        <v>54</v>
      </c>
      <c r="J1146" t="s">
        <v>24</v>
      </c>
      <c r="K1146" t="s">
        <v>16</v>
      </c>
      <c r="L1146">
        <f t="shared" si="34"/>
        <v>0</v>
      </c>
      <c r="M1146">
        <f t="shared" si="35"/>
        <v>0</v>
      </c>
    </row>
    <row r="1147" spans="1:13" x14ac:dyDescent="0.3">
      <c r="A1147" t="s">
        <v>866</v>
      </c>
      <c r="B1147">
        <v>11.65</v>
      </c>
      <c r="C1147" t="s">
        <v>51</v>
      </c>
      <c r="D1147">
        <v>1.9451166999999998E-2</v>
      </c>
      <c r="E1147" t="s">
        <v>52</v>
      </c>
      <c r="F1147">
        <v>37.016399999999997</v>
      </c>
      <c r="G1147" t="s">
        <v>37</v>
      </c>
      <c r="H1147">
        <v>2009</v>
      </c>
      <c r="I1147" t="s">
        <v>14</v>
      </c>
      <c r="J1147" t="s">
        <v>24</v>
      </c>
      <c r="K1147" t="s">
        <v>38</v>
      </c>
      <c r="L1147">
        <f t="shared" si="34"/>
        <v>0</v>
      </c>
      <c r="M1147">
        <f t="shared" si="35"/>
        <v>0</v>
      </c>
    </row>
    <row r="1148" spans="1:13" x14ac:dyDescent="0.3">
      <c r="A1148" t="s">
        <v>867</v>
      </c>
      <c r="C1148" t="s">
        <v>1605</v>
      </c>
      <c r="D1148">
        <v>7.4369587000000001E-2</v>
      </c>
      <c r="E1148" t="s">
        <v>49</v>
      </c>
      <c r="F1148">
        <v>79.398600000000002</v>
      </c>
      <c r="G1148" t="s">
        <v>29</v>
      </c>
      <c r="H1148">
        <v>1985</v>
      </c>
      <c r="I1148" t="s">
        <v>14</v>
      </c>
      <c r="J1148" t="s">
        <v>24</v>
      </c>
      <c r="K1148" t="s">
        <v>30</v>
      </c>
      <c r="L1148">
        <f t="shared" si="34"/>
        <v>0</v>
      </c>
      <c r="M1148">
        <f t="shared" si="35"/>
        <v>0</v>
      </c>
    </row>
    <row r="1149" spans="1:13" x14ac:dyDescent="0.3">
      <c r="A1149" t="s">
        <v>868</v>
      </c>
      <c r="B1149">
        <v>13.65</v>
      </c>
      <c r="C1149" t="s">
        <v>1605</v>
      </c>
      <c r="D1149">
        <v>2.6710454000000002E-2</v>
      </c>
      <c r="E1149" t="s">
        <v>77</v>
      </c>
      <c r="F1149">
        <v>37.853200000000001</v>
      </c>
      <c r="G1149" t="s">
        <v>37</v>
      </c>
      <c r="H1149">
        <v>2009</v>
      </c>
      <c r="I1149" t="s">
        <v>14</v>
      </c>
      <c r="J1149" t="s">
        <v>24</v>
      </c>
      <c r="K1149" t="s">
        <v>38</v>
      </c>
      <c r="L1149">
        <f t="shared" si="34"/>
        <v>0</v>
      </c>
      <c r="M1149">
        <f t="shared" si="35"/>
        <v>0</v>
      </c>
    </row>
    <row r="1150" spans="1:13" x14ac:dyDescent="0.3">
      <c r="A1150" t="s">
        <v>869</v>
      </c>
      <c r="B1150">
        <v>5.26</v>
      </c>
      <c r="C1150" t="s">
        <v>1605</v>
      </c>
      <c r="D1150">
        <v>2.4488439000000001E-2</v>
      </c>
      <c r="E1150" t="s">
        <v>49</v>
      </c>
      <c r="F1150">
        <v>96.806799999999996</v>
      </c>
      <c r="G1150" t="s">
        <v>53</v>
      </c>
      <c r="H1150">
        <v>1987</v>
      </c>
      <c r="I1150" t="s">
        <v>54</v>
      </c>
      <c r="J1150" t="s">
        <v>24</v>
      </c>
      <c r="K1150" t="s">
        <v>16</v>
      </c>
      <c r="L1150">
        <f t="shared" si="34"/>
        <v>0</v>
      </c>
      <c r="M1150">
        <f t="shared" si="35"/>
        <v>0</v>
      </c>
    </row>
    <row r="1151" spans="1:13" x14ac:dyDescent="0.3">
      <c r="A1151" t="s">
        <v>568</v>
      </c>
      <c r="C1151" t="s">
        <v>1605</v>
      </c>
      <c r="D1151">
        <v>0</v>
      </c>
      <c r="E1151" t="s">
        <v>67</v>
      </c>
      <c r="F1151">
        <v>162.8236</v>
      </c>
      <c r="G1151" t="s">
        <v>47</v>
      </c>
      <c r="H1151">
        <v>1985</v>
      </c>
      <c r="I1151" t="s">
        <v>34</v>
      </c>
      <c r="J1151" t="s">
        <v>15</v>
      </c>
      <c r="K1151" t="s">
        <v>25</v>
      </c>
      <c r="L1151">
        <f t="shared" si="34"/>
        <v>0</v>
      </c>
      <c r="M1151">
        <f t="shared" si="35"/>
        <v>0</v>
      </c>
    </row>
    <row r="1152" spans="1:13" x14ac:dyDescent="0.3">
      <c r="A1152" t="s">
        <v>870</v>
      </c>
      <c r="B1152">
        <v>14.5</v>
      </c>
      <c r="C1152" t="s">
        <v>1605</v>
      </c>
      <c r="D1152">
        <v>6.4123704000000004E-2</v>
      </c>
      <c r="E1152" t="s">
        <v>49</v>
      </c>
      <c r="F1152">
        <v>262.35939999999999</v>
      </c>
      <c r="G1152" t="s">
        <v>37</v>
      </c>
      <c r="H1152">
        <v>2009</v>
      </c>
      <c r="I1152" t="s">
        <v>14</v>
      </c>
      <c r="J1152" t="s">
        <v>24</v>
      </c>
      <c r="K1152" t="s">
        <v>38</v>
      </c>
      <c r="L1152">
        <f t="shared" si="34"/>
        <v>0</v>
      </c>
      <c r="M1152">
        <f t="shared" si="35"/>
        <v>0</v>
      </c>
    </row>
    <row r="1153" spans="1:13" x14ac:dyDescent="0.3">
      <c r="A1153" t="s">
        <v>871</v>
      </c>
      <c r="B1153">
        <v>16.2</v>
      </c>
      <c r="C1153" t="s">
        <v>51</v>
      </c>
      <c r="D1153">
        <v>4.4214135000000002E-2</v>
      </c>
      <c r="E1153" t="s">
        <v>67</v>
      </c>
      <c r="F1153">
        <v>40.445399999999999</v>
      </c>
      <c r="G1153" t="s">
        <v>65</v>
      </c>
      <c r="H1153">
        <v>2004</v>
      </c>
      <c r="I1153" t="s">
        <v>34</v>
      </c>
      <c r="J1153" t="s">
        <v>20</v>
      </c>
      <c r="K1153" t="s">
        <v>16</v>
      </c>
      <c r="L1153">
        <f t="shared" si="34"/>
        <v>0</v>
      </c>
      <c r="M1153">
        <f t="shared" si="35"/>
        <v>0</v>
      </c>
    </row>
    <row r="1154" spans="1:13" x14ac:dyDescent="0.3">
      <c r="A1154" t="s">
        <v>872</v>
      </c>
      <c r="B1154">
        <v>12.5</v>
      </c>
      <c r="C1154" t="s">
        <v>51</v>
      </c>
      <c r="D1154">
        <v>8.1593757000000003E-2</v>
      </c>
      <c r="E1154" t="s">
        <v>77</v>
      </c>
      <c r="F1154">
        <v>219.87979999999999</v>
      </c>
      <c r="G1154" t="s">
        <v>19</v>
      </c>
      <c r="H1154">
        <v>2007</v>
      </c>
      <c r="J1154" t="s">
        <v>20</v>
      </c>
      <c r="K1154" t="s">
        <v>16</v>
      </c>
      <c r="L1154">
        <f t="shared" si="34"/>
        <v>0</v>
      </c>
      <c r="M1154">
        <f t="shared" si="35"/>
        <v>0</v>
      </c>
    </row>
    <row r="1155" spans="1:13" x14ac:dyDescent="0.3">
      <c r="A1155" t="s">
        <v>103</v>
      </c>
      <c r="B1155">
        <v>17.25</v>
      </c>
      <c r="C1155" t="s">
        <v>51</v>
      </c>
      <c r="D1155">
        <v>0.107208159</v>
      </c>
      <c r="E1155" t="s">
        <v>67</v>
      </c>
      <c r="F1155">
        <v>37.982199999999999</v>
      </c>
      <c r="G1155" t="s">
        <v>13</v>
      </c>
      <c r="H1155">
        <v>1999</v>
      </c>
      <c r="I1155" t="s">
        <v>14</v>
      </c>
      <c r="J1155" t="s">
        <v>15</v>
      </c>
      <c r="K1155" t="s">
        <v>16</v>
      </c>
      <c r="L1155">
        <f t="shared" ref="L1155:L1218" si="36">IF(AND(J1155= "Tier 1", C1155= "LF"),1,0)</f>
        <v>1</v>
      </c>
      <c r="M1155">
        <f t="shared" ref="M1155:M1218" si="37">IF(OR(E1155= "Dairy", E1155= "Snack Foods"),1,0)</f>
        <v>0</v>
      </c>
    </row>
    <row r="1156" spans="1:13" x14ac:dyDescent="0.3">
      <c r="A1156" t="s">
        <v>873</v>
      </c>
      <c r="B1156">
        <v>20.2</v>
      </c>
      <c r="C1156" t="s">
        <v>1605</v>
      </c>
      <c r="D1156">
        <v>9.6663729000000004E-2</v>
      </c>
      <c r="E1156" t="s">
        <v>77</v>
      </c>
      <c r="F1156">
        <v>176.90280000000001</v>
      </c>
      <c r="G1156" t="s">
        <v>13</v>
      </c>
      <c r="H1156">
        <v>1999</v>
      </c>
      <c r="I1156" t="s">
        <v>14</v>
      </c>
      <c r="J1156" t="s">
        <v>15</v>
      </c>
      <c r="K1156" t="s">
        <v>16</v>
      </c>
      <c r="L1156">
        <f t="shared" si="36"/>
        <v>0</v>
      </c>
      <c r="M1156">
        <f t="shared" si="37"/>
        <v>0</v>
      </c>
    </row>
    <row r="1157" spans="1:13" x14ac:dyDescent="0.3">
      <c r="A1157" t="s">
        <v>308</v>
      </c>
      <c r="B1157">
        <v>9</v>
      </c>
      <c r="C1157" t="s">
        <v>1605</v>
      </c>
      <c r="D1157">
        <v>5.0491163999999998E-2</v>
      </c>
      <c r="E1157" t="s">
        <v>83</v>
      </c>
      <c r="F1157">
        <v>151.70240000000001</v>
      </c>
      <c r="G1157" t="s">
        <v>65</v>
      </c>
      <c r="H1157">
        <v>2004</v>
      </c>
      <c r="I1157" t="s">
        <v>34</v>
      </c>
      <c r="J1157" t="s">
        <v>20</v>
      </c>
      <c r="K1157" t="s">
        <v>16</v>
      </c>
      <c r="L1157">
        <f t="shared" si="36"/>
        <v>0</v>
      </c>
      <c r="M1157">
        <f t="shared" si="37"/>
        <v>0</v>
      </c>
    </row>
    <row r="1158" spans="1:13" x14ac:dyDescent="0.3">
      <c r="A1158" t="s">
        <v>874</v>
      </c>
      <c r="B1158">
        <v>17.600000000000001</v>
      </c>
      <c r="C1158" t="s">
        <v>51</v>
      </c>
      <c r="D1158">
        <v>7.4557961000000006E-2</v>
      </c>
      <c r="E1158" t="s">
        <v>61</v>
      </c>
      <c r="F1158">
        <v>231.001</v>
      </c>
      <c r="G1158" t="s">
        <v>41</v>
      </c>
      <c r="H1158">
        <v>2002</v>
      </c>
      <c r="J1158" t="s">
        <v>20</v>
      </c>
      <c r="K1158" t="s">
        <v>16</v>
      </c>
      <c r="L1158">
        <f t="shared" si="36"/>
        <v>0</v>
      </c>
      <c r="M1158">
        <f t="shared" si="37"/>
        <v>0</v>
      </c>
    </row>
    <row r="1159" spans="1:13" x14ac:dyDescent="0.3">
      <c r="A1159" t="s">
        <v>875</v>
      </c>
      <c r="B1159">
        <v>10.5</v>
      </c>
      <c r="C1159" t="s">
        <v>51</v>
      </c>
      <c r="D1159">
        <v>1.9049691000000001E-2</v>
      </c>
      <c r="E1159" t="s">
        <v>59</v>
      </c>
      <c r="F1159">
        <v>186.024</v>
      </c>
      <c r="G1159" t="s">
        <v>33</v>
      </c>
      <c r="H1159">
        <v>1997</v>
      </c>
      <c r="I1159" t="s">
        <v>34</v>
      </c>
      <c r="J1159" t="s">
        <v>15</v>
      </c>
      <c r="K1159" t="s">
        <v>16</v>
      </c>
      <c r="L1159">
        <f t="shared" si="36"/>
        <v>1</v>
      </c>
      <c r="M1159">
        <f t="shared" si="37"/>
        <v>0</v>
      </c>
    </row>
    <row r="1160" spans="1:13" x14ac:dyDescent="0.3">
      <c r="A1160" t="s">
        <v>528</v>
      </c>
      <c r="B1160">
        <v>19.7</v>
      </c>
      <c r="C1160" t="s">
        <v>51</v>
      </c>
      <c r="D1160">
        <v>2.4650932E-2</v>
      </c>
      <c r="E1160" t="s">
        <v>59</v>
      </c>
      <c r="F1160">
        <v>83.659199999999998</v>
      </c>
      <c r="G1160" t="s">
        <v>65</v>
      </c>
      <c r="H1160">
        <v>2004</v>
      </c>
      <c r="I1160" t="s">
        <v>34</v>
      </c>
      <c r="J1160" t="s">
        <v>20</v>
      </c>
      <c r="K1160" t="s">
        <v>16</v>
      </c>
      <c r="L1160">
        <f t="shared" si="36"/>
        <v>0</v>
      </c>
      <c r="M1160">
        <f t="shared" si="37"/>
        <v>0</v>
      </c>
    </row>
    <row r="1161" spans="1:13" x14ac:dyDescent="0.3">
      <c r="A1161" t="s">
        <v>876</v>
      </c>
      <c r="B1161">
        <v>17.5</v>
      </c>
      <c r="C1161" t="s">
        <v>51</v>
      </c>
      <c r="D1161">
        <v>1.6730894E-2</v>
      </c>
      <c r="E1161" t="s">
        <v>77</v>
      </c>
      <c r="F1161">
        <v>139.018</v>
      </c>
      <c r="G1161" t="s">
        <v>65</v>
      </c>
      <c r="H1161">
        <v>2004</v>
      </c>
      <c r="I1161" t="s">
        <v>34</v>
      </c>
      <c r="J1161" t="s">
        <v>20</v>
      </c>
      <c r="K1161" t="s">
        <v>16</v>
      </c>
      <c r="L1161">
        <f t="shared" si="36"/>
        <v>0</v>
      </c>
      <c r="M1161">
        <f t="shared" si="37"/>
        <v>0</v>
      </c>
    </row>
    <row r="1162" spans="1:13" x14ac:dyDescent="0.3">
      <c r="A1162" t="s">
        <v>829</v>
      </c>
      <c r="B1162">
        <v>10.1</v>
      </c>
      <c r="C1162" t="s">
        <v>51</v>
      </c>
      <c r="D1162">
        <v>2.7174630000000002E-2</v>
      </c>
      <c r="E1162" t="s">
        <v>77</v>
      </c>
      <c r="F1162">
        <v>76.266999999999996</v>
      </c>
      <c r="G1162" t="s">
        <v>37</v>
      </c>
      <c r="H1162">
        <v>2009</v>
      </c>
      <c r="I1162" t="s">
        <v>14</v>
      </c>
      <c r="J1162" t="s">
        <v>24</v>
      </c>
      <c r="K1162" t="s">
        <v>38</v>
      </c>
      <c r="L1162">
        <f t="shared" si="36"/>
        <v>0</v>
      </c>
      <c r="M1162">
        <f t="shared" si="37"/>
        <v>0</v>
      </c>
    </row>
    <row r="1163" spans="1:13" x14ac:dyDescent="0.3">
      <c r="A1163" t="s">
        <v>877</v>
      </c>
      <c r="B1163">
        <v>14.6</v>
      </c>
      <c r="C1163" t="s">
        <v>51</v>
      </c>
      <c r="D1163">
        <v>5.9497511000000003E-2</v>
      </c>
      <c r="E1163" t="s">
        <v>61</v>
      </c>
      <c r="F1163">
        <v>182.49760000000001</v>
      </c>
      <c r="G1163" t="s">
        <v>13</v>
      </c>
      <c r="H1163">
        <v>1999</v>
      </c>
      <c r="I1163" t="s">
        <v>14</v>
      </c>
      <c r="J1163" t="s">
        <v>15</v>
      </c>
      <c r="K1163" t="s">
        <v>16</v>
      </c>
      <c r="L1163">
        <f t="shared" si="36"/>
        <v>1</v>
      </c>
      <c r="M1163">
        <f t="shared" si="37"/>
        <v>0</v>
      </c>
    </row>
    <row r="1164" spans="1:13" x14ac:dyDescent="0.3">
      <c r="A1164" t="s">
        <v>878</v>
      </c>
      <c r="B1164">
        <v>6.2350000000000003</v>
      </c>
      <c r="C1164" t="s">
        <v>51</v>
      </c>
      <c r="D1164">
        <v>0.118575601</v>
      </c>
      <c r="E1164" t="s">
        <v>61</v>
      </c>
      <c r="F1164">
        <v>260.99099999999999</v>
      </c>
      <c r="G1164" t="s">
        <v>53</v>
      </c>
      <c r="H1164">
        <v>1987</v>
      </c>
      <c r="I1164" t="s">
        <v>54</v>
      </c>
      <c r="J1164" t="s">
        <v>24</v>
      </c>
      <c r="K1164" t="s">
        <v>16</v>
      </c>
      <c r="L1164">
        <f t="shared" si="36"/>
        <v>0</v>
      </c>
      <c r="M1164">
        <f t="shared" si="37"/>
        <v>0</v>
      </c>
    </row>
    <row r="1165" spans="1:13" x14ac:dyDescent="0.3">
      <c r="A1165" t="s">
        <v>879</v>
      </c>
      <c r="B1165">
        <v>10.195</v>
      </c>
      <c r="C1165" t="s">
        <v>51</v>
      </c>
      <c r="D1165">
        <v>8.0277707000000004E-2</v>
      </c>
      <c r="E1165" t="s">
        <v>12</v>
      </c>
      <c r="F1165">
        <v>119.14400000000001</v>
      </c>
      <c r="G1165" t="s">
        <v>65</v>
      </c>
      <c r="H1165">
        <v>2004</v>
      </c>
      <c r="I1165" t="s">
        <v>34</v>
      </c>
      <c r="J1165" t="s">
        <v>20</v>
      </c>
      <c r="K1165" t="s">
        <v>16</v>
      </c>
      <c r="L1165">
        <f t="shared" si="36"/>
        <v>0</v>
      </c>
      <c r="M1165">
        <f t="shared" si="37"/>
        <v>1</v>
      </c>
    </row>
    <row r="1166" spans="1:13" x14ac:dyDescent="0.3">
      <c r="A1166" t="s">
        <v>375</v>
      </c>
      <c r="C1166" t="s">
        <v>1605</v>
      </c>
      <c r="D1166">
        <v>7.4370772000000002E-2</v>
      </c>
      <c r="E1166" t="s">
        <v>67</v>
      </c>
      <c r="F1166">
        <v>162.92099999999999</v>
      </c>
      <c r="G1166" t="s">
        <v>47</v>
      </c>
      <c r="H1166">
        <v>1985</v>
      </c>
      <c r="I1166" t="s">
        <v>34</v>
      </c>
      <c r="J1166" t="s">
        <v>15</v>
      </c>
      <c r="K1166" t="s">
        <v>25</v>
      </c>
      <c r="L1166">
        <f t="shared" si="36"/>
        <v>0</v>
      </c>
      <c r="M1166">
        <f t="shared" si="37"/>
        <v>0</v>
      </c>
    </row>
    <row r="1167" spans="1:13" x14ac:dyDescent="0.3">
      <c r="A1167" t="s">
        <v>661</v>
      </c>
      <c r="B1167">
        <v>15.35</v>
      </c>
      <c r="C1167" t="s">
        <v>51</v>
      </c>
      <c r="D1167">
        <v>3.5149670000000001E-2</v>
      </c>
      <c r="E1167" t="s">
        <v>61</v>
      </c>
      <c r="F1167">
        <v>121.673</v>
      </c>
      <c r="G1167" t="s">
        <v>33</v>
      </c>
      <c r="H1167">
        <v>1997</v>
      </c>
      <c r="I1167" t="s">
        <v>34</v>
      </c>
      <c r="J1167" t="s">
        <v>15</v>
      </c>
      <c r="K1167" t="s">
        <v>16</v>
      </c>
      <c r="L1167">
        <f t="shared" si="36"/>
        <v>1</v>
      </c>
      <c r="M1167">
        <f t="shared" si="37"/>
        <v>0</v>
      </c>
    </row>
    <row r="1168" spans="1:13" x14ac:dyDescent="0.3">
      <c r="A1168" t="s">
        <v>94</v>
      </c>
      <c r="B1168">
        <v>12.15</v>
      </c>
      <c r="C1168" t="s">
        <v>51</v>
      </c>
      <c r="D1168">
        <v>0.13107064800000001</v>
      </c>
      <c r="E1168" t="s">
        <v>67</v>
      </c>
      <c r="F1168">
        <v>244.346</v>
      </c>
      <c r="G1168" t="s">
        <v>53</v>
      </c>
      <c r="H1168">
        <v>1987</v>
      </c>
      <c r="I1168" t="s">
        <v>54</v>
      </c>
      <c r="J1168" t="s">
        <v>24</v>
      </c>
      <c r="K1168" t="s">
        <v>16</v>
      </c>
      <c r="L1168">
        <f t="shared" si="36"/>
        <v>0</v>
      </c>
      <c r="M1168">
        <f t="shared" si="37"/>
        <v>0</v>
      </c>
    </row>
    <row r="1169" spans="1:13" x14ac:dyDescent="0.3">
      <c r="A1169" t="s">
        <v>880</v>
      </c>
      <c r="B1169">
        <v>7.8949999999999996</v>
      </c>
      <c r="C1169" t="s">
        <v>1605</v>
      </c>
      <c r="D1169">
        <v>0</v>
      </c>
      <c r="E1169" t="s">
        <v>198</v>
      </c>
      <c r="F1169">
        <v>102.4332</v>
      </c>
      <c r="G1169" t="s">
        <v>41</v>
      </c>
      <c r="H1169">
        <v>2002</v>
      </c>
      <c r="J1169" t="s">
        <v>20</v>
      </c>
      <c r="K1169" t="s">
        <v>16</v>
      </c>
      <c r="L1169">
        <f t="shared" si="36"/>
        <v>0</v>
      </c>
      <c r="M1169">
        <f t="shared" si="37"/>
        <v>0</v>
      </c>
    </row>
    <row r="1170" spans="1:13" x14ac:dyDescent="0.3">
      <c r="A1170" t="s">
        <v>443</v>
      </c>
      <c r="B1170">
        <v>5.63</v>
      </c>
      <c r="C1170" t="s">
        <v>1605</v>
      </c>
      <c r="D1170">
        <v>2.4591047000000001E-2</v>
      </c>
      <c r="E1170" t="s">
        <v>77</v>
      </c>
      <c r="F1170">
        <v>104.3306</v>
      </c>
      <c r="G1170" t="s">
        <v>41</v>
      </c>
      <c r="H1170">
        <v>2002</v>
      </c>
      <c r="J1170" t="s">
        <v>20</v>
      </c>
      <c r="K1170" t="s">
        <v>16</v>
      </c>
      <c r="L1170">
        <f t="shared" si="36"/>
        <v>0</v>
      </c>
      <c r="M1170">
        <f t="shared" si="37"/>
        <v>0</v>
      </c>
    </row>
    <row r="1171" spans="1:13" x14ac:dyDescent="0.3">
      <c r="A1171" t="s">
        <v>881</v>
      </c>
      <c r="B1171">
        <v>15.7</v>
      </c>
      <c r="C1171" t="s">
        <v>1605</v>
      </c>
      <c r="D1171">
        <v>3.7941511999999997E-2</v>
      </c>
      <c r="E1171" t="s">
        <v>67</v>
      </c>
      <c r="F1171">
        <v>122.80459999999999</v>
      </c>
      <c r="G1171" t="s">
        <v>41</v>
      </c>
      <c r="H1171">
        <v>2002</v>
      </c>
      <c r="J1171" t="s">
        <v>20</v>
      </c>
      <c r="K1171" t="s">
        <v>16</v>
      </c>
      <c r="L1171">
        <f t="shared" si="36"/>
        <v>0</v>
      </c>
      <c r="M1171">
        <f t="shared" si="37"/>
        <v>0</v>
      </c>
    </row>
    <row r="1172" spans="1:13" x14ac:dyDescent="0.3">
      <c r="A1172" t="s">
        <v>818</v>
      </c>
      <c r="B1172">
        <v>17</v>
      </c>
      <c r="C1172" t="s">
        <v>1605</v>
      </c>
      <c r="D1172">
        <v>2.6719158999999999E-2</v>
      </c>
      <c r="E1172" t="s">
        <v>83</v>
      </c>
      <c r="F1172">
        <v>142.047</v>
      </c>
      <c r="G1172" t="s">
        <v>19</v>
      </c>
      <c r="H1172">
        <v>2007</v>
      </c>
      <c r="J1172" t="s">
        <v>20</v>
      </c>
      <c r="K1172" t="s">
        <v>16</v>
      </c>
      <c r="L1172">
        <f t="shared" si="36"/>
        <v>0</v>
      </c>
      <c r="M1172">
        <f t="shared" si="37"/>
        <v>0</v>
      </c>
    </row>
    <row r="1173" spans="1:13" x14ac:dyDescent="0.3">
      <c r="A1173" t="s">
        <v>491</v>
      </c>
      <c r="B1173">
        <v>15</v>
      </c>
      <c r="C1173" t="s">
        <v>1605</v>
      </c>
      <c r="D1173">
        <v>7.8455536000000006E-2</v>
      </c>
      <c r="E1173" t="s">
        <v>77</v>
      </c>
      <c r="F1173">
        <v>237.32480000000001</v>
      </c>
      <c r="G1173" t="s">
        <v>19</v>
      </c>
      <c r="H1173">
        <v>2007</v>
      </c>
      <c r="J1173" t="s">
        <v>20</v>
      </c>
      <c r="K1173" t="s">
        <v>16</v>
      </c>
      <c r="L1173">
        <f t="shared" si="36"/>
        <v>0</v>
      </c>
      <c r="M1173">
        <f t="shared" si="37"/>
        <v>0</v>
      </c>
    </row>
    <row r="1174" spans="1:13" x14ac:dyDescent="0.3">
      <c r="A1174" t="s">
        <v>719</v>
      </c>
      <c r="C1174" t="s">
        <v>1605</v>
      </c>
      <c r="D1174">
        <v>8.486204E-2</v>
      </c>
      <c r="E1174" t="s">
        <v>77</v>
      </c>
      <c r="F1174">
        <v>120.0124</v>
      </c>
      <c r="G1174" t="s">
        <v>29</v>
      </c>
      <c r="H1174">
        <v>1985</v>
      </c>
      <c r="I1174" t="s">
        <v>14</v>
      </c>
      <c r="J1174" t="s">
        <v>24</v>
      </c>
      <c r="K1174" t="s">
        <v>30</v>
      </c>
      <c r="L1174">
        <f t="shared" si="36"/>
        <v>0</v>
      </c>
      <c r="M1174">
        <f t="shared" si="37"/>
        <v>0</v>
      </c>
    </row>
    <row r="1175" spans="1:13" x14ac:dyDescent="0.3">
      <c r="A1175" t="s">
        <v>436</v>
      </c>
      <c r="B1175">
        <v>13.6</v>
      </c>
      <c r="C1175" t="s">
        <v>1605</v>
      </c>
      <c r="D1175">
        <v>4.9869757000000001E-2</v>
      </c>
      <c r="E1175" t="s">
        <v>67</v>
      </c>
      <c r="F1175">
        <v>110.99120000000001</v>
      </c>
      <c r="G1175" t="s">
        <v>19</v>
      </c>
      <c r="H1175">
        <v>2007</v>
      </c>
      <c r="J1175" t="s">
        <v>20</v>
      </c>
      <c r="K1175" t="s">
        <v>16</v>
      </c>
      <c r="L1175">
        <f t="shared" si="36"/>
        <v>0</v>
      </c>
      <c r="M1175">
        <f t="shared" si="37"/>
        <v>0</v>
      </c>
    </row>
    <row r="1176" spans="1:13" x14ac:dyDescent="0.3">
      <c r="A1176" t="s">
        <v>882</v>
      </c>
      <c r="B1176">
        <v>18.350000000000001</v>
      </c>
      <c r="C1176" t="s">
        <v>51</v>
      </c>
      <c r="D1176">
        <v>9.9263088999999999E-2</v>
      </c>
      <c r="E1176" t="s">
        <v>32</v>
      </c>
      <c r="F1176">
        <v>93.446200000000005</v>
      </c>
      <c r="G1176" t="s">
        <v>13</v>
      </c>
      <c r="H1176">
        <v>1999</v>
      </c>
      <c r="I1176" t="s">
        <v>14</v>
      </c>
      <c r="J1176" t="s">
        <v>15</v>
      </c>
      <c r="K1176" t="s">
        <v>16</v>
      </c>
      <c r="L1176">
        <f t="shared" si="36"/>
        <v>1</v>
      </c>
      <c r="M1176">
        <f t="shared" si="37"/>
        <v>0</v>
      </c>
    </row>
    <row r="1177" spans="1:13" x14ac:dyDescent="0.3">
      <c r="A1177" t="s">
        <v>177</v>
      </c>
      <c r="C1177" t="s">
        <v>51</v>
      </c>
      <c r="D1177">
        <v>0.18261865299999999</v>
      </c>
      <c r="E1177" t="s">
        <v>59</v>
      </c>
      <c r="F1177">
        <v>81.627600000000001</v>
      </c>
      <c r="G1177" t="s">
        <v>29</v>
      </c>
      <c r="H1177">
        <v>1985</v>
      </c>
      <c r="I1177" t="s">
        <v>14</v>
      </c>
      <c r="J1177" t="s">
        <v>24</v>
      </c>
      <c r="K1177" t="s">
        <v>30</v>
      </c>
      <c r="L1177">
        <f t="shared" si="36"/>
        <v>0</v>
      </c>
      <c r="M1177">
        <f t="shared" si="37"/>
        <v>0</v>
      </c>
    </row>
    <row r="1178" spans="1:13" x14ac:dyDescent="0.3">
      <c r="A1178" t="s">
        <v>883</v>
      </c>
      <c r="B1178">
        <v>7.5</v>
      </c>
      <c r="C1178" t="s">
        <v>51</v>
      </c>
      <c r="D1178">
        <v>9.6958613999999999E-2</v>
      </c>
      <c r="E1178" t="s">
        <v>61</v>
      </c>
      <c r="F1178">
        <v>55.358800000000002</v>
      </c>
      <c r="G1178" t="s">
        <v>19</v>
      </c>
      <c r="H1178">
        <v>2007</v>
      </c>
      <c r="J1178" t="s">
        <v>20</v>
      </c>
      <c r="K1178" t="s">
        <v>16</v>
      </c>
      <c r="L1178">
        <f t="shared" si="36"/>
        <v>0</v>
      </c>
      <c r="M1178">
        <f t="shared" si="37"/>
        <v>0</v>
      </c>
    </row>
    <row r="1179" spans="1:13" x14ac:dyDescent="0.3">
      <c r="A1179" t="s">
        <v>884</v>
      </c>
      <c r="B1179">
        <v>6.2149999999999999</v>
      </c>
      <c r="C1179" t="s">
        <v>51</v>
      </c>
      <c r="D1179">
        <v>1.2217624E-2</v>
      </c>
      <c r="E1179" t="s">
        <v>32</v>
      </c>
      <c r="F1179">
        <v>37.784799999999997</v>
      </c>
      <c r="G1179" t="s">
        <v>19</v>
      </c>
      <c r="H1179">
        <v>2007</v>
      </c>
      <c r="J1179" t="s">
        <v>20</v>
      </c>
      <c r="K1179" t="s">
        <v>16</v>
      </c>
      <c r="L1179">
        <f t="shared" si="36"/>
        <v>0</v>
      </c>
      <c r="M1179">
        <f t="shared" si="37"/>
        <v>0</v>
      </c>
    </row>
    <row r="1180" spans="1:13" x14ac:dyDescent="0.3">
      <c r="A1180" t="s">
        <v>393</v>
      </c>
      <c r="B1180">
        <v>15.7</v>
      </c>
      <c r="C1180" t="s">
        <v>1605</v>
      </c>
      <c r="D1180">
        <v>3.0749596000000001E-2</v>
      </c>
      <c r="E1180" t="s">
        <v>12</v>
      </c>
      <c r="F1180">
        <v>250.67240000000001</v>
      </c>
      <c r="G1180" t="s">
        <v>37</v>
      </c>
      <c r="H1180">
        <v>2009</v>
      </c>
      <c r="I1180" t="s">
        <v>14</v>
      </c>
      <c r="J1180" t="s">
        <v>24</v>
      </c>
      <c r="K1180" t="s">
        <v>38</v>
      </c>
      <c r="L1180">
        <f t="shared" si="36"/>
        <v>0</v>
      </c>
      <c r="M1180">
        <f t="shared" si="37"/>
        <v>1</v>
      </c>
    </row>
    <row r="1181" spans="1:13" x14ac:dyDescent="0.3">
      <c r="A1181" t="s">
        <v>885</v>
      </c>
      <c r="B1181">
        <v>18.350000000000001</v>
      </c>
      <c r="C1181" t="s">
        <v>51</v>
      </c>
      <c r="D1181">
        <v>4.1838622999999998E-2</v>
      </c>
      <c r="E1181" t="s">
        <v>52</v>
      </c>
      <c r="F1181">
        <v>187.18719999999999</v>
      </c>
      <c r="G1181" t="s">
        <v>37</v>
      </c>
      <c r="H1181">
        <v>2009</v>
      </c>
      <c r="I1181" t="s">
        <v>14</v>
      </c>
      <c r="J1181" t="s">
        <v>24</v>
      </c>
      <c r="K1181" t="s">
        <v>38</v>
      </c>
      <c r="L1181">
        <f t="shared" si="36"/>
        <v>0</v>
      </c>
      <c r="M1181">
        <f t="shared" si="37"/>
        <v>0</v>
      </c>
    </row>
    <row r="1182" spans="1:13" x14ac:dyDescent="0.3">
      <c r="A1182" t="s">
        <v>268</v>
      </c>
      <c r="B1182">
        <v>14.8</v>
      </c>
      <c r="C1182" t="s">
        <v>1605</v>
      </c>
      <c r="D1182">
        <v>4.4141725999999999E-2</v>
      </c>
      <c r="E1182" t="s">
        <v>49</v>
      </c>
      <c r="F1182">
        <v>111.157</v>
      </c>
      <c r="G1182" t="s">
        <v>19</v>
      </c>
      <c r="H1182">
        <v>2007</v>
      </c>
      <c r="J1182" t="s">
        <v>20</v>
      </c>
      <c r="K1182" t="s">
        <v>16</v>
      </c>
      <c r="L1182">
        <f t="shared" si="36"/>
        <v>0</v>
      </c>
      <c r="M1182">
        <f t="shared" si="37"/>
        <v>0</v>
      </c>
    </row>
    <row r="1183" spans="1:13" x14ac:dyDescent="0.3">
      <c r="A1183" t="s">
        <v>368</v>
      </c>
      <c r="B1183">
        <v>9.3949999999999996</v>
      </c>
      <c r="C1183" t="s">
        <v>1605</v>
      </c>
      <c r="D1183">
        <v>0.171075221</v>
      </c>
      <c r="E1183" t="s">
        <v>32</v>
      </c>
      <c r="F1183">
        <v>138.9838</v>
      </c>
      <c r="G1183" t="s">
        <v>33</v>
      </c>
      <c r="H1183">
        <v>1997</v>
      </c>
      <c r="I1183" t="s">
        <v>34</v>
      </c>
      <c r="J1183" t="s">
        <v>15</v>
      </c>
      <c r="K1183" t="s">
        <v>16</v>
      </c>
      <c r="L1183">
        <f t="shared" si="36"/>
        <v>0</v>
      </c>
      <c r="M1183">
        <f t="shared" si="37"/>
        <v>0</v>
      </c>
    </row>
    <row r="1184" spans="1:13" x14ac:dyDescent="0.3">
      <c r="A1184" t="s">
        <v>886</v>
      </c>
      <c r="B1184">
        <v>17.850000000000001</v>
      </c>
      <c r="C1184" t="s">
        <v>51</v>
      </c>
      <c r="D1184">
        <v>6.5912362000000002E-2</v>
      </c>
      <c r="E1184" t="s">
        <v>67</v>
      </c>
      <c r="F1184">
        <v>147.80500000000001</v>
      </c>
      <c r="G1184" t="s">
        <v>13</v>
      </c>
      <c r="H1184">
        <v>1999</v>
      </c>
      <c r="I1184" t="s">
        <v>14</v>
      </c>
      <c r="J1184" t="s">
        <v>15</v>
      </c>
      <c r="K1184" t="s">
        <v>16</v>
      </c>
      <c r="L1184">
        <f t="shared" si="36"/>
        <v>1</v>
      </c>
      <c r="M1184">
        <f t="shared" si="37"/>
        <v>0</v>
      </c>
    </row>
    <row r="1185" spans="1:13" x14ac:dyDescent="0.3">
      <c r="A1185" t="s">
        <v>582</v>
      </c>
      <c r="B1185">
        <v>18.350000000000001</v>
      </c>
      <c r="C1185" t="s">
        <v>1605</v>
      </c>
      <c r="D1185">
        <v>9.2602446000000005E-2</v>
      </c>
      <c r="E1185" t="s">
        <v>67</v>
      </c>
      <c r="F1185">
        <v>184.72659999999999</v>
      </c>
      <c r="G1185" t="s">
        <v>37</v>
      </c>
      <c r="H1185">
        <v>2009</v>
      </c>
      <c r="I1185" t="s">
        <v>14</v>
      </c>
      <c r="J1185" t="s">
        <v>24</v>
      </c>
      <c r="K1185" t="s">
        <v>38</v>
      </c>
      <c r="L1185">
        <f t="shared" si="36"/>
        <v>0</v>
      </c>
      <c r="M1185">
        <f t="shared" si="37"/>
        <v>0</v>
      </c>
    </row>
    <row r="1186" spans="1:13" x14ac:dyDescent="0.3">
      <c r="A1186" t="s">
        <v>397</v>
      </c>
      <c r="B1186">
        <v>16.25</v>
      </c>
      <c r="C1186" t="s">
        <v>1605</v>
      </c>
      <c r="D1186">
        <v>0</v>
      </c>
      <c r="E1186" t="s">
        <v>32</v>
      </c>
      <c r="F1186">
        <v>152.8682</v>
      </c>
      <c r="G1186" t="s">
        <v>65</v>
      </c>
      <c r="H1186">
        <v>2004</v>
      </c>
      <c r="I1186" t="s">
        <v>34</v>
      </c>
      <c r="J1186" t="s">
        <v>20</v>
      </c>
      <c r="K1186" t="s">
        <v>16</v>
      </c>
      <c r="L1186">
        <f t="shared" si="36"/>
        <v>0</v>
      </c>
      <c r="M1186">
        <f t="shared" si="37"/>
        <v>0</v>
      </c>
    </row>
    <row r="1187" spans="1:13" x14ac:dyDescent="0.3">
      <c r="A1187" t="s">
        <v>179</v>
      </c>
      <c r="B1187">
        <v>16.75</v>
      </c>
      <c r="C1187" t="s">
        <v>51</v>
      </c>
      <c r="D1187">
        <v>2.9714904E-2</v>
      </c>
      <c r="E1187" t="s">
        <v>12</v>
      </c>
      <c r="F1187">
        <v>39.382199999999997</v>
      </c>
      <c r="G1187" t="s">
        <v>53</v>
      </c>
      <c r="H1187">
        <v>1987</v>
      </c>
      <c r="I1187" t="s">
        <v>54</v>
      </c>
      <c r="J1187" t="s">
        <v>24</v>
      </c>
      <c r="K1187" t="s">
        <v>16</v>
      </c>
      <c r="L1187">
        <f t="shared" si="36"/>
        <v>0</v>
      </c>
      <c r="M1187">
        <f t="shared" si="37"/>
        <v>1</v>
      </c>
    </row>
    <row r="1188" spans="1:13" x14ac:dyDescent="0.3">
      <c r="A1188" t="s">
        <v>234</v>
      </c>
      <c r="B1188">
        <v>8.02</v>
      </c>
      <c r="C1188" t="s">
        <v>51</v>
      </c>
      <c r="D1188">
        <v>1.9951406000000001E-2</v>
      </c>
      <c r="E1188" t="s">
        <v>61</v>
      </c>
      <c r="F1188">
        <v>155.99719999999999</v>
      </c>
      <c r="G1188" t="s">
        <v>37</v>
      </c>
      <c r="H1188">
        <v>2009</v>
      </c>
      <c r="I1188" t="s">
        <v>14</v>
      </c>
      <c r="J1188" t="s">
        <v>24</v>
      </c>
      <c r="K1188" t="s">
        <v>38</v>
      </c>
      <c r="L1188">
        <f t="shared" si="36"/>
        <v>0</v>
      </c>
      <c r="M1188">
        <f t="shared" si="37"/>
        <v>0</v>
      </c>
    </row>
    <row r="1189" spans="1:13" x14ac:dyDescent="0.3">
      <c r="A1189" t="s">
        <v>296</v>
      </c>
      <c r="B1189">
        <v>10.695</v>
      </c>
      <c r="C1189" t="s">
        <v>1605</v>
      </c>
      <c r="D1189">
        <v>8.6916125999999996E-2</v>
      </c>
      <c r="E1189" t="s">
        <v>12</v>
      </c>
      <c r="F1189">
        <v>153.7972</v>
      </c>
      <c r="G1189" t="s">
        <v>13</v>
      </c>
      <c r="H1189">
        <v>1999</v>
      </c>
      <c r="I1189" t="s">
        <v>14</v>
      </c>
      <c r="J1189" t="s">
        <v>15</v>
      </c>
      <c r="K1189" t="s">
        <v>16</v>
      </c>
      <c r="L1189">
        <f t="shared" si="36"/>
        <v>0</v>
      </c>
      <c r="M1189">
        <f t="shared" si="37"/>
        <v>1</v>
      </c>
    </row>
    <row r="1190" spans="1:13" x14ac:dyDescent="0.3">
      <c r="A1190" t="s">
        <v>183</v>
      </c>
      <c r="B1190">
        <v>5.73</v>
      </c>
      <c r="C1190" t="s">
        <v>51</v>
      </c>
      <c r="D1190">
        <v>5.1758357999999997E-2</v>
      </c>
      <c r="E1190" t="s">
        <v>59</v>
      </c>
      <c r="F1190">
        <v>189.0898</v>
      </c>
      <c r="G1190" t="s">
        <v>53</v>
      </c>
      <c r="H1190">
        <v>1987</v>
      </c>
      <c r="I1190" t="s">
        <v>54</v>
      </c>
      <c r="J1190" t="s">
        <v>24</v>
      </c>
      <c r="K1190" t="s">
        <v>16</v>
      </c>
      <c r="L1190">
        <f t="shared" si="36"/>
        <v>0</v>
      </c>
      <c r="M1190">
        <f t="shared" si="37"/>
        <v>0</v>
      </c>
    </row>
    <row r="1191" spans="1:13" x14ac:dyDescent="0.3">
      <c r="A1191" t="s">
        <v>887</v>
      </c>
      <c r="B1191">
        <v>16.2</v>
      </c>
      <c r="C1191" t="s">
        <v>51</v>
      </c>
      <c r="D1191">
        <v>3.3431956999999998E-2</v>
      </c>
      <c r="E1191" t="s">
        <v>59</v>
      </c>
      <c r="F1191">
        <v>73.369600000000005</v>
      </c>
      <c r="G1191" t="s">
        <v>13</v>
      </c>
      <c r="H1191">
        <v>1999</v>
      </c>
      <c r="I1191" t="s">
        <v>14</v>
      </c>
      <c r="J1191" t="s">
        <v>15</v>
      </c>
      <c r="K1191" t="s">
        <v>16</v>
      </c>
      <c r="L1191">
        <f t="shared" si="36"/>
        <v>1</v>
      </c>
      <c r="M1191">
        <f t="shared" si="37"/>
        <v>0</v>
      </c>
    </row>
    <row r="1192" spans="1:13" x14ac:dyDescent="0.3">
      <c r="A1192" t="s">
        <v>589</v>
      </c>
      <c r="B1192">
        <v>20.6</v>
      </c>
      <c r="C1192" t="s">
        <v>51</v>
      </c>
      <c r="D1192">
        <v>7.0979549000000003E-2</v>
      </c>
      <c r="E1192" t="s">
        <v>61</v>
      </c>
      <c r="F1192">
        <v>75.569599999999994</v>
      </c>
      <c r="G1192" t="s">
        <v>65</v>
      </c>
      <c r="H1192">
        <v>2004</v>
      </c>
      <c r="I1192" t="s">
        <v>34</v>
      </c>
      <c r="J1192" t="s">
        <v>20</v>
      </c>
      <c r="K1192" t="s">
        <v>16</v>
      </c>
      <c r="L1192">
        <f t="shared" si="36"/>
        <v>0</v>
      </c>
      <c r="M1192">
        <f t="shared" si="37"/>
        <v>0</v>
      </c>
    </row>
    <row r="1193" spans="1:13" x14ac:dyDescent="0.3">
      <c r="A1193" t="s">
        <v>136</v>
      </c>
      <c r="C1193" t="s">
        <v>1605</v>
      </c>
      <c r="D1193">
        <v>0.27459228299999999</v>
      </c>
      <c r="E1193" t="s">
        <v>18</v>
      </c>
      <c r="F1193">
        <v>242.25380000000001</v>
      </c>
      <c r="G1193" t="s">
        <v>47</v>
      </c>
      <c r="H1193">
        <v>1985</v>
      </c>
      <c r="I1193" t="s">
        <v>34</v>
      </c>
      <c r="J1193" t="s">
        <v>15</v>
      </c>
      <c r="K1193" t="s">
        <v>25</v>
      </c>
      <c r="L1193">
        <f t="shared" si="36"/>
        <v>0</v>
      </c>
      <c r="M1193">
        <f t="shared" si="37"/>
        <v>1</v>
      </c>
    </row>
    <row r="1194" spans="1:13" x14ac:dyDescent="0.3">
      <c r="A1194" t="s">
        <v>888</v>
      </c>
      <c r="C1194" t="s">
        <v>1605</v>
      </c>
      <c r="D1194">
        <v>5.1243143999999997E-2</v>
      </c>
      <c r="E1194" t="s">
        <v>67</v>
      </c>
      <c r="F1194">
        <v>126.1678</v>
      </c>
      <c r="G1194" t="s">
        <v>29</v>
      </c>
      <c r="H1194">
        <v>1985</v>
      </c>
      <c r="I1194" t="s">
        <v>14</v>
      </c>
      <c r="J1194" t="s">
        <v>24</v>
      </c>
      <c r="K1194" t="s">
        <v>30</v>
      </c>
      <c r="L1194">
        <f t="shared" si="36"/>
        <v>0</v>
      </c>
      <c r="M1194">
        <f t="shared" si="37"/>
        <v>0</v>
      </c>
    </row>
    <row r="1195" spans="1:13" x14ac:dyDescent="0.3">
      <c r="A1195" t="s">
        <v>889</v>
      </c>
      <c r="B1195">
        <v>12.5</v>
      </c>
      <c r="C1195" t="s">
        <v>51</v>
      </c>
      <c r="D1195">
        <v>2.0814796999999999E-2</v>
      </c>
      <c r="E1195" t="s">
        <v>49</v>
      </c>
      <c r="F1195">
        <v>198.4742</v>
      </c>
      <c r="G1195" t="s">
        <v>19</v>
      </c>
      <c r="H1195">
        <v>2007</v>
      </c>
      <c r="J1195" t="s">
        <v>20</v>
      </c>
      <c r="K1195" t="s">
        <v>16</v>
      </c>
      <c r="L1195">
        <f t="shared" si="36"/>
        <v>0</v>
      </c>
      <c r="M1195">
        <f t="shared" si="37"/>
        <v>0</v>
      </c>
    </row>
    <row r="1196" spans="1:13" x14ac:dyDescent="0.3">
      <c r="A1196" t="s">
        <v>520</v>
      </c>
      <c r="C1196" t="s">
        <v>51</v>
      </c>
      <c r="D1196">
        <v>5.6520885999999999E-2</v>
      </c>
      <c r="E1196" t="s">
        <v>18</v>
      </c>
      <c r="F1196">
        <v>232.66419999999999</v>
      </c>
      <c r="G1196" t="s">
        <v>29</v>
      </c>
      <c r="H1196">
        <v>1985</v>
      </c>
      <c r="I1196" t="s">
        <v>14</v>
      </c>
      <c r="J1196" t="s">
        <v>24</v>
      </c>
      <c r="K1196" t="s">
        <v>30</v>
      </c>
      <c r="L1196">
        <f t="shared" si="36"/>
        <v>0</v>
      </c>
      <c r="M1196">
        <f t="shared" si="37"/>
        <v>1</v>
      </c>
    </row>
    <row r="1197" spans="1:13" x14ac:dyDescent="0.3">
      <c r="A1197" t="s">
        <v>763</v>
      </c>
      <c r="C1197" t="s">
        <v>1605</v>
      </c>
      <c r="D1197">
        <v>0.154640734</v>
      </c>
      <c r="E1197" t="s">
        <v>12</v>
      </c>
      <c r="F1197">
        <v>124.273</v>
      </c>
      <c r="G1197" t="s">
        <v>47</v>
      </c>
      <c r="H1197">
        <v>1985</v>
      </c>
      <c r="I1197" t="s">
        <v>34</v>
      </c>
      <c r="J1197" t="s">
        <v>15</v>
      </c>
      <c r="K1197" t="s">
        <v>25</v>
      </c>
      <c r="L1197">
        <f t="shared" si="36"/>
        <v>0</v>
      </c>
      <c r="M1197">
        <f t="shared" si="37"/>
        <v>1</v>
      </c>
    </row>
    <row r="1198" spans="1:13" x14ac:dyDescent="0.3">
      <c r="A1198" t="s">
        <v>243</v>
      </c>
      <c r="B1198">
        <v>9.2100000000000009</v>
      </c>
      <c r="C1198" t="s">
        <v>51</v>
      </c>
      <c r="D1198">
        <v>1.4670453999999999E-2</v>
      </c>
      <c r="E1198" t="s">
        <v>32</v>
      </c>
      <c r="F1198">
        <v>120.2414</v>
      </c>
      <c r="G1198" t="s">
        <v>23</v>
      </c>
      <c r="H1198">
        <v>1998</v>
      </c>
      <c r="J1198" t="s">
        <v>24</v>
      </c>
      <c r="K1198" t="s">
        <v>25</v>
      </c>
      <c r="L1198">
        <f t="shared" si="36"/>
        <v>0</v>
      </c>
      <c r="M1198">
        <f t="shared" si="37"/>
        <v>0</v>
      </c>
    </row>
    <row r="1199" spans="1:13" x14ac:dyDescent="0.3">
      <c r="A1199" t="s">
        <v>890</v>
      </c>
      <c r="B1199">
        <v>8.1850000000000005</v>
      </c>
      <c r="C1199" t="s">
        <v>51</v>
      </c>
      <c r="D1199">
        <v>4.6484138000000001E-2</v>
      </c>
      <c r="E1199" t="s">
        <v>32</v>
      </c>
      <c r="F1199">
        <v>47.969200000000001</v>
      </c>
      <c r="G1199" t="s">
        <v>33</v>
      </c>
      <c r="H1199">
        <v>1997</v>
      </c>
      <c r="I1199" t="s">
        <v>34</v>
      </c>
      <c r="J1199" t="s">
        <v>15</v>
      </c>
      <c r="K1199" t="s">
        <v>16</v>
      </c>
      <c r="L1199">
        <f t="shared" si="36"/>
        <v>1</v>
      </c>
      <c r="M1199">
        <f t="shared" si="37"/>
        <v>0</v>
      </c>
    </row>
    <row r="1200" spans="1:13" x14ac:dyDescent="0.3">
      <c r="A1200" t="s">
        <v>370</v>
      </c>
      <c r="B1200">
        <v>9.1</v>
      </c>
      <c r="C1200" t="s">
        <v>51</v>
      </c>
      <c r="D1200">
        <v>8.0292890000000006E-2</v>
      </c>
      <c r="E1200" t="s">
        <v>61</v>
      </c>
      <c r="F1200">
        <v>48.171799999999998</v>
      </c>
      <c r="G1200" t="s">
        <v>33</v>
      </c>
      <c r="H1200">
        <v>1997</v>
      </c>
      <c r="I1200" t="s">
        <v>34</v>
      </c>
      <c r="J1200" t="s">
        <v>15</v>
      </c>
      <c r="K1200" t="s">
        <v>16</v>
      </c>
      <c r="L1200">
        <f t="shared" si="36"/>
        <v>1</v>
      </c>
      <c r="M1200">
        <f t="shared" si="37"/>
        <v>0</v>
      </c>
    </row>
    <row r="1201" spans="1:13" x14ac:dyDescent="0.3">
      <c r="A1201" t="s">
        <v>891</v>
      </c>
      <c r="B1201">
        <v>10.8</v>
      </c>
      <c r="C1201" t="s">
        <v>51</v>
      </c>
      <c r="D1201">
        <v>9.8970494000000006E-2</v>
      </c>
      <c r="E1201" t="s">
        <v>77</v>
      </c>
      <c r="F1201">
        <v>100.30419999999999</v>
      </c>
      <c r="G1201" t="s">
        <v>19</v>
      </c>
      <c r="H1201">
        <v>2007</v>
      </c>
      <c r="J1201" t="s">
        <v>20</v>
      </c>
      <c r="K1201" t="s">
        <v>16</v>
      </c>
      <c r="L1201">
        <f t="shared" si="36"/>
        <v>0</v>
      </c>
      <c r="M1201">
        <f t="shared" si="37"/>
        <v>0</v>
      </c>
    </row>
    <row r="1202" spans="1:13" x14ac:dyDescent="0.3">
      <c r="A1202" t="s">
        <v>892</v>
      </c>
      <c r="B1202">
        <v>19.100000000000001</v>
      </c>
      <c r="C1202" t="s">
        <v>1605</v>
      </c>
      <c r="D1202">
        <v>0</v>
      </c>
      <c r="E1202" t="s">
        <v>32</v>
      </c>
      <c r="F1202">
        <v>146.9418</v>
      </c>
      <c r="G1202" t="s">
        <v>37</v>
      </c>
      <c r="H1202">
        <v>2009</v>
      </c>
      <c r="I1202" t="s">
        <v>14</v>
      </c>
      <c r="J1202" t="s">
        <v>24</v>
      </c>
      <c r="K1202" t="s">
        <v>38</v>
      </c>
      <c r="L1202">
        <f t="shared" si="36"/>
        <v>0</v>
      </c>
      <c r="M1202">
        <f t="shared" si="37"/>
        <v>0</v>
      </c>
    </row>
    <row r="1203" spans="1:13" x14ac:dyDescent="0.3">
      <c r="A1203" t="s">
        <v>893</v>
      </c>
      <c r="B1203">
        <v>19.2</v>
      </c>
      <c r="C1203" t="s">
        <v>1605</v>
      </c>
      <c r="D1203">
        <v>8.4879879000000005E-2</v>
      </c>
      <c r="E1203" t="s">
        <v>83</v>
      </c>
      <c r="F1203">
        <v>154.63140000000001</v>
      </c>
      <c r="G1203" t="s">
        <v>53</v>
      </c>
      <c r="H1203">
        <v>1987</v>
      </c>
      <c r="I1203" t="s">
        <v>54</v>
      </c>
      <c r="J1203" t="s">
        <v>24</v>
      </c>
      <c r="K1203" t="s">
        <v>16</v>
      </c>
      <c r="L1203">
        <f t="shared" si="36"/>
        <v>0</v>
      </c>
      <c r="M1203">
        <f t="shared" si="37"/>
        <v>0</v>
      </c>
    </row>
    <row r="1204" spans="1:13" x14ac:dyDescent="0.3">
      <c r="A1204" t="s">
        <v>894</v>
      </c>
      <c r="B1204">
        <v>14.5</v>
      </c>
      <c r="C1204" t="s">
        <v>51</v>
      </c>
      <c r="D1204">
        <v>6.2337195999999997E-2</v>
      </c>
      <c r="E1204" t="s">
        <v>18</v>
      </c>
      <c r="F1204">
        <v>152.49979999999999</v>
      </c>
      <c r="G1204" t="s">
        <v>19</v>
      </c>
      <c r="H1204">
        <v>2007</v>
      </c>
      <c r="J1204" t="s">
        <v>20</v>
      </c>
      <c r="K1204" t="s">
        <v>16</v>
      </c>
      <c r="L1204">
        <f t="shared" si="36"/>
        <v>0</v>
      </c>
      <c r="M1204">
        <f t="shared" si="37"/>
        <v>1</v>
      </c>
    </row>
    <row r="1205" spans="1:13" x14ac:dyDescent="0.3">
      <c r="A1205" t="s">
        <v>895</v>
      </c>
      <c r="C1205" t="s">
        <v>51</v>
      </c>
      <c r="D1205">
        <v>1.5197838E-2</v>
      </c>
      <c r="E1205" t="s">
        <v>83</v>
      </c>
      <c r="F1205">
        <v>89.714600000000004</v>
      </c>
      <c r="G1205" t="s">
        <v>29</v>
      </c>
      <c r="H1205">
        <v>1985</v>
      </c>
      <c r="I1205" t="s">
        <v>14</v>
      </c>
      <c r="J1205" t="s">
        <v>24</v>
      </c>
      <c r="K1205" t="s">
        <v>30</v>
      </c>
      <c r="L1205">
        <f t="shared" si="36"/>
        <v>0</v>
      </c>
      <c r="M1205">
        <f t="shared" si="37"/>
        <v>0</v>
      </c>
    </row>
    <row r="1206" spans="1:13" x14ac:dyDescent="0.3">
      <c r="A1206" t="s">
        <v>362</v>
      </c>
      <c r="B1206">
        <v>5.8449999999999998</v>
      </c>
      <c r="C1206" t="s">
        <v>1605</v>
      </c>
      <c r="D1206">
        <v>0.175778605</v>
      </c>
      <c r="E1206" t="s">
        <v>67</v>
      </c>
      <c r="F1206">
        <v>214.92179999999999</v>
      </c>
      <c r="G1206" t="s">
        <v>23</v>
      </c>
      <c r="H1206">
        <v>1998</v>
      </c>
      <c r="J1206" t="s">
        <v>24</v>
      </c>
      <c r="K1206" t="s">
        <v>25</v>
      </c>
      <c r="L1206">
        <f t="shared" si="36"/>
        <v>0</v>
      </c>
      <c r="M1206">
        <f t="shared" si="37"/>
        <v>0</v>
      </c>
    </row>
    <row r="1207" spans="1:13" x14ac:dyDescent="0.3">
      <c r="A1207" t="s">
        <v>896</v>
      </c>
      <c r="B1207">
        <v>20.5</v>
      </c>
      <c r="C1207" t="s">
        <v>51</v>
      </c>
      <c r="D1207">
        <v>0.119361811</v>
      </c>
      <c r="E1207" t="s">
        <v>36</v>
      </c>
      <c r="F1207">
        <v>107.8596</v>
      </c>
      <c r="G1207" t="s">
        <v>33</v>
      </c>
      <c r="H1207">
        <v>1997</v>
      </c>
      <c r="I1207" t="s">
        <v>34</v>
      </c>
      <c r="J1207" t="s">
        <v>15</v>
      </c>
      <c r="K1207" t="s">
        <v>16</v>
      </c>
      <c r="L1207">
        <f t="shared" si="36"/>
        <v>1</v>
      </c>
      <c r="M1207">
        <f t="shared" si="37"/>
        <v>0</v>
      </c>
    </row>
    <row r="1208" spans="1:13" x14ac:dyDescent="0.3">
      <c r="A1208" t="s">
        <v>894</v>
      </c>
      <c r="B1208">
        <v>14.5</v>
      </c>
      <c r="C1208" t="s">
        <v>51</v>
      </c>
      <c r="D1208">
        <v>6.2112285000000003E-2</v>
      </c>
      <c r="E1208" t="s">
        <v>18</v>
      </c>
      <c r="F1208">
        <v>154.2998</v>
      </c>
      <c r="G1208" t="s">
        <v>41</v>
      </c>
      <c r="H1208">
        <v>2002</v>
      </c>
      <c r="J1208" t="s">
        <v>20</v>
      </c>
      <c r="K1208" t="s">
        <v>16</v>
      </c>
      <c r="L1208">
        <f t="shared" si="36"/>
        <v>0</v>
      </c>
      <c r="M1208">
        <f t="shared" si="37"/>
        <v>1</v>
      </c>
    </row>
    <row r="1209" spans="1:13" x14ac:dyDescent="0.3">
      <c r="A1209" t="s">
        <v>897</v>
      </c>
      <c r="B1209">
        <v>5.7850000000000001</v>
      </c>
      <c r="C1209" t="s">
        <v>1605</v>
      </c>
      <c r="D1209">
        <v>3.8914743000000002E-2</v>
      </c>
      <c r="E1209" t="s">
        <v>32</v>
      </c>
      <c r="F1209">
        <v>264.02519999999998</v>
      </c>
      <c r="G1209" t="s">
        <v>37</v>
      </c>
      <c r="H1209">
        <v>2009</v>
      </c>
      <c r="I1209" t="s">
        <v>14</v>
      </c>
      <c r="J1209" t="s">
        <v>24</v>
      </c>
      <c r="K1209" t="s">
        <v>38</v>
      </c>
      <c r="L1209">
        <f t="shared" si="36"/>
        <v>0</v>
      </c>
      <c r="M1209">
        <f t="shared" si="37"/>
        <v>0</v>
      </c>
    </row>
    <row r="1210" spans="1:13" x14ac:dyDescent="0.3">
      <c r="A1210" t="s">
        <v>898</v>
      </c>
      <c r="B1210">
        <v>7.63</v>
      </c>
      <c r="C1210" t="s">
        <v>1605</v>
      </c>
      <c r="D1210">
        <v>0.13498295900000001</v>
      </c>
      <c r="E1210" t="s">
        <v>12</v>
      </c>
      <c r="F1210">
        <v>45.240200000000002</v>
      </c>
      <c r="G1210" t="s">
        <v>41</v>
      </c>
      <c r="H1210">
        <v>2002</v>
      </c>
      <c r="J1210" t="s">
        <v>20</v>
      </c>
      <c r="K1210" t="s">
        <v>16</v>
      </c>
      <c r="L1210">
        <f t="shared" si="36"/>
        <v>0</v>
      </c>
      <c r="M1210">
        <f t="shared" si="37"/>
        <v>1</v>
      </c>
    </row>
    <row r="1211" spans="1:13" x14ac:dyDescent="0.3">
      <c r="A1211" t="s">
        <v>899</v>
      </c>
      <c r="B1211">
        <v>18.75</v>
      </c>
      <c r="C1211" t="s">
        <v>51</v>
      </c>
      <c r="D1211">
        <v>2.3835413E-2</v>
      </c>
      <c r="E1211" t="s">
        <v>18</v>
      </c>
      <c r="F1211">
        <v>99.104200000000006</v>
      </c>
      <c r="G1211" t="s">
        <v>65</v>
      </c>
      <c r="H1211">
        <v>2004</v>
      </c>
      <c r="I1211" t="s">
        <v>34</v>
      </c>
      <c r="J1211" t="s">
        <v>20</v>
      </c>
      <c r="K1211" t="s">
        <v>16</v>
      </c>
      <c r="L1211">
        <f t="shared" si="36"/>
        <v>0</v>
      </c>
      <c r="M1211">
        <f t="shared" si="37"/>
        <v>1</v>
      </c>
    </row>
    <row r="1212" spans="1:13" x14ac:dyDescent="0.3">
      <c r="A1212" t="s">
        <v>900</v>
      </c>
      <c r="B1212">
        <v>9.6950000000000003</v>
      </c>
      <c r="C1212" t="s">
        <v>1605</v>
      </c>
      <c r="D1212">
        <v>0</v>
      </c>
      <c r="E1212" t="s">
        <v>12</v>
      </c>
      <c r="F1212">
        <v>223.1114</v>
      </c>
      <c r="G1212" t="s">
        <v>33</v>
      </c>
      <c r="H1212">
        <v>1997</v>
      </c>
      <c r="I1212" t="s">
        <v>34</v>
      </c>
      <c r="J1212" t="s">
        <v>15</v>
      </c>
      <c r="K1212" t="s">
        <v>16</v>
      </c>
      <c r="L1212">
        <f t="shared" si="36"/>
        <v>0</v>
      </c>
      <c r="M1212">
        <f t="shared" si="37"/>
        <v>1</v>
      </c>
    </row>
    <row r="1213" spans="1:13" x14ac:dyDescent="0.3">
      <c r="A1213" t="s">
        <v>901</v>
      </c>
      <c r="B1213">
        <v>19.350000000000001</v>
      </c>
      <c r="C1213" t="s">
        <v>1605</v>
      </c>
      <c r="D1213">
        <v>4.0009212000000002E-2</v>
      </c>
      <c r="E1213" t="s">
        <v>59</v>
      </c>
      <c r="F1213">
        <v>163.2868</v>
      </c>
      <c r="G1213" t="s">
        <v>41</v>
      </c>
      <c r="H1213">
        <v>2002</v>
      </c>
      <c r="J1213" t="s">
        <v>20</v>
      </c>
      <c r="K1213" t="s">
        <v>16</v>
      </c>
      <c r="L1213">
        <f t="shared" si="36"/>
        <v>0</v>
      </c>
      <c r="M1213">
        <f t="shared" si="37"/>
        <v>0</v>
      </c>
    </row>
    <row r="1214" spans="1:13" x14ac:dyDescent="0.3">
      <c r="A1214" t="s">
        <v>841</v>
      </c>
      <c r="B1214">
        <v>11.8</v>
      </c>
      <c r="C1214" t="s">
        <v>1605</v>
      </c>
      <c r="D1214">
        <v>2.6398984E-2</v>
      </c>
      <c r="E1214" t="s">
        <v>83</v>
      </c>
      <c r="F1214">
        <v>38.913800000000002</v>
      </c>
      <c r="G1214" t="s">
        <v>13</v>
      </c>
      <c r="H1214">
        <v>1999</v>
      </c>
      <c r="I1214" t="s">
        <v>14</v>
      </c>
      <c r="J1214" t="s">
        <v>15</v>
      </c>
      <c r="K1214" t="s">
        <v>16</v>
      </c>
      <c r="L1214">
        <f t="shared" si="36"/>
        <v>0</v>
      </c>
      <c r="M1214">
        <f t="shared" si="37"/>
        <v>0</v>
      </c>
    </row>
    <row r="1215" spans="1:13" x14ac:dyDescent="0.3">
      <c r="A1215" t="s">
        <v>536</v>
      </c>
      <c r="B1215">
        <v>17.75</v>
      </c>
      <c r="C1215" t="s">
        <v>1605</v>
      </c>
      <c r="D1215">
        <v>3.7856364000000003E-2</v>
      </c>
      <c r="E1215" t="s">
        <v>36</v>
      </c>
      <c r="F1215">
        <v>154.3656</v>
      </c>
      <c r="G1215" t="s">
        <v>53</v>
      </c>
      <c r="H1215">
        <v>1987</v>
      </c>
      <c r="I1215" t="s">
        <v>54</v>
      </c>
      <c r="J1215" t="s">
        <v>24</v>
      </c>
      <c r="K1215" t="s">
        <v>16</v>
      </c>
      <c r="L1215">
        <f t="shared" si="36"/>
        <v>0</v>
      </c>
      <c r="M1215">
        <f t="shared" si="37"/>
        <v>0</v>
      </c>
    </row>
    <row r="1216" spans="1:13" x14ac:dyDescent="0.3">
      <c r="A1216" t="s">
        <v>814</v>
      </c>
      <c r="B1216">
        <v>9.2850000000000001</v>
      </c>
      <c r="C1216" t="s">
        <v>1605</v>
      </c>
      <c r="D1216">
        <v>2.1092184999999999E-2</v>
      </c>
      <c r="E1216" t="s">
        <v>12</v>
      </c>
      <c r="F1216">
        <v>160.8578</v>
      </c>
      <c r="G1216" t="s">
        <v>37</v>
      </c>
      <c r="H1216">
        <v>2009</v>
      </c>
      <c r="I1216" t="s">
        <v>14</v>
      </c>
      <c r="J1216" t="s">
        <v>24</v>
      </c>
      <c r="K1216" t="s">
        <v>38</v>
      </c>
      <c r="L1216">
        <f t="shared" si="36"/>
        <v>0</v>
      </c>
      <c r="M1216">
        <f t="shared" si="37"/>
        <v>1</v>
      </c>
    </row>
    <row r="1217" spans="1:13" x14ac:dyDescent="0.3">
      <c r="A1217" t="s">
        <v>882</v>
      </c>
      <c r="B1217">
        <v>18.350000000000001</v>
      </c>
      <c r="C1217" t="s">
        <v>51</v>
      </c>
      <c r="D1217">
        <v>9.9109001000000002E-2</v>
      </c>
      <c r="E1217" t="s">
        <v>32</v>
      </c>
      <c r="F1217">
        <v>92.946200000000005</v>
      </c>
      <c r="G1217" t="s">
        <v>33</v>
      </c>
      <c r="H1217">
        <v>1997</v>
      </c>
      <c r="I1217" t="s">
        <v>34</v>
      </c>
      <c r="J1217" t="s">
        <v>15</v>
      </c>
      <c r="K1217" t="s">
        <v>16</v>
      </c>
      <c r="L1217">
        <f t="shared" si="36"/>
        <v>1</v>
      </c>
      <c r="M1217">
        <f t="shared" si="37"/>
        <v>0</v>
      </c>
    </row>
    <row r="1218" spans="1:13" x14ac:dyDescent="0.3">
      <c r="A1218" t="s">
        <v>506</v>
      </c>
      <c r="B1218">
        <v>12</v>
      </c>
      <c r="C1218" t="s">
        <v>51</v>
      </c>
      <c r="D1218">
        <v>0.104441517</v>
      </c>
      <c r="E1218" t="s">
        <v>46</v>
      </c>
      <c r="F1218">
        <v>261.7278</v>
      </c>
      <c r="G1218" t="s">
        <v>41</v>
      </c>
      <c r="H1218">
        <v>2002</v>
      </c>
      <c r="J1218" t="s">
        <v>20</v>
      </c>
      <c r="K1218" t="s">
        <v>16</v>
      </c>
      <c r="L1218">
        <f t="shared" si="36"/>
        <v>0</v>
      </c>
      <c r="M1218">
        <f t="shared" si="37"/>
        <v>0</v>
      </c>
    </row>
    <row r="1219" spans="1:13" x14ac:dyDescent="0.3">
      <c r="A1219" t="s">
        <v>200</v>
      </c>
      <c r="B1219">
        <v>7.02</v>
      </c>
      <c r="C1219" t="s">
        <v>51</v>
      </c>
      <c r="D1219">
        <v>5.006853E-2</v>
      </c>
      <c r="E1219" t="s">
        <v>18</v>
      </c>
      <c r="F1219">
        <v>84.025000000000006</v>
      </c>
      <c r="G1219" t="s">
        <v>37</v>
      </c>
      <c r="H1219">
        <v>2009</v>
      </c>
      <c r="I1219" t="s">
        <v>14</v>
      </c>
      <c r="J1219" t="s">
        <v>24</v>
      </c>
      <c r="K1219" t="s">
        <v>38</v>
      </c>
      <c r="L1219">
        <f t="shared" ref="L1219:L1282" si="38">IF(AND(J1219= "Tier 1", C1219= "LF"),1,0)</f>
        <v>0</v>
      </c>
      <c r="M1219">
        <f t="shared" ref="M1219:M1282" si="39">IF(OR(E1219= "Dairy", E1219= "Snack Foods"),1,0)</f>
        <v>1</v>
      </c>
    </row>
    <row r="1220" spans="1:13" x14ac:dyDescent="0.3">
      <c r="A1220" t="s">
        <v>902</v>
      </c>
      <c r="B1220">
        <v>8.6</v>
      </c>
      <c r="C1220" t="s">
        <v>51</v>
      </c>
      <c r="D1220">
        <v>9.0701590999999998E-2</v>
      </c>
      <c r="E1220" t="s">
        <v>61</v>
      </c>
      <c r="F1220">
        <v>114.2176</v>
      </c>
      <c r="G1220" t="s">
        <v>19</v>
      </c>
      <c r="H1220">
        <v>2007</v>
      </c>
      <c r="J1220" t="s">
        <v>20</v>
      </c>
      <c r="K1220" t="s">
        <v>16</v>
      </c>
      <c r="L1220">
        <f t="shared" si="38"/>
        <v>0</v>
      </c>
      <c r="M1220">
        <f t="shared" si="39"/>
        <v>0</v>
      </c>
    </row>
    <row r="1221" spans="1:13" x14ac:dyDescent="0.3">
      <c r="A1221" t="s">
        <v>903</v>
      </c>
      <c r="B1221">
        <v>10.195</v>
      </c>
      <c r="C1221" t="s">
        <v>51</v>
      </c>
      <c r="D1221">
        <v>0.112131275</v>
      </c>
      <c r="E1221" t="s">
        <v>52</v>
      </c>
      <c r="F1221">
        <v>112.086</v>
      </c>
      <c r="G1221" t="s">
        <v>53</v>
      </c>
      <c r="H1221">
        <v>1987</v>
      </c>
      <c r="I1221" t="s">
        <v>54</v>
      </c>
      <c r="J1221" t="s">
        <v>24</v>
      </c>
      <c r="K1221" t="s">
        <v>16</v>
      </c>
      <c r="L1221">
        <f t="shared" si="38"/>
        <v>0</v>
      </c>
      <c r="M1221">
        <f t="shared" si="39"/>
        <v>0</v>
      </c>
    </row>
    <row r="1222" spans="1:13" x14ac:dyDescent="0.3">
      <c r="A1222" t="s">
        <v>714</v>
      </c>
      <c r="C1222" t="s">
        <v>51</v>
      </c>
      <c r="D1222">
        <v>0.104601689</v>
      </c>
      <c r="E1222" t="s">
        <v>18</v>
      </c>
      <c r="F1222">
        <v>42.313800000000001</v>
      </c>
      <c r="G1222" t="s">
        <v>29</v>
      </c>
      <c r="H1222">
        <v>1985</v>
      </c>
      <c r="I1222" t="s">
        <v>14</v>
      </c>
      <c r="J1222" t="s">
        <v>24</v>
      </c>
      <c r="K1222" t="s">
        <v>30</v>
      </c>
      <c r="L1222">
        <f t="shared" si="38"/>
        <v>0</v>
      </c>
      <c r="M1222">
        <f t="shared" si="39"/>
        <v>1</v>
      </c>
    </row>
    <row r="1223" spans="1:13" x14ac:dyDescent="0.3">
      <c r="A1223" t="s">
        <v>628</v>
      </c>
      <c r="C1223" t="s">
        <v>1605</v>
      </c>
      <c r="D1223">
        <v>5.4330153999999999E-2</v>
      </c>
      <c r="E1223" t="s">
        <v>32</v>
      </c>
      <c r="F1223">
        <v>191.482</v>
      </c>
      <c r="G1223" t="s">
        <v>29</v>
      </c>
      <c r="H1223">
        <v>1985</v>
      </c>
      <c r="I1223" t="s">
        <v>14</v>
      </c>
      <c r="J1223" t="s">
        <v>24</v>
      </c>
      <c r="K1223" t="s">
        <v>30</v>
      </c>
      <c r="L1223">
        <f t="shared" si="38"/>
        <v>0</v>
      </c>
      <c r="M1223">
        <f t="shared" si="39"/>
        <v>0</v>
      </c>
    </row>
    <row r="1224" spans="1:13" x14ac:dyDescent="0.3">
      <c r="A1224" t="s">
        <v>904</v>
      </c>
      <c r="B1224">
        <v>7.02</v>
      </c>
      <c r="C1224" t="s">
        <v>51</v>
      </c>
      <c r="D1224">
        <v>8.1164178000000003E-2</v>
      </c>
      <c r="E1224" t="s">
        <v>32</v>
      </c>
      <c r="F1224">
        <v>146.77340000000001</v>
      </c>
      <c r="G1224" t="s">
        <v>33</v>
      </c>
      <c r="H1224">
        <v>1997</v>
      </c>
      <c r="I1224" t="s">
        <v>34</v>
      </c>
      <c r="J1224" t="s">
        <v>15</v>
      </c>
      <c r="K1224" t="s">
        <v>16</v>
      </c>
      <c r="L1224">
        <f t="shared" si="38"/>
        <v>1</v>
      </c>
      <c r="M1224">
        <f t="shared" si="39"/>
        <v>0</v>
      </c>
    </row>
    <row r="1225" spans="1:13" x14ac:dyDescent="0.3">
      <c r="A1225" t="s">
        <v>649</v>
      </c>
      <c r="B1225">
        <v>20.100000000000001</v>
      </c>
      <c r="C1225" t="s">
        <v>51</v>
      </c>
      <c r="D1225">
        <v>3.4793778999999997E-2</v>
      </c>
      <c r="E1225" t="s">
        <v>61</v>
      </c>
      <c r="F1225">
        <v>119.87820000000001</v>
      </c>
      <c r="G1225" t="s">
        <v>37</v>
      </c>
      <c r="H1225">
        <v>2009</v>
      </c>
      <c r="I1225" t="s">
        <v>14</v>
      </c>
      <c r="J1225" t="s">
        <v>24</v>
      </c>
      <c r="K1225" t="s">
        <v>38</v>
      </c>
      <c r="L1225">
        <f t="shared" si="38"/>
        <v>0</v>
      </c>
      <c r="M1225">
        <f t="shared" si="39"/>
        <v>0</v>
      </c>
    </row>
    <row r="1226" spans="1:13" x14ac:dyDescent="0.3">
      <c r="A1226" t="s">
        <v>905</v>
      </c>
      <c r="C1226" t="s">
        <v>1605</v>
      </c>
      <c r="D1226">
        <v>3.6275690999999999E-2</v>
      </c>
      <c r="E1226" t="s">
        <v>198</v>
      </c>
      <c r="F1226">
        <v>129.5994</v>
      </c>
      <c r="G1226" t="s">
        <v>47</v>
      </c>
      <c r="H1226">
        <v>1985</v>
      </c>
      <c r="I1226" t="s">
        <v>34</v>
      </c>
      <c r="J1226" t="s">
        <v>15</v>
      </c>
      <c r="K1226" t="s">
        <v>25</v>
      </c>
      <c r="L1226">
        <f t="shared" si="38"/>
        <v>0</v>
      </c>
      <c r="M1226">
        <f t="shared" si="39"/>
        <v>0</v>
      </c>
    </row>
    <row r="1227" spans="1:13" x14ac:dyDescent="0.3">
      <c r="A1227" t="s">
        <v>440</v>
      </c>
      <c r="B1227">
        <v>15.6</v>
      </c>
      <c r="C1227" t="s">
        <v>51</v>
      </c>
      <c r="D1227">
        <v>6.6861456E-2</v>
      </c>
      <c r="E1227" t="s">
        <v>22</v>
      </c>
      <c r="F1227">
        <v>185.79239999999999</v>
      </c>
      <c r="G1227" t="s">
        <v>41</v>
      </c>
      <c r="H1227">
        <v>2002</v>
      </c>
      <c r="J1227" t="s">
        <v>20</v>
      </c>
      <c r="K1227" t="s">
        <v>16</v>
      </c>
      <c r="L1227">
        <f t="shared" si="38"/>
        <v>0</v>
      </c>
      <c r="M1227">
        <f t="shared" si="39"/>
        <v>0</v>
      </c>
    </row>
    <row r="1228" spans="1:13" x14ac:dyDescent="0.3">
      <c r="A1228" t="s">
        <v>285</v>
      </c>
      <c r="B1228">
        <v>11.15</v>
      </c>
      <c r="C1228" t="s">
        <v>1605</v>
      </c>
      <c r="D1228">
        <v>8.2927729999999998E-3</v>
      </c>
      <c r="E1228" t="s">
        <v>18</v>
      </c>
      <c r="F1228">
        <v>152.27080000000001</v>
      </c>
      <c r="G1228" t="s">
        <v>13</v>
      </c>
      <c r="H1228">
        <v>1999</v>
      </c>
      <c r="I1228" t="s">
        <v>14</v>
      </c>
      <c r="J1228" t="s">
        <v>15</v>
      </c>
      <c r="K1228" t="s">
        <v>16</v>
      </c>
      <c r="L1228">
        <f t="shared" si="38"/>
        <v>0</v>
      </c>
      <c r="M1228">
        <f t="shared" si="39"/>
        <v>1</v>
      </c>
    </row>
    <row r="1229" spans="1:13" x14ac:dyDescent="0.3">
      <c r="A1229" t="s">
        <v>906</v>
      </c>
      <c r="B1229">
        <v>20.350000000000001</v>
      </c>
      <c r="C1229" t="s">
        <v>1605</v>
      </c>
      <c r="D1229">
        <v>0.15137982799999999</v>
      </c>
      <c r="E1229" t="s">
        <v>77</v>
      </c>
      <c r="F1229">
        <v>80.127600000000001</v>
      </c>
      <c r="G1229" t="s">
        <v>41</v>
      </c>
      <c r="H1229">
        <v>2002</v>
      </c>
      <c r="J1229" t="s">
        <v>20</v>
      </c>
      <c r="K1229" t="s">
        <v>16</v>
      </c>
      <c r="L1229">
        <f t="shared" si="38"/>
        <v>0</v>
      </c>
      <c r="M1229">
        <f t="shared" si="39"/>
        <v>0</v>
      </c>
    </row>
    <row r="1230" spans="1:13" x14ac:dyDescent="0.3">
      <c r="A1230" t="s">
        <v>370</v>
      </c>
      <c r="C1230" t="s">
        <v>51</v>
      </c>
      <c r="D1230">
        <v>7.9904067999999995E-2</v>
      </c>
      <c r="E1230" t="s">
        <v>61</v>
      </c>
      <c r="F1230">
        <v>47.571800000000003</v>
      </c>
      <c r="G1230" t="s">
        <v>29</v>
      </c>
      <c r="H1230">
        <v>1985</v>
      </c>
      <c r="I1230" t="s">
        <v>14</v>
      </c>
      <c r="J1230" t="s">
        <v>24</v>
      </c>
      <c r="K1230" t="s">
        <v>30</v>
      </c>
      <c r="L1230">
        <f t="shared" si="38"/>
        <v>0</v>
      </c>
      <c r="M1230">
        <f t="shared" si="39"/>
        <v>0</v>
      </c>
    </row>
    <row r="1231" spans="1:13" x14ac:dyDescent="0.3">
      <c r="A1231" t="s">
        <v>75</v>
      </c>
      <c r="C1231" t="s">
        <v>51</v>
      </c>
      <c r="D1231">
        <v>3.8295533E-2</v>
      </c>
      <c r="E1231" t="s">
        <v>61</v>
      </c>
      <c r="F1231">
        <v>32.39</v>
      </c>
      <c r="G1231" t="s">
        <v>29</v>
      </c>
      <c r="H1231">
        <v>1985</v>
      </c>
      <c r="I1231" t="s">
        <v>14</v>
      </c>
      <c r="J1231" t="s">
        <v>24</v>
      </c>
      <c r="K1231" t="s">
        <v>30</v>
      </c>
      <c r="L1231">
        <f t="shared" si="38"/>
        <v>0</v>
      </c>
      <c r="M1231">
        <f t="shared" si="39"/>
        <v>0</v>
      </c>
    </row>
    <row r="1232" spans="1:13" x14ac:dyDescent="0.3">
      <c r="A1232" t="s">
        <v>483</v>
      </c>
      <c r="B1232">
        <v>10.695</v>
      </c>
      <c r="C1232" t="s">
        <v>51</v>
      </c>
      <c r="D1232">
        <v>0</v>
      </c>
      <c r="E1232" t="s">
        <v>67</v>
      </c>
      <c r="F1232">
        <v>57.8904</v>
      </c>
      <c r="G1232" t="s">
        <v>65</v>
      </c>
      <c r="H1232">
        <v>2004</v>
      </c>
      <c r="I1232" t="s">
        <v>34</v>
      </c>
      <c r="J1232" t="s">
        <v>20</v>
      </c>
      <c r="K1232" t="s">
        <v>16</v>
      </c>
      <c r="L1232">
        <f t="shared" si="38"/>
        <v>0</v>
      </c>
      <c r="M1232">
        <f t="shared" si="39"/>
        <v>0</v>
      </c>
    </row>
    <row r="1233" spans="1:13" x14ac:dyDescent="0.3">
      <c r="A1233" t="s">
        <v>907</v>
      </c>
      <c r="B1233">
        <v>10.85</v>
      </c>
      <c r="C1233" t="s">
        <v>51</v>
      </c>
      <c r="D1233">
        <v>0.16249486099999999</v>
      </c>
      <c r="E1233" t="s">
        <v>12</v>
      </c>
      <c r="F1233">
        <v>104.5622</v>
      </c>
      <c r="G1233" t="s">
        <v>13</v>
      </c>
      <c r="H1233">
        <v>1999</v>
      </c>
      <c r="I1233" t="s">
        <v>14</v>
      </c>
      <c r="J1233" t="s">
        <v>15</v>
      </c>
      <c r="K1233" t="s">
        <v>16</v>
      </c>
      <c r="L1233">
        <f t="shared" si="38"/>
        <v>1</v>
      </c>
      <c r="M1233">
        <f t="shared" si="39"/>
        <v>1</v>
      </c>
    </row>
    <row r="1234" spans="1:13" x14ac:dyDescent="0.3">
      <c r="A1234" t="s">
        <v>908</v>
      </c>
      <c r="C1234" t="s">
        <v>51</v>
      </c>
      <c r="D1234">
        <v>0.102480138</v>
      </c>
      <c r="E1234" t="s">
        <v>36</v>
      </c>
      <c r="F1234">
        <v>142.74700000000001</v>
      </c>
      <c r="G1234" t="s">
        <v>29</v>
      </c>
      <c r="H1234">
        <v>1985</v>
      </c>
      <c r="I1234" t="s">
        <v>14</v>
      </c>
      <c r="J1234" t="s">
        <v>24</v>
      </c>
      <c r="K1234" t="s">
        <v>30</v>
      </c>
      <c r="L1234">
        <f t="shared" si="38"/>
        <v>0</v>
      </c>
      <c r="M1234">
        <f t="shared" si="39"/>
        <v>0</v>
      </c>
    </row>
    <row r="1235" spans="1:13" x14ac:dyDescent="0.3">
      <c r="A1235" t="s">
        <v>384</v>
      </c>
      <c r="C1235" t="s">
        <v>51</v>
      </c>
      <c r="D1235">
        <v>4.8508058E-2</v>
      </c>
      <c r="E1235" t="s">
        <v>59</v>
      </c>
      <c r="F1235">
        <v>86.119799999999998</v>
      </c>
      <c r="G1235" t="s">
        <v>47</v>
      </c>
      <c r="H1235">
        <v>1985</v>
      </c>
      <c r="I1235" t="s">
        <v>34</v>
      </c>
      <c r="J1235" t="s">
        <v>15</v>
      </c>
      <c r="K1235" t="s">
        <v>25</v>
      </c>
      <c r="L1235">
        <f t="shared" si="38"/>
        <v>1</v>
      </c>
      <c r="M1235">
        <f t="shared" si="39"/>
        <v>0</v>
      </c>
    </row>
    <row r="1236" spans="1:13" x14ac:dyDescent="0.3">
      <c r="A1236" t="s">
        <v>251</v>
      </c>
      <c r="C1236" t="s">
        <v>51</v>
      </c>
      <c r="D1236">
        <v>5.9432784000000002E-2</v>
      </c>
      <c r="E1236" t="s">
        <v>22</v>
      </c>
      <c r="F1236">
        <v>133.0284</v>
      </c>
      <c r="G1236" t="s">
        <v>47</v>
      </c>
      <c r="H1236">
        <v>1985</v>
      </c>
      <c r="I1236" t="s">
        <v>34</v>
      </c>
      <c r="J1236" t="s">
        <v>15</v>
      </c>
      <c r="K1236" t="s">
        <v>25</v>
      </c>
      <c r="L1236">
        <f t="shared" si="38"/>
        <v>1</v>
      </c>
      <c r="M1236">
        <f t="shared" si="39"/>
        <v>0</v>
      </c>
    </row>
    <row r="1237" spans="1:13" x14ac:dyDescent="0.3">
      <c r="A1237" t="s">
        <v>909</v>
      </c>
      <c r="B1237">
        <v>15.7</v>
      </c>
      <c r="C1237" t="s">
        <v>51</v>
      </c>
      <c r="D1237">
        <v>4.5195306999999997E-2</v>
      </c>
      <c r="E1237" t="s">
        <v>67</v>
      </c>
      <c r="F1237">
        <v>180.76599999999999</v>
      </c>
      <c r="G1237" t="s">
        <v>65</v>
      </c>
      <c r="H1237">
        <v>2004</v>
      </c>
      <c r="I1237" t="s">
        <v>34</v>
      </c>
      <c r="J1237" t="s">
        <v>20</v>
      </c>
      <c r="K1237" t="s">
        <v>16</v>
      </c>
      <c r="L1237">
        <f t="shared" si="38"/>
        <v>0</v>
      </c>
      <c r="M1237">
        <f t="shared" si="39"/>
        <v>0</v>
      </c>
    </row>
    <row r="1238" spans="1:13" x14ac:dyDescent="0.3">
      <c r="A1238" t="s">
        <v>910</v>
      </c>
      <c r="B1238">
        <v>8.51</v>
      </c>
      <c r="C1238" t="s">
        <v>1605</v>
      </c>
      <c r="D1238">
        <v>7.8847814000000002E-2</v>
      </c>
      <c r="E1238" t="s">
        <v>12</v>
      </c>
      <c r="F1238">
        <v>171.54220000000001</v>
      </c>
      <c r="G1238" t="s">
        <v>19</v>
      </c>
      <c r="H1238">
        <v>2007</v>
      </c>
      <c r="J1238" t="s">
        <v>20</v>
      </c>
      <c r="K1238" t="s">
        <v>16</v>
      </c>
      <c r="L1238">
        <f t="shared" si="38"/>
        <v>0</v>
      </c>
      <c r="M1238">
        <f t="shared" si="39"/>
        <v>1</v>
      </c>
    </row>
    <row r="1239" spans="1:13" x14ac:dyDescent="0.3">
      <c r="A1239" t="s">
        <v>911</v>
      </c>
      <c r="B1239">
        <v>8.6300000000000008</v>
      </c>
      <c r="C1239" t="s">
        <v>1605</v>
      </c>
      <c r="D1239">
        <v>2.8253160999999999E-2</v>
      </c>
      <c r="E1239" t="s">
        <v>83</v>
      </c>
      <c r="F1239">
        <v>170.44220000000001</v>
      </c>
      <c r="G1239" t="s">
        <v>53</v>
      </c>
      <c r="H1239">
        <v>1987</v>
      </c>
      <c r="I1239" t="s">
        <v>54</v>
      </c>
      <c r="J1239" t="s">
        <v>24</v>
      </c>
      <c r="K1239" t="s">
        <v>16</v>
      </c>
      <c r="L1239">
        <f t="shared" si="38"/>
        <v>0</v>
      </c>
      <c r="M1239">
        <f t="shared" si="39"/>
        <v>0</v>
      </c>
    </row>
    <row r="1240" spans="1:13" x14ac:dyDescent="0.3">
      <c r="A1240" t="s">
        <v>540</v>
      </c>
      <c r="B1240">
        <v>5.44</v>
      </c>
      <c r="C1240" t="s">
        <v>51</v>
      </c>
      <c r="D1240">
        <v>4.2648160999999997E-2</v>
      </c>
      <c r="E1240" t="s">
        <v>18</v>
      </c>
      <c r="F1240">
        <v>241.5538</v>
      </c>
      <c r="G1240" t="s">
        <v>23</v>
      </c>
      <c r="H1240">
        <v>1998</v>
      </c>
      <c r="J1240" t="s">
        <v>24</v>
      </c>
      <c r="K1240" t="s">
        <v>25</v>
      </c>
      <c r="L1240">
        <f t="shared" si="38"/>
        <v>0</v>
      </c>
      <c r="M1240">
        <f t="shared" si="39"/>
        <v>1</v>
      </c>
    </row>
    <row r="1241" spans="1:13" x14ac:dyDescent="0.3">
      <c r="A1241" t="s">
        <v>481</v>
      </c>
      <c r="B1241">
        <v>15.35</v>
      </c>
      <c r="C1241" t="s">
        <v>51</v>
      </c>
      <c r="D1241">
        <v>2.0358564999999999E-2</v>
      </c>
      <c r="E1241" t="s">
        <v>59</v>
      </c>
      <c r="F1241">
        <v>216.55080000000001</v>
      </c>
      <c r="G1241" t="s">
        <v>13</v>
      </c>
      <c r="H1241">
        <v>1999</v>
      </c>
      <c r="I1241" t="s">
        <v>14</v>
      </c>
      <c r="J1241" t="s">
        <v>15</v>
      </c>
      <c r="K1241" t="s">
        <v>16</v>
      </c>
      <c r="L1241">
        <f t="shared" si="38"/>
        <v>1</v>
      </c>
      <c r="M1241">
        <f t="shared" si="39"/>
        <v>0</v>
      </c>
    </row>
    <row r="1242" spans="1:13" x14ac:dyDescent="0.3">
      <c r="A1242" t="s">
        <v>912</v>
      </c>
      <c r="C1242" t="s">
        <v>1605</v>
      </c>
      <c r="D1242">
        <v>8.1356868999999998E-2</v>
      </c>
      <c r="E1242" t="s">
        <v>32</v>
      </c>
      <c r="F1242">
        <v>90.248800000000003</v>
      </c>
      <c r="G1242" t="s">
        <v>29</v>
      </c>
      <c r="H1242">
        <v>1985</v>
      </c>
      <c r="I1242" t="s">
        <v>14</v>
      </c>
      <c r="J1242" t="s">
        <v>24</v>
      </c>
      <c r="K1242" t="s">
        <v>30</v>
      </c>
      <c r="L1242">
        <f t="shared" si="38"/>
        <v>0</v>
      </c>
      <c r="M1242">
        <f t="shared" si="39"/>
        <v>0</v>
      </c>
    </row>
    <row r="1243" spans="1:13" x14ac:dyDescent="0.3">
      <c r="A1243" t="s">
        <v>913</v>
      </c>
      <c r="B1243">
        <v>9.6</v>
      </c>
      <c r="C1243" t="s">
        <v>51</v>
      </c>
      <c r="D1243">
        <v>2.4472536999999999E-2</v>
      </c>
      <c r="E1243" t="s">
        <v>46</v>
      </c>
      <c r="F1243">
        <v>187.22139999999999</v>
      </c>
      <c r="G1243" t="s">
        <v>65</v>
      </c>
      <c r="H1243">
        <v>2004</v>
      </c>
      <c r="I1243" t="s">
        <v>34</v>
      </c>
      <c r="J1243" t="s">
        <v>20</v>
      </c>
      <c r="K1243" t="s">
        <v>16</v>
      </c>
      <c r="L1243">
        <f t="shared" si="38"/>
        <v>0</v>
      </c>
      <c r="M1243">
        <f t="shared" si="39"/>
        <v>0</v>
      </c>
    </row>
    <row r="1244" spans="1:13" x14ac:dyDescent="0.3">
      <c r="A1244" t="s">
        <v>724</v>
      </c>
      <c r="B1244">
        <v>6.0949999999999998</v>
      </c>
      <c r="C1244" t="s">
        <v>51</v>
      </c>
      <c r="D1244">
        <v>8.1129048999999995E-2</v>
      </c>
      <c r="E1244" t="s">
        <v>22</v>
      </c>
      <c r="F1244">
        <v>143.81540000000001</v>
      </c>
      <c r="G1244" t="s">
        <v>53</v>
      </c>
      <c r="H1244">
        <v>1987</v>
      </c>
      <c r="I1244" t="s">
        <v>54</v>
      </c>
      <c r="J1244" t="s">
        <v>24</v>
      </c>
      <c r="K1244" t="s">
        <v>16</v>
      </c>
      <c r="L1244">
        <f t="shared" si="38"/>
        <v>0</v>
      </c>
      <c r="M1244">
        <f t="shared" si="39"/>
        <v>0</v>
      </c>
    </row>
    <row r="1245" spans="1:13" x14ac:dyDescent="0.3">
      <c r="A1245" t="s">
        <v>151</v>
      </c>
      <c r="B1245">
        <v>7.39</v>
      </c>
      <c r="C1245" t="s">
        <v>51</v>
      </c>
      <c r="D1245">
        <v>8.2704563999999994E-2</v>
      </c>
      <c r="E1245" t="s">
        <v>59</v>
      </c>
      <c r="F1245">
        <v>189.053</v>
      </c>
      <c r="G1245" t="s">
        <v>19</v>
      </c>
      <c r="H1245">
        <v>2007</v>
      </c>
      <c r="J1245" t="s">
        <v>20</v>
      </c>
      <c r="K1245" t="s">
        <v>16</v>
      </c>
      <c r="L1245">
        <f t="shared" si="38"/>
        <v>0</v>
      </c>
      <c r="M1245">
        <f t="shared" si="39"/>
        <v>0</v>
      </c>
    </row>
    <row r="1246" spans="1:13" x14ac:dyDescent="0.3">
      <c r="A1246" t="s">
        <v>914</v>
      </c>
      <c r="B1246">
        <v>17.25</v>
      </c>
      <c r="C1246" t="s">
        <v>51</v>
      </c>
      <c r="D1246">
        <v>8.4332638000000001E-2</v>
      </c>
      <c r="E1246" t="s">
        <v>59</v>
      </c>
      <c r="F1246">
        <v>262.09100000000001</v>
      </c>
      <c r="G1246" t="s">
        <v>33</v>
      </c>
      <c r="H1246">
        <v>1997</v>
      </c>
      <c r="I1246" t="s">
        <v>34</v>
      </c>
      <c r="J1246" t="s">
        <v>15</v>
      </c>
      <c r="K1246" t="s">
        <v>16</v>
      </c>
      <c r="L1246">
        <f t="shared" si="38"/>
        <v>1</v>
      </c>
      <c r="M1246">
        <f t="shared" si="39"/>
        <v>0</v>
      </c>
    </row>
    <row r="1247" spans="1:13" x14ac:dyDescent="0.3">
      <c r="A1247" t="s">
        <v>915</v>
      </c>
      <c r="B1247">
        <v>17.350000000000001</v>
      </c>
      <c r="C1247" t="s">
        <v>51</v>
      </c>
      <c r="D1247">
        <v>0.167643297</v>
      </c>
      <c r="E1247" t="s">
        <v>61</v>
      </c>
      <c r="F1247">
        <v>177.1712</v>
      </c>
      <c r="G1247" t="s">
        <v>13</v>
      </c>
      <c r="H1247">
        <v>1999</v>
      </c>
      <c r="I1247" t="s">
        <v>14</v>
      </c>
      <c r="J1247" t="s">
        <v>15</v>
      </c>
      <c r="K1247" t="s">
        <v>16</v>
      </c>
      <c r="L1247">
        <f t="shared" si="38"/>
        <v>1</v>
      </c>
      <c r="M1247">
        <f t="shared" si="39"/>
        <v>0</v>
      </c>
    </row>
    <row r="1248" spans="1:13" x14ac:dyDescent="0.3">
      <c r="A1248" t="s">
        <v>916</v>
      </c>
      <c r="B1248">
        <v>7.3</v>
      </c>
      <c r="C1248" t="s">
        <v>51</v>
      </c>
      <c r="D1248">
        <v>8.6483240000000003E-2</v>
      </c>
      <c r="E1248" t="s">
        <v>67</v>
      </c>
      <c r="F1248">
        <v>148.9076</v>
      </c>
      <c r="G1248" t="s">
        <v>37</v>
      </c>
      <c r="H1248">
        <v>2009</v>
      </c>
      <c r="I1248" t="s">
        <v>14</v>
      </c>
      <c r="J1248" t="s">
        <v>24</v>
      </c>
      <c r="K1248" t="s">
        <v>38</v>
      </c>
      <c r="L1248">
        <f t="shared" si="38"/>
        <v>0</v>
      </c>
      <c r="M1248">
        <f t="shared" si="39"/>
        <v>0</v>
      </c>
    </row>
    <row r="1249" spans="1:13" x14ac:dyDescent="0.3">
      <c r="A1249" t="s">
        <v>917</v>
      </c>
      <c r="B1249">
        <v>19</v>
      </c>
      <c r="C1249" t="s">
        <v>1605</v>
      </c>
      <c r="D1249">
        <v>9.7232147000000005E-2</v>
      </c>
      <c r="E1249" t="s">
        <v>67</v>
      </c>
      <c r="F1249">
        <v>47.8718</v>
      </c>
      <c r="G1249" t="s">
        <v>53</v>
      </c>
      <c r="H1249">
        <v>1987</v>
      </c>
      <c r="I1249" t="s">
        <v>54</v>
      </c>
      <c r="J1249" t="s">
        <v>24</v>
      </c>
      <c r="K1249" t="s">
        <v>16</v>
      </c>
      <c r="L1249">
        <f t="shared" si="38"/>
        <v>0</v>
      </c>
      <c r="M1249">
        <f t="shared" si="39"/>
        <v>0</v>
      </c>
    </row>
    <row r="1250" spans="1:13" x14ac:dyDescent="0.3">
      <c r="A1250" t="s">
        <v>918</v>
      </c>
      <c r="B1250">
        <v>17</v>
      </c>
      <c r="C1250" t="s">
        <v>1605</v>
      </c>
      <c r="D1250">
        <v>1.5952022999999999E-2</v>
      </c>
      <c r="E1250" t="s">
        <v>12</v>
      </c>
      <c r="F1250">
        <v>227.33519999999999</v>
      </c>
      <c r="G1250" t="s">
        <v>53</v>
      </c>
      <c r="H1250">
        <v>1987</v>
      </c>
      <c r="I1250" t="s">
        <v>54</v>
      </c>
      <c r="J1250" t="s">
        <v>24</v>
      </c>
      <c r="K1250" t="s">
        <v>16</v>
      </c>
      <c r="L1250">
        <f t="shared" si="38"/>
        <v>0</v>
      </c>
      <c r="M1250">
        <f t="shared" si="39"/>
        <v>1</v>
      </c>
    </row>
    <row r="1251" spans="1:13" x14ac:dyDescent="0.3">
      <c r="A1251" t="s">
        <v>919</v>
      </c>
      <c r="B1251">
        <v>9.3000000000000007</v>
      </c>
      <c r="C1251" t="s">
        <v>1605</v>
      </c>
      <c r="D1251">
        <v>3.3574204000000003E-2</v>
      </c>
      <c r="E1251" t="s">
        <v>77</v>
      </c>
      <c r="F1251">
        <v>155.73140000000001</v>
      </c>
      <c r="G1251" t="s">
        <v>37</v>
      </c>
      <c r="H1251">
        <v>2009</v>
      </c>
      <c r="I1251" t="s">
        <v>14</v>
      </c>
      <c r="J1251" t="s">
        <v>24</v>
      </c>
      <c r="K1251" t="s">
        <v>38</v>
      </c>
      <c r="L1251">
        <f t="shared" si="38"/>
        <v>0</v>
      </c>
      <c r="M1251">
        <f t="shared" si="39"/>
        <v>0</v>
      </c>
    </row>
    <row r="1252" spans="1:13" x14ac:dyDescent="0.3">
      <c r="A1252" t="s">
        <v>920</v>
      </c>
      <c r="C1252" t="s">
        <v>51</v>
      </c>
      <c r="D1252">
        <v>5.5015830000000002E-2</v>
      </c>
      <c r="E1252" t="s">
        <v>61</v>
      </c>
      <c r="F1252">
        <v>111.8228</v>
      </c>
      <c r="G1252" t="s">
        <v>47</v>
      </c>
      <c r="H1252">
        <v>1985</v>
      </c>
      <c r="I1252" t="s">
        <v>34</v>
      </c>
      <c r="J1252" t="s">
        <v>15</v>
      </c>
      <c r="K1252" t="s">
        <v>25</v>
      </c>
      <c r="L1252">
        <f t="shared" si="38"/>
        <v>1</v>
      </c>
      <c r="M1252">
        <f t="shared" si="39"/>
        <v>0</v>
      </c>
    </row>
    <row r="1253" spans="1:13" x14ac:dyDescent="0.3">
      <c r="A1253" t="s">
        <v>921</v>
      </c>
      <c r="B1253">
        <v>6.1550000000000002</v>
      </c>
      <c r="C1253" t="s">
        <v>1605</v>
      </c>
      <c r="D1253">
        <v>9.4641972000000005E-2</v>
      </c>
      <c r="E1253" t="s">
        <v>77</v>
      </c>
      <c r="F1253">
        <v>212.05600000000001</v>
      </c>
      <c r="G1253" t="s">
        <v>65</v>
      </c>
      <c r="H1253">
        <v>2004</v>
      </c>
      <c r="I1253" t="s">
        <v>34</v>
      </c>
      <c r="J1253" t="s">
        <v>20</v>
      </c>
      <c r="K1253" t="s">
        <v>16</v>
      </c>
      <c r="L1253">
        <f t="shared" si="38"/>
        <v>0</v>
      </c>
      <c r="M1253">
        <f t="shared" si="39"/>
        <v>0</v>
      </c>
    </row>
    <row r="1254" spans="1:13" x14ac:dyDescent="0.3">
      <c r="A1254" t="s">
        <v>922</v>
      </c>
      <c r="B1254">
        <v>6.15</v>
      </c>
      <c r="C1254" t="s">
        <v>51</v>
      </c>
      <c r="D1254">
        <v>4.6532678000000001E-2</v>
      </c>
      <c r="E1254" t="s">
        <v>36</v>
      </c>
      <c r="F1254">
        <v>97.238399999999999</v>
      </c>
      <c r="G1254" t="s">
        <v>19</v>
      </c>
      <c r="H1254">
        <v>2007</v>
      </c>
      <c r="J1254" t="s">
        <v>20</v>
      </c>
      <c r="K1254" t="s">
        <v>16</v>
      </c>
      <c r="L1254">
        <f t="shared" si="38"/>
        <v>0</v>
      </c>
      <c r="M1254">
        <f t="shared" si="39"/>
        <v>0</v>
      </c>
    </row>
    <row r="1255" spans="1:13" x14ac:dyDescent="0.3">
      <c r="A1255" t="s">
        <v>923</v>
      </c>
      <c r="B1255">
        <v>14.35</v>
      </c>
      <c r="C1255" t="s">
        <v>51</v>
      </c>
      <c r="D1255">
        <v>8.0719435000000006E-2</v>
      </c>
      <c r="E1255" t="s">
        <v>36</v>
      </c>
      <c r="F1255">
        <v>80.995999999999995</v>
      </c>
      <c r="G1255" t="s">
        <v>13</v>
      </c>
      <c r="H1255">
        <v>1999</v>
      </c>
      <c r="I1255" t="s">
        <v>14</v>
      </c>
      <c r="J1255" t="s">
        <v>15</v>
      </c>
      <c r="K1255" t="s">
        <v>16</v>
      </c>
      <c r="L1255">
        <f t="shared" si="38"/>
        <v>1</v>
      </c>
      <c r="M1255">
        <f t="shared" si="39"/>
        <v>0</v>
      </c>
    </row>
    <row r="1256" spans="1:13" x14ac:dyDescent="0.3">
      <c r="A1256" t="s">
        <v>552</v>
      </c>
      <c r="B1256">
        <v>17.600000000000001</v>
      </c>
      <c r="C1256" t="s">
        <v>1605</v>
      </c>
      <c r="D1256">
        <v>7.6107437E-2</v>
      </c>
      <c r="E1256" t="s">
        <v>77</v>
      </c>
      <c r="F1256">
        <v>113.0202</v>
      </c>
      <c r="G1256" t="s">
        <v>65</v>
      </c>
      <c r="H1256">
        <v>2004</v>
      </c>
      <c r="I1256" t="s">
        <v>34</v>
      </c>
      <c r="J1256" t="s">
        <v>20</v>
      </c>
      <c r="K1256" t="s">
        <v>16</v>
      </c>
      <c r="L1256">
        <f t="shared" si="38"/>
        <v>0</v>
      </c>
      <c r="M1256">
        <f t="shared" si="39"/>
        <v>0</v>
      </c>
    </row>
    <row r="1257" spans="1:13" x14ac:dyDescent="0.3">
      <c r="A1257" t="s">
        <v>924</v>
      </c>
      <c r="B1257">
        <v>12.6</v>
      </c>
      <c r="C1257" t="s">
        <v>1605</v>
      </c>
      <c r="D1257">
        <v>2.2014451000000001E-2</v>
      </c>
      <c r="E1257" t="s">
        <v>32</v>
      </c>
      <c r="F1257">
        <v>248.20920000000001</v>
      </c>
      <c r="G1257" t="s">
        <v>41</v>
      </c>
      <c r="H1257">
        <v>2002</v>
      </c>
      <c r="J1257" t="s">
        <v>20</v>
      </c>
      <c r="K1257" t="s">
        <v>16</v>
      </c>
      <c r="L1257">
        <f t="shared" si="38"/>
        <v>0</v>
      </c>
      <c r="M1257">
        <f t="shared" si="39"/>
        <v>0</v>
      </c>
    </row>
    <row r="1258" spans="1:13" x14ac:dyDescent="0.3">
      <c r="A1258" t="s">
        <v>925</v>
      </c>
      <c r="B1258">
        <v>13.65</v>
      </c>
      <c r="C1258" t="s">
        <v>28</v>
      </c>
      <c r="D1258">
        <v>0.30825899400000001</v>
      </c>
      <c r="E1258" t="s">
        <v>83</v>
      </c>
      <c r="F1258">
        <v>213.09020000000001</v>
      </c>
      <c r="G1258" t="s">
        <v>23</v>
      </c>
      <c r="H1258">
        <v>1998</v>
      </c>
      <c r="J1258" t="s">
        <v>24</v>
      </c>
      <c r="K1258" t="s">
        <v>25</v>
      </c>
      <c r="L1258">
        <f t="shared" si="38"/>
        <v>0</v>
      </c>
      <c r="M1258">
        <f t="shared" si="39"/>
        <v>0</v>
      </c>
    </row>
    <row r="1259" spans="1:13" x14ac:dyDescent="0.3">
      <c r="A1259" t="s">
        <v>296</v>
      </c>
      <c r="B1259">
        <v>10.695</v>
      </c>
      <c r="C1259" t="s">
        <v>1605</v>
      </c>
      <c r="D1259">
        <v>8.6708987000000001E-2</v>
      </c>
      <c r="E1259" t="s">
        <v>12</v>
      </c>
      <c r="F1259">
        <v>154.69720000000001</v>
      </c>
      <c r="G1259" t="s">
        <v>53</v>
      </c>
      <c r="H1259">
        <v>1987</v>
      </c>
      <c r="I1259" t="s">
        <v>54</v>
      </c>
      <c r="J1259" t="s">
        <v>24</v>
      </c>
      <c r="K1259" t="s">
        <v>16</v>
      </c>
      <c r="L1259">
        <f t="shared" si="38"/>
        <v>0</v>
      </c>
      <c r="M1259">
        <f t="shared" si="39"/>
        <v>1</v>
      </c>
    </row>
    <row r="1260" spans="1:13" x14ac:dyDescent="0.3">
      <c r="A1260" t="s">
        <v>926</v>
      </c>
      <c r="B1260">
        <v>7.9050000000000002</v>
      </c>
      <c r="C1260" t="s">
        <v>51</v>
      </c>
      <c r="D1260">
        <v>1.0068952000000001E-2</v>
      </c>
      <c r="E1260" t="s">
        <v>12</v>
      </c>
      <c r="F1260">
        <v>249.4408</v>
      </c>
      <c r="G1260" t="s">
        <v>19</v>
      </c>
      <c r="H1260">
        <v>2007</v>
      </c>
      <c r="J1260" t="s">
        <v>20</v>
      </c>
      <c r="K1260" t="s">
        <v>16</v>
      </c>
      <c r="L1260">
        <f t="shared" si="38"/>
        <v>0</v>
      </c>
      <c r="M1260">
        <f t="shared" si="39"/>
        <v>1</v>
      </c>
    </row>
    <row r="1261" spans="1:13" x14ac:dyDescent="0.3">
      <c r="A1261" t="s">
        <v>93</v>
      </c>
      <c r="C1261" t="s">
        <v>51</v>
      </c>
      <c r="D1261">
        <v>9.3573568999999995E-2</v>
      </c>
      <c r="E1261" t="s">
        <v>46</v>
      </c>
      <c r="F1261">
        <v>182.46080000000001</v>
      </c>
      <c r="G1261" t="s">
        <v>47</v>
      </c>
      <c r="H1261">
        <v>1985</v>
      </c>
      <c r="I1261" t="s">
        <v>34</v>
      </c>
      <c r="J1261" t="s">
        <v>15</v>
      </c>
      <c r="K1261" t="s">
        <v>25</v>
      </c>
      <c r="L1261">
        <f t="shared" si="38"/>
        <v>1</v>
      </c>
      <c r="M1261">
        <f t="shared" si="39"/>
        <v>0</v>
      </c>
    </row>
    <row r="1262" spans="1:13" x14ac:dyDescent="0.3">
      <c r="A1262" t="s">
        <v>69</v>
      </c>
      <c r="B1262">
        <v>19.2</v>
      </c>
      <c r="C1262" t="s">
        <v>51</v>
      </c>
      <c r="D1262">
        <v>3.5256944999999998E-2</v>
      </c>
      <c r="E1262" t="s">
        <v>12</v>
      </c>
      <c r="F1262">
        <v>181.73179999999999</v>
      </c>
      <c r="G1262" t="s">
        <v>41</v>
      </c>
      <c r="H1262">
        <v>2002</v>
      </c>
      <c r="J1262" t="s">
        <v>20</v>
      </c>
      <c r="K1262" t="s">
        <v>16</v>
      </c>
      <c r="L1262">
        <f t="shared" si="38"/>
        <v>0</v>
      </c>
      <c r="M1262">
        <f t="shared" si="39"/>
        <v>1</v>
      </c>
    </row>
    <row r="1263" spans="1:13" x14ac:dyDescent="0.3">
      <c r="A1263" t="s">
        <v>927</v>
      </c>
      <c r="B1263">
        <v>5.4</v>
      </c>
      <c r="C1263" t="s">
        <v>51</v>
      </c>
      <c r="D1263">
        <v>4.8116258000000002E-2</v>
      </c>
      <c r="E1263" t="s">
        <v>46</v>
      </c>
      <c r="F1263">
        <v>164.95259999999999</v>
      </c>
      <c r="G1263" t="s">
        <v>33</v>
      </c>
      <c r="H1263">
        <v>1997</v>
      </c>
      <c r="I1263" t="s">
        <v>34</v>
      </c>
      <c r="J1263" t="s">
        <v>15</v>
      </c>
      <c r="K1263" t="s">
        <v>16</v>
      </c>
      <c r="L1263">
        <f t="shared" si="38"/>
        <v>1</v>
      </c>
      <c r="M1263">
        <f t="shared" si="39"/>
        <v>0</v>
      </c>
    </row>
    <row r="1264" spans="1:13" x14ac:dyDescent="0.3">
      <c r="A1264" t="s">
        <v>793</v>
      </c>
      <c r="B1264">
        <v>12.3</v>
      </c>
      <c r="C1264" t="s">
        <v>51</v>
      </c>
      <c r="D1264">
        <v>2.1950036999999999E-2</v>
      </c>
      <c r="E1264" t="s">
        <v>67</v>
      </c>
      <c r="F1264">
        <v>190.71619999999999</v>
      </c>
      <c r="G1264" t="s">
        <v>37</v>
      </c>
      <c r="H1264">
        <v>2009</v>
      </c>
      <c r="I1264" t="s">
        <v>14</v>
      </c>
      <c r="J1264" t="s">
        <v>24</v>
      </c>
      <c r="K1264" t="s">
        <v>38</v>
      </c>
      <c r="L1264">
        <f t="shared" si="38"/>
        <v>0</v>
      </c>
      <c r="M1264">
        <f t="shared" si="39"/>
        <v>0</v>
      </c>
    </row>
    <row r="1265" spans="1:13" x14ac:dyDescent="0.3">
      <c r="A1265" t="s">
        <v>928</v>
      </c>
      <c r="B1265">
        <v>9.3000000000000007</v>
      </c>
      <c r="C1265" t="s">
        <v>51</v>
      </c>
      <c r="D1265">
        <v>4.3053682000000003E-2</v>
      </c>
      <c r="E1265" t="s">
        <v>32</v>
      </c>
      <c r="F1265">
        <v>87.617199999999997</v>
      </c>
      <c r="G1265" t="s">
        <v>41</v>
      </c>
      <c r="H1265">
        <v>2002</v>
      </c>
      <c r="J1265" t="s">
        <v>20</v>
      </c>
      <c r="K1265" t="s">
        <v>16</v>
      </c>
      <c r="L1265">
        <f t="shared" si="38"/>
        <v>0</v>
      </c>
      <c r="M1265">
        <f t="shared" si="39"/>
        <v>0</v>
      </c>
    </row>
    <row r="1266" spans="1:13" x14ac:dyDescent="0.3">
      <c r="A1266" t="s">
        <v>674</v>
      </c>
      <c r="B1266">
        <v>10.5</v>
      </c>
      <c r="C1266" t="s">
        <v>51</v>
      </c>
      <c r="D1266">
        <v>4.1564073E-2</v>
      </c>
      <c r="E1266" t="s">
        <v>32</v>
      </c>
      <c r="F1266">
        <v>38.416400000000003</v>
      </c>
      <c r="G1266" t="s">
        <v>37</v>
      </c>
      <c r="H1266">
        <v>2009</v>
      </c>
      <c r="I1266" t="s">
        <v>14</v>
      </c>
      <c r="J1266" t="s">
        <v>24</v>
      </c>
      <c r="K1266" t="s">
        <v>38</v>
      </c>
      <c r="L1266">
        <f t="shared" si="38"/>
        <v>0</v>
      </c>
      <c r="M1266">
        <f t="shared" si="39"/>
        <v>0</v>
      </c>
    </row>
    <row r="1267" spans="1:13" x14ac:dyDescent="0.3">
      <c r="A1267" t="s">
        <v>929</v>
      </c>
      <c r="B1267">
        <v>12.6</v>
      </c>
      <c r="C1267" t="s">
        <v>51</v>
      </c>
      <c r="D1267">
        <v>8.7947879000000007E-2</v>
      </c>
      <c r="E1267" t="s">
        <v>32</v>
      </c>
      <c r="F1267">
        <v>109.9228</v>
      </c>
      <c r="G1267" t="s">
        <v>19</v>
      </c>
      <c r="H1267">
        <v>2007</v>
      </c>
      <c r="J1267" t="s">
        <v>20</v>
      </c>
      <c r="K1267" t="s">
        <v>16</v>
      </c>
      <c r="L1267">
        <f t="shared" si="38"/>
        <v>0</v>
      </c>
      <c r="M1267">
        <f t="shared" si="39"/>
        <v>0</v>
      </c>
    </row>
    <row r="1268" spans="1:13" x14ac:dyDescent="0.3">
      <c r="A1268" t="s">
        <v>930</v>
      </c>
      <c r="B1268">
        <v>21.25</v>
      </c>
      <c r="C1268" t="s">
        <v>51</v>
      </c>
      <c r="D1268">
        <v>0.113780055</v>
      </c>
      <c r="E1268" t="s">
        <v>46</v>
      </c>
      <c r="F1268">
        <v>234.93</v>
      </c>
      <c r="G1268" t="s">
        <v>13</v>
      </c>
      <c r="H1268">
        <v>1999</v>
      </c>
      <c r="I1268" t="s">
        <v>14</v>
      </c>
      <c r="J1268" t="s">
        <v>15</v>
      </c>
      <c r="K1268" t="s">
        <v>16</v>
      </c>
      <c r="L1268">
        <f t="shared" si="38"/>
        <v>1</v>
      </c>
      <c r="M1268">
        <f t="shared" si="39"/>
        <v>0</v>
      </c>
    </row>
    <row r="1269" spans="1:13" x14ac:dyDescent="0.3">
      <c r="A1269" t="s">
        <v>305</v>
      </c>
      <c r="B1269">
        <v>11.8</v>
      </c>
      <c r="C1269" t="s">
        <v>1605</v>
      </c>
      <c r="D1269">
        <v>0.17124668500000001</v>
      </c>
      <c r="E1269" t="s">
        <v>83</v>
      </c>
      <c r="F1269">
        <v>116.5834</v>
      </c>
      <c r="G1269" t="s">
        <v>19</v>
      </c>
      <c r="H1269">
        <v>2007</v>
      </c>
      <c r="J1269" t="s">
        <v>20</v>
      </c>
      <c r="K1269" t="s">
        <v>16</v>
      </c>
      <c r="L1269">
        <f t="shared" si="38"/>
        <v>0</v>
      </c>
      <c r="M1269">
        <f t="shared" si="39"/>
        <v>0</v>
      </c>
    </row>
    <row r="1270" spans="1:13" x14ac:dyDescent="0.3">
      <c r="A1270" t="s">
        <v>931</v>
      </c>
      <c r="C1270" t="s">
        <v>1605</v>
      </c>
      <c r="D1270">
        <v>3.8852056000000003E-2</v>
      </c>
      <c r="E1270" t="s">
        <v>36</v>
      </c>
      <c r="F1270">
        <v>209.52959999999999</v>
      </c>
      <c r="G1270" t="s">
        <v>29</v>
      </c>
      <c r="H1270">
        <v>1985</v>
      </c>
      <c r="I1270" t="s">
        <v>14</v>
      </c>
      <c r="J1270" t="s">
        <v>24</v>
      </c>
      <c r="K1270" t="s">
        <v>30</v>
      </c>
      <c r="L1270">
        <f t="shared" si="38"/>
        <v>0</v>
      </c>
      <c r="M1270">
        <f t="shared" si="39"/>
        <v>0</v>
      </c>
    </row>
    <row r="1271" spans="1:13" x14ac:dyDescent="0.3">
      <c r="A1271" t="s">
        <v>932</v>
      </c>
      <c r="B1271">
        <v>8.3650000000000002</v>
      </c>
      <c r="C1271" t="s">
        <v>51</v>
      </c>
      <c r="D1271">
        <v>7.2139167000000004E-2</v>
      </c>
      <c r="E1271" t="s">
        <v>52</v>
      </c>
      <c r="F1271">
        <v>36.750599999999999</v>
      </c>
      <c r="G1271" t="s">
        <v>37</v>
      </c>
      <c r="H1271">
        <v>2009</v>
      </c>
      <c r="I1271" t="s">
        <v>14</v>
      </c>
      <c r="J1271" t="s">
        <v>24</v>
      </c>
      <c r="K1271" t="s">
        <v>38</v>
      </c>
      <c r="L1271">
        <f t="shared" si="38"/>
        <v>0</v>
      </c>
      <c r="M1271">
        <f t="shared" si="39"/>
        <v>0</v>
      </c>
    </row>
    <row r="1272" spans="1:13" x14ac:dyDescent="0.3">
      <c r="A1272" t="s">
        <v>933</v>
      </c>
      <c r="C1272" t="s">
        <v>1605</v>
      </c>
      <c r="D1272">
        <v>0.24934288399999999</v>
      </c>
      <c r="E1272" t="s">
        <v>112</v>
      </c>
      <c r="F1272">
        <v>168.54480000000001</v>
      </c>
      <c r="G1272" t="s">
        <v>47</v>
      </c>
      <c r="H1272">
        <v>1985</v>
      </c>
      <c r="I1272" t="s">
        <v>34</v>
      </c>
      <c r="J1272" t="s">
        <v>15</v>
      </c>
      <c r="K1272" t="s">
        <v>25</v>
      </c>
      <c r="L1272">
        <f t="shared" si="38"/>
        <v>0</v>
      </c>
      <c r="M1272">
        <f t="shared" si="39"/>
        <v>0</v>
      </c>
    </row>
    <row r="1273" spans="1:13" x14ac:dyDescent="0.3">
      <c r="A1273" t="s">
        <v>224</v>
      </c>
      <c r="B1273">
        <v>18.75</v>
      </c>
      <c r="C1273" t="s">
        <v>51</v>
      </c>
      <c r="D1273">
        <v>5.2031075000000003E-2</v>
      </c>
      <c r="E1273" t="s">
        <v>46</v>
      </c>
      <c r="F1273">
        <v>106.22799999999999</v>
      </c>
      <c r="G1273" t="s">
        <v>65</v>
      </c>
      <c r="H1273">
        <v>2004</v>
      </c>
      <c r="I1273" t="s">
        <v>34</v>
      </c>
      <c r="J1273" t="s">
        <v>20</v>
      </c>
      <c r="K1273" t="s">
        <v>16</v>
      </c>
      <c r="L1273">
        <f t="shared" si="38"/>
        <v>0</v>
      </c>
      <c r="M1273">
        <f t="shared" si="39"/>
        <v>0</v>
      </c>
    </row>
    <row r="1274" spans="1:13" x14ac:dyDescent="0.3">
      <c r="A1274" t="s">
        <v>532</v>
      </c>
      <c r="B1274">
        <v>13.15</v>
      </c>
      <c r="C1274" t="s">
        <v>1605</v>
      </c>
      <c r="D1274">
        <v>3.7921192999999999E-2</v>
      </c>
      <c r="E1274" t="s">
        <v>12</v>
      </c>
      <c r="F1274">
        <v>87.385599999999997</v>
      </c>
      <c r="G1274" t="s">
        <v>53</v>
      </c>
      <c r="H1274">
        <v>1987</v>
      </c>
      <c r="I1274" t="s">
        <v>54</v>
      </c>
      <c r="J1274" t="s">
        <v>24</v>
      </c>
      <c r="K1274" t="s">
        <v>16</v>
      </c>
      <c r="L1274">
        <f t="shared" si="38"/>
        <v>0</v>
      </c>
      <c r="M1274">
        <f t="shared" si="39"/>
        <v>1</v>
      </c>
    </row>
    <row r="1275" spans="1:13" x14ac:dyDescent="0.3">
      <c r="A1275" t="s">
        <v>60</v>
      </c>
      <c r="B1275">
        <v>6.13</v>
      </c>
      <c r="C1275" t="s">
        <v>51</v>
      </c>
      <c r="D1275">
        <v>4.7404371000000001E-2</v>
      </c>
      <c r="E1275" t="s">
        <v>61</v>
      </c>
      <c r="F1275">
        <v>109.3912</v>
      </c>
      <c r="G1275" t="s">
        <v>23</v>
      </c>
      <c r="H1275">
        <v>1998</v>
      </c>
      <c r="J1275" t="s">
        <v>24</v>
      </c>
      <c r="K1275" t="s">
        <v>25</v>
      </c>
      <c r="L1275">
        <f t="shared" si="38"/>
        <v>0</v>
      </c>
      <c r="M1275">
        <f t="shared" si="39"/>
        <v>0</v>
      </c>
    </row>
    <row r="1276" spans="1:13" x14ac:dyDescent="0.3">
      <c r="A1276" t="s">
        <v>934</v>
      </c>
      <c r="B1276">
        <v>19.75</v>
      </c>
      <c r="C1276" t="s">
        <v>1605</v>
      </c>
      <c r="D1276">
        <v>0</v>
      </c>
      <c r="E1276" t="s">
        <v>67</v>
      </c>
      <c r="F1276">
        <v>179.666</v>
      </c>
      <c r="G1276" t="s">
        <v>33</v>
      </c>
      <c r="H1276">
        <v>1997</v>
      </c>
      <c r="I1276" t="s">
        <v>34</v>
      </c>
      <c r="J1276" t="s">
        <v>15</v>
      </c>
      <c r="K1276" t="s">
        <v>16</v>
      </c>
      <c r="L1276">
        <f t="shared" si="38"/>
        <v>0</v>
      </c>
      <c r="M1276">
        <f t="shared" si="39"/>
        <v>0</v>
      </c>
    </row>
    <row r="1277" spans="1:13" x14ac:dyDescent="0.3">
      <c r="A1277" t="s">
        <v>321</v>
      </c>
      <c r="C1277" t="s">
        <v>51</v>
      </c>
      <c r="D1277">
        <v>5.8650123999999998E-2</v>
      </c>
      <c r="E1277" t="s">
        <v>61</v>
      </c>
      <c r="F1277">
        <v>247.846</v>
      </c>
      <c r="G1277" t="s">
        <v>29</v>
      </c>
      <c r="H1277">
        <v>1985</v>
      </c>
      <c r="I1277" t="s">
        <v>14</v>
      </c>
      <c r="J1277" t="s">
        <v>24</v>
      </c>
      <c r="K1277" t="s">
        <v>30</v>
      </c>
      <c r="L1277">
        <f t="shared" si="38"/>
        <v>0</v>
      </c>
      <c r="M1277">
        <f t="shared" si="39"/>
        <v>0</v>
      </c>
    </row>
    <row r="1278" spans="1:13" x14ac:dyDescent="0.3">
      <c r="A1278" t="s">
        <v>467</v>
      </c>
      <c r="B1278">
        <v>6.4249999999999998</v>
      </c>
      <c r="C1278" t="s">
        <v>51</v>
      </c>
      <c r="D1278">
        <v>9.3377128000000004E-2</v>
      </c>
      <c r="E1278" t="s">
        <v>32</v>
      </c>
      <c r="F1278">
        <v>174.6712</v>
      </c>
      <c r="G1278" t="s">
        <v>53</v>
      </c>
      <c r="H1278">
        <v>1987</v>
      </c>
      <c r="I1278" t="s">
        <v>54</v>
      </c>
      <c r="J1278" t="s">
        <v>24</v>
      </c>
      <c r="K1278" t="s">
        <v>16</v>
      </c>
      <c r="L1278">
        <f t="shared" si="38"/>
        <v>0</v>
      </c>
      <c r="M1278">
        <f t="shared" si="39"/>
        <v>0</v>
      </c>
    </row>
    <row r="1279" spans="1:13" x14ac:dyDescent="0.3">
      <c r="A1279" t="s">
        <v>935</v>
      </c>
      <c r="B1279">
        <v>8.31</v>
      </c>
      <c r="C1279" t="s">
        <v>1605</v>
      </c>
      <c r="D1279">
        <v>0.115581112</v>
      </c>
      <c r="E1279" t="s">
        <v>12</v>
      </c>
      <c r="F1279">
        <v>177.50280000000001</v>
      </c>
      <c r="G1279" t="s">
        <v>53</v>
      </c>
      <c r="H1279">
        <v>1987</v>
      </c>
      <c r="I1279" t="s">
        <v>54</v>
      </c>
      <c r="J1279" t="s">
        <v>24</v>
      </c>
      <c r="K1279" t="s">
        <v>16</v>
      </c>
      <c r="L1279">
        <f t="shared" si="38"/>
        <v>0</v>
      </c>
      <c r="M1279">
        <f t="shared" si="39"/>
        <v>1</v>
      </c>
    </row>
    <row r="1280" spans="1:13" x14ac:dyDescent="0.3">
      <c r="A1280" t="s">
        <v>744</v>
      </c>
      <c r="B1280">
        <v>16.5</v>
      </c>
      <c r="C1280" t="s">
        <v>1605</v>
      </c>
      <c r="D1280">
        <v>0</v>
      </c>
      <c r="E1280" t="s">
        <v>83</v>
      </c>
      <c r="F1280">
        <v>102.29900000000001</v>
      </c>
      <c r="G1280" t="s">
        <v>53</v>
      </c>
      <c r="H1280">
        <v>1987</v>
      </c>
      <c r="I1280" t="s">
        <v>54</v>
      </c>
      <c r="J1280" t="s">
        <v>24</v>
      </c>
      <c r="K1280" t="s">
        <v>16</v>
      </c>
      <c r="L1280">
        <f t="shared" si="38"/>
        <v>0</v>
      </c>
      <c r="M1280">
        <f t="shared" si="39"/>
        <v>0</v>
      </c>
    </row>
    <row r="1281" spans="1:13" x14ac:dyDescent="0.3">
      <c r="A1281" t="s">
        <v>936</v>
      </c>
      <c r="B1281">
        <v>10.395</v>
      </c>
      <c r="C1281" t="s">
        <v>51</v>
      </c>
      <c r="D1281">
        <v>0.112097216</v>
      </c>
      <c r="E1281" t="s">
        <v>12</v>
      </c>
      <c r="F1281">
        <v>59.021999999999998</v>
      </c>
      <c r="G1281" t="s">
        <v>33</v>
      </c>
      <c r="H1281">
        <v>1997</v>
      </c>
      <c r="I1281" t="s">
        <v>34</v>
      </c>
      <c r="J1281" t="s">
        <v>15</v>
      </c>
      <c r="K1281" t="s">
        <v>16</v>
      </c>
      <c r="L1281">
        <f t="shared" si="38"/>
        <v>1</v>
      </c>
      <c r="M1281">
        <f t="shared" si="39"/>
        <v>1</v>
      </c>
    </row>
    <row r="1282" spans="1:13" x14ac:dyDescent="0.3">
      <c r="A1282" t="s">
        <v>719</v>
      </c>
      <c r="B1282">
        <v>13.85</v>
      </c>
      <c r="C1282" t="s">
        <v>1605</v>
      </c>
      <c r="D1282">
        <v>8.5204025000000003E-2</v>
      </c>
      <c r="E1282" t="s">
        <v>77</v>
      </c>
      <c r="F1282">
        <v>118.91240000000001</v>
      </c>
      <c r="G1282" t="s">
        <v>53</v>
      </c>
      <c r="H1282">
        <v>1987</v>
      </c>
      <c r="I1282" t="s">
        <v>54</v>
      </c>
      <c r="J1282" t="s">
        <v>24</v>
      </c>
      <c r="K1282" t="s">
        <v>16</v>
      </c>
      <c r="L1282">
        <f t="shared" si="38"/>
        <v>0</v>
      </c>
      <c r="M1282">
        <f t="shared" si="39"/>
        <v>0</v>
      </c>
    </row>
    <row r="1283" spans="1:13" x14ac:dyDescent="0.3">
      <c r="A1283" t="s">
        <v>84</v>
      </c>
      <c r="C1283" t="s">
        <v>51</v>
      </c>
      <c r="D1283">
        <v>3.0012644000000002E-2</v>
      </c>
      <c r="E1283" t="s">
        <v>36</v>
      </c>
      <c r="F1283">
        <v>116.1176</v>
      </c>
      <c r="G1283" t="s">
        <v>29</v>
      </c>
      <c r="H1283">
        <v>1985</v>
      </c>
      <c r="I1283" t="s">
        <v>14</v>
      </c>
      <c r="J1283" t="s">
        <v>24</v>
      </c>
      <c r="K1283" t="s">
        <v>30</v>
      </c>
      <c r="L1283">
        <f t="shared" ref="L1283:L1346" si="40">IF(AND(J1283= "Tier 1", C1283= "LF"),1,0)</f>
        <v>0</v>
      </c>
      <c r="M1283">
        <f t="shared" ref="M1283:M1346" si="41">IF(OR(E1283= "Dairy", E1283= "Snack Foods"),1,0)</f>
        <v>0</v>
      </c>
    </row>
    <row r="1284" spans="1:13" x14ac:dyDescent="0.3">
      <c r="A1284" t="s">
        <v>937</v>
      </c>
      <c r="B1284">
        <v>5.3049999999999997</v>
      </c>
      <c r="C1284" t="s">
        <v>1605</v>
      </c>
      <c r="D1284">
        <v>4.70198E-2</v>
      </c>
      <c r="E1284" t="s">
        <v>77</v>
      </c>
      <c r="F1284">
        <v>182.76079999999999</v>
      </c>
      <c r="G1284" t="s">
        <v>65</v>
      </c>
      <c r="H1284">
        <v>2004</v>
      </c>
      <c r="I1284" t="s">
        <v>34</v>
      </c>
      <c r="J1284" t="s">
        <v>20</v>
      </c>
      <c r="K1284" t="s">
        <v>16</v>
      </c>
      <c r="L1284">
        <f t="shared" si="40"/>
        <v>0</v>
      </c>
      <c r="M1284">
        <f t="shared" si="41"/>
        <v>0</v>
      </c>
    </row>
    <row r="1285" spans="1:13" x14ac:dyDescent="0.3">
      <c r="A1285" t="s">
        <v>938</v>
      </c>
      <c r="B1285">
        <v>15</v>
      </c>
      <c r="C1285" t="s">
        <v>1605</v>
      </c>
      <c r="D1285">
        <v>4.4925939999999998E-2</v>
      </c>
      <c r="E1285" t="s">
        <v>36</v>
      </c>
      <c r="F1285">
        <v>221.94560000000001</v>
      </c>
      <c r="G1285" t="s">
        <v>23</v>
      </c>
      <c r="H1285">
        <v>1998</v>
      </c>
      <c r="J1285" t="s">
        <v>24</v>
      </c>
      <c r="K1285" t="s">
        <v>25</v>
      </c>
      <c r="L1285">
        <f t="shared" si="40"/>
        <v>0</v>
      </c>
      <c r="M1285">
        <f t="shared" si="41"/>
        <v>0</v>
      </c>
    </row>
    <row r="1286" spans="1:13" x14ac:dyDescent="0.3">
      <c r="A1286" t="s">
        <v>212</v>
      </c>
      <c r="C1286" t="s">
        <v>28</v>
      </c>
      <c r="D1286">
        <v>4.8449767999999997E-2</v>
      </c>
      <c r="E1286" t="s">
        <v>112</v>
      </c>
      <c r="F1286">
        <v>185.5898</v>
      </c>
      <c r="G1286" t="s">
        <v>29</v>
      </c>
      <c r="H1286">
        <v>1985</v>
      </c>
      <c r="I1286" t="s">
        <v>14</v>
      </c>
      <c r="J1286" t="s">
        <v>24</v>
      </c>
      <c r="K1286" t="s">
        <v>30</v>
      </c>
      <c r="L1286">
        <f t="shared" si="40"/>
        <v>0</v>
      </c>
      <c r="M1286">
        <f t="shared" si="41"/>
        <v>0</v>
      </c>
    </row>
    <row r="1287" spans="1:13" x14ac:dyDescent="0.3">
      <c r="A1287" t="s">
        <v>939</v>
      </c>
      <c r="C1287" t="s">
        <v>51</v>
      </c>
      <c r="D1287">
        <v>6.9907412000000002E-2</v>
      </c>
      <c r="E1287" t="s">
        <v>52</v>
      </c>
      <c r="F1287">
        <v>36.953200000000002</v>
      </c>
      <c r="G1287" t="s">
        <v>29</v>
      </c>
      <c r="H1287">
        <v>1985</v>
      </c>
      <c r="I1287" t="s">
        <v>14</v>
      </c>
      <c r="J1287" t="s">
        <v>24</v>
      </c>
      <c r="K1287" t="s">
        <v>30</v>
      </c>
      <c r="L1287">
        <f t="shared" si="40"/>
        <v>0</v>
      </c>
      <c r="M1287">
        <f t="shared" si="41"/>
        <v>0</v>
      </c>
    </row>
    <row r="1288" spans="1:13" x14ac:dyDescent="0.3">
      <c r="A1288" t="s">
        <v>925</v>
      </c>
      <c r="B1288">
        <v>13.65</v>
      </c>
      <c r="C1288" t="s">
        <v>1605</v>
      </c>
      <c r="D1288">
        <v>0.18413288799999999</v>
      </c>
      <c r="E1288" t="s">
        <v>83</v>
      </c>
      <c r="F1288">
        <v>214.09020000000001</v>
      </c>
      <c r="G1288" t="s">
        <v>65</v>
      </c>
      <c r="H1288">
        <v>2004</v>
      </c>
      <c r="I1288" t="s">
        <v>34</v>
      </c>
      <c r="J1288" t="s">
        <v>20</v>
      </c>
      <c r="K1288" t="s">
        <v>16</v>
      </c>
      <c r="L1288">
        <f t="shared" si="40"/>
        <v>0</v>
      </c>
      <c r="M1288">
        <f t="shared" si="41"/>
        <v>0</v>
      </c>
    </row>
    <row r="1289" spans="1:13" x14ac:dyDescent="0.3">
      <c r="A1289" t="s">
        <v>940</v>
      </c>
      <c r="B1289">
        <v>10.65</v>
      </c>
      <c r="C1289" t="s">
        <v>51</v>
      </c>
      <c r="D1289">
        <v>4.0123315E-2</v>
      </c>
      <c r="E1289" t="s">
        <v>32</v>
      </c>
      <c r="F1289">
        <v>54.627200000000002</v>
      </c>
      <c r="G1289" t="s">
        <v>23</v>
      </c>
      <c r="H1289">
        <v>1998</v>
      </c>
      <c r="J1289" t="s">
        <v>24</v>
      </c>
      <c r="K1289" t="s">
        <v>25</v>
      </c>
      <c r="L1289">
        <f t="shared" si="40"/>
        <v>0</v>
      </c>
      <c r="M1289">
        <f t="shared" si="41"/>
        <v>0</v>
      </c>
    </row>
    <row r="1290" spans="1:13" x14ac:dyDescent="0.3">
      <c r="A1290" t="s">
        <v>941</v>
      </c>
      <c r="B1290">
        <v>10.1</v>
      </c>
      <c r="C1290" t="s">
        <v>51</v>
      </c>
      <c r="D1290">
        <v>4.6575743000000003E-2</v>
      </c>
      <c r="E1290" t="s">
        <v>52</v>
      </c>
      <c r="F1290">
        <v>62.187800000000003</v>
      </c>
      <c r="G1290" t="s">
        <v>65</v>
      </c>
      <c r="H1290">
        <v>2004</v>
      </c>
      <c r="I1290" t="s">
        <v>34</v>
      </c>
      <c r="J1290" t="s">
        <v>20</v>
      </c>
      <c r="K1290" t="s">
        <v>16</v>
      </c>
      <c r="L1290">
        <f t="shared" si="40"/>
        <v>0</v>
      </c>
      <c r="M1290">
        <f t="shared" si="41"/>
        <v>0</v>
      </c>
    </row>
    <row r="1291" spans="1:13" x14ac:dyDescent="0.3">
      <c r="A1291" t="s">
        <v>860</v>
      </c>
      <c r="B1291">
        <v>20.6</v>
      </c>
      <c r="C1291" t="s">
        <v>51</v>
      </c>
      <c r="D1291">
        <v>2.3452938999999999E-2</v>
      </c>
      <c r="E1291" t="s">
        <v>32</v>
      </c>
      <c r="F1291">
        <v>93.677800000000005</v>
      </c>
      <c r="G1291" t="s">
        <v>33</v>
      </c>
      <c r="H1291">
        <v>1997</v>
      </c>
      <c r="I1291" t="s">
        <v>34</v>
      </c>
      <c r="J1291" t="s">
        <v>15</v>
      </c>
      <c r="K1291" t="s">
        <v>16</v>
      </c>
      <c r="L1291">
        <f t="shared" si="40"/>
        <v>1</v>
      </c>
      <c r="M1291">
        <f t="shared" si="41"/>
        <v>0</v>
      </c>
    </row>
    <row r="1292" spans="1:13" x14ac:dyDescent="0.3">
      <c r="A1292" t="s">
        <v>942</v>
      </c>
      <c r="B1292">
        <v>10.3</v>
      </c>
      <c r="C1292" t="s">
        <v>1605</v>
      </c>
      <c r="D1292">
        <v>2.4896589E-2</v>
      </c>
      <c r="E1292" t="s">
        <v>36</v>
      </c>
      <c r="F1292">
        <v>173.2422</v>
      </c>
      <c r="G1292" t="s">
        <v>33</v>
      </c>
      <c r="H1292">
        <v>1997</v>
      </c>
      <c r="I1292" t="s">
        <v>34</v>
      </c>
      <c r="J1292" t="s">
        <v>15</v>
      </c>
      <c r="K1292" t="s">
        <v>16</v>
      </c>
      <c r="L1292">
        <f t="shared" si="40"/>
        <v>0</v>
      </c>
      <c r="M1292">
        <f t="shared" si="41"/>
        <v>0</v>
      </c>
    </row>
    <row r="1293" spans="1:13" x14ac:dyDescent="0.3">
      <c r="A1293" t="s">
        <v>920</v>
      </c>
      <c r="B1293">
        <v>6.26</v>
      </c>
      <c r="C1293" t="s">
        <v>51</v>
      </c>
      <c r="D1293">
        <v>3.1416038E-2</v>
      </c>
      <c r="E1293" t="s">
        <v>61</v>
      </c>
      <c r="F1293">
        <v>112.5228</v>
      </c>
      <c r="G1293" t="s">
        <v>65</v>
      </c>
      <c r="H1293">
        <v>2004</v>
      </c>
      <c r="I1293" t="s">
        <v>34</v>
      </c>
      <c r="J1293" t="s">
        <v>20</v>
      </c>
      <c r="K1293" t="s">
        <v>16</v>
      </c>
      <c r="L1293">
        <f t="shared" si="40"/>
        <v>0</v>
      </c>
      <c r="M1293">
        <f t="shared" si="41"/>
        <v>0</v>
      </c>
    </row>
    <row r="1294" spans="1:13" x14ac:dyDescent="0.3">
      <c r="A1294" t="s">
        <v>400</v>
      </c>
      <c r="B1294">
        <v>7.4850000000000003</v>
      </c>
      <c r="C1294" t="s">
        <v>51</v>
      </c>
      <c r="D1294">
        <v>6.912372E-2</v>
      </c>
      <c r="E1294" t="s">
        <v>12</v>
      </c>
      <c r="F1294">
        <v>109.22280000000001</v>
      </c>
      <c r="G1294" t="s">
        <v>33</v>
      </c>
      <c r="H1294">
        <v>1997</v>
      </c>
      <c r="I1294" t="s">
        <v>34</v>
      </c>
      <c r="J1294" t="s">
        <v>15</v>
      </c>
      <c r="K1294" t="s">
        <v>16</v>
      </c>
      <c r="L1294">
        <f t="shared" si="40"/>
        <v>1</v>
      </c>
      <c r="M1294">
        <f t="shared" si="41"/>
        <v>1</v>
      </c>
    </row>
    <row r="1295" spans="1:13" x14ac:dyDescent="0.3">
      <c r="A1295" t="s">
        <v>290</v>
      </c>
      <c r="B1295">
        <v>18.100000000000001</v>
      </c>
      <c r="C1295" t="s">
        <v>51</v>
      </c>
      <c r="D1295">
        <v>0.177820954</v>
      </c>
      <c r="E1295" t="s">
        <v>18</v>
      </c>
      <c r="F1295">
        <v>155.72880000000001</v>
      </c>
      <c r="G1295" t="s">
        <v>53</v>
      </c>
      <c r="H1295">
        <v>1987</v>
      </c>
      <c r="I1295" t="s">
        <v>54</v>
      </c>
      <c r="J1295" t="s">
        <v>24</v>
      </c>
      <c r="K1295" t="s">
        <v>16</v>
      </c>
      <c r="L1295">
        <f t="shared" si="40"/>
        <v>0</v>
      </c>
      <c r="M1295">
        <f t="shared" si="41"/>
        <v>1</v>
      </c>
    </row>
    <row r="1296" spans="1:13" x14ac:dyDescent="0.3">
      <c r="A1296" t="s">
        <v>273</v>
      </c>
      <c r="C1296" t="s">
        <v>51</v>
      </c>
      <c r="D1296">
        <v>6.1900922999999997E-2</v>
      </c>
      <c r="E1296" t="s">
        <v>32</v>
      </c>
      <c r="F1296">
        <v>37.8506</v>
      </c>
      <c r="G1296" t="s">
        <v>47</v>
      </c>
      <c r="H1296">
        <v>1985</v>
      </c>
      <c r="I1296" t="s">
        <v>34</v>
      </c>
      <c r="J1296" t="s">
        <v>15</v>
      </c>
      <c r="K1296" t="s">
        <v>25</v>
      </c>
      <c r="L1296">
        <f t="shared" si="40"/>
        <v>1</v>
      </c>
      <c r="M1296">
        <f t="shared" si="41"/>
        <v>0</v>
      </c>
    </row>
    <row r="1297" spans="1:13" x14ac:dyDescent="0.3">
      <c r="A1297" t="s">
        <v>943</v>
      </c>
      <c r="B1297">
        <v>5.8</v>
      </c>
      <c r="C1297" t="s">
        <v>51</v>
      </c>
      <c r="D1297">
        <v>0</v>
      </c>
      <c r="E1297" t="s">
        <v>18</v>
      </c>
      <c r="F1297">
        <v>88.8172</v>
      </c>
      <c r="G1297" t="s">
        <v>13</v>
      </c>
      <c r="H1297">
        <v>1999</v>
      </c>
      <c r="I1297" t="s">
        <v>14</v>
      </c>
      <c r="J1297" t="s">
        <v>15</v>
      </c>
      <c r="K1297" t="s">
        <v>16</v>
      </c>
      <c r="L1297">
        <f t="shared" si="40"/>
        <v>1</v>
      </c>
      <c r="M1297">
        <f t="shared" si="41"/>
        <v>1</v>
      </c>
    </row>
    <row r="1298" spans="1:13" x14ac:dyDescent="0.3">
      <c r="A1298" t="s">
        <v>653</v>
      </c>
      <c r="B1298">
        <v>13.3</v>
      </c>
      <c r="C1298" t="s">
        <v>51</v>
      </c>
      <c r="D1298">
        <v>2.1255857E-2</v>
      </c>
      <c r="E1298" t="s">
        <v>36</v>
      </c>
      <c r="F1298">
        <v>119.11239999999999</v>
      </c>
      <c r="G1298" t="s">
        <v>53</v>
      </c>
      <c r="H1298">
        <v>1987</v>
      </c>
      <c r="I1298" t="s">
        <v>54</v>
      </c>
      <c r="J1298" t="s">
        <v>24</v>
      </c>
      <c r="K1298" t="s">
        <v>16</v>
      </c>
      <c r="L1298">
        <f t="shared" si="40"/>
        <v>0</v>
      </c>
      <c r="M1298">
        <f t="shared" si="41"/>
        <v>0</v>
      </c>
    </row>
    <row r="1299" spans="1:13" x14ac:dyDescent="0.3">
      <c r="A1299" t="s">
        <v>944</v>
      </c>
      <c r="C1299" t="s">
        <v>51</v>
      </c>
      <c r="D1299">
        <v>7.1948252000000004E-2</v>
      </c>
      <c r="E1299" t="s">
        <v>32</v>
      </c>
      <c r="F1299">
        <v>48.803400000000003</v>
      </c>
      <c r="G1299" t="s">
        <v>29</v>
      </c>
      <c r="H1299">
        <v>1985</v>
      </c>
      <c r="I1299" t="s">
        <v>14</v>
      </c>
      <c r="J1299" t="s">
        <v>24</v>
      </c>
      <c r="K1299" t="s">
        <v>30</v>
      </c>
      <c r="L1299">
        <f t="shared" si="40"/>
        <v>0</v>
      </c>
      <c r="M1299">
        <f t="shared" si="41"/>
        <v>0</v>
      </c>
    </row>
    <row r="1300" spans="1:13" x14ac:dyDescent="0.3">
      <c r="A1300" t="s">
        <v>945</v>
      </c>
      <c r="B1300">
        <v>15.85</v>
      </c>
      <c r="C1300" t="s">
        <v>1605</v>
      </c>
      <c r="D1300">
        <v>7.1755259999999998E-3</v>
      </c>
      <c r="E1300" t="s">
        <v>12</v>
      </c>
      <c r="F1300">
        <v>40.847999999999999</v>
      </c>
      <c r="G1300" t="s">
        <v>37</v>
      </c>
      <c r="H1300">
        <v>2009</v>
      </c>
      <c r="I1300" t="s">
        <v>14</v>
      </c>
      <c r="J1300" t="s">
        <v>24</v>
      </c>
      <c r="K1300" t="s">
        <v>38</v>
      </c>
      <c r="L1300">
        <f t="shared" si="40"/>
        <v>0</v>
      </c>
      <c r="M1300">
        <f t="shared" si="41"/>
        <v>1</v>
      </c>
    </row>
    <row r="1301" spans="1:13" x14ac:dyDescent="0.3">
      <c r="A1301" t="s">
        <v>946</v>
      </c>
      <c r="C1301" t="s">
        <v>1605</v>
      </c>
      <c r="D1301">
        <v>6.239666E-2</v>
      </c>
      <c r="E1301" t="s">
        <v>67</v>
      </c>
      <c r="F1301">
        <v>101.999</v>
      </c>
      <c r="G1301" t="s">
        <v>29</v>
      </c>
      <c r="H1301">
        <v>1985</v>
      </c>
      <c r="I1301" t="s">
        <v>14</v>
      </c>
      <c r="J1301" t="s">
        <v>24</v>
      </c>
      <c r="K1301" t="s">
        <v>30</v>
      </c>
      <c r="L1301">
        <f t="shared" si="40"/>
        <v>0</v>
      </c>
      <c r="M1301">
        <f t="shared" si="41"/>
        <v>0</v>
      </c>
    </row>
    <row r="1302" spans="1:13" x14ac:dyDescent="0.3">
      <c r="A1302" t="s">
        <v>947</v>
      </c>
      <c r="C1302" t="s">
        <v>51</v>
      </c>
      <c r="D1302">
        <v>5.8112048999999999E-2</v>
      </c>
      <c r="E1302" t="s">
        <v>12</v>
      </c>
      <c r="F1302">
        <v>45.574399999999997</v>
      </c>
      <c r="G1302" t="s">
        <v>29</v>
      </c>
      <c r="H1302">
        <v>1985</v>
      </c>
      <c r="I1302" t="s">
        <v>14</v>
      </c>
      <c r="J1302" t="s">
        <v>24</v>
      </c>
      <c r="K1302" t="s">
        <v>30</v>
      </c>
      <c r="L1302">
        <f t="shared" si="40"/>
        <v>0</v>
      </c>
      <c r="M1302">
        <f t="shared" si="41"/>
        <v>1</v>
      </c>
    </row>
    <row r="1303" spans="1:13" x14ac:dyDescent="0.3">
      <c r="A1303" t="s">
        <v>258</v>
      </c>
      <c r="B1303">
        <v>11.6</v>
      </c>
      <c r="C1303" t="s">
        <v>51</v>
      </c>
      <c r="D1303">
        <v>2.9701490000000001E-2</v>
      </c>
      <c r="E1303" t="s">
        <v>83</v>
      </c>
      <c r="F1303">
        <v>179.36859999999999</v>
      </c>
      <c r="G1303" t="s">
        <v>23</v>
      </c>
      <c r="H1303">
        <v>1998</v>
      </c>
      <c r="J1303" t="s">
        <v>24</v>
      </c>
      <c r="K1303" t="s">
        <v>25</v>
      </c>
      <c r="L1303">
        <f t="shared" si="40"/>
        <v>0</v>
      </c>
      <c r="M1303">
        <f t="shared" si="41"/>
        <v>0</v>
      </c>
    </row>
    <row r="1304" spans="1:13" x14ac:dyDescent="0.3">
      <c r="A1304" t="s">
        <v>590</v>
      </c>
      <c r="B1304">
        <v>9.6</v>
      </c>
      <c r="C1304" t="s">
        <v>1605</v>
      </c>
      <c r="D1304">
        <v>2.7498277000000002E-2</v>
      </c>
      <c r="E1304" t="s">
        <v>12</v>
      </c>
      <c r="F1304">
        <v>260.23039999999997</v>
      </c>
      <c r="G1304" t="s">
        <v>19</v>
      </c>
      <c r="H1304">
        <v>2007</v>
      </c>
      <c r="J1304" t="s">
        <v>20</v>
      </c>
      <c r="K1304" t="s">
        <v>16</v>
      </c>
      <c r="L1304">
        <f t="shared" si="40"/>
        <v>0</v>
      </c>
      <c r="M1304">
        <f t="shared" si="41"/>
        <v>1</v>
      </c>
    </row>
    <row r="1305" spans="1:13" x14ac:dyDescent="0.3">
      <c r="A1305" t="s">
        <v>948</v>
      </c>
      <c r="B1305">
        <v>4.59</v>
      </c>
      <c r="C1305" t="s">
        <v>51</v>
      </c>
      <c r="D1305">
        <v>7.1180920999999994E-2</v>
      </c>
      <c r="E1305" t="s">
        <v>59</v>
      </c>
      <c r="F1305">
        <v>114.18600000000001</v>
      </c>
      <c r="G1305" t="s">
        <v>19</v>
      </c>
      <c r="H1305">
        <v>2007</v>
      </c>
      <c r="J1305" t="s">
        <v>20</v>
      </c>
      <c r="K1305" t="s">
        <v>16</v>
      </c>
      <c r="L1305">
        <f t="shared" si="40"/>
        <v>0</v>
      </c>
      <c r="M1305">
        <f t="shared" si="41"/>
        <v>0</v>
      </c>
    </row>
    <row r="1306" spans="1:13" x14ac:dyDescent="0.3">
      <c r="A1306" t="s">
        <v>109</v>
      </c>
      <c r="B1306">
        <v>21.35</v>
      </c>
      <c r="C1306" t="s">
        <v>51</v>
      </c>
      <c r="D1306">
        <v>7.7679212999999997E-2</v>
      </c>
      <c r="E1306" t="s">
        <v>32</v>
      </c>
      <c r="F1306">
        <v>97.209400000000002</v>
      </c>
      <c r="G1306" t="s">
        <v>53</v>
      </c>
      <c r="H1306">
        <v>1987</v>
      </c>
      <c r="I1306" t="s">
        <v>54</v>
      </c>
      <c r="J1306" t="s">
        <v>24</v>
      </c>
      <c r="K1306" t="s">
        <v>16</v>
      </c>
      <c r="L1306">
        <f t="shared" si="40"/>
        <v>0</v>
      </c>
      <c r="M1306">
        <f t="shared" si="41"/>
        <v>0</v>
      </c>
    </row>
    <row r="1307" spans="1:13" x14ac:dyDescent="0.3">
      <c r="A1307" t="s">
        <v>949</v>
      </c>
      <c r="B1307">
        <v>7.52</v>
      </c>
      <c r="C1307" t="s">
        <v>1605</v>
      </c>
      <c r="D1307">
        <v>7.3685833000000006E-2</v>
      </c>
      <c r="E1307" t="s">
        <v>36</v>
      </c>
      <c r="F1307">
        <v>183.89500000000001</v>
      </c>
      <c r="G1307" t="s">
        <v>23</v>
      </c>
      <c r="H1307">
        <v>1998</v>
      </c>
      <c r="J1307" t="s">
        <v>24</v>
      </c>
      <c r="K1307" t="s">
        <v>25</v>
      </c>
      <c r="L1307">
        <f t="shared" si="40"/>
        <v>0</v>
      </c>
      <c r="M1307">
        <f t="shared" si="41"/>
        <v>0</v>
      </c>
    </row>
    <row r="1308" spans="1:13" x14ac:dyDescent="0.3">
      <c r="A1308" t="s">
        <v>950</v>
      </c>
      <c r="B1308">
        <v>15.7</v>
      </c>
      <c r="C1308" t="s">
        <v>51</v>
      </c>
      <c r="D1308">
        <v>0.16063264199999999</v>
      </c>
      <c r="E1308" t="s">
        <v>61</v>
      </c>
      <c r="F1308">
        <v>57.856200000000001</v>
      </c>
      <c r="G1308" t="s">
        <v>65</v>
      </c>
      <c r="H1308">
        <v>2004</v>
      </c>
      <c r="I1308" t="s">
        <v>34</v>
      </c>
      <c r="J1308" t="s">
        <v>20</v>
      </c>
      <c r="K1308" t="s">
        <v>16</v>
      </c>
      <c r="L1308">
        <f t="shared" si="40"/>
        <v>0</v>
      </c>
      <c r="M1308">
        <f t="shared" si="41"/>
        <v>0</v>
      </c>
    </row>
    <row r="1309" spans="1:13" x14ac:dyDescent="0.3">
      <c r="A1309" t="s">
        <v>951</v>
      </c>
      <c r="B1309">
        <v>15.7</v>
      </c>
      <c r="C1309" t="s">
        <v>1605</v>
      </c>
      <c r="D1309">
        <v>1.8914599000000001E-2</v>
      </c>
      <c r="E1309" t="s">
        <v>32</v>
      </c>
      <c r="F1309">
        <v>59.653599999999997</v>
      </c>
      <c r="G1309" t="s">
        <v>53</v>
      </c>
      <c r="H1309">
        <v>1987</v>
      </c>
      <c r="I1309" t="s">
        <v>54</v>
      </c>
      <c r="J1309" t="s">
        <v>24</v>
      </c>
      <c r="K1309" t="s">
        <v>16</v>
      </c>
      <c r="L1309">
        <f t="shared" si="40"/>
        <v>0</v>
      </c>
      <c r="M1309">
        <f t="shared" si="41"/>
        <v>0</v>
      </c>
    </row>
    <row r="1310" spans="1:13" x14ac:dyDescent="0.3">
      <c r="A1310" t="s">
        <v>918</v>
      </c>
      <c r="B1310">
        <v>17</v>
      </c>
      <c r="C1310" t="s">
        <v>1605</v>
      </c>
      <c r="D1310">
        <v>1.5962290000000001E-2</v>
      </c>
      <c r="E1310" t="s">
        <v>12</v>
      </c>
      <c r="F1310">
        <v>230.83519999999999</v>
      </c>
      <c r="G1310" t="s">
        <v>65</v>
      </c>
      <c r="H1310">
        <v>2004</v>
      </c>
      <c r="I1310" t="s">
        <v>34</v>
      </c>
      <c r="J1310" t="s">
        <v>20</v>
      </c>
      <c r="K1310" t="s">
        <v>16</v>
      </c>
      <c r="L1310">
        <f t="shared" si="40"/>
        <v>0</v>
      </c>
      <c r="M1310">
        <f t="shared" si="41"/>
        <v>1</v>
      </c>
    </row>
    <row r="1311" spans="1:13" x14ac:dyDescent="0.3">
      <c r="A1311" t="s">
        <v>952</v>
      </c>
      <c r="B1311">
        <v>14.75</v>
      </c>
      <c r="C1311" t="s">
        <v>51</v>
      </c>
      <c r="D1311">
        <v>8.9322461000000006E-2</v>
      </c>
      <c r="E1311" t="s">
        <v>12</v>
      </c>
      <c r="F1311">
        <v>112.2518</v>
      </c>
      <c r="G1311" t="s">
        <v>33</v>
      </c>
      <c r="H1311">
        <v>1997</v>
      </c>
      <c r="I1311" t="s">
        <v>34</v>
      </c>
      <c r="J1311" t="s">
        <v>15</v>
      </c>
      <c r="K1311" t="s">
        <v>16</v>
      </c>
      <c r="L1311">
        <f t="shared" si="40"/>
        <v>1</v>
      </c>
      <c r="M1311">
        <f t="shared" si="41"/>
        <v>1</v>
      </c>
    </row>
    <row r="1312" spans="1:13" x14ac:dyDescent="0.3">
      <c r="A1312" t="s">
        <v>953</v>
      </c>
      <c r="B1312">
        <v>8.1</v>
      </c>
      <c r="C1312" t="s">
        <v>1605</v>
      </c>
      <c r="D1312">
        <v>0.13459596700000001</v>
      </c>
      <c r="E1312" t="s">
        <v>83</v>
      </c>
      <c r="F1312">
        <v>38.448</v>
      </c>
      <c r="G1312" t="s">
        <v>41</v>
      </c>
      <c r="H1312">
        <v>2002</v>
      </c>
      <c r="J1312" t="s">
        <v>20</v>
      </c>
      <c r="K1312" t="s">
        <v>16</v>
      </c>
      <c r="L1312">
        <f t="shared" si="40"/>
        <v>0</v>
      </c>
      <c r="M1312">
        <f t="shared" si="41"/>
        <v>0</v>
      </c>
    </row>
    <row r="1313" spans="1:13" x14ac:dyDescent="0.3">
      <c r="A1313" t="s">
        <v>560</v>
      </c>
      <c r="B1313">
        <v>18.2</v>
      </c>
      <c r="C1313" t="s">
        <v>1605</v>
      </c>
      <c r="D1313">
        <v>0</v>
      </c>
      <c r="E1313" t="s">
        <v>36</v>
      </c>
      <c r="F1313">
        <v>243.0196</v>
      </c>
      <c r="G1313" t="s">
        <v>13</v>
      </c>
      <c r="H1313">
        <v>1999</v>
      </c>
      <c r="I1313" t="s">
        <v>14</v>
      </c>
      <c r="J1313" t="s">
        <v>15</v>
      </c>
      <c r="K1313" t="s">
        <v>16</v>
      </c>
      <c r="L1313">
        <f t="shared" si="40"/>
        <v>0</v>
      </c>
      <c r="M1313">
        <f t="shared" si="41"/>
        <v>0</v>
      </c>
    </row>
    <row r="1314" spans="1:13" x14ac:dyDescent="0.3">
      <c r="A1314" t="s">
        <v>406</v>
      </c>
      <c r="B1314">
        <v>17.100000000000001</v>
      </c>
      <c r="C1314" t="s">
        <v>51</v>
      </c>
      <c r="D1314">
        <v>3.8797779999999997E-2</v>
      </c>
      <c r="E1314" t="s">
        <v>61</v>
      </c>
      <c r="F1314">
        <v>166.38419999999999</v>
      </c>
      <c r="G1314" t="s">
        <v>13</v>
      </c>
      <c r="H1314">
        <v>1999</v>
      </c>
      <c r="I1314" t="s">
        <v>14</v>
      </c>
      <c r="J1314" t="s">
        <v>15</v>
      </c>
      <c r="K1314" t="s">
        <v>16</v>
      </c>
      <c r="L1314">
        <f t="shared" si="40"/>
        <v>1</v>
      </c>
      <c r="M1314">
        <f t="shared" si="41"/>
        <v>0</v>
      </c>
    </row>
    <row r="1315" spans="1:13" x14ac:dyDescent="0.3">
      <c r="A1315" t="s">
        <v>362</v>
      </c>
      <c r="C1315" t="s">
        <v>1605</v>
      </c>
      <c r="D1315">
        <v>0</v>
      </c>
      <c r="E1315" t="s">
        <v>67</v>
      </c>
      <c r="F1315">
        <v>213.7218</v>
      </c>
      <c r="G1315" t="s">
        <v>47</v>
      </c>
      <c r="H1315">
        <v>1985</v>
      </c>
      <c r="I1315" t="s">
        <v>34</v>
      </c>
      <c r="J1315" t="s">
        <v>15</v>
      </c>
      <c r="K1315" t="s">
        <v>25</v>
      </c>
      <c r="L1315">
        <f t="shared" si="40"/>
        <v>0</v>
      </c>
      <c r="M1315">
        <f t="shared" si="41"/>
        <v>0</v>
      </c>
    </row>
    <row r="1316" spans="1:13" x14ac:dyDescent="0.3">
      <c r="A1316" t="s">
        <v>675</v>
      </c>
      <c r="B1316">
        <v>5.26</v>
      </c>
      <c r="C1316" t="s">
        <v>28</v>
      </c>
      <c r="D1316">
        <v>4.1772386000000002E-2</v>
      </c>
      <c r="E1316" t="s">
        <v>36</v>
      </c>
      <c r="F1316">
        <v>165.08680000000001</v>
      </c>
      <c r="G1316" t="s">
        <v>33</v>
      </c>
      <c r="H1316">
        <v>1997</v>
      </c>
      <c r="I1316" t="s">
        <v>34</v>
      </c>
      <c r="J1316" t="s">
        <v>15</v>
      </c>
      <c r="K1316" t="s">
        <v>16</v>
      </c>
      <c r="L1316">
        <f t="shared" si="40"/>
        <v>0</v>
      </c>
      <c r="M1316">
        <f t="shared" si="41"/>
        <v>0</v>
      </c>
    </row>
    <row r="1317" spans="1:13" x14ac:dyDescent="0.3">
      <c r="A1317" t="s">
        <v>145</v>
      </c>
      <c r="B1317">
        <v>6.0350000000000001</v>
      </c>
      <c r="C1317" t="s">
        <v>1605</v>
      </c>
      <c r="D1317">
        <v>6.5886058999999997E-2</v>
      </c>
      <c r="E1317" t="s">
        <v>36</v>
      </c>
      <c r="F1317">
        <v>184.92400000000001</v>
      </c>
      <c r="G1317" t="s">
        <v>13</v>
      </c>
      <c r="H1317">
        <v>1999</v>
      </c>
      <c r="I1317" t="s">
        <v>14</v>
      </c>
      <c r="J1317" t="s">
        <v>15</v>
      </c>
      <c r="K1317" t="s">
        <v>16</v>
      </c>
      <c r="L1317">
        <f t="shared" si="40"/>
        <v>0</v>
      </c>
      <c r="M1317">
        <f t="shared" si="41"/>
        <v>0</v>
      </c>
    </row>
    <row r="1318" spans="1:13" x14ac:dyDescent="0.3">
      <c r="A1318" t="s">
        <v>954</v>
      </c>
      <c r="B1318">
        <v>17.350000000000001</v>
      </c>
      <c r="C1318" t="s">
        <v>1605</v>
      </c>
      <c r="D1318">
        <v>2.7666863E-2</v>
      </c>
      <c r="E1318" t="s">
        <v>83</v>
      </c>
      <c r="F1318">
        <v>87.985600000000005</v>
      </c>
      <c r="G1318" t="s">
        <v>41</v>
      </c>
      <c r="H1318">
        <v>2002</v>
      </c>
      <c r="J1318" t="s">
        <v>20</v>
      </c>
      <c r="K1318" t="s">
        <v>16</v>
      </c>
      <c r="L1318">
        <f t="shared" si="40"/>
        <v>0</v>
      </c>
      <c r="M1318">
        <f t="shared" si="41"/>
        <v>0</v>
      </c>
    </row>
    <row r="1319" spans="1:13" x14ac:dyDescent="0.3">
      <c r="A1319" t="s">
        <v>955</v>
      </c>
      <c r="B1319">
        <v>12.15</v>
      </c>
      <c r="C1319" t="s">
        <v>51</v>
      </c>
      <c r="D1319">
        <v>7.9416624000000005E-2</v>
      </c>
      <c r="E1319" t="s">
        <v>46</v>
      </c>
      <c r="F1319">
        <v>36.250599999999999</v>
      </c>
      <c r="G1319" t="s">
        <v>65</v>
      </c>
      <c r="H1319">
        <v>2004</v>
      </c>
      <c r="I1319" t="s">
        <v>34</v>
      </c>
      <c r="J1319" t="s">
        <v>20</v>
      </c>
      <c r="K1319" t="s">
        <v>16</v>
      </c>
      <c r="L1319">
        <f t="shared" si="40"/>
        <v>0</v>
      </c>
      <c r="M1319">
        <f t="shared" si="41"/>
        <v>0</v>
      </c>
    </row>
    <row r="1320" spans="1:13" x14ac:dyDescent="0.3">
      <c r="A1320" t="s">
        <v>956</v>
      </c>
      <c r="B1320">
        <v>16.850000000000001</v>
      </c>
      <c r="C1320" t="s">
        <v>51</v>
      </c>
      <c r="D1320">
        <v>4.4504129000000003E-2</v>
      </c>
      <c r="E1320" t="s">
        <v>32</v>
      </c>
      <c r="F1320">
        <v>183.5266</v>
      </c>
      <c r="G1320" t="s">
        <v>41</v>
      </c>
      <c r="H1320">
        <v>2002</v>
      </c>
      <c r="J1320" t="s">
        <v>20</v>
      </c>
      <c r="K1320" t="s">
        <v>16</v>
      </c>
      <c r="L1320">
        <f t="shared" si="40"/>
        <v>0</v>
      </c>
      <c r="M1320">
        <f t="shared" si="41"/>
        <v>0</v>
      </c>
    </row>
    <row r="1321" spans="1:13" x14ac:dyDescent="0.3">
      <c r="A1321" t="s">
        <v>503</v>
      </c>
      <c r="B1321">
        <v>11.15</v>
      </c>
      <c r="C1321" t="s">
        <v>1605</v>
      </c>
      <c r="D1321">
        <v>8.5915295000000003E-2</v>
      </c>
      <c r="E1321" t="s">
        <v>12</v>
      </c>
      <c r="F1321">
        <v>170.779</v>
      </c>
      <c r="G1321" t="s">
        <v>65</v>
      </c>
      <c r="H1321">
        <v>2004</v>
      </c>
      <c r="I1321" t="s">
        <v>34</v>
      </c>
      <c r="J1321" t="s">
        <v>20</v>
      </c>
      <c r="K1321" t="s">
        <v>16</v>
      </c>
      <c r="L1321">
        <f t="shared" si="40"/>
        <v>0</v>
      </c>
      <c r="M1321">
        <f t="shared" si="41"/>
        <v>1</v>
      </c>
    </row>
    <row r="1322" spans="1:13" x14ac:dyDescent="0.3">
      <c r="A1322" t="s">
        <v>438</v>
      </c>
      <c r="B1322">
        <v>16.75</v>
      </c>
      <c r="C1322" t="s">
        <v>51</v>
      </c>
      <c r="D1322">
        <v>6.0888099000000001E-2</v>
      </c>
      <c r="E1322" t="s">
        <v>18</v>
      </c>
      <c r="F1322">
        <v>171.91059999999999</v>
      </c>
      <c r="G1322" t="s">
        <v>19</v>
      </c>
      <c r="H1322">
        <v>2007</v>
      </c>
      <c r="J1322" t="s">
        <v>20</v>
      </c>
      <c r="K1322" t="s">
        <v>16</v>
      </c>
      <c r="L1322">
        <f t="shared" si="40"/>
        <v>0</v>
      </c>
      <c r="M1322">
        <f t="shared" si="41"/>
        <v>1</v>
      </c>
    </row>
    <row r="1323" spans="1:13" x14ac:dyDescent="0.3">
      <c r="A1323" t="s">
        <v>957</v>
      </c>
      <c r="B1323">
        <v>19.350000000000001</v>
      </c>
      <c r="C1323" t="s">
        <v>28</v>
      </c>
      <c r="D1323">
        <v>7.7071760000000003E-2</v>
      </c>
      <c r="E1323" t="s">
        <v>12</v>
      </c>
      <c r="F1323">
        <v>112.8518</v>
      </c>
      <c r="G1323" t="s">
        <v>37</v>
      </c>
      <c r="H1323">
        <v>2009</v>
      </c>
      <c r="I1323" t="s">
        <v>14</v>
      </c>
      <c r="J1323" t="s">
        <v>24</v>
      </c>
      <c r="K1323" t="s">
        <v>38</v>
      </c>
      <c r="L1323">
        <f t="shared" si="40"/>
        <v>0</v>
      </c>
      <c r="M1323">
        <f t="shared" si="41"/>
        <v>1</v>
      </c>
    </row>
    <row r="1324" spans="1:13" x14ac:dyDescent="0.3">
      <c r="A1324" t="s">
        <v>689</v>
      </c>
      <c r="B1324">
        <v>7.75</v>
      </c>
      <c r="C1324" t="s">
        <v>51</v>
      </c>
      <c r="D1324">
        <v>4.3306047E-2</v>
      </c>
      <c r="E1324" t="s">
        <v>36</v>
      </c>
      <c r="F1324">
        <v>95.343599999999995</v>
      </c>
      <c r="G1324" t="s">
        <v>13</v>
      </c>
      <c r="H1324">
        <v>1999</v>
      </c>
      <c r="I1324" t="s">
        <v>14</v>
      </c>
      <c r="J1324" t="s">
        <v>15</v>
      </c>
      <c r="K1324" t="s">
        <v>16</v>
      </c>
      <c r="L1324">
        <f t="shared" si="40"/>
        <v>1</v>
      </c>
      <c r="M1324">
        <f t="shared" si="41"/>
        <v>0</v>
      </c>
    </row>
    <row r="1325" spans="1:13" x14ac:dyDescent="0.3">
      <c r="A1325" t="s">
        <v>382</v>
      </c>
      <c r="B1325">
        <v>19.75</v>
      </c>
      <c r="C1325" t="s">
        <v>51</v>
      </c>
      <c r="D1325">
        <v>3.4081551000000002E-2</v>
      </c>
      <c r="E1325" t="s">
        <v>12</v>
      </c>
      <c r="F1325">
        <v>211.7902</v>
      </c>
      <c r="G1325" t="s">
        <v>19</v>
      </c>
      <c r="H1325">
        <v>2007</v>
      </c>
      <c r="J1325" t="s">
        <v>20</v>
      </c>
      <c r="K1325" t="s">
        <v>16</v>
      </c>
      <c r="L1325">
        <f t="shared" si="40"/>
        <v>0</v>
      </c>
      <c r="M1325">
        <f t="shared" si="41"/>
        <v>1</v>
      </c>
    </row>
    <row r="1326" spans="1:13" x14ac:dyDescent="0.3">
      <c r="A1326" t="s">
        <v>958</v>
      </c>
      <c r="C1326" t="s">
        <v>1605</v>
      </c>
      <c r="D1326">
        <v>5.2157870000000002E-2</v>
      </c>
      <c r="E1326" t="s">
        <v>67</v>
      </c>
      <c r="F1326">
        <v>114.41759999999999</v>
      </c>
      <c r="G1326" t="s">
        <v>29</v>
      </c>
      <c r="H1326">
        <v>1985</v>
      </c>
      <c r="I1326" t="s">
        <v>14</v>
      </c>
      <c r="J1326" t="s">
        <v>24</v>
      </c>
      <c r="K1326" t="s">
        <v>30</v>
      </c>
      <c r="L1326">
        <f t="shared" si="40"/>
        <v>0</v>
      </c>
      <c r="M1326">
        <f t="shared" si="41"/>
        <v>0</v>
      </c>
    </row>
    <row r="1327" spans="1:13" x14ac:dyDescent="0.3">
      <c r="A1327" t="s">
        <v>959</v>
      </c>
      <c r="B1327">
        <v>7.59</v>
      </c>
      <c r="C1327" t="s">
        <v>1605</v>
      </c>
      <c r="D1327">
        <v>0</v>
      </c>
      <c r="E1327" t="s">
        <v>32</v>
      </c>
      <c r="F1327">
        <v>172.80799999999999</v>
      </c>
      <c r="G1327" t="s">
        <v>19</v>
      </c>
      <c r="H1327">
        <v>2007</v>
      </c>
      <c r="J1327" t="s">
        <v>20</v>
      </c>
      <c r="K1327" t="s">
        <v>16</v>
      </c>
      <c r="L1327">
        <f t="shared" si="40"/>
        <v>0</v>
      </c>
      <c r="M1327">
        <f t="shared" si="41"/>
        <v>0</v>
      </c>
    </row>
    <row r="1328" spans="1:13" x14ac:dyDescent="0.3">
      <c r="A1328" t="s">
        <v>417</v>
      </c>
      <c r="B1328">
        <v>8.7750000000000004</v>
      </c>
      <c r="C1328" t="s">
        <v>51</v>
      </c>
      <c r="D1328">
        <v>0.11053297500000001</v>
      </c>
      <c r="E1328" t="s">
        <v>18</v>
      </c>
      <c r="F1328">
        <v>44.242800000000003</v>
      </c>
      <c r="G1328" t="s">
        <v>19</v>
      </c>
      <c r="H1328">
        <v>2007</v>
      </c>
      <c r="J1328" t="s">
        <v>20</v>
      </c>
      <c r="K1328" t="s">
        <v>16</v>
      </c>
      <c r="L1328">
        <f t="shared" si="40"/>
        <v>0</v>
      </c>
      <c r="M1328">
        <f t="shared" si="41"/>
        <v>1</v>
      </c>
    </row>
    <row r="1329" spans="1:13" x14ac:dyDescent="0.3">
      <c r="A1329" t="s">
        <v>27</v>
      </c>
      <c r="B1329">
        <v>13.6</v>
      </c>
      <c r="C1329" t="s">
        <v>1605</v>
      </c>
      <c r="D1329">
        <v>0.119176431</v>
      </c>
      <c r="E1329" t="s">
        <v>18</v>
      </c>
      <c r="F1329">
        <v>233.93</v>
      </c>
      <c r="G1329" t="s">
        <v>33</v>
      </c>
      <c r="H1329">
        <v>1997</v>
      </c>
      <c r="I1329" t="s">
        <v>34</v>
      </c>
      <c r="J1329" t="s">
        <v>15</v>
      </c>
      <c r="K1329" t="s">
        <v>16</v>
      </c>
      <c r="L1329">
        <f t="shared" si="40"/>
        <v>0</v>
      </c>
      <c r="M1329">
        <f t="shared" si="41"/>
        <v>1</v>
      </c>
    </row>
    <row r="1330" spans="1:13" x14ac:dyDescent="0.3">
      <c r="A1330" t="s">
        <v>762</v>
      </c>
      <c r="C1330" t="s">
        <v>51</v>
      </c>
      <c r="D1330">
        <v>2.7038244999999999E-2</v>
      </c>
      <c r="E1330" t="s">
        <v>83</v>
      </c>
      <c r="F1330">
        <v>151.834</v>
      </c>
      <c r="G1330" t="s">
        <v>29</v>
      </c>
      <c r="H1330">
        <v>1985</v>
      </c>
      <c r="I1330" t="s">
        <v>14</v>
      </c>
      <c r="J1330" t="s">
        <v>24</v>
      </c>
      <c r="K1330" t="s">
        <v>30</v>
      </c>
      <c r="L1330">
        <f t="shared" si="40"/>
        <v>0</v>
      </c>
      <c r="M1330">
        <f t="shared" si="41"/>
        <v>0</v>
      </c>
    </row>
    <row r="1331" spans="1:13" x14ac:dyDescent="0.3">
      <c r="A1331" t="s">
        <v>960</v>
      </c>
      <c r="B1331">
        <v>13.35</v>
      </c>
      <c r="C1331" t="s">
        <v>51</v>
      </c>
      <c r="D1331">
        <v>0.10871420599999999</v>
      </c>
      <c r="E1331" t="s">
        <v>36</v>
      </c>
      <c r="F1331">
        <v>93.2804</v>
      </c>
      <c r="G1331" t="s">
        <v>23</v>
      </c>
      <c r="H1331">
        <v>1998</v>
      </c>
      <c r="J1331" t="s">
        <v>24</v>
      </c>
      <c r="K1331" t="s">
        <v>25</v>
      </c>
      <c r="L1331">
        <f t="shared" si="40"/>
        <v>0</v>
      </c>
      <c r="M1331">
        <f t="shared" si="41"/>
        <v>0</v>
      </c>
    </row>
    <row r="1332" spans="1:13" x14ac:dyDescent="0.3">
      <c r="A1332" t="s">
        <v>381</v>
      </c>
      <c r="B1332">
        <v>12.65</v>
      </c>
      <c r="C1332" t="s">
        <v>51</v>
      </c>
      <c r="D1332">
        <v>3.5381280000000001E-2</v>
      </c>
      <c r="E1332" t="s">
        <v>36</v>
      </c>
      <c r="F1332">
        <v>230.70099999999999</v>
      </c>
      <c r="G1332" t="s">
        <v>53</v>
      </c>
      <c r="H1332">
        <v>1987</v>
      </c>
      <c r="I1332" t="s">
        <v>54</v>
      </c>
      <c r="J1332" t="s">
        <v>24</v>
      </c>
      <c r="K1332" t="s">
        <v>16</v>
      </c>
      <c r="L1332">
        <f t="shared" si="40"/>
        <v>0</v>
      </c>
      <c r="M1332">
        <f t="shared" si="41"/>
        <v>0</v>
      </c>
    </row>
    <row r="1333" spans="1:13" x14ac:dyDescent="0.3">
      <c r="A1333" t="s">
        <v>961</v>
      </c>
      <c r="B1333">
        <v>6.6349999999999998</v>
      </c>
      <c r="C1333" t="s">
        <v>51</v>
      </c>
      <c r="D1333">
        <v>2.7124299000000001E-2</v>
      </c>
      <c r="E1333" t="s">
        <v>61</v>
      </c>
      <c r="F1333">
        <v>172.93960000000001</v>
      </c>
      <c r="G1333" t="s">
        <v>41</v>
      </c>
      <c r="H1333">
        <v>2002</v>
      </c>
      <c r="J1333" t="s">
        <v>20</v>
      </c>
      <c r="K1333" t="s">
        <v>16</v>
      </c>
      <c r="L1333">
        <f t="shared" si="40"/>
        <v>0</v>
      </c>
      <c r="M1333">
        <f t="shared" si="41"/>
        <v>0</v>
      </c>
    </row>
    <row r="1334" spans="1:13" x14ac:dyDescent="0.3">
      <c r="A1334" t="s">
        <v>962</v>
      </c>
      <c r="C1334" t="s">
        <v>1605</v>
      </c>
      <c r="D1334">
        <v>9.5344543000000004E-2</v>
      </c>
      <c r="E1334" t="s">
        <v>67</v>
      </c>
      <c r="F1334">
        <v>152.3366</v>
      </c>
      <c r="G1334" t="s">
        <v>47</v>
      </c>
      <c r="H1334">
        <v>1985</v>
      </c>
      <c r="I1334" t="s">
        <v>34</v>
      </c>
      <c r="J1334" t="s">
        <v>15</v>
      </c>
      <c r="K1334" t="s">
        <v>25</v>
      </c>
      <c r="L1334">
        <f t="shared" si="40"/>
        <v>0</v>
      </c>
      <c r="M1334">
        <f t="shared" si="41"/>
        <v>0</v>
      </c>
    </row>
    <row r="1335" spans="1:13" x14ac:dyDescent="0.3">
      <c r="A1335" t="s">
        <v>686</v>
      </c>
      <c r="B1335">
        <v>5.1550000000000002</v>
      </c>
      <c r="C1335" t="s">
        <v>51</v>
      </c>
      <c r="D1335">
        <v>8.3182610000000004E-2</v>
      </c>
      <c r="E1335" t="s">
        <v>67</v>
      </c>
      <c r="F1335">
        <v>248.8776</v>
      </c>
      <c r="G1335" t="s">
        <v>65</v>
      </c>
      <c r="H1335">
        <v>2004</v>
      </c>
      <c r="I1335" t="s">
        <v>34</v>
      </c>
      <c r="J1335" t="s">
        <v>20</v>
      </c>
      <c r="K1335" t="s">
        <v>16</v>
      </c>
      <c r="L1335">
        <f t="shared" si="40"/>
        <v>0</v>
      </c>
      <c r="M1335">
        <f t="shared" si="41"/>
        <v>0</v>
      </c>
    </row>
    <row r="1336" spans="1:13" x14ac:dyDescent="0.3">
      <c r="A1336" t="s">
        <v>963</v>
      </c>
      <c r="B1336">
        <v>21</v>
      </c>
      <c r="C1336" t="s">
        <v>51</v>
      </c>
      <c r="D1336">
        <v>4.9405000999999997E-2</v>
      </c>
      <c r="E1336" t="s">
        <v>12</v>
      </c>
      <c r="F1336">
        <v>192.84780000000001</v>
      </c>
      <c r="G1336" t="s">
        <v>41</v>
      </c>
      <c r="H1336">
        <v>2002</v>
      </c>
      <c r="J1336" t="s">
        <v>20</v>
      </c>
      <c r="K1336" t="s">
        <v>16</v>
      </c>
      <c r="L1336">
        <f t="shared" si="40"/>
        <v>0</v>
      </c>
      <c r="M1336">
        <f t="shared" si="41"/>
        <v>1</v>
      </c>
    </row>
    <row r="1337" spans="1:13" x14ac:dyDescent="0.3">
      <c r="A1337" t="s">
        <v>78</v>
      </c>
      <c r="B1337">
        <v>12.5</v>
      </c>
      <c r="C1337" t="s">
        <v>51</v>
      </c>
      <c r="D1337">
        <v>6.8034159999999996E-3</v>
      </c>
      <c r="E1337" t="s">
        <v>61</v>
      </c>
      <c r="F1337">
        <v>40.811199999999999</v>
      </c>
      <c r="G1337" t="s">
        <v>19</v>
      </c>
      <c r="H1337">
        <v>2007</v>
      </c>
      <c r="J1337" t="s">
        <v>20</v>
      </c>
      <c r="K1337" t="s">
        <v>16</v>
      </c>
      <c r="L1337">
        <f t="shared" si="40"/>
        <v>0</v>
      </c>
      <c r="M1337">
        <f t="shared" si="41"/>
        <v>0</v>
      </c>
    </row>
    <row r="1338" spans="1:13" x14ac:dyDescent="0.3">
      <c r="A1338" t="s">
        <v>660</v>
      </c>
      <c r="B1338">
        <v>8.7850000000000001</v>
      </c>
      <c r="C1338" t="s">
        <v>51</v>
      </c>
      <c r="D1338">
        <v>2.6073405000000001E-2</v>
      </c>
      <c r="E1338" t="s">
        <v>32</v>
      </c>
      <c r="F1338">
        <v>121.4414</v>
      </c>
      <c r="G1338" t="s">
        <v>37</v>
      </c>
      <c r="H1338">
        <v>2009</v>
      </c>
      <c r="I1338" t="s">
        <v>14</v>
      </c>
      <c r="J1338" t="s">
        <v>24</v>
      </c>
      <c r="K1338" t="s">
        <v>38</v>
      </c>
      <c r="L1338">
        <f t="shared" si="40"/>
        <v>0</v>
      </c>
      <c r="M1338">
        <f t="shared" si="41"/>
        <v>0</v>
      </c>
    </row>
    <row r="1339" spans="1:13" x14ac:dyDescent="0.3">
      <c r="A1339" t="s">
        <v>852</v>
      </c>
      <c r="B1339">
        <v>15.2</v>
      </c>
      <c r="C1339" t="s">
        <v>1605</v>
      </c>
      <c r="D1339">
        <v>0.103939618</v>
      </c>
      <c r="E1339" t="s">
        <v>32</v>
      </c>
      <c r="F1339">
        <v>173.6054</v>
      </c>
      <c r="G1339" t="s">
        <v>13</v>
      </c>
      <c r="H1339">
        <v>1999</v>
      </c>
      <c r="I1339" t="s">
        <v>14</v>
      </c>
      <c r="J1339" t="s">
        <v>15</v>
      </c>
      <c r="K1339" t="s">
        <v>16</v>
      </c>
      <c r="L1339">
        <f t="shared" si="40"/>
        <v>0</v>
      </c>
      <c r="M1339">
        <f t="shared" si="41"/>
        <v>0</v>
      </c>
    </row>
    <row r="1340" spans="1:13" x14ac:dyDescent="0.3">
      <c r="A1340" t="s">
        <v>964</v>
      </c>
      <c r="B1340">
        <v>19.7</v>
      </c>
      <c r="C1340" t="s">
        <v>51</v>
      </c>
      <c r="D1340">
        <v>7.8231228999999999E-2</v>
      </c>
      <c r="E1340" t="s">
        <v>36</v>
      </c>
      <c r="F1340">
        <v>181.46600000000001</v>
      </c>
      <c r="G1340" t="s">
        <v>37</v>
      </c>
      <c r="H1340">
        <v>2009</v>
      </c>
      <c r="I1340" t="s">
        <v>14</v>
      </c>
      <c r="J1340" t="s">
        <v>24</v>
      </c>
      <c r="K1340" t="s">
        <v>38</v>
      </c>
      <c r="L1340">
        <f t="shared" si="40"/>
        <v>0</v>
      </c>
      <c r="M1340">
        <f t="shared" si="41"/>
        <v>0</v>
      </c>
    </row>
    <row r="1341" spans="1:13" x14ac:dyDescent="0.3">
      <c r="A1341" t="s">
        <v>578</v>
      </c>
      <c r="B1341">
        <v>10.5</v>
      </c>
      <c r="C1341" t="s">
        <v>51</v>
      </c>
      <c r="D1341">
        <v>8.7966875E-2</v>
      </c>
      <c r="E1341" t="s">
        <v>67</v>
      </c>
      <c r="F1341">
        <v>91.582999999999998</v>
      </c>
      <c r="G1341" t="s">
        <v>23</v>
      </c>
      <c r="H1341">
        <v>1998</v>
      </c>
      <c r="J1341" t="s">
        <v>24</v>
      </c>
      <c r="K1341" t="s">
        <v>25</v>
      </c>
      <c r="L1341">
        <f t="shared" si="40"/>
        <v>0</v>
      </c>
      <c r="M1341">
        <f t="shared" si="41"/>
        <v>0</v>
      </c>
    </row>
    <row r="1342" spans="1:13" x14ac:dyDescent="0.3">
      <c r="A1342" t="s">
        <v>965</v>
      </c>
      <c r="B1342">
        <v>6.3849999999999998</v>
      </c>
      <c r="C1342" t="s">
        <v>1605</v>
      </c>
      <c r="D1342">
        <v>0.12421447100000001</v>
      </c>
      <c r="E1342" t="s">
        <v>12</v>
      </c>
      <c r="F1342">
        <v>35.587400000000002</v>
      </c>
      <c r="G1342" t="s">
        <v>37</v>
      </c>
      <c r="H1342">
        <v>2009</v>
      </c>
      <c r="I1342" t="s">
        <v>14</v>
      </c>
      <c r="J1342" t="s">
        <v>24</v>
      </c>
      <c r="K1342" t="s">
        <v>38</v>
      </c>
      <c r="L1342">
        <f t="shared" si="40"/>
        <v>0</v>
      </c>
      <c r="M1342">
        <f t="shared" si="41"/>
        <v>1</v>
      </c>
    </row>
    <row r="1343" spans="1:13" x14ac:dyDescent="0.3">
      <c r="A1343" t="s">
        <v>369</v>
      </c>
      <c r="B1343">
        <v>8.1</v>
      </c>
      <c r="C1343" t="s">
        <v>1605</v>
      </c>
      <c r="D1343">
        <v>1.9880321999999999E-2</v>
      </c>
      <c r="E1343" t="s">
        <v>83</v>
      </c>
      <c r="F1343">
        <v>88.019800000000004</v>
      </c>
      <c r="G1343" t="s">
        <v>19</v>
      </c>
      <c r="H1343">
        <v>2007</v>
      </c>
      <c r="J1343" t="s">
        <v>20</v>
      </c>
      <c r="K1343" t="s">
        <v>16</v>
      </c>
      <c r="L1343">
        <f t="shared" si="40"/>
        <v>0</v>
      </c>
      <c r="M1343">
        <f t="shared" si="41"/>
        <v>0</v>
      </c>
    </row>
    <row r="1344" spans="1:13" x14ac:dyDescent="0.3">
      <c r="A1344" t="s">
        <v>79</v>
      </c>
      <c r="B1344">
        <v>10.5</v>
      </c>
      <c r="C1344" t="s">
        <v>1605</v>
      </c>
      <c r="D1344">
        <v>4.1829904000000001E-2</v>
      </c>
      <c r="E1344" t="s">
        <v>32</v>
      </c>
      <c r="F1344">
        <v>217.85079999999999</v>
      </c>
      <c r="G1344" t="s">
        <v>23</v>
      </c>
      <c r="H1344">
        <v>1998</v>
      </c>
      <c r="J1344" t="s">
        <v>24</v>
      </c>
      <c r="K1344" t="s">
        <v>25</v>
      </c>
      <c r="L1344">
        <f t="shared" si="40"/>
        <v>0</v>
      </c>
      <c r="M1344">
        <f t="shared" si="41"/>
        <v>0</v>
      </c>
    </row>
    <row r="1345" spans="1:13" x14ac:dyDescent="0.3">
      <c r="A1345" t="s">
        <v>966</v>
      </c>
      <c r="B1345">
        <v>8.67</v>
      </c>
      <c r="C1345" t="s">
        <v>51</v>
      </c>
      <c r="D1345">
        <v>6.5538316999999999E-2</v>
      </c>
      <c r="E1345" t="s">
        <v>59</v>
      </c>
      <c r="F1345">
        <v>141.81280000000001</v>
      </c>
      <c r="G1345" t="s">
        <v>13</v>
      </c>
      <c r="H1345">
        <v>1999</v>
      </c>
      <c r="I1345" t="s">
        <v>14</v>
      </c>
      <c r="J1345" t="s">
        <v>15</v>
      </c>
      <c r="K1345" t="s">
        <v>16</v>
      </c>
      <c r="L1345">
        <f t="shared" si="40"/>
        <v>1</v>
      </c>
      <c r="M1345">
        <f t="shared" si="41"/>
        <v>0</v>
      </c>
    </row>
    <row r="1346" spans="1:13" x14ac:dyDescent="0.3">
      <c r="A1346" t="s">
        <v>377</v>
      </c>
      <c r="B1346">
        <v>17.850000000000001</v>
      </c>
      <c r="C1346" t="s">
        <v>51</v>
      </c>
      <c r="D1346">
        <v>4.6729336000000003E-2</v>
      </c>
      <c r="E1346" t="s">
        <v>77</v>
      </c>
      <c r="F1346">
        <v>152.56819999999999</v>
      </c>
      <c r="G1346" t="s">
        <v>41</v>
      </c>
      <c r="H1346">
        <v>2002</v>
      </c>
      <c r="J1346" t="s">
        <v>20</v>
      </c>
      <c r="K1346" t="s">
        <v>16</v>
      </c>
      <c r="L1346">
        <f t="shared" si="40"/>
        <v>0</v>
      </c>
      <c r="M1346">
        <f t="shared" si="41"/>
        <v>0</v>
      </c>
    </row>
    <row r="1347" spans="1:13" x14ac:dyDescent="0.3">
      <c r="A1347" t="s">
        <v>967</v>
      </c>
      <c r="C1347" t="s">
        <v>51</v>
      </c>
      <c r="D1347">
        <v>0</v>
      </c>
      <c r="E1347" t="s">
        <v>32</v>
      </c>
      <c r="F1347">
        <v>186.0266</v>
      </c>
      <c r="G1347" t="s">
        <v>47</v>
      </c>
      <c r="H1347">
        <v>1985</v>
      </c>
      <c r="I1347" t="s">
        <v>34</v>
      </c>
      <c r="J1347" t="s">
        <v>15</v>
      </c>
      <c r="K1347" t="s">
        <v>25</v>
      </c>
      <c r="L1347">
        <f t="shared" ref="L1347:L1410" si="42">IF(AND(J1347= "Tier 1", C1347= "LF"),1,0)</f>
        <v>1</v>
      </c>
      <c r="M1347">
        <f t="shared" ref="M1347:M1410" si="43">IF(OR(E1347= "Dairy", E1347= "Snack Foods"),1,0)</f>
        <v>0</v>
      </c>
    </row>
    <row r="1348" spans="1:13" x14ac:dyDescent="0.3">
      <c r="A1348" t="s">
        <v>642</v>
      </c>
      <c r="C1348" t="s">
        <v>51</v>
      </c>
      <c r="D1348">
        <v>5.8150483000000003E-2</v>
      </c>
      <c r="E1348" t="s">
        <v>52</v>
      </c>
      <c r="F1348">
        <v>74.138000000000005</v>
      </c>
      <c r="G1348" t="s">
        <v>29</v>
      </c>
      <c r="H1348">
        <v>1985</v>
      </c>
      <c r="I1348" t="s">
        <v>14</v>
      </c>
      <c r="J1348" t="s">
        <v>24</v>
      </c>
      <c r="K1348" t="s">
        <v>30</v>
      </c>
      <c r="L1348">
        <f t="shared" si="42"/>
        <v>0</v>
      </c>
      <c r="M1348">
        <f t="shared" si="43"/>
        <v>0</v>
      </c>
    </row>
    <row r="1349" spans="1:13" x14ac:dyDescent="0.3">
      <c r="A1349" t="s">
        <v>633</v>
      </c>
      <c r="B1349">
        <v>7.6849999999999996</v>
      </c>
      <c r="C1349" t="s">
        <v>51</v>
      </c>
      <c r="D1349">
        <v>2.5517057999999999E-2</v>
      </c>
      <c r="E1349" t="s">
        <v>46</v>
      </c>
      <c r="F1349">
        <v>147.476</v>
      </c>
      <c r="G1349" t="s">
        <v>13</v>
      </c>
      <c r="H1349">
        <v>1999</v>
      </c>
      <c r="I1349" t="s">
        <v>14</v>
      </c>
      <c r="J1349" t="s">
        <v>15</v>
      </c>
      <c r="K1349" t="s">
        <v>16</v>
      </c>
      <c r="L1349">
        <f t="shared" si="42"/>
        <v>1</v>
      </c>
      <c r="M1349">
        <f t="shared" si="43"/>
        <v>0</v>
      </c>
    </row>
    <row r="1350" spans="1:13" x14ac:dyDescent="0.3">
      <c r="A1350" t="s">
        <v>968</v>
      </c>
      <c r="C1350" t="s">
        <v>1605</v>
      </c>
      <c r="D1350">
        <v>0</v>
      </c>
      <c r="E1350" t="s">
        <v>198</v>
      </c>
      <c r="F1350">
        <v>183.72919999999999</v>
      </c>
      <c r="G1350" t="s">
        <v>47</v>
      </c>
      <c r="H1350">
        <v>1985</v>
      </c>
      <c r="I1350" t="s">
        <v>34</v>
      </c>
      <c r="J1350" t="s">
        <v>15</v>
      </c>
      <c r="K1350" t="s">
        <v>25</v>
      </c>
      <c r="L1350">
        <f t="shared" si="42"/>
        <v>0</v>
      </c>
      <c r="M1350">
        <f t="shared" si="43"/>
        <v>0</v>
      </c>
    </row>
    <row r="1351" spans="1:13" x14ac:dyDescent="0.3">
      <c r="A1351" t="s">
        <v>969</v>
      </c>
      <c r="B1351">
        <v>7.2850000000000001</v>
      </c>
      <c r="C1351" t="s">
        <v>51</v>
      </c>
      <c r="D1351">
        <v>5.0167414E-2</v>
      </c>
      <c r="E1351" t="s">
        <v>18</v>
      </c>
      <c r="F1351">
        <v>156.9288</v>
      </c>
      <c r="G1351" t="s">
        <v>37</v>
      </c>
      <c r="H1351">
        <v>2009</v>
      </c>
      <c r="I1351" t="s">
        <v>14</v>
      </c>
      <c r="J1351" t="s">
        <v>24</v>
      </c>
      <c r="K1351" t="s">
        <v>38</v>
      </c>
      <c r="L1351">
        <f t="shared" si="42"/>
        <v>0</v>
      </c>
      <c r="M1351">
        <f t="shared" si="43"/>
        <v>1</v>
      </c>
    </row>
    <row r="1352" spans="1:13" x14ac:dyDescent="0.3">
      <c r="A1352" t="s">
        <v>970</v>
      </c>
      <c r="C1352" t="s">
        <v>51</v>
      </c>
      <c r="D1352">
        <v>0.102015088</v>
      </c>
      <c r="E1352" t="s">
        <v>18</v>
      </c>
      <c r="F1352">
        <v>227.23519999999999</v>
      </c>
      <c r="G1352" t="s">
        <v>29</v>
      </c>
      <c r="H1352">
        <v>1985</v>
      </c>
      <c r="I1352" t="s">
        <v>14</v>
      </c>
      <c r="J1352" t="s">
        <v>24</v>
      </c>
      <c r="K1352" t="s">
        <v>30</v>
      </c>
      <c r="L1352">
        <f t="shared" si="42"/>
        <v>0</v>
      </c>
      <c r="M1352">
        <f t="shared" si="43"/>
        <v>1</v>
      </c>
    </row>
    <row r="1353" spans="1:13" x14ac:dyDescent="0.3">
      <c r="A1353" t="s">
        <v>189</v>
      </c>
      <c r="B1353">
        <v>11.1</v>
      </c>
      <c r="C1353" t="s">
        <v>51</v>
      </c>
      <c r="D1353">
        <v>0.110651177</v>
      </c>
      <c r="E1353" t="s">
        <v>32</v>
      </c>
      <c r="F1353">
        <v>192.78460000000001</v>
      </c>
      <c r="G1353" t="s">
        <v>65</v>
      </c>
      <c r="H1353">
        <v>2004</v>
      </c>
      <c r="I1353" t="s">
        <v>34</v>
      </c>
      <c r="J1353" t="s">
        <v>20</v>
      </c>
      <c r="K1353" t="s">
        <v>16</v>
      </c>
      <c r="L1353">
        <f t="shared" si="42"/>
        <v>0</v>
      </c>
      <c r="M1353">
        <f t="shared" si="43"/>
        <v>0</v>
      </c>
    </row>
    <row r="1354" spans="1:13" x14ac:dyDescent="0.3">
      <c r="A1354" t="s">
        <v>971</v>
      </c>
      <c r="B1354">
        <v>19.600000000000001</v>
      </c>
      <c r="C1354" t="s">
        <v>51</v>
      </c>
      <c r="D1354">
        <v>9.4352623999999996E-2</v>
      </c>
      <c r="E1354" t="s">
        <v>61</v>
      </c>
      <c r="F1354">
        <v>253.8698</v>
      </c>
      <c r="G1354" t="s">
        <v>41</v>
      </c>
      <c r="H1354">
        <v>2002</v>
      </c>
      <c r="J1354" t="s">
        <v>20</v>
      </c>
      <c r="K1354" t="s">
        <v>16</v>
      </c>
      <c r="L1354">
        <f t="shared" si="42"/>
        <v>0</v>
      </c>
      <c r="M1354">
        <f t="shared" si="43"/>
        <v>0</v>
      </c>
    </row>
    <row r="1355" spans="1:13" x14ac:dyDescent="0.3">
      <c r="A1355" t="s">
        <v>972</v>
      </c>
      <c r="B1355">
        <v>6.76</v>
      </c>
      <c r="C1355" t="s">
        <v>1605</v>
      </c>
      <c r="D1355">
        <v>2.9027743000000002E-2</v>
      </c>
      <c r="E1355" t="s">
        <v>32</v>
      </c>
      <c r="F1355">
        <v>81.396000000000001</v>
      </c>
      <c r="G1355" t="s">
        <v>13</v>
      </c>
      <c r="H1355">
        <v>1999</v>
      </c>
      <c r="I1355" t="s">
        <v>14</v>
      </c>
      <c r="J1355" t="s">
        <v>15</v>
      </c>
      <c r="K1355" t="s">
        <v>16</v>
      </c>
      <c r="L1355">
        <f t="shared" si="42"/>
        <v>0</v>
      </c>
      <c r="M1355">
        <f t="shared" si="43"/>
        <v>0</v>
      </c>
    </row>
    <row r="1356" spans="1:13" x14ac:dyDescent="0.3">
      <c r="A1356" t="s">
        <v>973</v>
      </c>
      <c r="B1356">
        <v>12</v>
      </c>
      <c r="C1356" t="s">
        <v>1605</v>
      </c>
      <c r="D1356">
        <v>2.0494301999999999E-2</v>
      </c>
      <c r="E1356" t="s">
        <v>77</v>
      </c>
      <c r="F1356">
        <v>101.2042</v>
      </c>
      <c r="G1356" t="s">
        <v>37</v>
      </c>
      <c r="H1356">
        <v>2009</v>
      </c>
      <c r="I1356" t="s">
        <v>14</v>
      </c>
      <c r="J1356" t="s">
        <v>24</v>
      </c>
      <c r="K1356" t="s">
        <v>38</v>
      </c>
      <c r="L1356">
        <f t="shared" si="42"/>
        <v>0</v>
      </c>
      <c r="M1356">
        <f t="shared" si="43"/>
        <v>0</v>
      </c>
    </row>
    <row r="1357" spans="1:13" x14ac:dyDescent="0.3">
      <c r="A1357" t="s">
        <v>814</v>
      </c>
      <c r="B1357">
        <v>9.2850000000000001</v>
      </c>
      <c r="C1357" t="s">
        <v>1605</v>
      </c>
      <c r="D1357">
        <v>2.1125435000000001E-2</v>
      </c>
      <c r="E1357" t="s">
        <v>12</v>
      </c>
      <c r="F1357">
        <v>159.7578</v>
      </c>
      <c r="G1357" t="s">
        <v>19</v>
      </c>
      <c r="H1357">
        <v>2007</v>
      </c>
      <c r="J1357" t="s">
        <v>20</v>
      </c>
      <c r="K1357" t="s">
        <v>16</v>
      </c>
      <c r="L1357">
        <f t="shared" si="42"/>
        <v>0</v>
      </c>
      <c r="M1357">
        <f t="shared" si="43"/>
        <v>1</v>
      </c>
    </row>
    <row r="1358" spans="1:13" x14ac:dyDescent="0.3">
      <c r="A1358" t="s">
        <v>974</v>
      </c>
      <c r="C1358" t="s">
        <v>51</v>
      </c>
      <c r="D1358">
        <v>9.8306220000000007E-3</v>
      </c>
      <c r="E1358" t="s">
        <v>46</v>
      </c>
      <c r="F1358">
        <v>48.903399999999998</v>
      </c>
      <c r="G1358" t="s">
        <v>29</v>
      </c>
      <c r="H1358">
        <v>1985</v>
      </c>
      <c r="I1358" t="s">
        <v>14</v>
      </c>
      <c r="J1358" t="s">
        <v>24</v>
      </c>
      <c r="K1358" t="s">
        <v>30</v>
      </c>
      <c r="L1358">
        <f t="shared" si="42"/>
        <v>0</v>
      </c>
      <c r="M1358">
        <f t="shared" si="43"/>
        <v>0</v>
      </c>
    </row>
    <row r="1359" spans="1:13" x14ac:dyDescent="0.3">
      <c r="A1359" t="s">
        <v>221</v>
      </c>
      <c r="B1359">
        <v>4.9050000000000002</v>
      </c>
      <c r="C1359" t="s">
        <v>51</v>
      </c>
      <c r="D1359">
        <v>0</v>
      </c>
      <c r="E1359" t="s">
        <v>83</v>
      </c>
      <c r="F1359">
        <v>197.77680000000001</v>
      </c>
      <c r="G1359" t="s">
        <v>33</v>
      </c>
      <c r="H1359">
        <v>1997</v>
      </c>
      <c r="I1359" t="s">
        <v>34</v>
      </c>
      <c r="J1359" t="s">
        <v>15</v>
      </c>
      <c r="K1359" t="s">
        <v>16</v>
      </c>
      <c r="L1359">
        <f t="shared" si="42"/>
        <v>1</v>
      </c>
      <c r="M1359">
        <f t="shared" si="43"/>
        <v>0</v>
      </c>
    </row>
    <row r="1360" spans="1:13" x14ac:dyDescent="0.3">
      <c r="A1360" t="s">
        <v>116</v>
      </c>
      <c r="B1360">
        <v>18.2</v>
      </c>
      <c r="C1360" t="s">
        <v>51</v>
      </c>
      <c r="D1360">
        <v>5.8559884999999999E-2</v>
      </c>
      <c r="E1360" t="s">
        <v>61</v>
      </c>
      <c r="F1360">
        <v>222.6456</v>
      </c>
      <c r="G1360" t="s">
        <v>13</v>
      </c>
      <c r="H1360">
        <v>1999</v>
      </c>
      <c r="I1360" t="s">
        <v>14</v>
      </c>
      <c r="J1360" t="s">
        <v>15</v>
      </c>
      <c r="K1360" t="s">
        <v>16</v>
      </c>
      <c r="L1360">
        <f t="shared" si="42"/>
        <v>1</v>
      </c>
      <c r="M1360">
        <f t="shared" si="43"/>
        <v>0</v>
      </c>
    </row>
    <row r="1361" spans="1:13" x14ac:dyDescent="0.3">
      <c r="A1361" t="s">
        <v>975</v>
      </c>
      <c r="B1361">
        <v>10.3</v>
      </c>
      <c r="C1361" t="s">
        <v>51</v>
      </c>
      <c r="D1361">
        <v>0.117169698</v>
      </c>
      <c r="E1361" t="s">
        <v>46</v>
      </c>
      <c r="F1361">
        <v>156.16300000000001</v>
      </c>
      <c r="G1361" t="s">
        <v>41</v>
      </c>
      <c r="H1361">
        <v>2002</v>
      </c>
      <c r="J1361" t="s">
        <v>20</v>
      </c>
      <c r="K1361" t="s">
        <v>16</v>
      </c>
      <c r="L1361">
        <f t="shared" si="42"/>
        <v>0</v>
      </c>
      <c r="M1361">
        <f t="shared" si="43"/>
        <v>0</v>
      </c>
    </row>
    <row r="1362" spans="1:13" x14ac:dyDescent="0.3">
      <c r="A1362" t="s">
        <v>976</v>
      </c>
      <c r="B1362">
        <v>19.850000000000001</v>
      </c>
      <c r="C1362" t="s">
        <v>51</v>
      </c>
      <c r="D1362">
        <v>5.2564689999999997E-3</v>
      </c>
      <c r="E1362" t="s">
        <v>18</v>
      </c>
      <c r="F1362">
        <v>264.08839999999998</v>
      </c>
      <c r="G1362" t="s">
        <v>37</v>
      </c>
      <c r="H1362">
        <v>2009</v>
      </c>
      <c r="I1362" t="s">
        <v>14</v>
      </c>
      <c r="J1362" t="s">
        <v>24</v>
      </c>
      <c r="K1362" t="s">
        <v>38</v>
      </c>
      <c r="L1362">
        <f t="shared" si="42"/>
        <v>0</v>
      </c>
      <c r="M1362">
        <f t="shared" si="43"/>
        <v>1</v>
      </c>
    </row>
    <row r="1363" spans="1:13" x14ac:dyDescent="0.3">
      <c r="A1363" t="s">
        <v>977</v>
      </c>
      <c r="B1363">
        <v>18</v>
      </c>
      <c r="C1363" t="s">
        <v>51</v>
      </c>
      <c r="D1363">
        <v>2.5860760999999999E-2</v>
      </c>
      <c r="E1363" t="s">
        <v>46</v>
      </c>
      <c r="F1363">
        <v>157.16040000000001</v>
      </c>
      <c r="G1363" t="s">
        <v>23</v>
      </c>
      <c r="H1363">
        <v>1998</v>
      </c>
      <c r="J1363" t="s">
        <v>24</v>
      </c>
      <c r="K1363" t="s">
        <v>25</v>
      </c>
      <c r="L1363">
        <f t="shared" si="42"/>
        <v>0</v>
      </c>
      <c r="M1363">
        <f t="shared" si="43"/>
        <v>0</v>
      </c>
    </row>
    <row r="1364" spans="1:13" x14ac:dyDescent="0.3">
      <c r="A1364" t="s">
        <v>978</v>
      </c>
      <c r="B1364">
        <v>7.5650000000000004</v>
      </c>
      <c r="C1364" t="s">
        <v>51</v>
      </c>
      <c r="D1364">
        <v>5.4949946999999999E-2</v>
      </c>
      <c r="E1364" t="s">
        <v>46</v>
      </c>
      <c r="F1364">
        <v>54.993000000000002</v>
      </c>
      <c r="G1364" t="s">
        <v>19</v>
      </c>
      <c r="H1364">
        <v>2007</v>
      </c>
      <c r="J1364" t="s">
        <v>20</v>
      </c>
      <c r="K1364" t="s">
        <v>16</v>
      </c>
      <c r="L1364">
        <f t="shared" si="42"/>
        <v>0</v>
      </c>
      <c r="M1364">
        <f t="shared" si="43"/>
        <v>0</v>
      </c>
    </row>
    <row r="1365" spans="1:13" x14ac:dyDescent="0.3">
      <c r="A1365" t="s">
        <v>979</v>
      </c>
      <c r="C1365" t="s">
        <v>51</v>
      </c>
      <c r="D1365">
        <v>5.4457962999999998E-2</v>
      </c>
      <c r="E1365" t="s">
        <v>32</v>
      </c>
      <c r="F1365">
        <v>158.8578</v>
      </c>
      <c r="G1365" t="s">
        <v>47</v>
      </c>
      <c r="H1365">
        <v>1985</v>
      </c>
      <c r="I1365" t="s">
        <v>34</v>
      </c>
      <c r="J1365" t="s">
        <v>15</v>
      </c>
      <c r="K1365" t="s">
        <v>25</v>
      </c>
      <c r="L1365">
        <f t="shared" si="42"/>
        <v>1</v>
      </c>
      <c r="M1365">
        <f t="shared" si="43"/>
        <v>0</v>
      </c>
    </row>
    <row r="1366" spans="1:13" x14ac:dyDescent="0.3">
      <c r="A1366" t="s">
        <v>828</v>
      </c>
      <c r="C1366" t="s">
        <v>1605</v>
      </c>
      <c r="D1366">
        <v>9.8790483999999998E-2</v>
      </c>
      <c r="E1366" t="s">
        <v>67</v>
      </c>
      <c r="F1366">
        <v>85.885599999999997</v>
      </c>
      <c r="G1366" t="s">
        <v>29</v>
      </c>
      <c r="H1366">
        <v>1985</v>
      </c>
      <c r="I1366" t="s">
        <v>14</v>
      </c>
      <c r="J1366" t="s">
        <v>24</v>
      </c>
      <c r="K1366" t="s">
        <v>30</v>
      </c>
      <c r="L1366">
        <f t="shared" si="42"/>
        <v>0</v>
      </c>
      <c r="M1366">
        <f t="shared" si="43"/>
        <v>0</v>
      </c>
    </row>
    <row r="1367" spans="1:13" x14ac:dyDescent="0.3">
      <c r="A1367" t="s">
        <v>488</v>
      </c>
      <c r="B1367">
        <v>8.1150000000000002</v>
      </c>
      <c r="C1367" t="s">
        <v>1605</v>
      </c>
      <c r="D1367">
        <v>3.2289867999999999E-2</v>
      </c>
      <c r="E1367" t="s">
        <v>83</v>
      </c>
      <c r="F1367">
        <v>157.69720000000001</v>
      </c>
      <c r="G1367" t="s">
        <v>37</v>
      </c>
      <c r="H1367">
        <v>2009</v>
      </c>
      <c r="I1367" t="s">
        <v>14</v>
      </c>
      <c r="J1367" t="s">
        <v>24</v>
      </c>
      <c r="K1367" t="s">
        <v>38</v>
      </c>
      <c r="L1367">
        <f t="shared" si="42"/>
        <v>0</v>
      </c>
      <c r="M1367">
        <f t="shared" si="43"/>
        <v>0</v>
      </c>
    </row>
    <row r="1368" spans="1:13" x14ac:dyDescent="0.3">
      <c r="A1368" t="s">
        <v>478</v>
      </c>
      <c r="B1368">
        <v>8.8000000000000007</v>
      </c>
      <c r="C1368" t="s">
        <v>51</v>
      </c>
      <c r="D1368">
        <v>7.1429388999999996E-2</v>
      </c>
      <c r="E1368" t="s">
        <v>12</v>
      </c>
      <c r="F1368">
        <v>207.46119999999999</v>
      </c>
      <c r="G1368" t="s">
        <v>33</v>
      </c>
      <c r="H1368">
        <v>1997</v>
      </c>
      <c r="I1368" t="s">
        <v>34</v>
      </c>
      <c r="J1368" t="s">
        <v>15</v>
      </c>
      <c r="K1368" t="s">
        <v>16</v>
      </c>
      <c r="L1368">
        <f t="shared" si="42"/>
        <v>1</v>
      </c>
      <c r="M1368">
        <f t="shared" si="43"/>
        <v>1</v>
      </c>
    </row>
    <row r="1369" spans="1:13" x14ac:dyDescent="0.3">
      <c r="A1369" t="s">
        <v>980</v>
      </c>
      <c r="B1369">
        <v>10.395</v>
      </c>
      <c r="C1369" t="s">
        <v>1605</v>
      </c>
      <c r="D1369">
        <v>3.6876002999999997E-2</v>
      </c>
      <c r="E1369" t="s">
        <v>77</v>
      </c>
      <c r="F1369">
        <v>228.33519999999999</v>
      </c>
      <c r="G1369" t="s">
        <v>65</v>
      </c>
      <c r="H1369">
        <v>2004</v>
      </c>
      <c r="I1369" t="s">
        <v>34</v>
      </c>
      <c r="J1369" t="s">
        <v>20</v>
      </c>
      <c r="K1369" t="s">
        <v>16</v>
      </c>
      <c r="L1369">
        <f t="shared" si="42"/>
        <v>0</v>
      </c>
      <c r="M1369">
        <f t="shared" si="43"/>
        <v>0</v>
      </c>
    </row>
    <row r="1370" spans="1:13" x14ac:dyDescent="0.3">
      <c r="A1370" t="s">
        <v>981</v>
      </c>
      <c r="C1370" t="s">
        <v>51</v>
      </c>
      <c r="D1370">
        <v>0.201643565</v>
      </c>
      <c r="E1370" t="s">
        <v>59</v>
      </c>
      <c r="F1370">
        <v>197.70840000000001</v>
      </c>
      <c r="G1370" t="s">
        <v>47</v>
      </c>
      <c r="H1370">
        <v>1985</v>
      </c>
      <c r="I1370" t="s">
        <v>34</v>
      </c>
      <c r="J1370" t="s">
        <v>15</v>
      </c>
      <c r="K1370" t="s">
        <v>25</v>
      </c>
      <c r="L1370">
        <f t="shared" si="42"/>
        <v>1</v>
      </c>
      <c r="M1370">
        <f t="shared" si="43"/>
        <v>0</v>
      </c>
    </row>
    <row r="1371" spans="1:13" x14ac:dyDescent="0.3">
      <c r="A1371" t="s">
        <v>153</v>
      </c>
      <c r="B1371">
        <v>7.7249999999999996</v>
      </c>
      <c r="C1371" t="s">
        <v>51</v>
      </c>
      <c r="D1371">
        <v>7.9978878000000003E-2</v>
      </c>
      <c r="E1371" t="s">
        <v>83</v>
      </c>
      <c r="F1371">
        <v>248.3092</v>
      </c>
      <c r="G1371" t="s">
        <v>23</v>
      </c>
      <c r="H1371">
        <v>1998</v>
      </c>
      <c r="J1371" t="s">
        <v>24</v>
      </c>
      <c r="K1371" t="s">
        <v>25</v>
      </c>
      <c r="L1371">
        <f t="shared" si="42"/>
        <v>0</v>
      </c>
      <c r="M1371">
        <f t="shared" si="43"/>
        <v>0</v>
      </c>
    </row>
    <row r="1372" spans="1:13" x14ac:dyDescent="0.3">
      <c r="A1372" t="s">
        <v>982</v>
      </c>
      <c r="B1372">
        <v>9.3000000000000007</v>
      </c>
      <c r="C1372" t="s">
        <v>51</v>
      </c>
      <c r="D1372">
        <v>6.6783291999999994E-2</v>
      </c>
      <c r="E1372" t="s">
        <v>67</v>
      </c>
      <c r="F1372">
        <v>183.0292</v>
      </c>
      <c r="G1372" t="s">
        <v>33</v>
      </c>
      <c r="H1372">
        <v>1997</v>
      </c>
      <c r="I1372" t="s">
        <v>34</v>
      </c>
      <c r="J1372" t="s">
        <v>15</v>
      </c>
      <c r="K1372" t="s">
        <v>16</v>
      </c>
      <c r="L1372">
        <f t="shared" si="42"/>
        <v>1</v>
      </c>
      <c r="M1372">
        <f t="shared" si="43"/>
        <v>0</v>
      </c>
    </row>
    <row r="1373" spans="1:13" x14ac:dyDescent="0.3">
      <c r="A1373" t="s">
        <v>494</v>
      </c>
      <c r="B1373">
        <v>5.94</v>
      </c>
      <c r="C1373" t="s">
        <v>1605</v>
      </c>
      <c r="D1373">
        <v>2.9347924000000001E-2</v>
      </c>
      <c r="E1373" t="s">
        <v>49</v>
      </c>
      <c r="F1373">
        <v>188.4556</v>
      </c>
      <c r="G1373" t="s">
        <v>53</v>
      </c>
      <c r="H1373">
        <v>1987</v>
      </c>
      <c r="I1373" t="s">
        <v>54</v>
      </c>
      <c r="J1373" t="s">
        <v>24</v>
      </c>
      <c r="K1373" t="s">
        <v>16</v>
      </c>
      <c r="L1373">
        <f t="shared" si="42"/>
        <v>0</v>
      </c>
      <c r="M1373">
        <f t="shared" si="43"/>
        <v>0</v>
      </c>
    </row>
    <row r="1374" spans="1:13" x14ac:dyDescent="0.3">
      <c r="A1374" t="s">
        <v>979</v>
      </c>
      <c r="B1374">
        <v>6.0549999999999997</v>
      </c>
      <c r="C1374" t="s">
        <v>51</v>
      </c>
      <c r="D1374">
        <v>0</v>
      </c>
      <c r="E1374" t="s">
        <v>32</v>
      </c>
      <c r="F1374">
        <v>160.15780000000001</v>
      </c>
      <c r="G1374" t="s">
        <v>53</v>
      </c>
      <c r="H1374">
        <v>1987</v>
      </c>
      <c r="I1374" t="s">
        <v>54</v>
      </c>
      <c r="J1374" t="s">
        <v>24</v>
      </c>
      <c r="K1374" t="s">
        <v>16</v>
      </c>
      <c r="L1374">
        <f t="shared" si="42"/>
        <v>0</v>
      </c>
      <c r="M1374">
        <f t="shared" si="43"/>
        <v>0</v>
      </c>
    </row>
    <row r="1375" spans="1:13" x14ac:dyDescent="0.3">
      <c r="A1375" t="s">
        <v>622</v>
      </c>
      <c r="B1375">
        <v>14</v>
      </c>
      <c r="C1375" t="s">
        <v>1605</v>
      </c>
      <c r="D1375">
        <v>0</v>
      </c>
      <c r="E1375" t="s">
        <v>67</v>
      </c>
      <c r="F1375">
        <v>155.66560000000001</v>
      </c>
      <c r="G1375" t="s">
        <v>37</v>
      </c>
      <c r="H1375">
        <v>2009</v>
      </c>
      <c r="I1375" t="s">
        <v>14</v>
      </c>
      <c r="J1375" t="s">
        <v>24</v>
      </c>
      <c r="K1375" t="s">
        <v>38</v>
      </c>
      <c r="L1375">
        <f t="shared" si="42"/>
        <v>0</v>
      </c>
      <c r="M1375">
        <f t="shared" si="43"/>
        <v>0</v>
      </c>
    </row>
    <row r="1376" spans="1:13" x14ac:dyDescent="0.3">
      <c r="A1376" t="s">
        <v>983</v>
      </c>
      <c r="B1376">
        <v>12.15</v>
      </c>
      <c r="C1376" t="s">
        <v>51</v>
      </c>
      <c r="D1376">
        <v>1.8447852000000001E-2</v>
      </c>
      <c r="E1376" t="s">
        <v>67</v>
      </c>
      <c r="F1376">
        <v>252.66980000000001</v>
      </c>
      <c r="G1376" t="s">
        <v>41</v>
      </c>
      <c r="H1376">
        <v>2002</v>
      </c>
      <c r="J1376" t="s">
        <v>20</v>
      </c>
      <c r="K1376" t="s">
        <v>16</v>
      </c>
      <c r="L1376">
        <f t="shared" si="42"/>
        <v>0</v>
      </c>
      <c r="M1376">
        <f t="shared" si="43"/>
        <v>0</v>
      </c>
    </row>
    <row r="1377" spans="1:13" x14ac:dyDescent="0.3">
      <c r="A1377" t="s">
        <v>506</v>
      </c>
      <c r="C1377" t="s">
        <v>51</v>
      </c>
      <c r="D1377">
        <v>0.103725396</v>
      </c>
      <c r="E1377" t="s">
        <v>46</v>
      </c>
      <c r="F1377">
        <v>261.7278</v>
      </c>
      <c r="G1377" t="s">
        <v>29</v>
      </c>
      <c r="H1377">
        <v>1985</v>
      </c>
      <c r="I1377" t="s">
        <v>14</v>
      </c>
      <c r="J1377" t="s">
        <v>24</v>
      </c>
      <c r="K1377" t="s">
        <v>30</v>
      </c>
      <c r="L1377">
        <f t="shared" si="42"/>
        <v>0</v>
      </c>
      <c r="M1377">
        <f t="shared" si="43"/>
        <v>0</v>
      </c>
    </row>
    <row r="1378" spans="1:13" x14ac:dyDescent="0.3">
      <c r="A1378" t="s">
        <v>984</v>
      </c>
      <c r="B1378">
        <v>11.15</v>
      </c>
      <c r="C1378" t="s">
        <v>51</v>
      </c>
      <c r="D1378">
        <v>7.3307103999999998E-2</v>
      </c>
      <c r="E1378" t="s">
        <v>22</v>
      </c>
      <c r="F1378">
        <v>65.214200000000005</v>
      </c>
      <c r="G1378" t="s">
        <v>53</v>
      </c>
      <c r="H1378">
        <v>1987</v>
      </c>
      <c r="I1378" t="s">
        <v>54</v>
      </c>
      <c r="J1378" t="s">
        <v>24</v>
      </c>
      <c r="K1378" t="s">
        <v>16</v>
      </c>
      <c r="L1378">
        <f t="shared" si="42"/>
        <v>0</v>
      </c>
      <c r="M1378">
        <f t="shared" si="43"/>
        <v>0</v>
      </c>
    </row>
    <row r="1379" spans="1:13" x14ac:dyDescent="0.3">
      <c r="A1379" t="s">
        <v>459</v>
      </c>
      <c r="B1379">
        <v>15.5</v>
      </c>
      <c r="C1379" t="s">
        <v>1605</v>
      </c>
      <c r="D1379">
        <v>0.16866135600000001</v>
      </c>
      <c r="E1379" t="s">
        <v>32</v>
      </c>
      <c r="F1379">
        <v>195.8768</v>
      </c>
      <c r="G1379" t="s">
        <v>23</v>
      </c>
      <c r="H1379">
        <v>1998</v>
      </c>
      <c r="J1379" t="s">
        <v>24</v>
      </c>
      <c r="K1379" t="s">
        <v>25</v>
      </c>
      <c r="L1379">
        <f t="shared" si="42"/>
        <v>0</v>
      </c>
      <c r="M1379">
        <f t="shared" si="43"/>
        <v>0</v>
      </c>
    </row>
    <row r="1380" spans="1:13" x14ac:dyDescent="0.3">
      <c r="A1380" t="s">
        <v>394</v>
      </c>
      <c r="B1380">
        <v>17.7</v>
      </c>
      <c r="C1380" t="s">
        <v>51</v>
      </c>
      <c r="D1380">
        <v>5.1018256999999997E-2</v>
      </c>
      <c r="E1380" t="s">
        <v>61</v>
      </c>
      <c r="F1380">
        <v>125.26779999999999</v>
      </c>
      <c r="G1380" t="s">
        <v>13</v>
      </c>
      <c r="H1380">
        <v>1999</v>
      </c>
      <c r="I1380" t="s">
        <v>14</v>
      </c>
      <c r="J1380" t="s">
        <v>15</v>
      </c>
      <c r="K1380" t="s">
        <v>16</v>
      </c>
      <c r="L1380">
        <f t="shared" si="42"/>
        <v>1</v>
      </c>
      <c r="M1380">
        <f t="shared" si="43"/>
        <v>0</v>
      </c>
    </row>
    <row r="1381" spans="1:13" x14ac:dyDescent="0.3">
      <c r="A1381" t="s">
        <v>719</v>
      </c>
      <c r="B1381">
        <v>13.85</v>
      </c>
      <c r="C1381" t="s">
        <v>1605</v>
      </c>
      <c r="D1381">
        <v>8.5258864000000004E-2</v>
      </c>
      <c r="E1381" t="s">
        <v>77</v>
      </c>
      <c r="F1381">
        <v>116.8124</v>
      </c>
      <c r="G1381" t="s">
        <v>65</v>
      </c>
      <c r="H1381">
        <v>2004</v>
      </c>
      <c r="I1381" t="s">
        <v>34</v>
      </c>
      <c r="J1381" t="s">
        <v>20</v>
      </c>
      <c r="K1381" t="s">
        <v>16</v>
      </c>
      <c r="L1381">
        <f t="shared" si="42"/>
        <v>0</v>
      </c>
      <c r="M1381">
        <f t="shared" si="43"/>
        <v>0</v>
      </c>
    </row>
    <row r="1382" spans="1:13" x14ac:dyDescent="0.3">
      <c r="A1382" t="s">
        <v>770</v>
      </c>
      <c r="B1382">
        <v>18.7</v>
      </c>
      <c r="C1382" t="s">
        <v>51</v>
      </c>
      <c r="D1382">
        <v>5.7489563E-2</v>
      </c>
      <c r="E1382" t="s">
        <v>18</v>
      </c>
      <c r="F1382">
        <v>84.756600000000006</v>
      </c>
      <c r="G1382" t="s">
        <v>53</v>
      </c>
      <c r="H1382">
        <v>1987</v>
      </c>
      <c r="I1382" t="s">
        <v>54</v>
      </c>
      <c r="J1382" t="s">
        <v>24</v>
      </c>
      <c r="K1382" t="s">
        <v>16</v>
      </c>
      <c r="L1382">
        <f t="shared" si="42"/>
        <v>0</v>
      </c>
      <c r="M1382">
        <f t="shared" si="43"/>
        <v>1</v>
      </c>
    </row>
    <row r="1383" spans="1:13" x14ac:dyDescent="0.3">
      <c r="A1383" t="s">
        <v>985</v>
      </c>
      <c r="B1383">
        <v>16.100000000000001</v>
      </c>
      <c r="C1383" t="s">
        <v>51</v>
      </c>
      <c r="D1383">
        <v>3.4446714000000003E-2</v>
      </c>
      <c r="E1383" t="s">
        <v>32</v>
      </c>
      <c r="F1383">
        <v>253.3356</v>
      </c>
      <c r="G1383" t="s">
        <v>37</v>
      </c>
      <c r="H1383">
        <v>2009</v>
      </c>
      <c r="I1383" t="s">
        <v>14</v>
      </c>
      <c r="J1383" t="s">
        <v>24</v>
      </c>
      <c r="K1383" t="s">
        <v>38</v>
      </c>
      <c r="L1383">
        <f t="shared" si="42"/>
        <v>0</v>
      </c>
      <c r="M1383">
        <f t="shared" si="43"/>
        <v>0</v>
      </c>
    </row>
    <row r="1384" spans="1:13" x14ac:dyDescent="0.3">
      <c r="A1384" t="s">
        <v>851</v>
      </c>
      <c r="B1384">
        <v>10.5</v>
      </c>
      <c r="C1384" t="s">
        <v>51</v>
      </c>
      <c r="D1384">
        <v>7.1198612999999994E-2</v>
      </c>
      <c r="E1384" t="s">
        <v>67</v>
      </c>
      <c r="F1384">
        <v>120.60980000000001</v>
      </c>
      <c r="G1384" t="s">
        <v>53</v>
      </c>
      <c r="H1384">
        <v>1987</v>
      </c>
      <c r="I1384" t="s">
        <v>54</v>
      </c>
      <c r="J1384" t="s">
        <v>24</v>
      </c>
      <c r="K1384" t="s">
        <v>16</v>
      </c>
      <c r="L1384">
        <f t="shared" si="42"/>
        <v>0</v>
      </c>
      <c r="M1384">
        <f t="shared" si="43"/>
        <v>0</v>
      </c>
    </row>
    <row r="1385" spans="1:13" x14ac:dyDescent="0.3">
      <c r="A1385" t="s">
        <v>153</v>
      </c>
      <c r="B1385">
        <v>7.7249999999999996</v>
      </c>
      <c r="C1385" t="s">
        <v>51</v>
      </c>
      <c r="D1385">
        <v>4.7857248999999998E-2</v>
      </c>
      <c r="E1385" t="s">
        <v>83</v>
      </c>
      <c r="F1385">
        <v>249.20920000000001</v>
      </c>
      <c r="G1385" t="s">
        <v>13</v>
      </c>
      <c r="H1385">
        <v>1999</v>
      </c>
      <c r="I1385" t="s">
        <v>14</v>
      </c>
      <c r="J1385" t="s">
        <v>15</v>
      </c>
      <c r="K1385" t="s">
        <v>16</v>
      </c>
      <c r="L1385">
        <f t="shared" si="42"/>
        <v>1</v>
      </c>
      <c r="M1385">
        <f t="shared" si="43"/>
        <v>0</v>
      </c>
    </row>
    <row r="1386" spans="1:13" x14ac:dyDescent="0.3">
      <c r="A1386" t="s">
        <v>345</v>
      </c>
      <c r="B1386">
        <v>11.1</v>
      </c>
      <c r="C1386" t="s">
        <v>51</v>
      </c>
      <c r="D1386">
        <v>0.135116764</v>
      </c>
      <c r="E1386" t="s">
        <v>12</v>
      </c>
      <c r="F1386">
        <v>220.44820000000001</v>
      </c>
      <c r="G1386" t="s">
        <v>65</v>
      </c>
      <c r="H1386">
        <v>2004</v>
      </c>
      <c r="I1386" t="s">
        <v>34</v>
      </c>
      <c r="J1386" t="s">
        <v>20</v>
      </c>
      <c r="K1386" t="s">
        <v>16</v>
      </c>
      <c r="L1386">
        <f t="shared" si="42"/>
        <v>0</v>
      </c>
      <c r="M1386">
        <f t="shared" si="43"/>
        <v>1</v>
      </c>
    </row>
    <row r="1387" spans="1:13" x14ac:dyDescent="0.3">
      <c r="A1387" t="s">
        <v>403</v>
      </c>
      <c r="C1387" t="s">
        <v>51</v>
      </c>
      <c r="D1387">
        <v>4.7357161000000002E-2</v>
      </c>
      <c r="E1387" t="s">
        <v>22</v>
      </c>
      <c r="F1387">
        <v>51.9666</v>
      </c>
      <c r="G1387" t="s">
        <v>47</v>
      </c>
      <c r="H1387">
        <v>1985</v>
      </c>
      <c r="I1387" t="s">
        <v>34</v>
      </c>
      <c r="J1387" t="s">
        <v>15</v>
      </c>
      <c r="K1387" t="s">
        <v>25</v>
      </c>
      <c r="L1387">
        <f t="shared" si="42"/>
        <v>1</v>
      </c>
      <c r="M1387">
        <f t="shared" si="43"/>
        <v>0</v>
      </c>
    </row>
    <row r="1388" spans="1:13" x14ac:dyDescent="0.3">
      <c r="A1388" t="s">
        <v>986</v>
      </c>
      <c r="B1388">
        <v>14.85</v>
      </c>
      <c r="C1388" t="s">
        <v>1605</v>
      </c>
      <c r="D1388">
        <v>5.4056871999999999E-2</v>
      </c>
      <c r="E1388" t="s">
        <v>36</v>
      </c>
      <c r="F1388">
        <v>123.2072</v>
      </c>
      <c r="G1388" t="s">
        <v>37</v>
      </c>
      <c r="H1388">
        <v>2009</v>
      </c>
      <c r="I1388" t="s">
        <v>14</v>
      </c>
      <c r="J1388" t="s">
        <v>24</v>
      </c>
      <c r="K1388" t="s">
        <v>38</v>
      </c>
      <c r="L1388">
        <f t="shared" si="42"/>
        <v>0</v>
      </c>
      <c r="M1388">
        <f t="shared" si="43"/>
        <v>0</v>
      </c>
    </row>
    <row r="1389" spans="1:13" x14ac:dyDescent="0.3">
      <c r="A1389" t="s">
        <v>987</v>
      </c>
      <c r="B1389">
        <v>13</v>
      </c>
      <c r="C1389" t="s">
        <v>1605</v>
      </c>
      <c r="D1389">
        <v>8.3854075E-2</v>
      </c>
      <c r="E1389" t="s">
        <v>83</v>
      </c>
      <c r="F1389">
        <v>198.74260000000001</v>
      </c>
      <c r="G1389" t="s">
        <v>37</v>
      </c>
      <c r="H1389">
        <v>2009</v>
      </c>
      <c r="I1389" t="s">
        <v>14</v>
      </c>
      <c r="J1389" t="s">
        <v>24</v>
      </c>
      <c r="K1389" t="s">
        <v>38</v>
      </c>
      <c r="L1389">
        <f t="shared" si="42"/>
        <v>0</v>
      </c>
      <c r="M1389">
        <f t="shared" si="43"/>
        <v>0</v>
      </c>
    </row>
    <row r="1390" spans="1:13" x14ac:dyDescent="0.3">
      <c r="A1390" t="s">
        <v>274</v>
      </c>
      <c r="C1390" t="s">
        <v>51</v>
      </c>
      <c r="D1390">
        <v>9.7289260000000006E-3</v>
      </c>
      <c r="E1390" t="s">
        <v>22</v>
      </c>
      <c r="F1390">
        <v>213.65600000000001</v>
      </c>
      <c r="G1390" t="s">
        <v>29</v>
      </c>
      <c r="H1390">
        <v>1985</v>
      </c>
      <c r="I1390" t="s">
        <v>14</v>
      </c>
      <c r="J1390" t="s">
        <v>24</v>
      </c>
      <c r="K1390" t="s">
        <v>30</v>
      </c>
      <c r="L1390">
        <f t="shared" si="42"/>
        <v>0</v>
      </c>
      <c r="M1390">
        <f t="shared" si="43"/>
        <v>0</v>
      </c>
    </row>
    <row r="1391" spans="1:13" x14ac:dyDescent="0.3">
      <c r="A1391" t="s">
        <v>988</v>
      </c>
      <c r="B1391">
        <v>6.78</v>
      </c>
      <c r="C1391" t="s">
        <v>51</v>
      </c>
      <c r="D1391">
        <v>6.6756194000000005E-2</v>
      </c>
      <c r="E1391" t="s">
        <v>32</v>
      </c>
      <c r="F1391">
        <v>187.32400000000001</v>
      </c>
      <c r="G1391" t="s">
        <v>41</v>
      </c>
      <c r="H1391">
        <v>2002</v>
      </c>
      <c r="J1391" t="s">
        <v>20</v>
      </c>
      <c r="K1391" t="s">
        <v>16</v>
      </c>
      <c r="L1391">
        <f t="shared" si="42"/>
        <v>0</v>
      </c>
      <c r="M1391">
        <f t="shared" si="43"/>
        <v>0</v>
      </c>
    </row>
    <row r="1392" spans="1:13" x14ac:dyDescent="0.3">
      <c r="A1392" t="s">
        <v>427</v>
      </c>
      <c r="B1392">
        <v>6.63</v>
      </c>
      <c r="C1392" t="s">
        <v>1605</v>
      </c>
      <c r="D1392">
        <v>0.104001913</v>
      </c>
      <c r="E1392" t="s">
        <v>36</v>
      </c>
      <c r="F1392">
        <v>168.45</v>
      </c>
      <c r="G1392" t="s">
        <v>65</v>
      </c>
      <c r="H1392">
        <v>2004</v>
      </c>
      <c r="I1392" t="s">
        <v>34</v>
      </c>
      <c r="J1392" t="s">
        <v>20</v>
      </c>
      <c r="K1392" t="s">
        <v>16</v>
      </c>
      <c r="L1392">
        <f t="shared" si="42"/>
        <v>0</v>
      </c>
      <c r="M1392">
        <f t="shared" si="43"/>
        <v>0</v>
      </c>
    </row>
    <row r="1393" spans="1:13" x14ac:dyDescent="0.3">
      <c r="A1393" t="s">
        <v>989</v>
      </c>
      <c r="B1393">
        <v>18.2</v>
      </c>
      <c r="C1393" t="s">
        <v>51</v>
      </c>
      <c r="D1393">
        <v>0.164018678</v>
      </c>
      <c r="E1393" t="s">
        <v>46</v>
      </c>
      <c r="F1393">
        <v>44.9086</v>
      </c>
      <c r="G1393" t="s">
        <v>19</v>
      </c>
      <c r="H1393">
        <v>2007</v>
      </c>
      <c r="J1393" t="s">
        <v>20</v>
      </c>
      <c r="K1393" t="s">
        <v>16</v>
      </c>
      <c r="L1393">
        <f t="shared" si="42"/>
        <v>0</v>
      </c>
      <c r="M1393">
        <f t="shared" si="43"/>
        <v>0</v>
      </c>
    </row>
    <row r="1394" spans="1:13" x14ac:dyDescent="0.3">
      <c r="A1394" t="s">
        <v>622</v>
      </c>
      <c r="B1394">
        <v>14</v>
      </c>
      <c r="C1394" t="s">
        <v>1605</v>
      </c>
      <c r="D1394">
        <v>6.0415636000000002E-2</v>
      </c>
      <c r="E1394" t="s">
        <v>67</v>
      </c>
      <c r="F1394">
        <v>153.16560000000001</v>
      </c>
      <c r="G1394" t="s">
        <v>65</v>
      </c>
      <c r="H1394">
        <v>2004</v>
      </c>
      <c r="I1394" t="s">
        <v>34</v>
      </c>
      <c r="J1394" t="s">
        <v>20</v>
      </c>
      <c r="K1394" t="s">
        <v>16</v>
      </c>
      <c r="L1394">
        <f t="shared" si="42"/>
        <v>0</v>
      </c>
      <c r="M1394">
        <f t="shared" si="43"/>
        <v>0</v>
      </c>
    </row>
    <row r="1395" spans="1:13" x14ac:dyDescent="0.3">
      <c r="A1395" t="s">
        <v>725</v>
      </c>
      <c r="B1395">
        <v>19.5</v>
      </c>
      <c r="C1395" t="s">
        <v>51</v>
      </c>
      <c r="D1395">
        <v>0.128931187</v>
      </c>
      <c r="E1395" t="s">
        <v>49</v>
      </c>
      <c r="F1395">
        <v>154.63140000000001</v>
      </c>
      <c r="G1395" t="s">
        <v>19</v>
      </c>
      <c r="H1395">
        <v>2007</v>
      </c>
      <c r="J1395" t="s">
        <v>20</v>
      </c>
      <c r="K1395" t="s">
        <v>16</v>
      </c>
      <c r="L1395">
        <f t="shared" si="42"/>
        <v>0</v>
      </c>
      <c r="M1395">
        <f t="shared" si="43"/>
        <v>0</v>
      </c>
    </row>
    <row r="1396" spans="1:13" x14ac:dyDescent="0.3">
      <c r="A1396" t="s">
        <v>990</v>
      </c>
      <c r="B1396">
        <v>7.8550000000000004</v>
      </c>
      <c r="C1396" t="s">
        <v>1605</v>
      </c>
      <c r="D1396">
        <v>0.161413005</v>
      </c>
      <c r="E1396" t="s">
        <v>36</v>
      </c>
      <c r="F1396">
        <v>35.284799999999997</v>
      </c>
      <c r="G1396" t="s">
        <v>53</v>
      </c>
      <c r="H1396">
        <v>1987</v>
      </c>
      <c r="I1396" t="s">
        <v>54</v>
      </c>
      <c r="J1396" t="s">
        <v>24</v>
      </c>
      <c r="K1396" t="s">
        <v>16</v>
      </c>
      <c r="L1396">
        <f t="shared" si="42"/>
        <v>0</v>
      </c>
      <c r="M1396">
        <f t="shared" si="43"/>
        <v>0</v>
      </c>
    </row>
    <row r="1397" spans="1:13" x14ac:dyDescent="0.3">
      <c r="A1397" t="s">
        <v>679</v>
      </c>
      <c r="B1397">
        <v>7.9450000000000003</v>
      </c>
      <c r="C1397" t="s">
        <v>51</v>
      </c>
      <c r="D1397">
        <v>1.5940960000000001E-2</v>
      </c>
      <c r="E1397" t="s">
        <v>12</v>
      </c>
      <c r="F1397">
        <v>163.12100000000001</v>
      </c>
      <c r="G1397" t="s">
        <v>37</v>
      </c>
      <c r="H1397">
        <v>2009</v>
      </c>
      <c r="I1397" t="s">
        <v>14</v>
      </c>
      <c r="J1397" t="s">
        <v>24</v>
      </c>
      <c r="K1397" t="s">
        <v>38</v>
      </c>
      <c r="L1397">
        <f t="shared" si="42"/>
        <v>0</v>
      </c>
      <c r="M1397">
        <f t="shared" si="43"/>
        <v>1</v>
      </c>
    </row>
    <row r="1398" spans="1:13" x14ac:dyDescent="0.3">
      <c r="A1398" t="s">
        <v>976</v>
      </c>
      <c r="B1398">
        <v>19.850000000000001</v>
      </c>
      <c r="C1398" t="s">
        <v>51</v>
      </c>
      <c r="D1398">
        <v>0</v>
      </c>
      <c r="E1398" t="s">
        <v>18</v>
      </c>
      <c r="F1398">
        <v>265.08839999999998</v>
      </c>
      <c r="G1398" t="s">
        <v>41</v>
      </c>
      <c r="H1398">
        <v>2002</v>
      </c>
      <c r="J1398" t="s">
        <v>20</v>
      </c>
      <c r="K1398" t="s">
        <v>16</v>
      </c>
      <c r="L1398">
        <f t="shared" si="42"/>
        <v>0</v>
      </c>
      <c r="M1398">
        <f t="shared" si="43"/>
        <v>1</v>
      </c>
    </row>
    <row r="1399" spans="1:13" x14ac:dyDescent="0.3">
      <c r="A1399" t="s">
        <v>593</v>
      </c>
      <c r="B1399">
        <v>9.8000000000000007</v>
      </c>
      <c r="C1399" t="s">
        <v>51</v>
      </c>
      <c r="D1399">
        <v>0.10669714299999999</v>
      </c>
      <c r="E1399" t="s">
        <v>32</v>
      </c>
      <c r="F1399">
        <v>175.637</v>
      </c>
      <c r="G1399" t="s">
        <v>65</v>
      </c>
      <c r="H1399">
        <v>2004</v>
      </c>
      <c r="I1399" t="s">
        <v>34</v>
      </c>
      <c r="J1399" t="s">
        <v>20</v>
      </c>
      <c r="K1399" t="s">
        <v>16</v>
      </c>
      <c r="L1399">
        <f t="shared" si="42"/>
        <v>0</v>
      </c>
      <c r="M1399">
        <f t="shared" si="43"/>
        <v>0</v>
      </c>
    </row>
    <row r="1400" spans="1:13" x14ac:dyDescent="0.3">
      <c r="A1400" t="s">
        <v>991</v>
      </c>
      <c r="B1400">
        <v>7.0750000000000002</v>
      </c>
      <c r="C1400" t="s">
        <v>51</v>
      </c>
      <c r="D1400">
        <v>2.2562708000000001E-2</v>
      </c>
      <c r="E1400" t="s">
        <v>67</v>
      </c>
      <c r="F1400">
        <v>95.906800000000004</v>
      </c>
      <c r="G1400" t="s">
        <v>65</v>
      </c>
      <c r="H1400">
        <v>2004</v>
      </c>
      <c r="I1400" t="s">
        <v>34</v>
      </c>
      <c r="J1400" t="s">
        <v>20</v>
      </c>
      <c r="K1400" t="s">
        <v>16</v>
      </c>
      <c r="L1400">
        <f t="shared" si="42"/>
        <v>0</v>
      </c>
      <c r="M1400">
        <f t="shared" si="43"/>
        <v>0</v>
      </c>
    </row>
    <row r="1401" spans="1:13" x14ac:dyDescent="0.3">
      <c r="A1401" t="s">
        <v>92</v>
      </c>
      <c r="B1401">
        <v>11.65</v>
      </c>
      <c r="C1401" t="s">
        <v>51</v>
      </c>
      <c r="D1401">
        <v>0.174319632</v>
      </c>
      <c r="E1401" t="s">
        <v>18</v>
      </c>
      <c r="F1401">
        <v>55.529800000000002</v>
      </c>
      <c r="G1401" t="s">
        <v>13</v>
      </c>
      <c r="H1401">
        <v>1999</v>
      </c>
      <c r="I1401" t="s">
        <v>14</v>
      </c>
      <c r="J1401" t="s">
        <v>15</v>
      </c>
      <c r="K1401" t="s">
        <v>16</v>
      </c>
      <c r="L1401">
        <f t="shared" si="42"/>
        <v>1</v>
      </c>
      <c r="M1401">
        <f t="shared" si="43"/>
        <v>1</v>
      </c>
    </row>
    <row r="1402" spans="1:13" x14ac:dyDescent="0.3">
      <c r="A1402" t="s">
        <v>122</v>
      </c>
      <c r="B1402">
        <v>13</v>
      </c>
      <c r="C1402" t="s">
        <v>1605</v>
      </c>
      <c r="D1402">
        <v>7.5295455999999997E-2</v>
      </c>
      <c r="E1402" t="s">
        <v>59</v>
      </c>
      <c r="F1402">
        <v>174.40539999999999</v>
      </c>
      <c r="G1402" t="s">
        <v>23</v>
      </c>
      <c r="H1402">
        <v>1998</v>
      </c>
      <c r="J1402" t="s">
        <v>24</v>
      </c>
      <c r="K1402" t="s">
        <v>25</v>
      </c>
      <c r="L1402">
        <f t="shared" si="42"/>
        <v>0</v>
      </c>
      <c r="M1402">
        <f t="shared" si="43"/>
        <v>0</v>
      </c>
    </row>
    <row r="1403" spans="1:13" x14ac:dyDescent="0.3">
      <c r="A1403" t="s">
        <v>992</v>
      </c>
      <c r="C1403" t="s">
        <v>51</v>
      </c>
      <c r="D1403">
        <v>6.3266851999999998E-2</v>
      </c>
      <c r="E1403" t="s">
        <v>18</v>
      </c>
      <c r="F1403">
        <v>120.6782</v>
      </c>
      <c r="G1403" t="s">
        <v>47</v>
      </c>
      <c r="H1403">
        <v>1985</v>
      </c>
      <c r="I1403" t="s">
        <v>34</v>
      </c>
      <c r="J1403" t="s">
        <v>15</v>
      </c>
      <c r="K1403" t="s">
        <v>25</v>
      </c>
      <c r="L1403">
        <f t="shared" si="42"/>
        <v>1</v>
      </c>
      <c r="M1403">
        <f t="shared" si="43"/>
        <v>1</v>
      </c>
    </row>
    <row r="1404" spans="1:13" x14ac:dyDescent="0.3">
      <c r="A1404" t="s">
        <v>993</v>
      </c>
      <c r="B1404">
        <v>17.5</v>
      </c>
      <c r="C1404" t="s">
        <v>51</v>
      </c>
      <c r="D1404">
        <v>5.2525653999999998E-2</v>
      </c>
      <c r="E1404" t="s">
        <v>12</v>
      </c>
      <c r="F1404">
        <v>104.399</v>
      </c>
      <c r="G1404" t="s">
        <v>13</v>
      </c>
      <c r="H1404">
        <v>1999</v>
      </c>
      <c r="I1404" t="s">
        <v>14</v>
      </c>
      <c r="J1404" t="s">
        <v>15</v>
      </c>
      <c r="K1404" t="s">
        <v>16</v>
      </c>
      <c r="L1404">
        <f t="shared" si="42"/>
        <v>1</v>
      </c>
      <c r="M1404">
        <f t="shared" si="43"/>
        <v>1</v>
      </c>
    </row>
    <row r="1405" spans="1:13" x14ac:dyDescent="0.3">
      <c r="A1405" t="s">
        <v>790</v>
      </c>
      <c r="B1405">
        <v>9.6</v>
      </c>
      <c r="C1405" t="s">
        <v>51</v>
      </c>
      <c r="D1405">
        <v>3.6285125000000001E-2</v>
      </c>
      <c r="E1405" t="s">
        <v>32</v>
      </c>
      <c r="F1405">
        <v>141.21539999999999</v>
      </c>
      <c r="G1405" t="s">
        <v>33</v>
      </c>
      <c r="H1405">
        <v>1997</v>
      </c>
      <c r="I1405" t="s">
        <v>34</v>
      </c>
      <c r="J1405" t="s">
        <v>15</v>
      </c>
      <c r="K1405" t="s">
        <v>16</v>
      </c>
      <c r="L1405">
        <f t="shared" si="42"/>
        <v>1</v>
      </c>
      <c r="M1405">
        <f t="shared" si="43"/>
        <v>0</v>
      </c>
    </row>
    <row r="1406" spans="1:13" x14ac:dyDescent="0.3">
      <c r="A1406" t="s">
        <v>225</v>
      </c>
      <c r="B1406">
        <v>8.8949999999999996</v>
      </c>
      <c r="C1406" t="s">
        <v>51</v>
      </c>
      <c r="D1406">
        <v>0.12471467</v>
      </c>
      <c r="E1406" t="s">
        <v>61</v>
      </c>
      <c r="F1406">
        <v>111.45440000000001</v>
      </c>
      <c r="G1406" t="s">
        <v>33</v>
      </c>
      <c r="H1406">
        <v>1997</v>
      </c>
      <c r="I1406" t="s">
        <v>34</v>
      </c>
      <c r="J1406" t="s">
        <v>15</v>
      </c>
      <c r="K1406" t="s">
        <v>16</v>
      </c>
      <c r="L1406">
        <f t="shared" si="42"/>
        <v>1</v>
      </c>
      <c r="M1406">
        <f t="shared" si="43"/>
        <v>0</v>
      </c>
    </row>
    <row r="1407" spans="1:13" x14ac:dyDescent="0.3">
      <c r="A1407" t="s">
        <v>994</v>
      </c>
      <c r="B1407">
        <v>11.395</v>
      </c>
      <c r="C1407" t="s">
        <v>51</v>
      </c>
      <c r="D1407">
        <v>2.1694101E-2</v>
      </c>
      <c r="E1407" t="s">
        <v>46</v>
      </c>
      <c r="F1407">
        <v>150.07079999999999</v>
      </c>
      <c r="G1407" t="s">
        <v>37</v>
      </c>
      <c r="H1407">
        <v>2009</v>
      </c>
      <c r="I1407" t="s">
        <v>14</v>
      </c>
      <c r="J1407" t="s">
        <v>24</v>
      </c>
      <c r="K1407" t="s">
        <v>38</v>
      </c>
      <c r="L1407">
        <f t="shared" si="42"/>
        <v>0</v>
      </c>
      <c r="M1407">
        <f t="shared" si="43"/>
        <v>0</v>
      </c>
    </row>
    <row r="1408" spans="1:13" x14ac:dyDescent="0.3">
      <c r="A1408" t="s">
        <v>995</v>
      </c>
      <c r="B1408">
        <v>15</v>
      </c>
      <c r="C1408" t="s">
        <v>51</v>
      </c>
      <c r="D1408">
        <v>4.6366457999999999E-2</v>
      </c>
      <c r="E1408" t="s">
        <v>49</v>
      </c>
      <c r="F1408">
        <v>119.9414</v>
      </c>
      <c r="G1408" t="s">
        <v>65</v>
      </c>
      <c r="H1408">
        <v>2004</v>
      </c>
      <c r="I1408" t="s">
        <v>34</v>
      </c>
      <c r="J1408" t="s">
        <v>20</v>
      </c>
      <c r="K1408" t="s">
        <v>16</v>
      </c>
      <c r="L1408">
        <f t="shared" si="42"/>
        <v>0</v>
      </c>
      <c r="M1408">
        <f t="shared" si="43"/>
        <v>0</v>
      </c>
    </row>
    <row r="1409" spans="1:13" x14ac:dyDescent="0.3">
      <c r="A1409" t="s">
        <v>996</v>
      </c>
      <c r="B1409">
        <v>18.2</v>
      </c>
      <c r="C1409" t="s">
        <v>51</v>
      </c>
      <c r="D1409">
        <v>1.2605491999999999E-2</v>
      </c>
      <c r="E1409" t="s">
        <v>12</v>
      </c>
      <c r="F1409">
        <v>137.81800000000001</v>
      </c>
      <c r="G1409" t="s">
        <v>65</v>
      </c>
      <c r="H1409">
        <v>2004</v>
      </c>
      <c r="I1409" t="s">
        <v>34</v>
      </c>
      <c r="J1409" t="s">
        <v>20</v>
      </c>
      <c r="K1409" t="s">
        <v>16</v>
      </c>
      <c r="L1409">
        <f t="shared" si="42"/>
        <v>0</v>
      </c>
      <c r="M1409">
        <f t="shared" si="43"/>
        <v>1</v>
      </c>
    </row>
    <row r="1410" spans="1:13" x14ac:dyDescent="0.3">
      <c r="A1410" t="s">
        <v>997</v>
      </c>
      <c r="B1410">
        <v>8.42</v>
      </c>
      <c r="C1410" t="s">
        <v>51</v>
      </c>
      <c r="D1410">
        <v>0.11249869899999999</v>
      </c>
      <c r="E1410" t="s">
        <v>46</v>
      </c>
      <c r="F1410">
        <v>62.816800000000001</v>
      </c>
      <c r="G1410" t="s">
        <v>41</v>
      </c>
      <c r="H1410">
        <v>2002</v>
      </c>
      <c r="J1410" t="s">
        <v>20</v>
      </c>
      <c r="K1410" t="s">
        <v>16</v>
      </c>
      <c r="L1410">
        <f t="shared" si="42"/>
        <v>0</v>
      </c>
      <c r="M1410">
        <f t="shared" si="43"/>
        <v>0</v>
      </c>
    </row>
    <row r="1411" spans="1:13" x14ac:dyDescent="0.3">
      <c r="A1411" t="s">
        <v>414</v>
      </c>
      <c r="B1411">
        <v>8.7750000000000004</v>
      </c>
      <c r="C1411" t="s">
        <v>51</v>
      </c>
      <c r="D1411">
        <v>2.1691386E-2</v>
      </c>
      <c r="E1411" t="s">
        <v>32</v>
      </c>
      <c r="F1411">
        <v>110.5228</v>
      </c>
      <c r="G1411" t="s">
        <v>37</v>
      </c>
      <c r="H1411">
        <v>2009</v>
      </c>
      <c r="I1411" t="s">
        <v>14</v>
      </c>
      <c r="J1411" t="s">
        <v>24</v>
      </c>
      <c r="K1411" t="s">
        <v>38</v>
      </c>
      <c r="L1411">
        <f t="shared" ref="L1411:L1474" si="44">IF(AND(J1411= "Tier 1", C1411= "LF"),1,0)</f>
        <v>0</v>
      </c>
      <c r="M1411">
        <f t="shared" ref="M1411:M1474" si="45">IF(OR(E1411= "Dairy", E1411= "Snack Foods"),1,0)</f>
        <v>0</v>
      </c>
    </row>
    <row r="1412" spans="1:13" x14ac:dyDescent="0.3">
      <c r="A1412" t="s">
        <v>874</v>
      </c>
      <c r="C1412" t="s">
        <v>51</v>
      </c>
      <c r="D1412">
        <v>7.4046741999999999E-2</v>
      </c>
      <c r="E1412" t="s">
        <v>61</v>
      </c>
      <c r="F1412">
        <v>229.80099999999999</v>
      </c>
      <c r="G1412" t="s">
        <v>29</v>
      </c>
      <c r="H1412">
        <v>1985</v>
      </c>
      <c r="I1412" t="s">
        <v>14</v>
      </c>
      <c r="J1412" t="s">
        <v>24</v>
      </c>
      <c r="K1412" t="s">
        <v>30</v>
      </c>
      <c r="L1412">
        <f t="shared" si="44"/>
        <v>0</v>
      </c>
      <c r="M1412">
        <f t="shared" si="45"/>
        <v>0</v>
      </c>
    </row>
    <row r="1413" spans="1:13" x14ac:dyDescent="0.3">
      <c r="A1413" t="s">
        <v>959</v>
      </c>
      <c r="B1413">
        <v>7.59</v>
      </c>
      <c r="C1413" t="s">
        <v>1605</v>
      </c>
      <c r="D1413">
        <v>0.242768664</v>
      </c>
      <c r="E1413" t="s">
        <v>32</v>
      </c>
      <c r="F1413">
        <v>173.708</v>
      </c>
      <c r="G1413" t="s">
        <v>23</v>
      </c>
      <c r="H1413">
        <v>1998</v>
      </c>
      <c r="J1413" t="s">
        <v>24</v>
      </c>
      <c r="K1413" t="s">
        <v>25</v>
      </c>
      <c r="L1413">
        <f t="shared" si="44"/>
        <v>0</v>
      </c>
      <c r="M1413">
        <f t="shared" si="45"/>
        <v>0</v>
      </c>
    </row>
    <row r="1414" spans="1:13" x14ac:dyDescent="0.3">
      <c r="A1414" t="s">
        <v>647</v>
      </c>
      <c r="B1414">
        <v>18.350000000000001</v>
      </c>
      <c r="C1414" t="s">
        <v>51</v>
      </c>
      <c r="D1414">
        <v>3.3401861999999997E-2</v>
      </c>
      <c r="E1414" t="s">
        <v>18</v>
      </c>
      <c r="F1414">
        <v>152.23400000000001</v>
      </c>
      <c r="G1414" t="s">
        <v>19</v>
      </c>
      <c r="H1414">
        <v>2007</v>
      </c>
      <c r="J1414" t="s">
        <v>20</v>
      </c>
      <c r="K1414" t="s">
        <v>16</v>
      </c>
      <c r="L1414">
        <f t="shared" si="44"/>
        <v>0</v>
      </c>
      <c r="M1414">
        <f t="shared" si="45"/>
        <v>1</v>
      </c>
    </row>
    <row r="1415" spans="1:13" x14ac:dyDescent="0.3">
      <c r="A1415" t="s">
        <v>998</v>
      </c>
      <c r="B1415">
        <v>17.25</v>
      </c>
      <c r="C1415" t="s">
        <v>51</v>
      </c>
      <c r="D1415">
        <v>4.2206476999999999E-2</v>
      </c>
      <c r="E1415" t="s">
        <v>18</v>
      </c>
      <c r="F1415">
        <v>170.2764</v>
      </c>
      <c r="G1415" t="s">
        <v>53</v>
      </c>
      <c r="H1415">
        <v>1987</v>
      </c>
      <c r="I1415" t="s">
        <v>54</v>
      </c>
      <c r="J1415" t="s">
        <v>24</v>
      </c>
      <c r="K1415" t="s">
        <v>16</v>
      </c>
      <c r="L1415">
        <f t="shared" si="44"/>
        <v>0</v>
      </c>
      <c r="M1415">
        <f t="shared" si="45"/>
        <v>1</v>
      </c>
    </row>
    <row r="1416" spans="1:13" x14ac:dyDescent="0.3">
      <c r="A1416" t="s">
        <v>999</v>
      </c>
      <c r="B1416">
        <v>9.1950000000000003</v>
      </c>
      <c r="C1416" t="s">
        <v>51</v>
      </c>
      <c r="D1416">
        <v>4.8019877000000002E-2</v>
      </c>
      <c r="E1416" t="s">
        <v>61</v>
      </c>
      <c r="F1416">
        <v>104.26220000000001</v>
      </c>
      <c r="G1416" t="s">
        <v>53</v>
      </c>
      <c r="H1416">
        <v>1987</v>
      </c>
      <c r="I1416" t="s">
        <v>54</v>
      </c>
      <c r="J1416" t="s">
        <v>24</v>
      </c>
      <c r="K1416" t="s">
        <v>16</v>
      </c>
      <c r="L1416">
        <f t="shared" si="44"/>
        <v>0</v>
      </c>
      <c r="M1416">
        <f t="shared" si="45"/>
        <v>0</v>
      </c>
    </row>
    <row r="1417" spans="1:13" x14ac:dyDescent="0.3">
      <c r="A1417" t="s">
        <v>424</v>
      </c>
      <c r="B1417">
        <v>10.1</v>
      </c>
      <c r="C1417" t="s">
        <v>51</v>
      </c>
      <c r="D1417">
        <v>0.167016095</v>
      </c>
      <c r="E1417" t="s">
        <v>59</v>
      </c>
      <c r="F1417">
        <v>241.55119999999999</v>
      </c>
      <c r="G1417" t="s">
        <v>53</v>
      </c>
      <c r="H1417">
        <v>1987</v>
      </c>
      <c r="I1417" t="s">
        <v>54</v>
      </c>
      <c r="J1417" t="s">
        <v>24</v>
      </c>
      <c r="K1417" t="s">
        <v>16</v>
      </c>
      <c r="L1417">
        <f t="shared" si="44"/>
        <v>0</v>
      </c>
      <c r="M1417">
        <f t="shared" si="45"/>
        <v>0</v>
      </c>
    </row>
    <row r="1418" spans="1:13" x14ac:dyDescent="0.3">
      <c r="A1418" t="s">
        <v>316</v>
      </c>
      <c r="B1418">
        <v>19.2</v>
      </c>
      <c r="C1418" t="s">
        <v>51</v>
      </c>
      <c r="D1418">
        <v>7.7664736999999998E-2</v>
      </c>
      <c r="E1418" t="s">
        <v>61</v>
      </c>
      <c r="F1418">
        <v>195.511</v>
      </c>
      <c r="G1418" t="s">
        <v>41</v>
      </c>
      <c r="H1418">
        <v>2002</v>
      </c>
      <c r="J1418" t="s">
        <v>20</v>
      </c>
      <c r="K1418" t="s">
        <v>16</v>
      </c>
      <c r="L1418">
        <f t="shared" si="44"/>
        <v>0</v>
      </c>
      <c r="M1418">
        <f t="shared" si="45"/>
        <v>0</v>
      </c>
    </row>
    <row r="1419" spans="1:13" x14ac:dyDescent="0.3">
      <c r="A1419" t="s">
        <v>704</v>
      </c>
      <c r="B1419">
        <v>5.75</v>
      </c>
      <c r="C1419" t="s">
        <v>1605</v>
      </c>
      <c r="D1419">
        <v>7.5155997000000002E-2</v>
      </c>
      <c r="E1419" t="s">
        <v>18</v>
      </c>
      <c r="F1419">
        <v>114.1176</v>
      </c>
      <c r="G1419" t="s">
        <v>65</v>
      </c>
      <c r="H1419">
        <v>2004</v>
      </c>
      <c r="I1419" t="s">
        <v>34</v>
      </c>
      <c r="J1419" t="s">
        <v>20</v>
      </c>
      <c r="K1419" t="s">
        <v>16</v>
      </c>
      <c r="L1419">
        <f t="shared" si="44"/>
        <v>0</v>
      </c>
      <c r="M1419">
        <f t="shared" si="45"/>
        <v>1</v>
      </c>
    </row>
    <row r="1420" spans="1:13" x14ac:dyDescent="0.3">
      <c r="A1420" t="s">
        <v>823</v>
      </c>
      <c r="B1420">
        <v>13.65</v>
      </c>
      <c r="C1420" t="s">
        <v>51</v>
      </c>
      <c r="D1420">
        <v>3.9816815999999998E-2</v>
      </c>
      <c r="E1420" t="s">
        <v>67</v>
      </c>
      <c r="F1420">
        <v>34.155799999999999</v>
      </c>
      <c r="G1420" t="s">
        <v>65</v>
      </c>
      <c r="H1420">
        <v>2004</v>
      </c>
      <c r="I1420" t="s">
        <v>34</v>
      </c>
      <c r="J1420" t="s">
        <v>20</v>
      </c>
      <c r="K1420" t="s">
        <v>16</v>
      </c>
      <c r="L1420">
        <f t="shared" si="44"/>
        <v>0</v>
      </c>
      <c r="M1420">
        <f t="shared" si="45"/>
        <v>0</v>
      </c>
    </row>
    <row r="1421" spans="1:13" x14ac:dyDescent="0.3">
      <c r="A1421" t="s">
        <v>395</v>
      </c>
      <c r="B1421">
        <v>21.2</v>
      </c>
      <c r="C1421" t="s">
        <v>51</v>
      </c>
      <c r="D1421">
        <v>7.0964185999999999E-2</v>
      </c>
      <c r="E1421" t="s">
        <v>12</v>
      </c>
      <c r="F1421">
        <v>175.637</v>
      </c>
      <c r="G1421" t="s">
        <v>37</v>
      </c>
      <c r="H1421">
        <v>2009</v>
      </c>
      <c r="I1421" t="s">
        <v>14</v>
      </c>
      <c r="J1421" t="s">
        <v>24</v>
      </c>
      <c r="K1421" t="s">
        <v>38</v>
      </c>
      <c r="L1421">
        <f t="shared" si="44"/>
        <v>0</v>
      </c>
      <c r="M1421">
        <f t="shared" si="45"/>
        <v>1</v>
      </c>
    </row>
    <row r="1422" spans="1:13" x14ac:dyDescent="0.3">
      <c r="A1422" t="s">
        <v>76</v>
      </c>
      <c r="B1422">
        <v>9.5</v>
      </c>
      <c r="C1422" t="s">
        <v>1605</v>
      </c>
      <c r="D1422">
        <v>2.2040367000000002E-2</v>
      </c>
      <c r="E1422" t="s">
        <v>77</v>
      </c>
      <c r="F1422">
        <v>194.14519999999999</v>
      </c>
      <c r="G1422" t="s">
        <v>53</v>
      </c>
      <c r="H1422">
        <v>1987</v>
      </c>
      <c r="I1422" t="s">
        <v>54</v>
      </c>
      <c r="J1422" t="s">
        <v>24</v>
      </c>
      <c r="K1422" t="s">
        <v>16</v>
      </c>
      <c r="L1422">
        <f t="shared" si="44"/>
        <v>0</v>
      </c>
      <c r="M1422">
        <f t="shared" si="45"/>
        <v>0</v>
      </c>
    </row>
    <row r="1423" spans="1:13" x14ac:dyDescent="0.3">
      <c r="A1423" t="s">
        <v>1000</v>
      </c>
      <c r="B1423">
        <v>19.350000000000001</v>
      </c>
      <c r="C1423" t="s">
        <v>51</v>
      </c>
      <c r="D1423">
        <v>2.7770577000000001E-2</v>
      </c>
      <c r="E1423" t="s">
        <v>46</v>
      </c>
      <c r="F1423">
        <v>63.116799999999998</v>
      </c>
      <c r="G1423" t="s">
        <v>41</v>
      </c>
      <c r="H1423">
        <v>2002</v>
      </c>
      <c r="J1423" t="s">
        <v>20</v>
      </c>
      <c r="K1423" t="s">
        <v>16</v>
      </c>
      <c r="L1423">
        <f t="shared" si="44"/>
        <v>0</v>
      </c>
      <c r="M1423">
        <f t="shared" si="45"/>
        <v>0</v>
      </c>
    </row>
    <row r="1424" spans="1:13" x14ac:dyDescent="0.3">
      <c r="A1424" t="s">
        <v>522</v>
      </c>
      <c r="B1424">
        <v>7.42</v>
      </c>
      <c r="C1424" t="s">
        <v>28</v>
      </c>
      <c r="D1424">
        <v>2.5735975000000001E-2</v>
      </c>
      <c r="E1424" t="s">
        <v>12</v>
      </c>
      <c r="F1424">
        <v>187.78720000000001</v>
      </c>
      <c r="G1424" t="s">
        <v>65</v>
      </c>
      <c r="H1424">
        <v>2004</v>
      </c>
      <c r="I1424" t="s">
        <v>34</v>
      </c>
      <c r="J1424" t="s">
        <v>20</v>
      </c>
      <c r="K1424" t="s">
        <v>16</v>
      </c>
      <c r="L1424">
        <f t="shared" si="44"/>
        <v>0</v>
      </c>
      <c r="M1424">
        <f t="shared" si="45"/>
        <v>1</v>
      </c>
    </row>
    <row r="1425" spans="1:13" x14ac:dyDescent="0.3">
      <c r="A1425" t="s">
        <v>361</v>
      </c>
      <c r="B1425">
        <v>19</v>
      </c>
      <c r="C1425" t="s">
        <v>51</v>
      </c>
      <c r="D1425">
        <v>0.11215040599999999</v>
      </c>
      <c r="E1425" t="s">
        <v>67</v>
      </c>
      <c r="F1425">
        <v>105.26220000000001</v>
      </c>
      <c r="G1425" t="s">
        <v>41</v>
      </c>
      <c r="H1425">
        <v>2002</v>
      </c>
      <c r="J1425" t="s">
        <v>20</v>
      </c>
      <c r="K1425" t="s">
        <v>16</v>
      </c>
      <c r="L1425">
        <f t="shared" si="44"/>
        <v>0</v>
      </c>
      <c r="M1425">
        <f t="shared" si="45"/>
        <v>0</v>
      </c>
    </row>
    <row r="1426" spans="1:13" x14ac:dyDescent="0.3">
      <c r="A1426" t="s">
        <v>444</v>
      </c>
      <c r="B1426">
        <v>11</v>
      </c>
      <c r="C1426" t="s">
        <v>51</v>
      </c>
      <c r="D1426">
        <v>0.10574869100000001</v>
      </c>
      <c r="E1426" t="s">
        <v>49</v>
      </c>
      <c r="F1426">
        <v>123.1046</v>
      </c>
      <c r="G1426" t="s">
        <v>53</v>
      </c>
      <c r="H1426">
        <v>1987</v>
      </c>
      <c r="I1426" t="s">
        <v>54</v>
      </c>
      <c r="J1426" t="s">
        <v>24</v>
      </c>
      <c r="K1426" t="s">
        <v>16</v>
      </c>
      <c r="L1426">
        <f t="shared" si="44"/>
        <v>0</v>
      </c>
      <c r="M1426">
        <f t="shared" si="45"/>
        <v>0</v>
      </c>
    </row>
    <row r="1427" spans="1:13" x14ac:dyDescent="0.3">
      <c r="A1427" t="s">
        <v>1001</v>
      </c>
      <c r="B1427">
        <v>15.5</v>
      </c>
      <c r="C1427" t="s">
        <v>1605</v>
      </c>
      <c r="D1427">
        <v>2.5370468E-2</v>
      </c>
      <c r="E1427" t="s">
        <v>36</v>
      </c>
      <c r="F1427">
        <v>81.193399999999997</v>
      </c>
      <c r="G1427" t="s">
        <v>33</v>
      </c>
      <c r="H1427">
        <v>1997</v>
      </c>
      <c r="I1427" t="s">
        <v>34</v>
      </c>
      <c r="J1427" t="s">
        <v>15</v>
      </c>
      <c r="K1427" t="s">
        <v>16</v>
      </c>
      <c r="L1427">
        <f t="shared" si="44"/>
        <v>0</v>
      </c>
      <c r="M1427">
        <f t="shared" si="45"/>
        <v>0</v>
      </c>
    </row>
    <row r="1428" spans="1:13" x14ac:dyDescent="0.3">
      <c r="A1428" t="s">
        <v>31</v>
      </c>
      <c r="C1428" t="s">
        <v>1605</v>
      </c>
      <c r="D1428">
        <v>6.3508168000000004E-2</v>
      </c>
      <c r="E1428" t="s">
        <v>32</v>
      </c>
      <c r="F1428">
        <v>113.8492</v>
      </c>
      <c r="G1428" t="s">
        <v>29</v>
      </c>
      <c r="H1428">
        <v>1985</v>
      </c>
      <c r="I1428" t="s">
        <v>14</v>
      </c>
      <c r="J1428" t="s">
        <v>24</v>
      </c>
      <c r="K1428" t="s">
        <v>30</v>
      </c>
      <c r="L1428">
        <f t="shared" si="44"/>
        <v>0</v>
      </c>
      <c r="M1428">
        <f t="shared" si="45"/>
        <v>0</v>
      </c>
    </row>
    <row r="1429" spans="1:13" x14ac:dyDescent="0.3">
      <c r="A1429" t="s">
        <v>1002</v>
      </c>
      <c r="B1429">
        <v>6.92</v>
      </c>
      <c r="C1429" t="s">
        <v>51</v>
      </c>
      <c r="D1429">
        <v>3.8513862000000003E-2</v>
      </c>
      <c r="E1429" t="s">
        <v>18</v>
      </c>
      <c r="F1429">
        <v>61.5852</v>
      </c>
      <c r="G1429" t="s">
        <v>13</v>
      </c>
      <c r="H1429">
        <v>1999</v>
      </c>
      <c r="I1429" t="s">
        <v>14</v>
      </c>
      <c r="J1429" t="s">
        <v>15</v>
      </c>
      <c r="K1429" t="s">
        <v>16</v>
      </c>
      <c r="L1429">
        <f t="shared" si="44"/>
        <v>1</v>
      </c>
      <c r="M1429">
        <f t="shared" si="45"/>
        <v>1</v>
      </c>
    </row>
    <row r="1430" spans="1:13" x14ac:dyDescent="0.3">
      <c r="A1430" t="s">
        <v>1003</v>
      </c>
      <c r="C1430" t="s">
        <v>1605</v>
      </c>
      <c r="D1430">
        <v>7.0362085000000005E-2</v>
      </c>
      <c r="E1430" t="s">
        <v>12</v>
      </c>
      <c r="F1430">
        <v>95.111999999999995</v>
      </c>
      <c r="G1430" t="s">
        <v>29</v>
      </c>
      <c r="H1430">
        <v>1985</v>
      </c>
      <c r="I1430" t="s">
        <v>14</v>
      </c>
      <c r="J1430" t="s">
        <v>24</v>
      </c>
      <c r="K1430" t="s">
        <v>30</v>
      </c>
      <c r="L1430">
        <f t="shared" si="44"/>
        <v>0</v>
      </c>
      <c r="M1430">
        <f t="shared" si="45"/>
        <v>1</v>
      </c>
    </row>
    <row r="1431" spans="1:13" x14ac:dyDescent="0.3">
      <c r="A1431" t="s">
        <v>1004</v>
      </c>
      <c r="B1431">
        <v>20</v>
      </c>
      <c r="C1431" t="s">
        <v>1605</v>
      </c>
      <c r="D1431">
        <v>2.8100349E-2</v>
      </c>
      <c r="E1431" t="s">
        <v>32</v>
      </c>
      <c r="F1431">
        <v>46.974400000000003</v>
      </c>
      <c r="G1431" t="s">
        <v>53</v>
      </c>
      <c r="H1431">
        <v>1987</v>
      </c>
      <c r="I1431" t="s">
        <v>54</v>
      </c>
      <c r="J1431" t="s">
        <v>24</v>
      </c>
      <c r="K1431" t="s">
        <v>16</v>
      </c>
      <c r="L1431">
        <f t="shared" si="44"/>
        <v>0</v>
      </c>
      <c r="M1431">
        <f t="shared" si="45"/>
        <v>0</v>
      </c>
    </row>
    <row r="1432" spans="1:13" x14ac:dyDescent="0.3">
      <c r="A1432" t="s">
        <v>612</v>
      </c>
      <c r="B1432">
        <v>10.895</v>
      </c>
      <c r="C1432" t="s">
        <v>1605</v>
      </c>
      <c r="D1432">
        <v>9.6610570000000007E-3</v>
      </c>
      <c r="E1432" t="s">
        <v>18</v>
      </c>
      <c r="F1432">
        <v>122.973</v>
      </c>
      <c r="G1432" t="s">
        <v>37</v>
      </c>
      <c r="H1432">
        <v>2009</v>
      </c>
      <c r="I1432" t="s">
        <v>14</v>
      </c>
      <c r="J1432" t="s">
        <v>24</v>
      </c>
      <c r="K1432" t="s">
        <v>38</v>
      </c>
      <c r="L1432">
        <f t="shared" si="44"/>
        <v>0</v>
      </c>
      <c r="M1432">
        <f t="shared" si="45"/>
        <v>1</v>
      </c>
    </row>
    <row r="1433" spans="1:13" x14ac:dyDescent="0.3">
      <c r="A1433" t="s">
        <v>864</v>
      </c>
      <c r="C1433" t="s">
        <v>51</v>
      </c>
      <c r="D1433">
        <v>4.4708228000000003E-2</v>
      </c>
      <c r="E1433" t="s">
        <v>18</v>
      </c>
      <c r="F1433">
        <v>86.219800000000006</v>
      </c>
      <c r="G1433" t="s">
        <v>29</v>
      </c>
      <c r="H1433">
        <v>1985</v>
      </c>
      <c r="I1433" t="s">
        <v>14</v>
      </c>
      <c r="J1433" t="s">
        <v>24</v>
      </c>
      <c r="K1433" t="s">
        <v>30</v>
      </c>
      <c r="L1433">
        <f t="shared" si="44"/>
        <v>0</v>
      </c>
      <c r="M1433">
        <f t="shared" si="45"/>
        <v>1</v>
      </c>
    </row>
    <row r="1434" spans="1:13" x14ac:dyDescent="0.3">
      <c r="A1434" t="s">
        <v>1005</v>
      </c>
      <c r="B1434">
        <v>15.6</v>
      </c>
      <c r="C1434" t="s">
        <v>1605</v>
      </c>
      <c r="D1434">
        <v>9.9297901999999993E-2</v>
      </c>
      <c r="E1434" t="s">
        <v>18</v>
      </c>
      <c r="F1434">
        <v>60.519399999999997</v>
      </c>
      <c r="G1434" t="s">
        <v>13</v>
      </c>
      <c r="H1434">
        <v>1999</v>
      </c>
      <c r="I1434" t="s">
        <v>14</v>
      </c>
      <c r="J1434" t="s">
        <v>15</v>
      </c>
      <c r="K1434" t="s">
        <v>16</v>
      </c>
      <c r="L1434">
        <f t="shared" si="44"/>
        <v>0</v>
      </c>
      <c r="M1434">
        <f t="shared" si="45"/>
        <v>1</v>
      </c>
    </row>
    <row r="1435" spans="1:13" x14ac:dyDescent="0.3">
      <c r="A1435" t="s">
        <v>827</v>
      </c>
      <c r="B1435">
        <v>7.93</v>
      </c>
      <c r="C1435" t="s">
        <v>51</v>
      </c>
      <c r="D1435">
        <v>7.1122419000000006E-2</v>
      </c>
      <c r="E1435" t="s">
        <v>46</v>
      </c>
      <c r="F1435">
        <v>43.708599999999997</v>
      </c>
      <c r="G1435" t="s">
        <v>65</v>
      </c>
      <c r="H1435">
        <v>2004</v>
      </c>
      <c r="I1435" t="s">
        <v>34</v>
      </c>
      <c r="J1435" t="s">
        <v>20</v>
      </c>
      <c r="K1435" t="s">
        <v>16</v>
      </c>
      <c r="L1435">
        <f t="shared" si="44"/>
        <v>0</v>
      </c>
      <c r="M1435">
        <f t="shared" si="45"/>
        <v>0</v>
      </c>
    </row>
    <row r="1436" spans="1:13" x14ac:dyDescent="0.3">
      <c r="A1436" t="s">
        <v>956</v>
      </c>
      <c r="B1436">
        <v>16.850000000000001</v>
      </c>
      <c r="C1436" t="s">
        <v>51</v>
      </c>
      <c r="D1436">
        <v>0</v>
      </c>
      <c r="E1436" t="s">
        <v>32</v>
      </c>
      <c r="F1436">
        <v>185.32660000000001</v>
      </c>
      <c r="G1436" t="s">
        <v>65</v>
      </c>
      <c r="H1436">
        <v>2004</v>
      </c>
      <c r="I1436" t="s">
        <v>34</v>
      </c>
      <c r="J1436" t="s">
        <v>20</v>
      </c>
      <c r="K1436" t="s">
        <v>16</v>
      </c>
      <c r="L1436">
        <f t="shared" si="44"/>
        <v>0</v>
      </c>
      <c r="M1436">
        <f t="shared" si="45"/>
        <v>0</v>
      </c>
    </row>
    <row r="1437" spans="1:13" x14ac:dyDescent="0.3">
      <c r="A1437" t="s">
        <v>422</v>
      </c>
      <c r="C1437" t="s">
        <v>1605</v>
      </c>
      <c r="D1437">
        <v>5.1920174999999999E-2</v>
      </c>
      <c r="E1437" t="s">
        <v>32</v>
      </c>
      <c r="F1437">
        <v>140.9838</v>
      </c>
      <c r="G1437" t="s">
        <v>47</v>
      </c>
      <c r="H1437">
        <v>1985</v>
      </c>
      <c r="I1437" t="s">
        <v>34</v>
      </c>
      <c r="J1437" t="s">
        <v>15</v>
      </c>
      <c r="K1437" t="s">
        <v>25</v>
      </c>
      <c r="L1437">
        <f t="shared" si="44"/>
        <v>0</v>
      </c>
      <c r="M1437">
        <f t="shared" si="45"/>
        <v>0</v>
      </c>
    </row>
    <row r="1438" spans="1:13" x14ac:dyDescent="0.3">
      <c r="A1438" t="s">
        <v>138</v>
      </c>
      <c r="B1438">
        <v>16</v>
      </c>
      <c r="C1438" t="s">
        <v>51</v>
      </c>
      <c r="D1438">
        <v>5.7148802999999998E-2</v>
      </c>
      <c r="E1438" t="s">
        <v>18</v>
      </c>
      <c r="F1438">
        <v>224.34039999999999</v>
      </c>
      <c r="G1438" t="s">
        <v>13</v>
      </c>
      <c r="H1438">
        <v>1999</v>
      </c>
      <c r="I1438" t="s">
        <v>14</v>
      </c>
      <c r="J1438" t="s">
        <v>15</v>
      </c>
      <c r="K1438" t="s">
        <v>16</v>
      </c>
      <c r="L1438">
        <f t="shared" si="44"/>
        <v>1</v>
      </c>
      <c r="M1438">
        <f t="shared" si="45"/>
        <v>1</v>
      </c>
    </row>
    <row r="1439" spans="1:13" x14ac:dyDescent="0.3">
      <c r="A1439" t="s">
        <v>147</v>
      </c>
      <c r="C1439" t="s">
        <v>28</v>
      </c>
      <c r="D1439">
        <v>9.8201290000000004E-3</v>
      </c>
      <c r="E1439" t="s">
        <v>77</v>
      </c>
      <c r="F1439">
        <v>152.73660000000001</v>
      </c>
      <c r="G1439" t="s">
        <v>29</v>
      </c>
      <c r="H1439">
        <v>1985</v>
      </c>
      <c r="I1439" t="s">
        <v>14</v>
      </c>
      <c r="J1439" t="s">
        <v>24</v>
      </c>
      <c r="K1439" t="s">
        <v>30</v>
      </c>
      <c r="L1439">
        <f t="shared" si="44"/>
        <v>0</v>
      </c>
      <c r="M1439">
        <f t="shared" si="45"/>
        <v>0</v>
      </c>
    </row>
    <row r="1440" spans="1:13" x14ac:dyDescent="0.3">
      <c r="A1440" t="s">
        <v>1006</v>
      </c>
      <c r="B1440">
        <v>7.06</v>
      </c>
      <c r="C1440" t="s">
        <v>1605</v>
      </c>
      <c r="D1440">
        <v>4.4148716999999997E-2</v>
      </c>
      <c r="E1440" t="s">
        <v>112</v>
      </c>
      <c r="F1440">
        <v>56.990400000000001</v>
      </c>
      <c r="G1440" t="s">
        <v>19</v>
      </c>
      <c r="H1440">
        <v>2007</v>
      </c>
      <c r="J1440" t="s">
        <v>20</v>
      </c>
      <c r="K1440" t="s">
        <v>16</v>
      </c>
      <c r="L1440">
        <f t="shared" si="44"/>
        <v>0</v>
      </c>
      <c r="M1440">
        <f t="shared" si="45"/>
        <v>0</v>
      </c>
    </row>
    <row r="1441" spans="1:13" x14ac:dyDescent="0.3">
      <c r="A1441" t="s">
        <v>1007</v>
      </c>
      <c r="C1441" t="s">
        <v>51</v>
      </c>
      <c r="D1441">
        <v>1.8148732000000001E-2</v>
      </c>
      <c r="E1441" t="s">
        <v>61</v>
      </c>
      <c r="F1441">
        <v>210.19540000000001</v>
      </c>
      <c r="G1441" t="s">
        <v>47</v>
      </c>
      <c r="H1441">
        <v>1985</v>
      </c>
      <c r="I1441" t="s">
        <v>34</v>
      </c>
      <c r="J1441" t="s">
        <v>15</v>
      </c>
      <c r="K1441" t="s">
        <v>25</v>
      </c>
      <c r="L1441">
        <f t="shared" si="44"/>
        <v>1</v>
      </c>
      <c r="M1441">
        <f t="shared" si="45"/>
        <v>0</v>
      </c>
    </row>
    <row r="1442" spans="1:13" x14ac:dyDescent="0.3">
      <c r="A1442" t="s">
        <v>162</v>
      </c>
      <c r="B1442">
        <v>18.350000000000001</v>
      </c>
      <c r="C1442" t="s">
        <v>51</v>
      </c>
      <c r="D1442">
        <v>1.5304310999999999E-2</v>
      </c>
      <c r="E1442" t="s">
        <v>52</v>
      </c>
      <c r="F1442">
        <v>105.7938</v>
      </c>
      <c r="G1442" t="s">
        <v>33</v>
      </c>
      <c r="H1442">
        <v>1997</v>
      </c>
      <c r="I1442" t="s">
        <v>34</v>
      </c>
      <c r="J1442" t="s">
        <v>15</v>
      </c>
      <c r="K1442" t="s">
        <v>16</v>
      </c>
      <c r="L1442">
        <f t="shared" si="44"/>
        <v>1</v>
      </c>
      <c r="M1442">
        <f t="shared" si="45"/>
        <v>0</v>
      </c>
    </row>
    <row r="1443" spans="1:13" x14ac:dyDescent="0.3">
      <c r="A1443" t="s">
        <v>1008</v>
      </c>
      <c r="B1443">
        <v>20.350000000000001</v>
      </c>
      <c r="C1443" t="s">
        <v>51</v>
      </c>
      <c r="D1443">
        <v>0.14181601299999999</v>
      </c>
      <c r="E1443" t="s">
        <v>12</v>
      </c>
      <c r="F1443">
        <v>122.2072</v>
      </c>
      <c r="G1443" t="s">
        <v>33</v>
      </c>
      <c r="H1443">
        <v>1997</v>
      </c>
      <c r="I1443" t="s">
        <v>34</v>
      </c>
      <c r="J1443" t="s">
        <v>15</v>
      </c>
      <c r="K1443" t="s">
        <v>16</v>
      </c>
      <c r="L1443">
        <f t="shared" si="44"/>
        <v>1</v>
      </c>
      <c r="M1443">
        <f t="shared" si="45"/>
        <v>1</v>
      </c>
    </row>
    <row r="1444" spans="1:13" x14ac:dyDescent="0.3">
      <c r="A1444" t="s">
        <v>689</v>
      </c>
      <c r="B1444">
        <v>7.75</v>
      </c>
      <c r="C1444" t="s">
        <v>51</v>
      </c>
      <c r="D1444">
        <v>4.3202839999999999E-2</v>
      </c>
      <c r="E1444" t="s">
        <v>36</v>
      </c>
      <c r="F1444">
        <v>95.643600000000006</v>
      </c>
      <c r="G1444" t="s">
        <v>53</v>
      </c>
      <c r="H1444">
        <v>1987</v>
      </c>
      <c r="I1444" t="s">
        <v>54</v>
      </c>
      <c r="J1444" t="s">
        <v>24</v>
      </c>
      <c r="K1444" t="s">
        <v>16</v>
      </c>
      <c r="L1444">
        <f t="shared" si="44"/>
        <v>0</v>
      </c>
      <c r="M1444">
        <f t="shared" si="45"/>
        <v>0</v>
      </c>
    </row>
    <row r="1445" spans="1:13" x14ac:dyDescent="0.3">
      <c r="A1445" t="s">
        <v>1009</v>
      </c>
      <c r="B1445">
        <v>7.4749999999999996</v>
      </c>
      <c r="C1445" t="s">
        <v>51</v>
      </c>
      <c r="D1445">
        <v>7.5727897000000002E-2</v>
      </c>
      <c r="E1445" t="s">
        <v>61</v>
      </c>
      <c r="F1445">
        <v>154.76560000000001</v>
      </c>
      <c r="G1445" t="s">
        <v>33</v>
      </c>
      <c r="H1445">
        <v>1997</v>
      </c>
      <c r="I1445" t="s">
        <v>34</v>
      </c>
      <c r="J1445" t="s">
        <v>15</v>
      </c>
      <c r="K1445" t="s">
        <v>16</v>
      </c>
      <c r="L1445">
        <f t="shared" si="44"/>
        <v>1</v>
      </c>
      <c r="M1445">
        <f t="shared" si="45"/>
        <v>0</v>
      </c>
    </row>
    <row r="1446" spans="1:13" x14ac:dyDescent="0.3">
      <c r="A1446" t="s">
        <v>781</v>
      </c>
      <c r="B1446">
        <v>10.895</v>
      </c>
      <c r="C1446" t="s">
        <v>51</v>
      </c>
      <c r="D1446">
        <v>2.0947886999999998E-2</v>
      </c>
      <c r="E1446" t="s">
        <v>46</v>
      </c>
      <c r="F1446">
        <v>257.56720000000001</v>
      </c>
      <c r="G1446" t="s">
        <v>65</v>
      </c>
      <c r="H1446">
        <v>2004</v>
      </c>
      <c r="I1446" t="s">
        <v>34</v>
      </c>
      <c r="J1446" t="s">
        <v>20</v>
      </c>
      <c r="K1446" t="s">
        <v>16</v>
      </c>
      <c r="L1446">
        <f t="shared" si="44"/>
        <v>0</v>
      </c>
      <c r="M1446">
        <f t="shared" si="45"/>
        <v>0</v>
      </c>
    </row>
    <row r="1447" spans="1:13" x14ac:dyDescent="0.3">
      <c r="A1447" t="s">
        <v>808</v>
      </c>
      <c r="B1447">
        <v>12.6</v>
      </c>
      <c r="C1447" t="s">
        <v>51</v>
      </c>
      <c r="D1447">
        <v>1.2480590999999999E-2</v>
      </c>
      <c r="E1447" t="s">
        <v>61</v>
      </c>
      <c r="F1447">
        <v>186.25559999999999</v>
      </c>
      <c r="G1447" t="s">
        <v>23</v>
      </c>
      <c r="H1447">
        <v>1998</v>
      </c>
      <c r="J1447" t="s">
        <v>24</v>
      </c>
      <c r="K1447" t="s">
        <v>25</v>
      </c>
      <c r="L1447">
        <f t="shared" si="44"/>
        <v>0</v>
      </c>
      <c r="M1447">
        <f t="shared" si="45"/>
        <v>0</v>
      </c>
    </row>
    <row r="1448" spans="1:13" x14ac:dyDescent="0.3">
      <c r="A1448" t="s">
        <v>186</v>
      </c>
      <c r="B1448">
        <v>15.25</v>
      </c>
      <c r="C1448" t="s">
        <v>51</v>
      </c>
      <c r="D1448">
        <v>6.1279930000000003E-2</v>
      </c>
      <c r="E1448" t="s">
        <v>61</v>
      </c>
      <c r="F1448">
        <v>129.6968</v>
      </c>
      <c r="G1448" t="s">
        <v>13</v>
      </c>
      <c r="H1448">
        <v>1999</v>
      </c>
      <c r="I1448" t="s">
        <v>14</v>
      </c>
      <c r="J1448" t="s">
        <v>15</v>
      </c>
      <c r="K1448" t="s">
        <v>16</v>
      </c>
      <c r="L1448">
        <f t="shared" si="44"/>
        <v>1</v>
      </c>
      <c r="M1448">
        <f t="shared" si="45"/>
        <v>0</v>
      </c>
    </row>
    <row r="1449" spans="1:13" x14ac:dyDescent="0.3">
      <c r="A1449" t="s">
        <v>665</v>
      </c>
      <c r="B1449">
        <v>16.350000000000001</v>
      </c>
      <c r="C1449" t="s">
        <v>1605</v>
      </c>
      <c r="D1449">
        <v>6.2399602999999998E-2</v>
      </c>
      <c r="E1449" t="s">
        <v>32</v>
      </c>
      <c r="F1449">
        <v>224.7062</v>
      </c>
      <c r="G1449" t="s">
        <v>65</v>
      </c>
      <c r="H1449">
        <v>2004</v>
      </c>
      <c r="I1449" t="s">
        <v>34</v>
      </c>
      <c r="J1449" t="s">
        <v>20</v>
      </c>
      <c r="K1449" t="s">
        <v>16</v>
      </c>
      <c r="L1449">
        <f t="shared" si="44"/>
        <v>0</v>
      </c>
      <c r="M1449">
        <f t="shared" si="45"/>
        <v>0</v>
      </c>
    </row>
    <row r="1450" spans="1:13" x14ac:dyDescent="0.3">
      <c r="A1450" t="s">
        <v>1010</v>
      </c>
      <c r="B1450">
        <v>20</v>
      </c>
      <c r="C1450" t="s">
        <v>1605</v>
      </c>
      <c r="D1450">
        <v>0.104063695</v>
      </c>
      <c r="E1450" t="s">
        <v>83</v>
      </c>
      <c r="F1450">
        <v>104.5622</v>
      </c>
      <c r="G1450" t="s">
        <v>65</v>
      </c>
      <c r="H1450">
        <v>2004</v>
      </c>
      <c r="I1450" t="s">
        <v>34</v>
      </c>
      <c r="J1450" t="s">
        <v>20</v>
      </c>
      <c r="K1450" t="s">
        <v>16</v>
      </c>
      <c r="L1450">
        <f t="shared" si="44"/>
        <v>0</v>
      </c>
      <c r="M1450">
        <f t="shared" si="45"/>
        <v>0</v>
      </c>
    </row>
    <row r="1451" spans="1:13" x14ac:dyDescent="0.3">
      <c r="A1451" t="s">
        <v>193</v>
      </c>
      <c r="B1451">
        <v>11.3</v>
      </c>
      <c r="C1451" t="s">
        <v>51</v>
      </c>
      <c r="D1451">
        <v>4.7708667000000003E-2</v>
      </c>
      <c r="E1451" t="s">
        <v>61</v>
      </c>
      <c r="F1451">
        <v>178.36600000000001</v>
      </c>
      <c r="G1451" t="s">
        <v>65</v>
      </c>
      <c r="H1451">
        <v>2004</v>
      </c>
      <c r="I1451" t="s">
        <v>34</v>
      </c>
      <c r="J1451" t="s">
        <v>20</v>
      </c>
      <c r="K1451" t="s">
        <v>16</v>
      </c>
      <c r="L1451">
        <f t="shared" si="44"/>
        <v>0</v>
      </c>
      <c r="M1451">
        <f t="shared" si="45"/>
        <v>0</v>
      </c>
    </row>
    <row r="1452" spans="1:13" x14ac:dyDescent="0.3">
      <c r="A1452" t="s">
        <v>1011</v>
      </c>
      <c r="B1452">
        <v>9.27</v>
      </c>
      <c r="C1452" t="s">
        <v>51</v>
      </c>
      <c r="D1452">
        <v>6.1912597E-2</v>
      </c>
      <c r="E1452" t="s">
        <v>18</v>
      </c>
      <c r="F1452">
        <v>150.10499999999999</v>
      </c>
      <c r="G1452" t="s">
        <v>41</v>
      </c>
      <c r="H1452">
        <v>2002</v>
      </c>
      <c r="J1452" t="s">
        <v>20</v>
      </c>
      <c r="K1452" t="s">
        <v>16</v>
      </c>
      <c r="L1452">
        <f t="shared" si="44"/>
        <v>0</v>
      </c>
      <c r="M1452">
        <f t="shared" si="45"/>
        <v>1</v>
      </c>
    </row>
    <row r="1453" spans="1:13" x14ac:dyDescent="0.3">
      <c r="A1453" t="s">
        <v>381</v>
      </c>
      <c r="B1453">
        <v>12.65</v>
      </c>
      <c r="C1453" t="s">
        <v>51</v>
      </c>
      <c r="D1453">
        <v>3.5611045000000001E-2</v>
      </c>
      <c r="E1453" t="s">
        <v>36</v>
      </c>
      <c r="F1453">
        <v>228.30099999999999</v>
      </c>
      <c r="G1453" t="s">
        <v>19</v>
      </c>
      <c r="H1453">
        <v>2007</v>
      </c>
      <c r="J1453" t="s">
        <v>20</v>
      </c>
      <c r="K1453" t="s">
        <v>16</v>
      </c>
      <c r="L1453">
        <f t="shared" si="44"/>
        <v>0</v>
      </c>
      <c r="M1453">
        <f t="shared" si="45"/>
        <v>0</v>
      </c>
    </row>
    <row r="1454" spans="1:13" x14ac:dyDescent="0.3">
      <c r="A1454" t="s">
        <v>1012</v>
      </c>
      <c r="B1454">
        <v>10.395</v>
      </c>
      <c r="C1454" t="s">
        <v>1605</v>
      </c>
      <c r="D1454">
        <v>9.1172402999999999E-2</v>
      </c>
      <c r="E1454" t="s">
        <v>36</v>
      </c>
      <c r="F1454">
        <v>48.6008</v>
      </c>
      <c r="G1454" t="s">
        <v>33</v>
      </c>
      <c r="H1454">
        <v>1997</v>
      </c>
      <c r="I1454" t="s">
        <v>34</v>
      </c>
      <c r="J1454" t="s">
        <v>15</v>
      </c>
      <c r="K1454" t="s">
        <v>16</v>
      </c>
      <c r="L1454">
        <f t="shared" si="44"/>
        <v>0</v>
      </c>
      <c r="M1454">
        <f t="shared" si="45"/>
        <v>0</v>
      </c>
    </row>
    <row r="1455" spans="1:13" x14ac:dyDescent="0.3">
      <c r="A1455" t="s">
        <v>926</v>
      </c>
      <c r="C1455" t="s">
        <v>51</v>
      </c>
      <c r="D1455">
        <v>9.9638339999999995E-3</v>
      </c>
      <c r="E1455" t="s">
        <v>12</v>
      </c>
      <c r="F1455">
        <v>250.8408</v>
      </c>
      <c r="G1455" t="s">
        <v>29</v>
      </c>
      <c r="H1455">
        <v>1985</v>
      </c>
      <c r="I1455" t="s">
        <v>14</v>
      </c>
      <c r="J1455" t="s">
        <v>24</v>
      </c>
      <c r="K1455" t="s">
        <v>30</v>
      </c>
      <c r="L1455">
        <f t="shared" si="44"/>
        <v>0</v>
      </c>
      <c r="M1455">
        <f t="shared" si="45"/>
        <v>1</v>
      </c>
    </row>
    <row r="1456" spans="1:13" x14ac:dyDescent="0.3">
      <c r="A1456" t="s">
        <v>1013</v>
      </c>
      <c r="B1456">
        <v>17.100000000000001</v>
      </c>
      <c r="C1456" t="s">
        <v>51</v>
      </c>
      <c r="D1456">
        <v>3.2694280999999999E-2</v>
      </c>
      <c r="E1456" t="s">
        <v>67</v>
      </c>
      <c r="F1456">
        <v>147.83920000000001</v>
      </c>
      <c r="G1456" t="s">
        <v>41</v>
      </c>
      <c r="H1456">
        <v>2002</v>
      </c>
      <c r="J1456" t="s">
        <v>20</v>
      </c>
      <c r="K1456" t="s">
        <v>16</v>
      </c>
      <c r="L1456">
        <f t="shared" si="44"/>
        <v>0</v>
      </c>
      <c r="M1456">
        <f t="shared" si="45"/>
        <v>0</v>
      </c>
    </row>
    <row r="1457" spans="1:13" x14ac:dyDescent="0.3">
      <c r="A1457" t="s">
        <v>270</v>
      </c>
      <c r="C1457" t="s">
        <v>51</v>
      </c>
      <c r="D1457">
        <v>0</v>
      </c>
      <c r="E1457" t="s">
        <v>61</v>
      </c>
      <c r="F1457">
        <v>117.515</v>
      </c>
      <c r="G1457" t="s">
        <v>47</v>
      </c>
      <c r="H1457">
        <v>1985</v>
      </c>
      <c r="I1457" t="s">
        <v>34</v>
      </c>
      <c r="J1457" t="s">
        <v>15</v>
      </c>
      <c r="K1457" t="s">
        <v>25</v>
      </c>
      <c r="L1457">
        <f t="shared" si="44"/>
        <v>1</v>
      </c>
      <c r="M1457">
        <f t="shared" si="45"/>
        <v>0</v>
      </c>
    </row>
    <row r="1458" spans="1:13" x14ac:dyDescent="0.3">
      <c r="A1458" t="s">
        <v>621</v>
      </c>
      <c r="B1458">
        <v>15.6</v>
      </c>
      <c r="C1458" t="s">
        <v>51</v>
      </c>
      <c r="D1458">
        <v>2.5302804000000002E-2</v>
      </c>
      <c r="E1458" t="s">
        <v>12</v>
      </c>
      <c r="F1458">
        <v>176.80539999999999</v>
      </c>
      <c r="G1458" t="s">
        <v>37</v>
      </c>
      <c r="H1458">
        <v>2009</v>
      </c>
      <c r="I1458" t="s">
        <v>14</v>
      </c>
      <c r="J1458" t="s">
        <v>24</v>
      </c>
      <c r="K1458" t="s">
        <v>38</v>
      </c>
      <c r="L1458">
        <f t="shared" si="44"/>
        <v>0</v>
      </c>
      <c r="M1458">
        <f t="shared" si="45"/>
        <v>1</v>
      </c>
    </row>
    <row r="1459" spans="1:13" x14ac:dyDescent="0.3">
      <c r="A1459" t="s">
        <v>1014</v>
      </c>
      <c r="B1459">
        <v>5.21</v>
      </c>
      <c r="C1459" t="s">
        <v>51</v>
      </c>
      <c r="D1459">
        <v>1.1027014E-2</v>
      </c>
      <c r="E1459" t="s">
        <v>61</v>
      </c>
      <c r="F1459">
        <v>260.69619999999998</v>
      </c>
      <c r="G1459" t="s">
        <v>13</v>
      </c>
      <c r="H1459">
        <v>1999</v>
      </c>
      <c r="I1459" t="s">
        <v>14</v>
      </c>
      <c r="J1459" t="s">
        <v>15</v>
      </c>
      <c r="K1459" t="s">
        <v>16</v>
      </c>
      <c r="L1459">
        <f t="shared" si="44"/>
        <v>1</v>
      </c>
      <c r="M1459">
        <f t="shared" si="45"/>
        <v>0</v>
      </c>
    </row>
    <row r="1460" spans="1:13" x14ac:dyDescent="0.3">
      <c r="A1460" t="s">
        <v>248</v>
      </c>
      <c r="C1460" t="s">
        <v>51</v>
      </c>
      <c r="D1460">
        <v>0</v>
      </c>
      <c r="E1460" t="s">
        <v>61</v>
      </c>
      <c r="F1460">
        <v>36.284799999999997</v>
      </c>
      <c r="G1460" t="s">
        <v>29</v>
      </c>
      <c r="H1460">
        <v>1985</v>
      </c>
      <c r="I1460" t="s">
        <v>14</v>
      </c>
      <c r="J1460" t="s">
        <v>24</v>
      </c>
      <c r="K1460" t="s">
        <v>30</v>
      </c>
      <c r="L1460">
        <f t="shared" si="44"/>
        <v>0</v>
      </c>
      <c r="M1460">
        <f t="shared" si="45"/>
        <v>0</v>
      </c>
    </row>
    <row r="1461" spans="1:13" x14ac:dyDescent="0.3">
      <c r="A1461" t="s">
        <v>246</v>
      </c>
      <c r="B1461">
        <v>18.5</v>
      </c>
      <c r="C1461" t="s">
        <v>51</v>
      </c>
      <c r="D1461">
        <v>5.2280828000000001E-2</v>
      </c>
      <c r="E1461" t="s">
        <v>12</v>
      </c>
      <c r="F1461">
        <v>117.3124</v>
      </c>
      <c r="G1461" t="s">
        <v>37</v>
      </c>
      <c r="H1461">
        <v>2009</v>
      </c>
      <c r="I1461" t="s">
        <v>14</v>
      </c>
      <c r="J1461" t="s">
        <v>24</v>
      </c>
      <c r="K1461" t="s">
        <v>38</v>
      </c>
      <c r="L1461">
        <f t="shared" si="44"/>
        <v>0</v>
      </c>
      <c r="M1461">
        <f t="shared" si="45"/>
        <v>1</v>
      </c>
    </row>
    <row r="1462" spans="1:13" x14ac:dyDescent="0.3">
      <c r="A1462" t="s">
        <v>217</v>
      </c>
      <c r="B1462">
        <v>20.350000000000001</v>
      </c>
      <c r="C1462" t="s">
        <v>51</v>
      </c>
      <c r="D1462">
        <v>8.3729547000000001E-2</v>
      </c>
      <c r="E1462" t="s">
        <v>77</v>
      </c>
      <c r="F1462">
        <v>184.42920000000001</v>
      </c>
      <c r="G1462" t="s">
        <v>53</v>
      </c>
      <c r="H1462">
        <v>1987</v>
      </c>
      <c r="I1462" t="s">
        <v>54</v>
      </c>
      <c r="J1462" t="s">
        <v>24</v>
      </c>
      <c r="K1462" t="s">
        <v>16</v>
      </c>
      <c r="L1462">
        <f t="shared" si="44"/>
        <v>0</v>
      </c>
      <c r="M1462">
        <f t="shared" si="45"/>
        <v>0</v>
      </c>
    </row>
    <row r="1463" spans="1:13" x14ac:dyDescent="0.3">
      <c r="A1463" t="s">
        <v>701</v>
      </c>
      <c r="B1463">
        <v>19.2</v>
      </c>
      <c r="C1463" t="s">
        <v>1605</v>
      </c>
      <c r="D1463">
        <v>9.4064367999999995E-2</v>
      </c>
      <c r="E1463" t="s">
        <v>67</v>
      </c>
      <c r="F1463">
        <v>187.0214</v>
      </c>
      <c r="G1463" t="s">
        <v>13</v>
      </c>
      <c r="H1463">
        <v>1999</v>
      </c>
      <c r="I1463" t="s">
        <v>14</v>
      </c>
      <c r="J1463" t="s">
        <v>15</v>
      </c>
      <c r="K1463" t="s">
        <v>16</v>
      </c>
      <c r="L1463">
        <f t="shared" si="44"/>
        <v>0</v>
      </c>
      <c r="M1463">
        <f t="shared" si="45"/>
        <v>0</v>
      </c>
    </row>
    <row r="1464" spans="1:13" x14ac:dyDescent="0.3">
      <c r="A1464" t="s">
        <v>204</v>
      </c>
      <c r="B1464">
        <v>7.51</v>
      </c>
      <c r="C1464" t="s">
        <v>51</v>
      </c>
      <c r="D1464">
        <v>1.7527666000000001E-2</v>
      </c>
      <c r="E1464" t="s">
        <v>32</v>
      </c>
      <c r="F1464">
        <v>228.001</v>
      </c>
      <c r="G1464" t="s">
        <v>19</v>
      </c>
      <c r="H1464">
        <v>2007</v>
      </c>
      <c r="J1464" t="s">
        <v>20</v>
      </c>
      <c r="K1464" t="s">
        <v>16</v>
      </c>
      <c r="L1464">
        <f t="shared" si="44"/>
        <v>0</v>
      </c>
      <c r="M1464">
        <f t="shared" si="45"/>
        <v>0</v>
      </c>
    </row>
    <row r="1465" spans="1:13" x14ac:dyDescent="0.3">
      <c r="A1465" t="s">
        <v>272</v>
      </c>
      <c r="B1465">
        <v>21.2</v>
      </c>
      <c r="C1465" t="s">
        <v>1605</v>
      </c>
      <c r="D1465">
        <v>7.0552590000000004E-3</v>
      </c>
      <c r="E1465" t="s">
        <v>112</v>
      </c>
      <c r="F1465">
        <v>175.47380000000001</v>
      </c>
      <c r="G1465" t="s">
        <v>41</v>
      </c>
      <c r="H1465">
        <v>2002</v>
      </c>
      <c r="J1465" t="s">
        <v>20</v>
      </c>
      <c r="K1465" t="s">
        <v>16</v>
      </c>
      <c r="L1465">
        <f t="shared" si="44"/>
        <v>0</v>
      </c>
      <c r="M1465">
        <f t="shared" si="45"/>
        <v>0</v>
      </c>
    </row>
    <row r="1466" spans="1:13" x14ac:dyDescent="0.3">
      <c r="A1466" t="s">
        <v>1015</v>
      </c>
      <c r="B1466">
        <v>17.600000000000001</v>
      </c>
      <c r="C1466" t="s">
        <v>1605</v>
      </c>
      <c r="D1466">
        <v>4.1445492E-2</v>
      </c>
      <c r="E1466" t="s">
        <v>12</v>
      </c>
      <c r="F1466">
        <v>35.219000000000001</v>
      </c>
      <c r="G1466" t="s">
        <v>13</v>
      </c>
      <c r="H1466">
        <v>1999</v>
      </c>
      <c r="I1466" t="s">
        <v>14</v>
      </c>
      <c r="J1466" t="s">
        <v>15</v>
      </c>
      <c r="K1466" t="s">
        <v>16</v>
      </c>
      <c r="L1466">
        <f t="shared" si="44"/>
        <v>0</v>
      </c>
      <c r="M1466">
        <f t="shared" si="45"/>
        <v>1</v>
      </c>
    </row>
    <row r="1467" spans="1:13" x14ac:dyDescent="0.3">
      <c r="A1467" t="s">
        <v>1016</v>
      </c>
      <c r="B1467">
        <v>16</v>
      </c>
      <c r="C1467" t="s">
        <v>1605</v>
      </c>
      <c r="D1467">
        <v>0.17272642599999999</v>
      </c>
      <c r="E1467" t="s">
        <v>12</v>
      </c>
      <c r="F1467">
        <v>156.7972</v>
      </c>
      <c r="G1467" t="s">
        <v>65</v>
      </c>
      <c r="H1467">
        <v>2004</v>
      </c>
      <c r="I1467" t="s">
        <v>34</v>
      </c>
      <c r="J1467" t="s">
        <v>20</v>
      </c>
      <c r="K1467" t="s">
        <v>16</v>
      </c>
      <c r="L1467">
        <f t="shared" si="44"/>
        <v>0</v>
      </c>
      <c r="M1467">
        <f t="shared" si="45"/>
        <v>1</v>
      </c>
    </row>
    <row r="1468" spans="1:13" x14ac:dyDescent="0.3">
      <c r="A1468" t="s">
        <v>838</v>
      </c>
      <c r="B1468">
        <v>15.2</v>
      </c>
      <c r="C1468" t="s">
        <v>51</v>
      </c>
      <c r="D1468">
        <v>8.4284513000000005E-2</v>
      </c>
      <c r="E1468" t="s">
        <v>77</v>
      </c>
      <c r="F1468">
        <v>254.93299999999999</v>
      </c>
      <c r="G1468" t="s">
        <v>37</v>
      </c>
      <c r="H1468">
        <v>2009</v>
      </c>
      <c r="I1468" t="s">
        <v>14</v>
      </c>
      <c r="J1468" t="s">
        <v>24</v>
      </c>
      <c r="K1468" t="s">
        <v>38</v>
      </c>
      <c r="L1468">
        <f t="shared" si="44"/>
        <v>0</v>
      </c>
      <c r="M1468">
        <f t="shared" si="45"/>
        <v>0</v>
      </c>
    </row>
    <row r="1469" spans="1:13" x14ac:dyDescent="0.3">
      <c r="A1469" t="s">
        <v>1017</v>
      </c>
      <c r="B1469">
        <v>13.35</v>
      </c>
      <c r="C1469" t="s">
        <v>51</v>
      </c>
      <c r="D1469">
        <v>6.4485769999999998E-2</v>
      </c>
      <c r="E1469" t="s">
        <v>12</v>
      </c>
      <c r="F1469">
        <v>239.4564</v>
      </c>
      <c r="G1469" t="s">
        <v>23</v>
      </c>
      <c r="H1469">
        <v>1998</v>
      </c>
      <c r="J1469" t="s">
        <v>24</v>
      </c>
      <c r="K1469" t="s">
        <v>25</v>
      </c>
      <c r="L1469">
        <f t="shared" si="44"/>
        <v>0</v>
      </c>
      <c r="M1469">
        <f t="shared" si="45"/>
        <v>1</v>
      </c>
    </row>
    <row r="1470" spans="1:13" x14ac:dyDescent="0.3">
      <c r="A1470" t="s">
        <v>437</v>
      </c>
      <c r="B1470">
        <v>15.6</v>
      </c>
      <c r="C1470" t="s">
        <v>1605</v>
      </c>
      <c r="D1470">
        <v>3.5499428E-2</v>
      </c>
      <c r="E1470" t="s">
        <v>12</v>
      </c>
      <c r="F1470">
        <v>115.7518</v>
      </c>
      <c r="G1470" t="s">
        <v>65</v>
      </c>
      <c r="H1470">
        <v>2004</v>
      </c>
      <c r="I1470" t="s">
        <v>34</v>
      </c>
      <c r="J1470" t="s">
        <v>20</v>
      </c>
      <c r="K1470" t="s">
        <v>16</v>
      </c>
      <c r="L1470">
        <f t="shared" si="44"/>
        <v>0</v>
      </c>
      <c r="M1470">
        <f t="shared" si="45"/>
        <v>1</v>
      </c>
    </row>
    <row r="1471" spans="1:13" x14ac:dyDescent="0.3">
      <c r="A1471" t="s">
        <v>1018</v>
      </c>
      <c r="C1471" t="s">
        <v>51</v>
      </c>
      <c r="D1471">
        <v>8.4343183000000002E-2</v>
      </c>
      <c r="E1471" t="s">
        <v>67</v>
      </c>
      <c r="F1471">
        <v>39.779600000000002</v>
      </c>
      <c r="G1471" t="s">
        <v>29</v>
      </c>
      <c r="H1471">
        <v>1985</v>
      </c>
      <c r="I1471" t="s">
        <v>14</v>
      </c>
      <c r="J1471" t="s">
        <v>24</v>
      </c>
      <c r="K1471" t="s">
        <v>30</v>
      </c>
      <c r="L1471">
        <f t="shared" si="44"/>
        <v>0</v>
      </c>
      <c r="M1471">
        <f t="shared" si="45"/>
        <v>0</v>
      </c>
    </row>
    <row r="1472" spans="1:13" x14ac:dyDescent="0.3">
      <c r="A1472" t="s">
        <v>70</v>
      </c>
      <c r="B1472">
        <v>6.7850000000000001</v>
      </c>
      <c r="C1472" t="s">
        <v>1605</v>
      </c>
      <c r="D1472">
        <v>2.3068401999999998E-2</v>
      </c>
      <c r="E1472" t="s">
        <v>12</v>
      </c>
      <c r="F1472">
        <v>209.7928</v>
      </c>
      <c r="G1472" t="s">
        <v>37</v>
      </c>
      <c r="H1472">
        <v>2009</v>
      </c>
      <c r="I1472" t="s">
        <v>14</v>
      </c>
      <c r="J1472" t="s">
        <v>24</v>
      </c>
      <c r="K1472" t="s">
        <v>38</v>
      </c>
      <c r="L1472">
        <f t="shared" si="44"/>
        <v>0</v>
      </c>
      <c r="M1472">
        <f t="shared" si="45"/>
        <v>1</v>
      </c>
    </row>
    <row r="1473" spans="1:13" x14ac:dyDescent="0.3">
      <c r="A1473" t="s">
        <v>374</v>
      </c>
      <c r="B1473">
        <v>20.85</v>
      </c>
      <c r="C1473" t="s">
        <v>51</v>
      </c>
      <c r="D1473">
        <v>2.1450443E-2</v>
      </c>
      <c r="E1473" t="s">
        <v>32</v>
      </c>
      <c r="F1473">
        <v>103.6306</v>
      </c>
      <c r="G1473" t="s">
        <v>19</v>
      </c>
      <c r="H1473">
        <v>2007</v>
      </c>
      <c r="J1473" t="s">
        <v>20</v>
      </c>
      <c r="K1473" t="s">
        <v>16</v>
      </c>
      <c r="L1473">
        <f t="shared" si="44"/>
        <v>0</v>
      </c>
      <c r="M1473">
        <f t="shared" si="45"/>
        <v>0</v>
      </c>
    </row>
    <row r="1474" spans="1:13" x14ac:dyDescent="0.3">
      <c r="A1474" t="s">
        <v>1019</v>
      </c>
      <c r="C1474" t="s">
        <v>51</v>
      </c>
      <c r="D1474">
        <v>7.0227181999999999E-2</v>
      </c>
      <c r="E1474" t="s">
        <v>61</v>
      </c>
      <c r="F1474">
        <v>217.11920000000001</v>
      </c>
      <c r="G1474" t="s">
        <v>29</v>
      </c>
      <c r="H1474">
        <v>1985</v>
      </c>
      <c r="I1474" t="s">
        <v>14</v>
      </c>
      <c r="J1474" t="s">
        <v>24</v>
      </c>
      <c r="K1474" t="s">
        <v>30</v>
      </c>
      <c r="L1474">
        <f t="shared" si="44"/>
        <v>0</v>
      </c>
      <c r="M1474">
        <f t="shared" si="45"/>
        <v>0</v>
      </c>
    </row>
    <row r="1475" spans="1:13" x14ac:dyDescent="0.3">
      <c r="A1475" t="s">
        <v>788</v>
      </c>
      <c r="B1475">
        <v>9.3949999999999996</v>
      </c>
      <c r="C1475" t="s">
        <v>51</v>
      </c>
      <c r="D1475">
        <v>0.15933446200000001</v>
      </c>
      <c r="E1475" t="s">
        <v>59</v>
      </c>
      <c r="F1475">
        <v>224.37200000000001</v>
      </c>
      <c r="G1475" t="s">
        <v>33</v>
      </c>
      <c r="H1475">
        <v>1997</v>
      </c>
      <c r="I1475" t="s">
        <v>34</v>
      </c>
      <c r="J1475" t="s">
        <v>15</v>
      </c>
      <c r="K1475" t="s">
        <v>16</v>
      </c>
      <c r="L1475">
        <f t="shared" ref="L1475:L1538" si="46">IF(AND(J1475= "Tier 1", C1475= "LF"),1,0)</f>
        <v>1</v>
      </c>
      <c r="M1475">
        <f t="shared" ref="M1475:M1538" si="47">IF(OR(E1475= "Dairy", E1475= "Snack Foods"),1,0)</f>
        <v>0</v>
      </c>
    </row>
    <row r="1476" spans="1:13" x14ac:dyDescent="0.3">
      <c r="A1476" t="s">
        <v>640</v>
      </c>
      <c r="C1476" t="s">
        <v>51</v>
      </c>
      <c r="D1476">
        <v>3.2468955000000001E-2</v>
      </c>
      <c r="E1476" t="s">
        <v>67</v>
      </c>
      <c r="F1476">
        <v>236.19059999999999</v>
      </c>
      <c r="G1476" t="s">
        <v>29</v>
      </c>
      <c r="H1476">
        <v>1985</v>
      </c>
      <c r="I1476" t="s">
        <v>14</v>
      </c>
      <c r="J1476" t="s">
        <v>24</v>
      </c>
      <c r="K1476" t="s">
        <v>30</v>
      </c>
      <c r="L1476">
        <f t="shared" si="46"/>
        <v>0</v>
      </c>
      <c r="M1476">
        <f t="shared" si="47"/>
        <v>0</v>
      </c>
    </row>
    <row r="1477" spans="1:13" x14ac:dyDescent="0.3">
      <c r="A1477" t="s">
        <v>394</v>
      </c>
      <c r="B1477">
        <v>17.7</v>
      </c>
      <c r="C1477" t="s">
        <v>51</v>
      </c>
      <c r="D1477">
        <v>5.1227192999999997E-2</v>
      </c>
      <c r="E1477" t="s">
        <v>61</v>
      </c>
      <c r="F1477">
        <v>127.26779999999999</v>
      </c>
      <c r="G1477" t="s">
        <v>19</v>
      </c>
      <c r="H1477">
        <v>2007</v>
      </c>
      <c r="J1477" t="s">
        <v>20</v>
      </c>
      <c r="K1477" t="s">
        <v>16</v>
      </c>
      <c r="L1477">
        <f t="shared" si="46"/>
        <v>0</v>
      </c>
      <c r="M1477">
        <f t="shared" si="47"/>
        <v>0</v>
      </c>
    </row>
    <row r="1478" spans="1:13" x14ac:dyDescent="0.3">
      <c r="A1478" t="s">
        <v>1020</v>
      </c>
      <c r="B1478">
        <v>16.350000000000001</v>
      </c>
      <c r="C1478" t="s">
        <v>51</v>
      </c>
      <c r="D1478">
        <v>3.4643462E-2</v>
      </c>
      <c r="E1478" t="s">
        <v>61</v>
      </c>
      <c r="F1478">
        <v>127.402</v>
      </c>
      <c r="G1478" t="s">
        <v>53</v>
      </c>
      <c r="H1478">
        <v>1987</v>
      </c>
      <c r="I1478" t="s">
        <v>54</v>
      </c>
      <c r="J1478" t="s">
        <v>24</v>
      </c>
      <c r="K1478" t="s">
        <v>16</v>
      </c>
      <c r="L1478">
        <f t="shared" si="46"/>
        <v>0</v>
      </c>
      <c r="M1478">
        <f t="shared" si="47"/>
        <v>0</v>
      </c>
    </row>
    <row r="1479" spans="1:13" x14ac:dyDescent="0.3">
      <c r="A1479" t="s">
        <v>406</v>
      </c>
      <c r="B1479">
        <v>17.100000000000001</v>
      </c>
      <c r="C1479" t="s">
        <v>51</v>
      </c>
      <c r="D1479">
        <v>3.8956668999999999E-2</v>
      </c>
      <c r="E1479" t="s">
        <v>61</v>
      </c>
      <c r="F1479">
        <v>165.1842</v>
      </c>
      <c r="G1479" t="s">
        <v>19</v>
      </c>
      <c r="H1479">
        <v>2007</v>
      </c>
      <c r="J1479" t="s">
        <v>20</v>
      </c>
      <c r="K1479" t="s">
        <v>16</v>
      </c>
      <c r="L1479">
        <f t="shared" si="46"/>
        <v>0</v>
      </c>
      <c r="M1479">
        <f t="shared" si="47"/>
        <v>0</v>
      </c>
    </row>
    <row r="1480" spans="1:13" x14ac:dyDescent="0.3">
      <c r="A1480" t="s">
        <v>171</v>
      </c>
      <c r="C1480" t="s">
        <v>51</v>
      </c>
      <c r="D1480">
        <v>0.11431777799999999</v>
      </c>
      <c r="E1480" t="s">
        <v>36</v>
      </c>
      <c r="F1480">
        <v>221.51140000000001</v>
      </c>
      <c r="G1480" t="s">
        <v>29</v>
      </c>
      <c r="H1480">
        <v>1985</v>
      </c>
      <c r="I1480" t="s">
        <v>14</v>
      </c>
      <c r="J1480" t="s">
        <v>24</v>
      </c>
      <c r="K1480" t="s">
        <v>30</v>
      </c>
      <c r="L1480">
        <f t="shared" si="46"/>
        <v>0</v>
      </c>
      <c r="M1480">
        <f t="shared" si="47"/>
        <v>0</v>
      </c>
    </row>
    <row r="1481" spans="1:13" x14ac:dyDescent="0.3">
      <c r="A1481" t="s">
        <v>1021</v>
      </c>
      <c r="C1481" t="s">
        <v>51</v>
      </c>
      <c r="D1481">
        <v>3.9725273999999998E-2</v>
      </c>
      <c r="E1481" t="s">
        <v>12</v>
      </c>
      <c r="F1481">
        <v>228.26939999999999</v>
      </c>
      <c r="G1481" t="s">
        <v>29</v>
      </c>
      <c r="H1481">
        <v>1985</v>
      </c>
      <c r="I1481" t="s">
        <v>14</v>
      </c>
      <c r="J1481" t="s">
        <v>24</v>
      </c>
      <c r="K1481" t="s">
        <v>30</v>
      </c>
      <c r="L1481">
        <f t="shared" si="46"/>
        <v>0</v>
      </c>
      <c r="M1481">
        <f t="shared" si="47"/>
        <v>1</v>
      </c>
    </row>
    <row r="1482" spans="1:13" x14ac:dyDescent="0.3">
      <c r="A1482" t="s">
        <v>1022</v>
      </c>
      <c r="B1482">
        <v>6.3</v>
      </c>
      <c r="C1482" t="s">
        <v>51</v>
      </c>
      <c r="D1482">
        <v>0.127707501</v>
      </c>
      <c r="E1482" t="s">
        <v>83</v>
      </c>
      <c r="F1482">
        <v>211.327</v>
      </c>
      <c r="G1482" t="s">
        <v>41</v>
      </c>
      <c r="H1482">
        <v>2002</v>
      </c>
      <c r="J1482" t="s">
        <v>20</v>
      </c>
      <c r="K1482" t="s">
        <v>16</v>
      </c>
      <c r="L1482">
        <f t="shared" si="46"/>
        <v>0</v>
      </c>
      <c r="M1482">
        <f t="shared" si="47"/>
        <v>0</v>
      </c>
    </row>
    <row r="1483" spans="1:13" x14ac:dyDescent="0.3">
      <c r="A1483" t="s">
        <v>1023</v>
      </c>
      <c r="B1483">
        <v>16.850000000000001</v>
      </c>
      <c r="C1483" t="s">
        <v>1605</v>
      </c>
      <c r="D1483">
        <v>2.6573609000000002E-2</v>
      </c>
      <c r="E1483" t="s">
        <v>83</v>
      </c>
      <c r="F1483">
        <v>94.912000000000006</v>
      </c>
      <c r="G1483" t="s">
        <v>41</v>
      </c>
      <c r="H1483">
        <v>2002</v>
      </c>
      <c r="J1483" t="s">
        <v>20</v>
      </c>
      <c r="K1483" t="s">
        <v>16</v>
      </c>
      <c r="L1483">
        <f t="shared" si="46"/>
        <v>0</v>
      </c>
      <c r="M1483">
        <f t="shared" si="47"/>
        <v>0</v>
      </c>
    </row>
    <row r="1484" spans="1:13" x14ac:dyDescent="0.3">
      <c r="A1484" t="s">
        <v>515</v>
      </c>
      <c r="B1484">
        <v>18.25</v>
      </c>
      <c r="C1484" t="s">
        <v>51</v>
      </c>
      <c r="D1484">
        <v>6.0237240999999997E-2</v>
      </c>
      <c r="E1484" t="s">
        <v>112</v>
      </c>
      <c r="F1484">
        <v>164.95259999999999</v>
      </c>
      <c r="G1484" t="s">
        <v>65</v>
      </c>
      <c r="H1484">
        <v>2004</v>
      </c>
      <c r="I1484" t="s">
        <v>34</v>
      </c>
      <c r="J1484" t="s">
        <v>20</v>
      </c>
      <c r="K1484" t="s">
        <v>16</v>
      </c>
      <c r="L1484">
        <f t="shared" si="46"/>
        <v>0</v>
      </c>
      <c r="M1484">
        <f t="shared" si="47"/>
        <v>0</v>
      </c>
    </row>
    <row r="1485" spans="1:13" x14ac:dyDescent="0.3">
      <c r="A1485" t="s">
        <v>1024</v>
      </c>
      <c r="B1485">
        <v>15.2</v>
      </c>
      <c r="C1485" t="s">
        <v>51</v>
      </c>
      <c r="D1485">
        <v>9.1949401E-2</v>
      </c>
      <c r="E1485" t="s">
        <v>12</v>
      </c>
      <c r="F1485">
        <v>227.43520000000001</v>
      </c>
      <c r="G1485" t="s">
        <v>41</v>
      </c>
      <c r="H1485">
        <v>2002</v>
      </c>
      <c r="J1485" t="s">
        <v>20</v>
      </c>
      <c r="K1485" t="s">
        <v>16</v>
      </c>
      <c r="L1485">
        <f t="shared" si="46"/>
        <v>0</v>
      </c>
      <c r="M1485">
        <f t="shared" si="47"/>
        <v>1</v>
      </c>
    </row>
    <row r="1486" spans="1:13" x14ac:dyDescent="0.3">
      <c r="A1486" t="s">
        <v>169</v>
      </c>
      <c r="B1486">
        <v>5.48</v>
      </c>
      <c r="C1486" t="s">
        <v>51</v>
      </c>
      <c r="D1486">
        <v>1.5095622E-2</v>
      </c>
      <c r="E1486" t="s">
        <v>67</v>
      </c>
      <c r="F1486">
        <v>82.325000000000003</v>
      </c>
      <c r="G1486" t="s">
        <v>53</v>
      </c>
      <c r="H1486">
        <v>1987</v>
      </c>
      <c r="I1486" t="s">
        <v>54</v>
      </c>
      <c r="J1486" t="s">
        <v>24</v>
      </c>
      <c r="K1486" t="s">
        <v>16</v>
      </c>
      <c r="L1486">
        <f t="shared" si="46"/>
        <v>0</v>
      </c>
      <c r="M1486">
        <f t="shared" si="47"/>
        <v>0</v>
      </c>
    </row>
    <row r="1487" spans="1:13" x14ac:dyDescent="0.3">
      <c r="A1487" t="s">
        <v>1025</v>
      </c>
      <c r="B1487">
        <v>12.6</v>
      </c>
      <c r="C1487" t="s">
        <v>51</v>
      </c>
      <c r="D1487">
        <v>4.8881014E-2</v>
      </c>
      <c r="E1487" t="s">
        <v>49</v>
      </c>
      <c r="F1487">
        <v>63.7194</v>
      </c>
      <c r="G1487" t="s">
        <v>41</v>
      </c>
      <c r="H1487">
        <v>2002</v>
      </c>
      <c r="J1487" t="s">
        <v>20</v>
      </c>
      <c r="K1487" t="s">
        <v>16</v>
      </c>
      <c r="L1487">
        <f t="shared" si="46"/>
        <v>0</v>
      </c>
      <c r="M1487">
        <f t="shared" si="47"/>
        <v>0</v>
      </c>
    </row>
    <row r="1488" spans="1:13" x14ac:dyDescent="0.3">
      <c r="A1488" t="s">
        <v>1026</v>
      </c>
      <c r="C1488" t="s">
        <v>1605</v>
      </c>
      <c r="D1488">
        <v>0</v>
      </c>
      <c r="E1488" t="s">
        <v>49</v>
      </c>
      <c r="F1488">
        <v>140.38380000000001</v>
      </c>
      <c r="G1488" t="s">
        <v>29</v>
      </c>
      <c r="H1488">
        <v>1985</v>
      </c>
      <c r="I1488" t="s">
        <v>14</v>
      </c>
      <c r="J1488" t="s">
        <v>24</v>
      </c>
      <c r="K1488" t="s">
        <v>30</v>
      </c>
      <c r="L1488">
        <f t="shared" si="46"/>
        <v>0</v>
      </c>
      <c r="M1488">
        <f t="shared" si="47"/>
        <v>0</v>
      </c>
    </row>
    <row r="1489" spans="1:13" x14ac:dyDescent="0.3">
      <c r="A1489" t="s">
        <v>1027</v>
      </c>
      <c r="B1489">
        <v>20.350000000000001</v>
      </c>
      <c r="C1489" t="s">
        <v>51</v>
      </c>
      <c r="D1489">
        <v>6.5726925000000005E-2</v>
      </c>
      <c r="E1489" t="s">
        <v>61</v>
      </c>
      <c r="F1489">
        <v>128.6678</v>
      </c>
      <c r="G1489" t="s">
        <v>23</v>
      </c>
      <c r="H1489">
        <v>1998</v>
      </c>
      <c r="J1489" t="s">
        <v>24</v>
      </c>
      <c r="K1489" t="s">
        <v>25</v>
      </c>
      <c r="L1489">
        <f t="shared" si="46"/>
        <v>0</v>
      </c>
      <c r="M1489">
        <f t="shared" si="47"/>
        <v>0</v>
      </c>
    </row>
    <row r="1490" spans="1:13" x14ac:dyDescent="0.3">
      <c r="A1490" t="s">
        <v>805</v>
      </c>
      <c r="C1490" t="s">
        <v>51</v>
      </c>
      <c r="D1490">
        <v>2.5636945000000001E-2</v>
      </c>
      <c r="E1490" t="s">
        <v>77</v>
      </c>
      <c r="F1490">
        <v>89.117199999999997</v>
      </c>
      <c r="G1490" t="s">
        <v>29</v>
      </c>
      <c r="H1490">
        <v>1985</v>
      </c>
      <c r="I1490" t="s">
        <v>14</v>
      </c>
      <c r="J1490" t="s">
        <v>24</v>
      </c>
      <c r="K1490" t="s">
        <v>30</v>
      </c>
      <c r="L1490">
        <f t="shared" si="46"/>
        <v>0</v>
      </c>
      <c r="M1490">
        <f t="shared" si="47"/>
        <v>0</v>
      </c>
    </row>
    <row r="1491" spans="1:13" x14ac:dyDescent="0.3">
      <c r="A1491" t="s">
        <v>1028</v>
      </c>
      <c r="B1491">
        <v>7.72</v>
      </c>
      <c r="C1491" t="s">
        <v>1605</v>
      </c>
      <c r="D1491">
        <v>8.8502045000000001E-2</v>
      </c>
      <c r="E1491" t="s">
        <v>32</v>
      </c>
      <c r="F1491">
        <v>116.2466</v>
      </c>
      <c r="G1491" t="s">
        <v>13</v>
      </c>
      <c r="H1491">
        <v>1999</v>
      </c>
      <c r="I1491" t="s">
        <v>14</v>
      </c>
      <c r="J1491" t="s">
        <v>15</v>
      </c>
      <c r="K1491" t="s">
        <v>16</v>
      </c>
      <c r="L1491">
        <f t="shared" si="46"/>
        <v>0</v>
      </c>
      <c r="M1491">
        <f t="shared" si="47"/>
        <v>0</v>
      </c>
    </row>
    <row r="1492" spans="1:13" x14ac:dyDescent="0.3">
      <c r="A1492" t="s">
        <v>231</v>
      </c>
      <c r="B1492">
        <v>15.2</v>
      </c>
      <c r="C1492" t="s">
        <v>51</v>
      </c>
      <c r="D1492">
        <v>1.9073386000000001E-2</v>
      </c>
      <c r="E1492" t="s">
        <v>12</v>
      </c>
      <c r="F1492">
        <v>237.72479999999999</v>
      </c>
      <c r="G1492" t="s">
        <v>41</v>
      </c>
      <c r="H1492">
        <v>2002</v>
      </c>
      <c r="J1492" t="s">
        <v>20</v>
      </c>
      <c r="K1492" t="s">
        <v>16</v>
      </c>
      <c r="L1492">
        <f t="shared" si="46"/>
        <v>0</v>
      </c>
      <c r="M1492">
        <f t="shared" si="47"/>
        <v>1</v>
      </c>
    </row>
    <row r="1493" spans="1:13" x14ac:dyDescent="0.3">
      <c r="A1493" t="s">
        <v>931</v>
      </c>
      <c r="B1493">
        <v>8.8949999999999996</v>
      </c>
      <c r="C1493" t="s">
        <v>1605</v>
      </c>
      <c r="D1493">
        <v>3.9200151000000003E-2</v>
      </c>
      <c r="E1493" t="s">
        <v>36</v>
      </c>
      <c r="F1493">
        <v>207.52959999999999</v>
      </c>
      <c r="G1493" t="s">
        <v>37</v>
      </c>
      <c r="H1493">
        <v>2009</v>
      </c>
      <c r="I1493" t="s">
        <v>14</v>
      </c>
      <c r="J1493" t="s">
        <v>24</v>
      </c>
      <c r="K1493" t="s">
        <v>38</v>
      </c>
      <c r="L1493">
        <f t="shared" si="46"/>
        <v>0</v>
      </c>
      <c r="M1493">
        <f t="shared" si="47"/>
        <v>0</v>
      </c>
    </row>
    <row r="1494" spans="1:13" x14ac:dyDescent="0.3">
      <c r="A1494" t="s">
        <v>50</v>
      </c>
      <c r="B1494">
        <v>16.75</v>
      </c>
      <c r="C1494" t="s">
        <v>51</v>
      </c>
      <c r="D1494">
        <v>2.1344177999999998E-2</v>
      </c>
      <c r="E1494" t="s">
        <v>52</v>
      </c>
      <c r="F1494">
        <v>52.229799999999997</v>
      </c>
      <c r="G1494" t="s">
        <v>19</v>
      </c>
      <c r="H1494">
        <v>2007</v>
      </c>
      <c r="J1494" t="s">
        <v>20</v>
      </c>
      <c r="K1494" t="s">
        <v>16</v>
      </c>
      <c r="L1494">
        <f t="shared" si="46"/>
        <v>0</v>
      </c>
      <c r="M1494">
        <f t="shared" si="47"/>
        <v>0</v>
      </c>
    </row>
    <row r="1495" spans="1:13" x14ac:dyDescent="0.3">
      <c r="A1495" t="s">
        <v>1029</v>
      </c>
      <c r="B1495">
        <v>5.1749999999999998</v>
      </c>
      <c r="C1495" t="s">
        <v>51</v>
      </c>
      <c r="D1495">
        <v>3.0355462999999999E-2</v>
      </c>
      <c r="E1495" t="s">
        <v>46</v>
      </c>
      <c r="F1495">
        <v>35.087400000000002</v>
      </c>
      <c r="G1495" t="s">
        <v>33</v>
      </c>
      <c r="H1495">
        <v>1997</v>
      </c>
      <c r="I1495" t="s">
        <v>34</v>
      </c>
      <c r="J1495" t="s">
        <v>15</v>
      </c>
      <c r="K1495" t="s">
        <v>16</v>
      </c>
      <c r="L1495">
        <f t="shared" si="46"/>
        <v>1</v>
      </c>
      <c r="M1495">
        <f t="shared" si="47"/>
        <v>0</v>
      </c>
    </row>
    <row r="1496" spans="1:13" x14ac:dyDescent="0.3">
      <c r="A1496" t="s">
        <v>435</v>
      </c>
      <c r="B1496">
        <v>6.7850000000000001</v>
      </c>
      <c r="C1496" t="s">
        <v>1605</v>
      </c>
      <c r="D1496">
        <v>7.0270070000000004E-2</v>
      </c>
      <c r="E1496" t="s">
        <v>77</v>
      </c>
      <c r="F1496">
        <v>43.911200000000001</v>
      </c>
      <c r="G1496" t="s">
        <v>23</v>
      </c>
      <c r="H1496">
        <v>1998</v>
      </c>
      <c r="J1496" t="s">
        <v>24</v>
      </c>
      <c r="K1496" t="s">
        <v>25</v>
      </c>
      <c r="L1496">
        <f t="shared" si="46"/>
        <v>0</v>
      </c>
      <c r="M1496">
        <f t="shared" si="47"/>
        <v>0</v>
      </c>
    </row>
    <row r="1497" spans="1:13" x14ac:dyDescent="0.3">
      <c r="A1497" t="s">
        <v>334</v>
      </c>
      <c r="B1497">
        <v>9.6950000000000003</v>
      </c>
      <c r="C1497" t="s">
        <v>51</v>
      </c>
      <c r="D1497">
        <v>0.13073333400000001</v>
      </c>
      <c r="E1497" t="s">
        <v>32</v>
      </c>
      <c r="F1497">
        <v>188.38980000000001</v>
      </c>
      <c r="G1497" t="s">
        <v>19</v>
      </c>
      <c r="H1497">
        <v>2007</v>
      </c>
      <c r="J1497" t="s">
        <v>20</v>
      </c>
      <c r="K1497" t="s">
        <v>16</v>
      </c>
      <c r="L1497">
        <f t="shared" si="46"/>
        <v>0</v>
      </c>
      <c r="M1497">
        <f t="shared" si="47"/>
        <v>0</v>
      </c>
    </row>
    <row r="1498" spans="1:13" x14ac:dyDescent="0.3">
      <c r="A1498" t="s">
        <v>709</v>
      </c>
      <c r="B1498">
        <v>9.8000000000000007</v>
      </c>
      <c r="C1498" t="s">
        <v>1605</v>
      </c>
      <c r="D1498">
        <v>0.140584452</v>
      </c>
      <c r="E1498" t="s">
        <v>36</v>
      </c>
      <c r="F1498">
        <v>52.300800000000002</v>
      </c>
      <c r="G1498" t="s">
        <v>65</v>
      </c>
      <c r="H1498">
        <v>2004</v>
      </c>
      <c r="I1498" t="s">
        <v>34</v>
      </c>
      <c r="J1498" t="s">
        <v>20</v>
      </c>
      <c r="K1498" t="s">
        <v>16</v>
      </c>
      <c r="L1498">
        <f t="shared" si="46"/>
        <v>0</v>
      </c>
      <c r="M1498">
        <f t="shared" si="47"/>
        <v>0</v>
      </c>
    </row>
    <row r="1499" spans="1:13" x14ac:dyDescent="0.3">
      <c r="A1499" t="s">
        <v>868</v>
      </c>
      <c r="B1499">
        <v>13.65</v>
      </c>
      <c r="C1499" t="s">
        <v>1605</v>
      </c>
      <c r="D1499">
        <v>2.6597058999999999E-2</v>
      </c>
      <c r="E1499" t="s">
        <v>77</v>
      </c>
      <c r="F1499">
        <v>36.353200000000001</v>
      </c>
      <c r="G1499" t="s">
        <v>65</v>
      </c>
      <c r="H1499">
        <v>2004</v>
      </c>
      <c r="I1499" t="s">
        <v>34</v>
      </c>
      <c r="J1499" t="s">
        <v>20</v>
      </c>
      <c r="K1499" t="s">
        <v>16</v>
      </c>
      <c r="L1499">
        <f t="shared" si="46"/>
        <v>0</v>
      </c>
      <c r="M1499">
        <f t="shared" si="47"/>
        <v>0</v>
      </c>
    </row>
    <row r="1500" spans="1:13" x14ac:dyDescent="0.3">
      <c r="A1500" t="s">
        <v>487</v>
      </c>
      <c r="B1500">
        <v>7.35</v>
      </c>
      <c r="C1500" t="s">
        <v>1605</v>
      </c>
      <c r="D1500">
        <v>1.4365128E-2</v>
      </c>
      <c r="E1500" t="s">
        <v>32</v>
      </c>
      <c r="F1500">
        <v>242.85120000000001</v>
      </c>
      <c r="G1500" t="s">
        <v>33</v>
      </c>
      <c r="H1500">
        <v>1997</v>
      </c>
      <c r="I1500" t="s">
        <v>34</v>
      </c>
      <c r="J1500" t="s">
        <v>15</v>
      </c>
      <c r="K1500" t="s">
        <v>16</v>
      </c>
      <c r="L1500">
        <f t="shared" si="46"/>
        <v>0</v>
      </c>
      <c r="M1500">
        <f t="shared" si="47"/>
        <v>0</v>
      </c>
    </row>
    <row r="1501" spans="1:13" x14ac:dyDescent="0.3">
      <c r="A1501" t="s">
        <v>647</v>
      </c>
      <c r="B1501">
        <v>18.350000000000001</v>
      </c>
      <c r="C1501" t="s">
        <v>51</v>
      </c>
      <c r="D1501">
        <v>3.3281349000000002E-2</v>
      </c>
      <c r="E1501" t="s">
        <v>18</v>
      </c>
      <c r="F1501">
        <v>154.13399999999999</v>
      </c>
      <c r="G1501" t="s">
        <v>41</v>
      </c>
      <c r="H1501">
        <v>2002</v>
      </c>
      <c r="J1501" t="s">
        <v>20</v>
      </c>
      <c r="K1501" t="s">
        <v>16</v>
      </c>
      <c r="L1501">
        <f t="shared" si="46"/>
        <v>0</v>
      </c>
      <c r="M1501">
        <f t="shared" si="47"/>
        <v>1</v>
      </c>
    </row>
    <row r="1502" spans="1:13" x14ac:dyDescent="0.3">
      <c r="A1502" t="s">
        <v>1030</v>
      </c>
      <c r="C1502" t="s">
        <v>51</v>
      </c>
      <c r="D1502">
        <v>0.12830941100000001</v>
      </c>
      <c r="E1502" t="s">
        <v>59</v>
      </c>
      <c r="F1502">
        <v>92.111999999999995</v>
      </c>
      <c r="G1502" t="s">
        <v>47</v>
      </c>
      <c r="H1502">
        <v>1985</v>
      </c>
      <c r="I1502" t="s">
        <v>34</v>
      </c>
      <c r="J1502" t="s">
        <v>15</v>
      </c>
      <c r="K1502" t="s">
        <v>25</v>
      </c>
      <c r="L1502">
        <f t="shared" si="46"/>
        <v>1</v>
      </c>
      <c r="M1502">
        <f t="shared" si="47"/>
        <v>0</v>
      </c>
    </row>
    <row r="1503" spans="1:13" x14ac:dyDescent="0.3">
      <c r="A1503" t="s">
        <v>879</v>
      </c>
      <c r="B1503">
        <v>10.195</v>
      </c>
      <c r="C1503" t="s">
        <v>51</v>
      </c>
      <c r="D1503">
        <v>8.0619969E-2</v>
      </c>
      <c r="E1503" t="s">
        <v>12</v>
      </c>
      <c r="F1503">
        <v>119.14400000000001</v>
      </c>
      <c r="G1503" t="s">
        <v>37</v>
      </c>
      <c r="H1503">
        <v>2009</v>
      </c>
      <c r="I1503" t="s">
        <v>14</v>
      </c>
      <c r="J1503" t="s">
        <v>24</v>
      </c>
      <c r="K1503" t="s">
        <v>38</v>
      </c>
      <c r="L1503">
        <f t="shared" si="46"/>
        <v>0</v>
      </c>
      <c r="M1503">
        <f t="shared" si="47"/>
        <v>1</v>
      </c>
    </row>
    <row r="1504" spans="1:13" x14ac:dyDescent="0.3">
      <c r="A1504" t="s">
        <v>597</v>
      </c>
      <c r="B1504">
        <v>12.85</v>
      </c>
      <c r="C1504" t="s">
        <v>51</v>
      </c>
      <c r="D1504">
        <v>0.18109230100000001</v>
      </c>
      <c r="E1504" t="s">
        <v>32</v>
      </c>
      <c r="F1504">
        <v>231.66419999999999</v>
      </c>
      <c r="G1504" t="s">
        <v>23</v>
      </c>
      <c r="H1504">
        <v>1998</v>
      </c>
      <c r="J1504" t="s">
        <v>24</v>
      </c>
      <c r="K1504" t="s">
        <v>25</v>
      </c>
      <c r="L1504">
        <f t="shared" si="46"/>
        <v>0</v>
      </c>
      <c r="M1504">
        <f t="shared" si="47"/>
        <v>0</v>
      </c>
    </row>
    <row r="1505" spans="1:13" x14ac:dyDescent="0.3">
      <c r="A1505" t="s">
        <v>918</v>
      </c>
      <c r="C1505" t="s">
        <v>1605</v>
      </c>
      <c r="D1505">
        <v>1.5887996000000001E-2</v>
      </c>
      <c r="E1505" t="s">
        <v>12</v>
      </c>
      <c r="F1505">
        <v>228.6352</v>
      </c>
      <c r="G1505" t="s">
        <v>29</v>
      </c>
      <c r="H1505">
        <v>1985</v>
      </c>
      <c r="I1505" t="s">
        <v>14</v>
      </c>
      <c r="J1505" t="s">
        <v>24</v>
      </c>
      <c r="K1505" t="s">
        <v>30</v>
      </c>
      <c r="L1505">
        <f t="shared" si="46"/>
        <v>0</v>
      </c>
      <c r="M1505">
        <f t="shared" si="47"/>
        <v>1</v>
      </c>
    </row>
    <row r="1506" spans="1:13" x14ac:dyDescent="0.3">
      <c r="A1506" t="s">
        <v>1031</v>
      </c>
      <c r="B1506">
        <v>7.93</v>
      </c>
      <c r="C1506" t="s">
        <v>51</v>
      </c>
      <c r="D1506">
        <v>5.5596880000000001E-3</v>
      </c>
      <c r="E1506" t="s">
        <v>67</v>
      </c>
      <c r="F1506">
        <v>121.2414</v>
      </c>
      <c r="G1506" t="s">
        <v>41</v>
      </c>
      <c r="H1506">
        <v>2002</v>
      </c>
      <c r="J1506" t="s">
        <v>20</v>
      </c>
      <c r="K1506" t="s">
        <v>16</v>
      </c>
      <c r="L1506">
        <f t="shared" si="46"/>
        <v>0</v>
      </c>
      <c r="M1506">
        <f t="shared" si="47"/>
        <v>0</v>
      </c>
    </row>
    <row r="1507" spans="1:13" x14ac:dyDescent="0.3">
      <c r="A1507" t="s">
        <v>1006</v>
      </c>
      <c r="C1507" t="s">
        <v>1605</v>
      </c>
      <c r="D1507">
        <v>7.6863929999999997E-2</v>
      </c>
      <c r="E1507" t="s">
        <v>112</v>
      </c>
      <c r="F1507">
        <v>60.490400000000001</v>
      </c>
      <c r="G1507" t="s">
        <v>47</v>
      </c>
      <c r="H1507">
        <v>1985</v>
      </c>
      <c r="I1507" t="s">
        <v>34</v>
      </c>
      <c r="J1507" t="s">
        <v>15</v>
      </c>
      <c r="K1507" t="s">
        <v>25</v>
      </c>
      <c r="L1507">
        <f t="shared" si="46"/>
        <v>0</v>
      </c>
      <c r="M1507">
        <f t="shared" si="47"/>
        <v>0</v>
      </c>
    </row>
    <row r="1508" spans="1:13" x14ac:dyDescent="0.3">
      <c r="A1508" t="s">
        <v>752</v>
      </c>
      <c r="B1508">
        <v>12.1</v>
      </c>
      <c r="C1508" t="s">
        <v>51</v>
      </c>
      <c r="D1508">
        <v>1.5431545E-2</v>
      </c>
      <c r="E1508" t="s">
        <v>61</v>
      </c>
      <c r="F1508">
        <v>162.7526</v>
      </c>
      <c r="G1508" t="s">
        <v>65</v>
      </c>
      <c r="H1508">
        <v>2004</v>
      </c>
      <c r="I1508" t="s">
        <v>34</v>
      </c>
      <c r="J1508" t="s">
        <v>20</v>
      </c>
      <c r="K1508" t="s">
        <v>16</v>
      </c>
      <c r="L1508">
        <f t="shared" si="46"/>
        <v>0</v>
      </c>
      <c r="M1508">
        <f t="shared" si="47"/>
        <v>0</v>
      </c>
    </row>
    <row r="1509" spans="1:13" x14ac:dyDescent="0.3">
      <c r="A1509" t="s">
        <v>1032</v>
      </c>
      <c r="B1509">
        <v>8.9849999999999994</v>
      </c>
      <c r="C1509" t="s">
        <v>51</v>
      </c>
      <c r="D1509">
        <v>0.18336833899999999</v>
      </c>
      <c r="E1509" t="s">
        <v>32</v>
      </c>
      <c r="F1509">
        <v>100.07</v>
      </c>
      <c r="G1509" t="s">
        <v>65</v>
      </c>
      <c r="H1509">
        <v>2004</v>
      </c>
      <c r="I1509" t="s">
        <v>34</v>
      </c>
      <c r="J1509" t="s">
        <v>20</v>
      </c>
      <c r="K1509" t="s">
        <v>16</v>
      </c>
      <c r="L1509">
        <f t="shared" si="46"/>
        <v>0</v>
      </c>
      <c r="M1509">
        <f t="shared" si="47"/>
        <v>0</v>
      </c>
    </row>
    <row r="1510" spans="1:13" x14ac:dyDescent="0.3">
      <c r="A1510" t="s">
        <v>327</v>
      </c>
      <c r="B1510">
        <v>5.4850000000000003</v>
      </c>
      <c r="C1510" t="s">
        <v>51</v>
      </c>
      <c r="D1510">
        <v>4.2751812E-2</v>
      </c>
      <c r="E1510" t="s">
        <v>46</v>
      </c>
      <c r="F1510">
        <v>164.58420000000001</v>
      </c>
      <c r="G1510" t="s">
        <v>33</v>
      </c>
      <c r="H1510">
        <v>1997</v>
      </c>
      <c r="I1510" t="s">
        <v>34</v>
      </c>
      <c r="J1510" t="s">
        <v>15</v>
      </c>
      <c r="K1510" t="s">
        <v>16</v>
      </c>
      <c r="L1510">
        <f t="shared" si="46"/>
        <v>1</v>
      </c>
      <c r="M1510">
        <f t="shared" si="47"/>
        <v>0</v>
      </c>
    </row>
    <row r="1511" spans="1:13" x14ac:dyDescent="0.3">
      <c r="A1511" t="s">
        <v>1033</v>
      </c>
      <c r="B1511">
        <v>16.7</v>
      </c>
      <c r="C1511" t="s">
        <v>51</v>
      </c>
      <c r="D1511">
        <v>7.0141632999999995E-2</v>
      </c>
      <c r="E1511" t="s">
        <v>18</v>
      </c>
      <c r="F1511">
        <v>214.98500000000001</v>
      </c>
      <c r="G1511" t="s">
        <v>65</v>
      </c>
      <c r="H1511">
        <v>2004</v>
      </c>
      <c r="I1511" t="s">
        <v>34</v>
      </c>
      <c r="J1511" t="s">
        <v>20</v>
      </c>
      <c r="K1511" t="s">
        <v>16</v>
      </c>
      <c r="L1511">
        <f t="shared" si="46"/>
        <v>0</v>
      </c>
      <c r="M1511">
        <f t="shared" si="47"/>
        <v>1</v>
      </c>
    </row>
    <row r="1512" spans="1:13" x14ac:dyDescent="0.3">
      <c r="A1512" t="s">
        <v>1034</v>
      </c>
      <c r="C1512" t="s">
        <v>51</v>
      </c>
      <c r="D1512">
        <v>0.16262668499999999</v>
      </c>
      <c r="E1512" t="s">
        <v>46</v>
      </c>
      <c r="F1512">
        <v>103.6674</v>
      </c>
      <c r="G1512" t="s">
        <v>47</v>
      </c>
      <c r="H1512">
        <v>1985</v>
      </c>
      <c r="I1512" t="s">
        <v>34</v>
      </c>
      <c r="J1512" t="s">
        <v>15</v>
      </c>
      <c r="K1512" t="s">
        <v>25</v>
      </c>
      <c r="L1512">
        <f t="shared" si="46"/>
        <v>1</v>
      </c>
      <c r="M1512">
        <f t="shared" si="47"/>
        <v>0</v>
      </c>
    </row>
    <row r="1513" spans="1:13" x14ac:dyDescent="0.3">
      <c r="A1513" t="s">
        <v>99</v>
      </c>
      <c r="B1513">
        <v>20.7</v>
      </c>
      <c r="C1513" t="s">
        <v>1605</v>
      </c>
      <c r="D1513">
        <v>0.100174939</v>
      </c>
      <c r="E1513" t="s">
        <v>32</v>
      </c>
      <c r="F1513">
        <v>123.2388</v>
      </c>
      <c r="G1513" t="s">
        <v>33</v>
      </c>
      <c r="H1513">
        <v>1997</v>
      </c>
      <c r="I1513" t="s">
        <v>34</v>
      </c>
      <c r="J1513" t="s">
        <v>15</v>
      </c>
      <c r="K1513" t="s">
        <v>16</v>
      </c>
      <c r="L1513">
        <f t="shared" si="46"/>
        <v>0</v>
      </c>
      <c r="M1513">
        <f t="shared" si="47"/>
        <v>0</v>
      </c>
    </row>
    <row r="1514" spans="1:13" x14ac:dyDescent="0.3">
      <c r="A1514" t="s">
        <v>977</v>
      </c>
      <c r="B1514">
        <v>18</v>
      </c>
      <c r="C1514" t="s">
        <v>51</v>
      </c>
      <c r="D1514">
        <v>1.5513314E-2</v>
      </c>
      <c r="E1514" t="s">
        <v>46</v>
      </c>
      <c r="F1514">
        <v>156.96039999999999</v>
      </c>
      <c r="G1514" t="s">
        <v>37</v>
      </c>
      <c r="H1514">
        <v>2009</v>
      </c>
      <c r="I1514" t="s">
        <v>14</v>
      </c>
      <c r="J1514" t="s">
        <v>24</v>
      </c>
      <c r="K1514" t="s">
        <v>38</v>
      </c>
      <c r="L1514">
        <f t="shared" si="46"/>
        <v>0</v>
      </c>
      <c r="M1514">
        <f t="shared" si="47"/>
        <v>0</v>
      </c>
    </row>
    <row r="1515" spans="1:13" x14ac:dyDescent="0.3">
      <c r="A1515" t="s">
        <v>1035</v>
      </c>
      <c r="B1515">
        <v>6.6349999999999998</v>
      </c>
      <c r="C1515" t="s">
        <v>1605</v>
      </c>
      <c r="D1515">
        <v>4.6081489000000003E-2</v>
      </c>
      <c r="E1515" t="s">
        <v>67</v>
      </c>
      <c r="F1515">
        <v>38.050600000000003</v>
      </c>
      <c r="G1515" t="s">
        <v>65</v>
      </c>
      <c r="H1515">
        <v>2004</v>
      </c>
      <c r="I1515" t="s">
        <v>34</v>
      </c>
      <c r="J1515" t="s">
        <v>20</v>
      </c>
      <c r="K1515" t="s">
        <v>16</v>
      </c>
      <c r="L1515">
        <f t="shared" si="46"/>
        <v>0</v>
      </c>
      <c r="M1515">
        <f t="shared" si="47"/>
        <v>0</v>
      </c>
    </row>
    <row r="1516" spans="1:13" x14ac:dyDescent="0.3">
      <c r="A1516" t="s">
        <v>1036</v>
      </c>
      <c r="B1516">
        <v>6.8949999999999996</v>
      </c>
      <c r="C1516" t="s">
        <v>51</v>
      </c>
      <c r="D1516">
        <v>2.2456327000000002E-2</v>
      </c>
      <c r="E1516" t="s">
        <v>77</v>
      </c>
      <c r="F1516">
        <v>141.28120000000001</v>
      </c>
      <c r="G1516" t="s">
        <v>65</v>
      </c>
      <c r="H1516">
        <v>2004</v>
      </c>
      <c r="I1516" t="s">
        <v>34</v>
      </c>
      <c r="J1516" t="s">
        <v>20</v>
      </c>
      <c r="K1516" t="s">
        <v>16</v>
      </c>
      <c r="L1516">
        <f t="shared" si="46"/>
        <v>0</v>
      </c>
      <c r="M1516">
        <f t="shared" si="47"/>
        <v>0</v>
      </c>
    </row>
    <row r="1517" spans="1:13" x14ac:dyDescent="0.3">
      <c r="A1517" t="s">
        <v>845</v>
      </c>
      <c r="B1517">
        <v>18.25</v>
      </c>
      <c r="C1517" t="s">
        <v>51</v>
      </c>
      <c r="D1517">
        <v>4.4340045000000002E-2</v>
      </c>
      <c r="E1517" t="s">
        <v>52</v>
      </c>
      <c r="F1517">
        <v>173.90799999999999</v>
      </c>
      <c r="G1517" t="s">
        <v>41</v>
      </c>
      <c r="H1517">
        <v>2002</v>
      </c>
      <c r="J1517" t="s">
        <v>20</v>
      </c>
      <c r="K1517" t="s">
        <v>16</v>
      </c>
      <c r="L1517">
        <f t="shared" si="46"/>
        <v>0</v>
      </c>
      <c r="M1517">
        <f t="shared" si="47"/>
        <v>0</v>
      </c>
    </row>
    <row r="1518" spans="1:13" x14ac:dyDescent="0.3">
      <c r="A1518" t="s">
        <v>953</v>
      </c>
      <c r="B1518">
        <v>8.1</v>
      </c>
      <c r="C1518" t="s">
        <v>1605</v>
      </c>
      <c r="D1518">
        <v>0.22483009300000001</v>
      </c>
      <c r="E1518" t="s">
        <v>83</v>
      </c>
      <c r="F1518">
        <v>40.247999999999998</v>
      </c>
      <c r="G1518" t="s">
        <v>23</v>
      </c>
      <c r="H1518">
        <v>1998</v>
      </c>
      <c r="J1518" t="s">
        <v>24</v>
      </c>
      <c r="K1518" t="s">
        <v>25</v>
      </c>
      <c r="L1518">
        <f t="shared" si="46"/>
        <v>0</v>
      </c>
      <c r="M1518">
        <f t="shared" si="47"/>
        <v>0</v>
      </c>
    </row>
    <row r="1519" spans="1:13" x14ac:dyDescent="0.3">
      <c r="A1519" t="s">
        <v>200</v>
      </c>
      <c r="B1519">
        <v>7.02</v>
      </c>
      <c r="C1519" t="s">
        <v>51</v>
      </c>
      <c r="D1519">
        <v>8.3464455000000007E-2</v>
      </c>
      <c r="E1519" t="s">
        <v>18</v>
      </c>
      <c r="F1519">
        <v>82.424999999999997</v>
      </c>
      <c r="G1519" t="s">
        <v>23</v>
      </c>
      <c r="H1519">
        <v>1998</v>
      </c>
      <c r="J1519" t="s">
        <v>24</v>
      </c>
      <c r="K1519" t="s">
        <v>25</v>
      </c>
      <c r="L1519">
        <f t="shared" si="46"/>
        <v>0</v>
      </c>
      <c r="M1519">
        <f t="shared" si="47"/>
        <v>1</v>
      </c>
    </row>
    <row r="1520" spans="1:13" x14ac:dyDescent="0.3">
      <c r="A1520" t="s">
        <v>881</v>
      </c>
      <c r="B1520">
        <v>15.7</v>
      </c>
      <c r="C1520" t="s">
        <v>1605</v>
      </c>
      <c r="D1520">
        <v>6.3377779999999995E-2</v>
      </c>
      <c r="E1520" t="s">
        <v>67</v>
      </c>
      <c r="F1520">
        <v>126.2046</v>
      </c>
      <c r="G1520" t="s">
        <v>23</v>
      </c>
      <c r="H1520">
        <v>1998</v>
      </c>
      <c r="J1520" t="s">
        <v>24</v>
      </c>
      <c r="K1520" t="s">
        <v>25</v>
      </c>
      <c r="L1520">
        <f t="shared" si="46"/>
        <v>0</v>
      </c>
      <c r="M1520">
        <f t="shared" si="47"/>
        <v>0</v>
      </c>
    </row>
    <row r="1521" spans="1:13" x14ac:dyDescent="0.3">
      <c r="A1521" t="s">
        <v>472</v>
      </c>
      <c r="B1521">
        <v>16.25</v>
      </c>
      <c r="C1521" t="s">
        <v>51</v>
      </c>
      <c r="D1521">
        <v>5.7512492999999998E-2</v>
      </c>
      <c r="E1521" t="s">
        <v>32</v>
      </c>
      <c r="F1521">
        <v>125.5046</v>
      </c>
      <c r="G1521" t="s">
        <v>41</v>
      </c>
      <c r="H1521">
        <v>2002</v>
      </c>
      <c r="J1521" t="s">
        <v>20</v>
      </c>
      <c r="K1521" t="s">
        <v>16</v>
      </c>
      <c r="L1521">
        <f t="shared" si="46"/>
        <v>0</v>
      </c>
      <c r="M1521">
        <f t="shared" si="47"/>
        <v>0</v>
      </c>
    </row>
    <row r="1522" spans="1:13" x14ac:dyDescent="0.3">
      <c r="A1522" t="s">
        <v>252</v>
      </c>
      <c r="B1522">
        <v>11.8</v>
      </c>
      <c r="C1522" t="s">
        <v>1605</v>
      </c>
      <c r="D1522">
        <v>2.5926223000000002E-2</v>
      </c>
      <c r="E1522" t="s">
        <v>77</v>
      </c>
      <c r="F1522">
        <v>99.967399999999998</v>
      </c>
      <c r="G1522" t="s">
        <v>33</v>
      </c>
      <c r="H1522">
        <v>1997</v>
      </c>
      <c r="I1522" t="s">
        <v>34</v>
      </c>
      <c r="J1522" t="s">
        <v>15</v>
      </c>
      <c r="K1522" t="s">
        <v>16</v>
      </c>
      <c r="L1522">
        <f t="shared" si="46"/>
        <v>0</v>
      </c>
      <c r="M1522">
        <f t="shared" si="47"/>
        <v>0</v>
      </c>
    </row>
    <row r="1523" spans="1:13" x14ac:dyDescent="0.3">
      <c r="A1523" t="s">
        <v>1037</v>
      </c>
      <c r="B1523">
        <v>6.11</v>
      </c>
      <c r="C1523" t="s">
        <v>1605</v>
      </c>
      <c r="D1523">
        <v>0.15257300100000001</v>
      </c>
      <c r="E1523" t="s">
        <v>59</v>
      </c>
      <c r="F1523">
        <v>45.108600000000003</v>
      </c>
      <c r="G1523" t="s">
        <v>37</v>
      </c>
      <c r="H1523">
        <v>2009</v>
      </c>
      <c r="I1523" t="s">
        <v>14</v>
      </c>
      <c r="J1523" t="s">
        <v>24</v>
      </c>
      <c r="K1523" t="s">
        <v>38</v>
      </c>
      <c r="L1523">
        <f t="shared" si="46"/>
        <v>0</v>
      </c>
      <c r="M1523">
        <f t="shared" si="47"/>
        <v>0</v>
      </c>
    </row>
    <row r="1524" spans="1:13" x14ac:dyDescent="0.3">
      <c r="A1524" t="s">
        <v>1038</v>
      </c>
      <c r="B1524">
        <v>4.6100000000000003</v>
      </c>
      <c r="C1524" t="s">
        <v>51</v>
      </c>
      <c r="D1524">
        <v>0.122550245</v>
      </c>
      <c r="E1524" t="s">
        <v>52</v>
      </c>
      <c r="F1524">
        <v>176.1396</v>
      </c>
      <c r="G1524" t="s">
        <v>53</v>
      </c>
      <c r="H1524">
        <v>1987</v>
      </c>
      <c r="I1524" t="s">
        <v>54</v>
      </c>
      <c r="J1524" t="s">
        <v>24</v>
      </c>
      <c r="K1524" t="s">
        <v>16</v>
      </c>
      <c r="L1524">
        <f t="shared" si="46"/>
        <v>0</v>
      </c>
      <c r="M1524">
        <f t="shared" si="47"/>
        <v>0</v>
      </c>
    </row>
    <row r="1525" spans="1:13" x14ac:dyDescent="0.3">
      <c r="A1525" t="s">
        <v>569</v>
      </c>
      <c r="B1525">
        <v>17.5</v>
      </c>
      <c r="C1525" t="s">
        <v>51</v>
      </c>
      <c r="D1525">
        <v>9.7885516000000006E-2</v>
      </c>
      <c r="E1525" t="s">
        <v>59</v>
      </c>
      <c r="F1525">
        <v>172.6738</v>
      </c>
      <c r="G1525" t="s">
        <v>65</v>
      </c>
      <c r="H1525">
        <v>2004</v>
      </c>
      <c r="I1525" t="s">
        <v>34</v>
      </c>
      <c r="J1525" t="s">
        <v>20</v>
      </c>
      <c r="K1525" t="s">
        <v>16</v>
      </c>
      <c r="L1525">
        <f t="shared" si="46"/>
        <v>0</v>
      </c>
      <c r="M1525">
        <f t="shared" si="47"/>
        <v>0</v>
      </c>
    </row>
    <row r="1526" spans="1:13" x14ac:dyDescent="0.3">
      <c r="A1526" t="s">
        <v>324</v>
      </c>
      <c r="C1526" t="s">
        <v>51</v>
      </c>
      <c r="D1526">
        <v>8.4542270000000003E-2</v>
      </c>
      <c r="E1526" t="s">
        <v>36</v>
      </c>
      <c r="F1526">
        <v>107.128</v>
      </c>
      <c r="G1526" t="s">
        <v>29</v>
      </c>
      <c r="H1526">
        <v>1985</v>
      </c>
      <c r="I1526" t="s">
        <v>14</v>
      </c>
      <c r="J1526" t="s">
        <v>24</v>
      </c>
      <c r="K1526" t="s">
        <v>30</v>
      </c>
      <c r="L1526">
        <f t="shared" si="46"/>
        <v>0</v>
      </c>
      <c r="M1526">
        <f t="shared" si="47"/>
        <v>0</v>
      </c>
    </row>
    <row r="1527" spans="1:13" x14ac:dyDescent="0.3">
      <c r="A1527" t="s">
        <v>1039</v>
      </c>
      <c r="C1527" t="s">
        <v>1605</v>
      </c>
      <c r="D1527">
        <v>8.3694927000000002E-2</v>
      </c>
      <c r="E1527" t="s">
        <v>67</v>
      </c>
      <c r="F1527">
        <v>124.83620000000001</v>
      </c>
      <c r="G1527" t="s">
        <v>47</v>
      </c>
      <c r="H1527">
        <v>1985</v>
      </c>
      <c r="I1527" t="s">
        <v>34</v>
      </c>
      <c r="J1527" t="s">
        <v>15</v>
      </c>
      <c r="K1527" t="s">
        <v>25</v>
      </c>
      <c r="L1527">
        <f t="shared" si="46"/>
        <v>0</v>
      </c>
      <c r="M1527">
        <f t="shared" si="47"/>
        <v>0</v>
      </c>
    </row>
    <row r="1528" spans="1:13" x14ac:dyDescent="0.3">
      <c r="A1528" t="s">
        <v>1040</v>
      </c>
      <c r="B1528">
        <v>19.2</v>
      </c>
      <c r="C1528" t="s">
        <v>51</v>
      </c>
      <c r="D1528">
        <v>0.124555719</v>
      </c>
      <c r="E1528" t="s">
        <v>83</v>
      </c>
      <c r="F1528">
        <v>90.348799999999997</v>
      </c>
      <c r="G1528" t="s">
        <v>37</v>
      </c>
      <c r="H1528">
        <v>2009</v>
      </c>
      <c r="I1528" t="s">
        <v>14</v>
      </c>
      <c r="J1528" t="s">
        <v>24</v>
      </c>
      <c r="K1528" t="s">
        <v>38</v>
      </c>
      <c r="L1528">
        <f t="shared" si="46"/>
        <v>0</v>
      </c>
      <c r="M1528">
        <f t="shared" si="47"/>
        <v>0</v>
      </c>
    </row>
    <row r="1529" spans="1:13" x14ac:dyDescent="0.3">
      <c r="A1529" t="s">
        <v>1041</v>
      </c>
      <c r="B1529">
        <v>16.2</v>
      </c>
      <c r="C1529" t="s">
        <v>51</v>
      </c>
      <c r="D1529">
        <v>0.10347316500000001</v>
      </c>
      <c r="E1529" t="s">
        <v>83</v>
      </c>
      <c r="F1529">
        <v>103.79900000000001</v>
      </c>
      <c r="G1529" t="s">
        <v>33</v>
      </c>
      <c r="H1529">
        <v>1997</v>
      </c>
      <c r="I1529" t="s">
        <v>34</v>
      </c>
      <c r="J1529" t="s">
        <v>15</v>
      </c>
      <c r="K1529" t="s">
        <v>16</v>
      </c>
      <c r="L1529">
        <f t="shared" si="46"/>
        <v>1</v>
      </c>
      <c r="M1529">
        <f t="shared" si="47"/>
        <v>0</v>
      </c>
    </row>
    <row r="1530" spans="1:13" x14ac:dyDescent="0.3">
      <c r="A1530" t="s">
        <v>729</v>
      </c>
      <c r="B1530">
        <v>15.5</v>
      </c>
      <c r="C1530" t="s">
        <v>51</v>
      </c>
      <c r="D1530">
        <v>5.3372177999999999E-2</v>
      </c>
      <c r="E1530" t="s">
        <v>59</v>
      </c>
      <c r="F1530">
        <v>43.377000000000002</v>
      </c>
      <c r="G1530" t="s">
        <v>33</v>
      </c>
      <c r="H1530">
        <v>1997</v>
      </c>
      <c r="I1530" t="s">
        <v>34</v>
      </c>
      <c r="J1530" t="s">
        <v>15</v>
      </c>
      <c r="K1530" t="s">
        <v>16</v>
      </c>
      <c r="L1530">
        <f t="shared" si="46"/>
        <v>1</v>
      </c>
      <c r="M1530">
        <f t="shared" si="47"/>
        <v>0</v>
      </c>
    </row>
    <row r="1531" spans="1:13" x14ac:dyDescent="0.3">
      <c r="A1531" t="s">
        <v>1042</v>
      </c>
      <c r="B1531">
        <v>8.51</v>
      </c>
      <c r="C1531" t="s">
        <v>51</v>
      </c>
      <c r="D1531">
        <v>5.1945907999999999E-2</v>
      </c>
      <c r="E1531" t="s">
        <v>61</v>
      </c>
      <c r="F1531">
        <v>141.547</v>
      </c>
      <c r="G1531" t="s">
        <v>33</v>
      </c>
      <c r="H1531">
        <v>1997</v>
      </c>
      <c r="I1531" t="s">
        <v>34</v>
      </c>
      <c r="J1531" t="s">
        <v>15</v>
      </c>
      <c r="K1531" t="s">
        <v>16</v>
      </c>
      <c r="L1531">
        <f t="shared" si="46"/>
        <v>1</v>
      </c>
      <c r="M1531">
        <f t="shared" si="47"/>
        <v>0</v>
      </c>
    </row>
    <row r="1532" spans="1:13" x14ac:dyDescent="0.3">
      <c r="A1532" t="s">
        <v>204</v>
      </c>
      <c r="B1532">
        <v>7.51</v>
      </c>
      <c r="C1532" t="s">
        <v>51</v>
      </c>
      <c r="D1532">
        <v>2.9172706999999999E-2</v>
      </c>
      <c r="E1532" t="s">
        <v>32</v>
      </c>
      <c r="F1532">
        <v>228.20099999999999</v>
      </c>
      <c r="G1532" t="s">
        <v>23</v>
      </c>
      <c r="H1532">
        <v>1998</v>
      </c>
      <c r="J1532" t="s">
        <v>24</v>
      </c>
      <c r="K1532" t="s">
        <v>25</v>
      </c>
      <c r="L1532">
        <f t="shared" si="46"/>
        <v>0</v>
      </c>
      <c r="M1532">
        <f t="shared" si="47"/>
        <v>0</v>
      </c>
    </row>
    <row r="1533" spans="1:13" x14ac:dyDescent="0.3">
      <c r="A1533" t="s">
        <v>918</v>
      </c>
      <c r="C1533" t="s">
        <v>1605</v>
      </c>
      <c r="D1533">
        <v>2.7953194000000001E-2</v>
      </c>
      <c r="E1533" t="s">
        <v>12</v>
      </c>
      <c r="F1533">
        <v>229.43520000000001</v>
      </c>
      <c r="G1533" t="s">
        <v>47</v>
      </c>
      <c r="H1533">
        <v>1985</v>
      </c>
      <c r="I1533" t="s">
        <v>34</v>
      </c>
      <c r="J1533" t="s">
        <v>15</v>
      </c>
      <c r="K1533" t="s">
        <v>25</v>
      </c>
      <c r="L1533">
        <f t="shared" si="46"/>
        <v>0</v>
      </c>
      <c r="M1533">
        <f t="shared" si="47"/>
        <v>1</v>
      </c>
    </row>
    <row r="1534" spans="1:13" x14ac:dyDescent="0.3">
      <c r="A1534" t="s">
        <v>1043</v>
      </c>
      <c r="B1534">
        <v>9.8000000000000007</v>
      </c>
      <c r="C1534" t="s">
        <v>51</v>
      </c>
      <c r="D1534">
        <v>9.0606290000000006E-2</v>
      </c>
      <c r="E1534" t="s">
        <v>22</v>
      </c>
      <c r="F1534">
        <v>195.0478</v>
      </c>
      <c r="G1534" t="s">
        <v>13</v>
      </c>
      <c r="H1534">
        <v>1999</v>
      </c>
      <c r="I1534" t="s">
        <v>14</v>
      </c>
      <c r="J1534" t="s">
        <v>15</v>
      </c>
      <c r="K1534" t="s">
        <v>16</v>
      </c>
      <c r="L1534">
        <f t="shared" si="46"/>
        <v>1</v>
      </c>
      <c r="M1534">
        <f t="shared" si="47"/>
        <v>0</v>
      </c>
    </row>
    <row r="1535" spans="1:13" x14ac:dyDescent="0.3">
      <c r="A1535" t="s">
        <v>1044</v>
      </c>
      <c r="B1535">
        <v>14</v>
      </c>
      <c r="C1535" t="s">
        <v>51</v>
      </c>
      <c r="D1535">
        <v>2.4430294000000002E-2</v>
      </c>
      <c r="E1535" t="s">
        <v>61</v>
      </c>
      <c r="F1535">
        <v>42.645400000000002</v>
      </c>
      <c r="G1535" t="s">
        <v>37</v>
      </c>
      <c r="H1535">
        <v>2009</v>
      </c>
      <c r="I1535" t="s">
        <v>14</v>
      </c>
      <c r="J1535" t="s">
        <v>24</v>
      </c>
      <c r="K1535" t="s">
        <v>38</v>
      </c>
      <c r="L1535">
        <f t="shared" si="46"/>
        <v>0</v>
      </c>
      <c r="M1535">
        <f t="shared" si="47"/>
        <v>0</v>
      </c>
    </row>
    <row r="1536" spans="1:13" x14ac:dyDescent="0.3">
      <c r="A1536" t="s">
        <v>1045</v>
      </c>
      <c r="B1536">
        <v>11.395</v>
      </c>
      <c r="C1536" t="s">
        <v>1605</v>
      </c>
      <c r="D1536">
        <v>6.9695360999999997E-2</v>
      </c>
      <c r="E1536" t="s">
        <v>77</v>
      </c>
      <c r="F1536">
        <v>233.76159999999999</v>
      </c>
      <c r="G1536" t="s">
        <v>13</v>
      </c>
      <c r="H1536">
        <v>1999</v>
      </c>
      <c r="I1536" t="s">
        <v>14</v>
      </c>
      <c r="J1536" t="s">
        <v>15</v>
      </c>
      <c r="K1536" t="s">
        <v>16</v>
      </c>
      <c r="L1536">
        <f t="shared" si="46"/>
        <v>0</v>
      </c>
      <c r="M1536">
        <f t="shared" si="47"/>
        <v>0</v>
      </c>
    </row>
    <row r="1537" spans="1:13" x14ac:dyDescent="0.3">
      <c r="A1537" t="s">
        <v>1046</v>
      </c>
      <c r="B1537">
        <v>7.2750000000000004</v>
      </c>
      <c r="C1537" t="s">
        <v>51</v>
      </c>
      <c r="D1537">
        <v>2.8004319999999999E-2</v>
      </c>
      <c r="E1537" t="s">
        <v>12</v>
      </c>
      <c r="F1537">
        <v>146.976</v>
      </c>
      <c r="G1537" t="s">
        <v>41</v>
      </c>
      <c r="H1537">
        <v>2002</v>
      </c>
      <c r="J1537" t="s">
        <v>20</v>
      </c>
      <c r="K1537" t="s">
        <v>16</v>
      </c>
      <c r="L1537">
        <f t="shared" si="46"/>
        <v>0</v>
      </c>
      <c r="M1537">
        <f t="shared" si="47"/>
        <v>1</v>
      </c>
    </row>
    <row r="1538" spans="1:13" x14ac:dyDescent="0.3">
      <c r="A1538" t="s">
        <v>1047</v>
      </c>
      <c r="B1538">
        <v>10.5</v>
      </c>
      <c r="C1538" t="s">
        <v>1605</v>
      </c>
      <c r="D1538">
        <v>0.11665173299999999</v>
      </c>
      <c r="E1538" t="s">
        <v>36</v>
      </c>
      <c r="F1538">
        <v>162.42099999999999</v>
      </c>
      <c r="G1538" t="s">
        <v>65</v>
      </c>
      <c r="H1538">
        <v>2004</v>
      </c>
      <c r="I1538" t="s">
        <v>34</v>
      </c>
      <c r="J1538" t="s">
        <v>20</v>
      </c>
      <c r="K1538" t="s">
        <v>16</v>
      </c>
      <c r="L1538">
        <f t="shared" si="46"/>
        <v>0</v>
      </c>
      <c r="M1538">
        <f t="shared" si="47"/>
        <v>0</v>
      </c>
    </row>
    <row r="1539" spans="1:13" x14ac:dyDescent="0.3">
      <c r="A1539" t="s">
        <v>1048</v>
      </c>
      <c r="C1539" t="s">
        <v>51</v>
      </c>
      <c r="D1539">
        <v>7.6364306000000007E-2</v>
      </c>
      <c r="E1539" t="s">
        <v>18</v>
      </c>
      <c r="F1539">
        <v>63.053600000000003</v>
      </c>
      <c r="G1539" t="s">
        <v>29</v>
      </c>
      <c r="H1539">
        <v>1985</v>
      </c>
      <c r="I1539" t="s">
        <v>14</v>
      </c>
      <c r="J1539" t="s">
        <v>24</v>
      </c>
      <c r="K1539" t="s">
        <v>30</v>
      </c>
      <c r="L1539">
        <f t="shared" ref="L1539:L1602" si="48">IF(AND(J1539= "Tier 1", C1539= "LF"),1,0)</f>
        <v>0</v>
      </c>
      <c r="M1539">
        <f t="shared" ref="M1539:M1602" si="49">IF(OR(E1539= "Dairy", E1539= "Snack Foods"),1,0)</f>
        <v>1</v>
      </c>
    </row>
    <row r="1540" spans="1:13" x14ac:dyDescent="0.3">
      <c r="A1540" t="s">
        <v>1049</v>
      </c>
      <c r="B1540">
        <v>10.895</v>
      </c>
      <c r="C1540" t="s">
        <v>1605</v>
      </c>
      <c r="D1540">
        <v>3.2586249999999997E-2</v>
      </c>
      <c r="E1540" t="s">
        <v>67</v>
      </c>
      <c r="F1540">
        <v>145.61019999999999</v>
      </c>
      <c r="G1540" t="s">
        <v>37</v>
      </c>
      <c r="H1540">
        <v>2009</v>
      </c>
      <c r="I1540" t="s">
        <v>14</v>
      </c>
      <c r="J1540" t="s">
        <v>24</v>
      </c>
      <c r="K1540" t="s">
        <v>38</v>
      </c>
      <c r="L1540">
        <f t="shared" si="48"/>
        <v>0</v>
      </c>
      <c r="M1540">
        <f t="shared" si="49"/>
        <v>0</v>
      </c>
    </row>
    <row r="1541" spans="1:13" x14ac:dyDescent="0.3">
      <c r="A1541" t="s">
        <v>1050</v>
      </c>
      <c r="B1541">
        <v>7.21</v>
      </c>
      <c r="C1541" t="s">
        <v>28</v>
      </c>
      <c r="D1541">
        <v>0.14463147800000001</v>
      </c>
      <c r="E1541" t="s">
        <v>12</v>
      </c>
      <c r="F1541">
        <v>100.6332</v>
      </c>
      <c r="G1541" t="s">
        <v>33</v>
      </c>
      <c r="H1541">
        <v>1997</v>
      </c>
      <c r="I1541" t="s">
        <v>34</v>
      </c>
      <c r="J1541" t="s">
        <v>15</v>
      </c>
      <c r="K1541" t="s">
        <v>16</v>
      </c>
      <c r="L1541">
        <f t="shared" si="48"/>
        <v>0</v>
      </c>
      <c r="M1541">
        <f t="shared" si="49"/>
        <v>1</v>
      </c>
    </row>
    <row r="1542" spans="1:13" x14ac:dyDescent="0.3">
      <c r="A1542" t="s">
        <v>538</v>
      </c>
      <c r="C1542" t="s">
        <v>1605</v>
      </c>
      <c r="D1542">
        <v>0.113564473</v>
      </c>
      <c r="E1542" t="s">
        <v>18</v>
      </c>
      <c r="F1542">
        <v>92.643600000000006</v>
      </c>
      <c r="G1542" t="s">
        <v>29</v>
      </c>
      <c r="H1542">
        <v>1985</v>
      </c>
      <c r="I1542" t="s">
        <v>14</v>
      </c>
      <c r="J1542" t="s">
        <v>24</v>
      </c>
      <c r="K1542" t="s">
        <v>30</v>
      </c>
      <c r="L1542">
        <f t="shared" si="48"/>
        <v>0</v>
      </c>
      <c r="M1542">
        <f t="shared" si="49"/>
        <v>1</v>
      </c>
    </row>
    <row r="1543" spans="1:13" x14ac:dyDescent="0.3">
      <c r="A1543" t="s">
        <v>739</v>
      </c>
      <c r="B1543">
        <v>11.65</v>
      </c>
      <c r="C1543" t="s">
        <v>1605</v>
      </c>
      <c r="D1543">
        <v>1.0940933999999999E-2</v>
      </c>
      <c r="E1543" t="s">
        <v>77</v>
      </c>
      <c r="F1543">
        <v>110.45440000000001</v>
      </c>
      <c r="G1543" t="s">
        <v>41</v>
      </c>
      <c r="H1543">
        <v>2002</v>
      </c>
      <c r="J1543" t="s">
        <v>20</v>
      </c>
      <c r="K1543" t="s">
        <v>16</v>
      </c>
      <c r="L1543">
        <f t="shared" si="48"/>
        <v>0</v>
      </c>
      <c r="M1543">
        <f t="shared" si="49"/>
        <v>0</v>
      </c>
    </row>
    <row r="1544" spans="1:13" x14ac:dyDescent="0.3">
      <c r="A1544" t="s">
        <v>898</v>
      </c>
      <c r="B1544">
        <v>7.63</v>
      </c>
      <c r="C1544" t="s">
        <v>1605</v>
      </c>
      <c r="D1544">
        <v>0.13459766200000001</v>
      </c>
      <c r="E1544" t="s">
        <v>12</v>
      </c>
      <c r="F1544">
        <v>44.740200000000002</v>
      </c>
      <c r="G1544" t="s">
        <v>53</v>
      </c>
      <c r="H1544">
        <v>1987</v>
      </c>
      <c r="I1544" t="s">
        <v>54</v>
      </c>
      <c r="J1544" t="s">
        <v>24</v>
      </c>
      <c r="K1544" t="s">
        <v>16</v>
      </c>
      <c r="L1544">
        <f t="shared" si="48"/>
        <v>0</v>
      </c>
      <c r="M1544">
        <f t="shared" si="49"/>
        <v>1</v>
      </c>
    </row>
    <row r="1545" spans="1:13" x14ac:dyDescent="0.3">
      <c r="A1545" t="s">
        <v>1051</v>
      </c>
      <c r="C1545" t="s">
        <v>51</v>
      </c>
      <c r="D1545">
        <v>0.114329308</v>
      </c>
      <c r="E1545" t="s">
        <v>67</v>
      </c>
      <c r="F1545">
        <v>59.424599999999998</v>
      </c>
      <c r="G1545" t="s">
        <v>29</v>
      </c>
      <c r="H1545">
        <v>1985</v>
      </c>
      <c r="I1545" t="s">
        <v>14</v>
      </c>
      <c r="J1545" t="s">
        <v>24</v>
      </c>
      <c r="K1545" t="s">
        <v>30</v>
      </c>
      <c r="L1545">
        <f t="shared" si="48"/>
        <v>0</v>
      </c>
      <c r="M1545">
        <f t="shared" si="49"/>
        <v>0</v>
      </c>
    </row>
    <row r="1546" spans="1:13" x14ac:dyDescent="0.3">
      <c r="A1546" t="s">
        <v>745</v>
      </c>
      <c r="C1546" t="s">
        <v>51</v>
      </c>
      <c r="D1546">
        <v>3.6268454999999998E-2</v>
      </c>
      <c r="E1546" t="s">
        <v>32</v>
      </c>
      <c r="F1546">
        <v>122.5046</v>
      </c>
      <c r="G1546" t="s">
        <v>47</v>
      </c>
      <c r="H1546">
        <v>1985</v>
      </c>
      <c r="I1546" t="s">
        <v>34</v>
      </c>
      <c r="J1546" t="s">
        <v>15</v>
      </c>
      <c r="K1546" t="s">
        <v>25</v>
      </c>
      <c r="L1546">
        <f t="shared" si="48"/>
        <v>1</v>
      </c>
      <c r="M1546">
        <f t="shared" si="49"/>
        <v>0</v>
      </c>
    </row>
    <row r="1547" spans="1:13" x14ac:dyDescent="0.3">
      <c r="A1547" t="s">
        <v>627</v>
      </c>
      <c r="B1547">
        <v>12.3</v>
      </c>
      <c r="C1547" t="s">
        <v>51</v>
      </c>
      <c r="D1547">
        <v>0.111447593</v>
      </c>
      <c r="E1547" t="s">
        <v>36</v>
      </c>
      <c r="F1547">
        <v>33.487400000000001</v>
      </c>
      <c r="G1547" t="s">
        <v>13</v>
      </c>
      <c r="H1547">
        <v>1999</v>
      </c>
      <c r="I1547" t="s">
        <v>14</v>
      </c>
      <c r="J1547" t="s">
        <v>15</v>
      </c>
      <c r="K1547" t="s">
        <v>16</v>
      </c>
      <c r="L1547">
        <f t="shared" si="48"/>
        <v>1</v>
      </c>
      <c r="M1547">
        <f t="shared" si="49"/>
        <v>0</v>
      </c>
    </row>
    <row r="1548" spans="1:13" x14ac:dyDescent="0.3">
      <c r="A1548" t="s">
        <v>647</v>
      </c>
      <c r="C1548" t="s">
        <v>51</v>
      </c>
      <c r="D1548">
        <v>3.3053150000000003E-2</v>
      </c>
      <c r="E1548" t="s">
        <v>18</v>
      </c>
      <c r="F1548">
        <v>152.334</v>
      </c>
      <c r="G1548" t="s">
        <v>29</v>
      </c>
      <c r="H1548">
        <v>1985</v>
      </c>
      <c r="I1548" t="s">
        <v>14</v>
      </c>
      <c r="J1548" t="s">
        <v>24</v>
      </c>
      <c r="K1548" t="s">
        <v>30</v>
      </c>
      <c r="L1548">
        <f t="shared" si="48"/>
        <v>0</v>
      </c>
      <c r="M1548">
        <f t="shared" si="49"/>
        <v>1</v>
      </c>
    </row>
    <row r="1549" spans="1:13" x14ac:dyDescent="0.3">
      <c r="A1549" t="s">
        <v>398</v>
      </c>
      <c r="B1549">
        <v>9.3949999999999996</v>
      </c>
      <c r="C1549" t="s">
        <v>1605</v>
      </c>
      <c r="D1549">
        <v>0.22022101099999999</v>
      </c>
      <c r="E1549" t="s">
        <v>67</v>
      </c>
      <c r="F1549">
        <v>88.119799999999998</v>
      </c>
      <c r="G1549" t="s">
        <v>23</v>
      </c>
      <c r="H1549">
        <v>1998</v>
      </c>
      <c r="J1549" t="s">
        <v>24</v>
      </c>
      <c r="K1549" t="s">
        <v>25</v>
      </c>
      <c r="L1549">
        <f t="shared" si="48"/>
        <v>0</v>
      </c>
      <c r="M1549">
        <f t="shared" si="49"/>
        <v>0</v>
      </c>
    </row>
    <row r="1550" spans="1:13" x14ac:dyDescent="0.3">
      <c r="A1550" t="s">
        <v>236</v>
      </c>
      <c r="C1550" t="s">
        <v>1605</v>
      </c>
      <c r="D1550">
        <v>0.135767734</v>
      </c>
      <c r="E1550" t="s">
        <v>12</v>
      </c>
      <c r="F1550">
        <v>191.28200000000001</v>
      </c>
      <c r="G1550" t="s">
        <v>29</v>
      </c>
      <c r="H1550">
        <v>1985</v>
      </c>
      <c r="I1550" t="s">
        <v>14</v>
      </c>
      <c r="J1550" t="s">
        <v>24</v>
      </c>
      <c r="K1550" t="s">
        <v>30</v>
      </c>
      <c r="L1550">
        <f t="shared" si="48"/>
        <v>0</v>
      </c>
      <c r="M1550">
        <f t="shared" si="49"/>
        <v>1</v>
      </c>
    </row>
    <row r="1551" spans="1:13" x14ac:dyDescent="0.3">
      <c r="A1551" t="s">
        <v>1052</v>
      </c>
      <c r="B1551">
        <v>17.2</v>
      </c>
      <c r="C1551" t="s">
        <v>51</v>
      </c>
      <c r="D1551">
        <v>0.15661583600000001</v>
      </c>
      <c r="E1551" t="s">
        <v>77</v>
      </c>
      <c r="F1551">
        <v>160.65780000000001</v>
      </c>
      <c r="G1551" t="s">
        <v>41</v>
      </c>
      <c r="H1551">
        <v>2002</v>
      </c>
      <c r="J1551" t="s">
        <v>20</v>
      </c>
      <c r="K1551" t="s">
        <v>16</v>
      </c>
      <c r="L1551">
        <f t="shared" si="48"/>
        <v>0</v>
      </c>
      <c r="M1551">
        <f t="shared" si="49"/>
        <v>0</v>
      </c>
    </row>
    <row r="1552" spans="1:13" x14ac:dyDescent="0.3">
      <c r="A1552" t="s">
        <v>409</v>
      </c>
      <c r="B1552">
        <v>14.85</v>
      </c>
      <c r="C1552" t="s">
        <v>51</v>
      </c>
      <c r="D1552">
        <v>1.8556185999999999E-2</v>
      </c>
      <c r="E1552" t="s">
        <v>83</v>
      </c>
      <c r="F1552">
        <v>187.12139999999999</v>
      </c>
      <c r="G1552" t="s">
        <v>53</v>
      </c>
      <c r="H1552">
        <v>1987</v>
      </c>
      <c r="I1552" t="s">
        <v>54</v>
      </c>
      <c r="J1552" t="s">
        <v>24</v>
      </c>
      <c r="K1552" t="s">
        <v>16</v>
      </c>
      <c r="L1552">
        <f t="shared" si="48"/>
        <v>0</v>
      </c>
      <c r="M1552">
        <f t="shared" si="49"/>
        <v>0</v>
      </c>
    </row>
    <row r="1553" spans="1:13" x14ac:dyDescent="0.3">
      <c r="A1553" t="s">
        <v>1031</v>
      </c>
      <c r="B1553">
        <v>7.93</v>
      </c>
      <c r="C1553" t="s">
        <v>51</v>
      </c>
      <c r="D1553">
        <v>5.5798200000000001E-3</v>
      </c>
      <c r="E1553" t="s">
        <v>67</v>
      </c>
      <c r="F1553">
        <v>121.1414</v>
      </c>
      <c r="G1553" t="s">
        <v>19</v>
      </c>
      <c r="H1553">
        <v>2007</v>
      </c>
      <c r="J1553" t="s">
        <v>20</v>
      </c>
      <c r="K1553" t="s">
        <v>16</v>
      </c>
      <c r="L1553">
        <f t="shared" si="48"/>
        <v>0</v>
      </c>
      <c r="M1553">
        <f t="shared" si="49"/>
        <v>0</v>
      </c>
    </row>
    <row r="1554" spans="1:13" x14ac:dyDescent="0.3">
      <c r="A1554" t="s">
        <v>79</v>
      </c>
      <c r="C1554" t="s">
        <v>1605</v>
      </c>
      <c r="D1554">
        <v>4.3756112999999999E-2</v>
      </c>
      <c r="E1554" t="s">
        <v>32</v>
      </c>
      <c r="F1554">
        <v>216.35079999999999</v>
      </c>
      <c r="G1554" t="s">
        <v>47</v>
      </c>
      <c r="H1554">
        <v>1985</v>
      </c>
      <c r="I1554" t="s">
        <v>34</v>
      </c>
      <c r="J1554" t="s">
        <v>15</v>
      </c>
      <c r="K1554" t="s">
        <v>25</v>
      </c>
      <c r="L1554">
        <f t="shared" si="48"/>
        <v>0</v>
      </c>
      <c r="M1554">
        <f t="shared" si="49"/>
        <v>0</v>
      </c>
    </row>
    <row r="1555" spans="1:13" x14ac:dyDescent="0.3">
      <c r="A1555" t="s">
        <v>730</v>
      </c>
      <c r="C1555" t="s">
        <v>51</v>
      </c>
      <c r="D1555">
        <v>0</v>
      </c>
      <c r="E1555" t="s">
        <v>49</v>
      </c>
      <c r="F1555">
        <v>85.456599999999995</v>
      </c>
      <c r="G1555" t="s">
        <v>29</v>
      </c>
      <c r="H1555">
        <v>1985</v>
      </c>
      <c r="I1555" t="s">
        <v>14</v>
      </c>
      <c r="J1555" t="s">
        <v>24</v>
      </c>
      <c r="K1555" t="s">
        <v>30</v>
      </c>
      <c r="L1555">
        <f t="shared" si="48"/>
        <v>0</v>
      </c>
      <c r="M1555">
        <f t="shared" si="49"/>
        <v>0</v>
      </c>
    </row>
    <row r="1556" spans="1:13" x14ac:dyDescent="0.3">
      <c r="A1556" t="s">
        <v>1053</v>
      </c>
      <c r="B1556">
        <v>11.15</v>
      </c>
      <c r="C1556" t="s">
        <v>51</v>
      </c>
      <c r="D1556">
        <v>3.2256190999999997E-2</v>
      </c>
      <c r="E1556" t="s">
        <v>46</v>
      </c>
      <c r="F1556">
        <v>165.15260000000001</v>
      </c>
      <c r="G1556" t="s">
        <v>33</v>
      </c>
      <c r="H1556">
        <v>1997</v>
      </c>
      <c r="I1556" t="s">
        <v>34</v>
      </c>
      <c r="J1556" t="s">
        <v>15</v>
      </c>
      <c r="K1556" t="s">
        <v>16</v>
      </c>
      <c r="L1556">
        <f t="shared" si="48"/>
        <v>1</v>
      </c>
      <c r="M1556">
        <f t="shared" si="49"/>
        <v>0</v>
      </c>
    </row>
    <row r="1557" spans="1:13" x14ac:dyDescent="0.3">
      <c r="A1557" t="s">
        <v>377</v>
      </c>
      <c r="B1557">
        <v>17.850000000000001</v>
      </c>
      <c r="C1557" t="s">
        <v>51</v>
      </c>
      <c r="D1557">
        <v>4.6625940999999997E-2</v>
      </c>
      <c r="E1557" t="s">
        <v>77</v>
      </c>
      <c r="F1557">
        <v>152.3682</v>
      </c>
      <c r="G1557" t="s">
        <v>65</v>
      </c>
      <c r="H1557">
        <v>2004</v>
      </c>
      <c r="I1557" t="s">
        <v>34</v>
      </c>
      <c r="J1557" t="s">
        <v>20</v>
      </c>
      <c r="K1557" t="s">
        <v>16</v>
      </c>
      <c r="L1557">
        <f t="shared" si="48"/>
        <v>0</v>
      </c>
      <c r="M1557">
        <f t="shared" si="49"/>
        <v>0</v>
      </c>
    </row>
    <row r="1558" spans="1:13" x14ac:dyDescent="0.3">
      <c r="A1558" t="s">
        <v>1054</v>
      </c>
      <c r="B1558">
        <v>18.5</v>
      </c>
      <c r="C1558" t="s">
        <v>1605</v>
      </c>
      <c r="D1558">
        <v>6.2353713999999998E-2</v>
      </c>
      <c r="E1558" t="s">
        <v>67</v>
      </c>
      <c r="F1558">
        <v>145.4418</v>
      </c>
      <c r="G1558" t="s">
        <v>13</v>
      </c>
      <c r="H1558">
        <v>1999</v>
      </c>
      <c r="I1558" t="s">
        <v>14</v>
      </c>
      <c r="J1558" t="s">
        <v>15</v>
      </c>
      <c r="K1558" t="s">
        <v>16</v>
      </c>
      <c r="L1558">
        <f t="shared" si="48"/>
        <v>0</v>
      </c>
      <c r="M1558">
        <f t="shared" si="49"/>
        <v>0</v>
      </c>
    </row>
    <row r="1559" spans="1:13" x14ac:dyDescent="0.3">
      <c r="A1559" t="s">
        <v>1055</v>
      </c>
      <c r="B1559">
        <v>14.3</v>
      </c>
      <c r="C1559" t="s">
        <v>1605</v>
      </c>
      <c r="D1559">
        <v>0</v>
      </c>
      <c r="E1559" t="s">
        <v>36</v>
      </c>
      <c r="F1559">
        <v>98.772599999999997</v>
      </c>
      <c r="G1559" t="s">
        <v>13</v>
      </c>
      <c r="H1559">
        <v>1999</v>
      </c>
      <c r="I1559" t="s">
        <v>14</v>
      </c>
      <c r="J1559" t="s">
        <v>15</v>
      </c>
      <c r="K1559" t="s">
        <v>16</v>
      </c>
      <c r="L1559">
        <f t="shared" si="48"/>
        <v>0</v>
      </c>
      <c r="M1559">
        <f t="shared" si="49"/>
        <v>0</v>
      </c>
    </row>
    <row r="1560" spans="1:13" x14ac:dyDescent="0.3">
      <c r="A1560" t="s">
        <v>201</v>
      </c>
      <c r="B1560">
        <v>13.8</v>
      </c>
      <c r="C1560" t="s">
        <v>51</v>
      </c>
      <c r="D1560">
        <v>9.6981319999999996E-2</v>
      </c>
      <c r="E1560" t="s">
        <v>18</v>
      </c>
      <c r="F1560">
        <v>55.593000000000004</v>
      </c>
      <c r="G1560" t="s">
        <v>53</v>
      </c>
      <c r="H1560">
        <v>1987</v>
      </c>
      <c r="I1560" t="s">
        <v>54</v>
      </c>
      <c r="J1560" t="s">
        <v>24</v>
      </c>
      <c r="K1560" t="s">
        <v>16</v>
      </c>
      <c r="L1560">
        <f t="shared" si="48"/>
        <v>0</v>
      </c>
      <c r="M1560">
        <f t="shared" si="49"/>
        <v>1</v>
      </c>
    </row>
    <row r="1561" spans="1:13" x14ac:dyDescent="0.3">
      <c r="A1561" t="s">
        <v>1056</v>
      </c>
      <c r="B1561">
        <v>18.2</v>
      </c>
      <c r="C1561" t="s">
        <v>1605</v>
      </c>
      <c r="D1561">
        <v>6.6241884000000001E-2</v>
      </c>
      <c r="E1561" t="s">
        <v>32</v>
      </c>
      <c r="F1561">
        <v>250.9092</v>
      </c>
      <c r="G1561" t="s">
        <v>53</v>
      </c>
      <c r="H1561">
        <v>1987</v>
      </c>
      <c r="I1561" t="s">
        <v>54</v>
      </c>
      <c r="J1561" t="s">
        <v>24</v>
      </c>
      <c r="K1561" t="s">
        <v>16</v>
      </c>
      <c r="L1561">
        <f t="shared" si="48"/>
        <v>0</v>
      </c>
      <c r="M1561">
        <f t="shared" si="49"/>
        <v>0</v>
      </c>
    </row>
    <row r="1562" spans="1:13" x14ac:dyDescent="0.3">
      <c r="A1562" t="s">
        <v>1057</v>
      </c>
      <c r="B1562">
        <v>14.6</v>
      </c>
      <c r="C1562" t="s">
        <v>1605</v>
      </c>
      <c r="D1562">
        <v>4.3025609999999999E-2</v>
      </c>
      <c r="E1562" t="s">
        <v>32</v>
      </c>
      <c r="F1562">
        <v>110.0254</v>
      </c>
      <c r="G1562" t="s">
        <v>13</v>
      </c>
      <c r="H1562">
        <v>1999</v>
      </c>
      <c r="I1562" t="s">
        <v>14</v>
      </c>
      <c r="J1562" t="s">
        <v>15</v>
      </c>
      <c r="K1562" t="s">
        <v>16</v>
      </c>
      <c r="L1562">
        <f t="shared" si="48"/>
        <v>0</v>
      </c>
      <c r="M1562">
        <f t="shared" si="49"/>
        <v>0</v>
      </c>
    </row>
    <row r="1563" spans="1:13" x14ac:dyDescent="0.3">
      <c r="A1563" t="s">
        <v>726</v>
      </c>
      <c r="B1563">
        <v>13.3</v>
      </c>
      <c r="C1563" t="s">
        <v>51</v>
      </c>
      <c r="D1563">
        <v>9.5793430000000006E-3</v>
      </c>
      <c r="E1563" t="s">
        <v>12</v>
      </c>
      <c r="F1563">
        <v>62.350999999999999</v>
      </c>
      <c r="G1563" t="s">
        <v>65</v>
      </c>
      <c r="H1563">
        <v>2004</v>
      </c>
      <c r="I1563" t="s">
        <v>34</v>
      </c>
      <c r="J1563" t="s">
        <v>20</v>
      </c>
      <c r="K1563" t="s">
        <v>16</v>
      </c>
      <c r="L1563">
        <f t="shared" si="48"/>
        <v>0</v>
      </c>
      <c r="M1563">
        <f t="shared" si="49"/>
        <v>1</v>
      </c>
    </row>
    <row r="1564" spans="1:13" x14ac:dyDescent="0.3">
      <c r="A1564" t="s">
        <v>485</v>
      </c>
      <c r="B1564">
        <v>5.7350000000000003</v>
      </c>
      <c r="C1564" t="s">
        <v>51</v>
      </c>
      <c r="D1564">
        <v>9.5341405000000004E-2</v>
      </c>
      <c r="E1564" t="s">
        <v>32</v>
      </c>
      <c r="F1564">
        <v>178.03700000000001</v>
      </c>
      <c r="G1564" t="s">
        <v>23</v>
      </c>
      <c r="H1564">
        <v>1998</v>
      </c>
      <c r="J1564" t="s">
        <v>24</v>
      </c>
      <c r="K1564" t="s">
        <v>25</v>
      </c>
      <c r="L1564">
        <f t="shared" si="48"/>
        <v>0</v>
      </c>
      <c r="M1564">
        <f t="shared" si="49"/>
        <v>0</v>
      </c>
    </row>
    <row r="1565" spans="1:13" x14ac:dyDescent="0.3">
      <c r="A1565" t="s">
        <v>1058</v>
      </c>
      <c r="B1565">
        <v>14.15</v>
      </c>
      <c r="C1565" t="s">
        <v>51</v>
      </c>
      <c r="D1565">
        <v>3.7985629E-2</v>
      </c>
      <c r="E1565" t="s">
        <v>112</v>
      </c>
      <c r="F1565">
        <v>123.1046</v>
      </c>
      <c r="G1565" t="s">
        <v>41</v>
      </c>
      <c r="H1565">
        <v>2002</v>
      </c>
      <c r="J1565" t="s">
        <v>20</v>
      </c>
      <c r="K1565" t="s">
        <v>16</v>
      </c>
      <c r="L1565">
        <f t="shared" si="48"/>
        <v>0</v>
      </c>
      <c r="M1565">
        <f t="shared" si="49"/>
        <v>0</v>
      </c>
    </row>
    <row r="1566" spans="1:13" x14ac:dyDescent="0.3">
      <c r="A1566" t="s">
        <v>839</v>
      </c>
      <c r="C1566" t="s">
        <v>51</v>
      </c>
      <c r="D1566">
        <v>5.0071842999999998E-2</v>
      </c>
      <c r="E1566" t="s">
        <v>61</v>
      </c>
      <c r="F1566">
        <v>152.4708</v>
      </c>
      <c r="G1566" t="s">
        <v>47</v>
      </c>
      <c r="H1566">
        <v>1985</v>
      </c>
      <c r="I1566" t="s">
        <v>34</v>
      </c>
      <c r="J1566" t="s">
        <v>15</v>
      </c>
      <c r="K1566" t="s">
        <v>25</v>
      </c>
      <c r="L1566">
        <f t="shared" si="48"/>
        <v>1</v>
      </c>
      <c r="M1566">
        <f t="shared" si="49"/>
        <v>0</v>
      </c>
    </row>
    <row r="1567" spans="1:13" x14ac:dyDescent="0.3">
      <c r="A1567" t="s">
        <v>284</v>
      </c>
      <c r="B1567">
        <v>17.850000000000001</v>
      </c>
      <c r="C1567" t="s">
        <v>51</v>
      </c>
      <c r="D1567">
        <v>0</v>
      </c>
      <c r="E1567" t="s">
        <v>46</v>
      </c>
      <c r="F1567">
        <v>96.809399999999997</v>
      </c>
      <c r="G1567" t="s">
        <v>53</v>
      </c>
      <c r="H1567">
        <v>1987</v>
      </c>
      <c r="I1567" t="s">
        <v>54</v>
      </c>
      <c r="J1567" t="s">
        <v>24</v>
      </c>
      <c r="K1567" t="s">
        <v>16</v>
      </c>
      <c r="L1567">
        <f t="shared" si="48"/>
        <v>0</v>
      </c>
      <c r="M1567">
        <f t="shared" si="49"/>
        <v>0</v>
      </c>
    </row>
    <row r="1568" spans="1:13" x14ac:dyDescent="0.3">
      <c r="A1568" t="s">
        <v>1059</v>
      </c>
      <c r="B1568">
        <v>20.350000000000001</v>
      </c>
      <c r="C1568" t="s">
        <v>1605</v>
      </c>
      <c r="D1568">
        <v>3.0901893999999999E-2</v>
      </c>
      <c r="E1568" t="s">
        <v>18</v>
      </c>
      <c r="F1568">
        <v>254.2672</v>
      </c>
      <c r="G1568" t="s">
        <v>53</v>
      </c>
      <c r="H1568">
        <v>1987</v>
      </c>
      <c r="I1568" t="s">
        <v>54</v>
      </c>
      <c r="J1568" t="s">
        <v>24</v>
      </c>
      <c r="K1568" t="s">
        <v>16</v>
      </c>
      <c r="L1568">
        <f t="shared" si="48"/>
        <v>0</v>
      </c>
      <c r="M1568">
        <f t="shared" si="49"/>
        <v>1</v>
      </c>
    </row>
    <row r="1569" spans="1:13" x14ac:dyDescent="0.3">
      <c r="A1569" t="s">
        <v>1060</v>
      </c>
      <c r="B1569">
        <v>10.895</v>
      </c>
      <c r="C1569" t="s">
        <v>51</v>
      </c>
      <c r="D1569">
        <v>6.4663519000000003E-2</v>
      </c>
      <c r="E1569" t="s">
        <v>32</v>
      </c>
      <c r="F1569">
        <v>194.07939999999999</v>
      </c>
      <c r="G1569" t="s">
        <v>65</v>
      </c>
      <c r="H1569">
        <v>2004</v>
      </c>
      <c r="I1569" t="s">
        <v>34</v>
      </c>
      <c r="J1569" t="s">
        <v>20</v>
      </c>
      <c r="K1569" t="s">
        <v>16</v>
      </c>
      <c r="L1569">
        <f t="shared" si="48"/>
        <v>0</v>
      </c>
      <c r="M1569">
        <f t="shared" si="49"/>
        <v>0</v>
      </c>
    </row>
    <row r="1570" spans="1:13" x14ac:dyDescent="0.3">
      <c r="A1570" t="s">
        <v>859</v>
      </c>
      <c r="B1570">
        <v>19.7</v>
      </c>
      <c r="C1570" t="s">
        <v>51</v>
      </c>
      <c r="D1570">
        <v>6.5053426999999997E-2</v>
      </c>
      <c r="E1570" t="s">
        <v>83</v>
      </c>
      <c r="F1570">
        <v>86.619799999999998</v>
      </c>
      <c r="G1570" t="s">
        <v>41</v>
      </c>
      <c r="H1570">
        <v>2002</v>
      </c>
      <c r="J1570" t="s">
        <v>20</v>
      </c>
      <c r="K1570" t="s">
        <v>16</v>
      </c>
      <c r="L1570">
        <f t="shared" si="48"/>
        <v>0</v>
      </c>
      <c r="M1570">
        <f t="shared" si="49"/>
        <v>0</v>
      </c>
    </row>
    <row r="1571" spans="1:13" x14ac:dyDescent="0.3">
      <c r="A1571" t="s">
        <v>1061</v>
      </c>
      <c r="B1571">
        <v>8.92</v>
      </c>
      <c r="C1571" t="s">
        <v>51</v>
      </c>
      <c r="D1571">
        <v>0</v>
      </c>
      <c r="E1571" t="s">
        <v>61</v>
      </c>
      <c r="F1571">
        <v>178.137</v>
      </c>
      <c r="G1571" t="s">
        <v>37</v>
      </c>
      <c r="H1571">
        <v>2009</v>
      </c>
      <c r="I1571" t="s">
        <v>14</v>
      </c>
      <c r="J1571" t="s">
        <v>24</v>
      </c>
      <c r="K1571" t="s">
        <v>38</v>
      </c>
      <c r="L1571">
        <f t="shared" si="48"/>
        <v>0</v>
      </c>
      <c r="M1571">
        <f t="shared" si="49"/>
        <v>0</v>
      </c>
    </row>
    <row r="1572" spans="1:13" x14ac:dyDescent="0.3">
      <c r="A1572" t="s">
        <v>1037</v>
      </c>
      <c r="C1572" t="s">
        <v>1605</v>
      </c>
      <c r="D1572">
        <v>0.15121815999999999</v>
      </c>
      <c r="E1572" t="s">
        <v>59</v>
      </c>
      <c r="F1572">
        <v>45.9086</v>
      </c>
      <c r="G1572" t="s">
        <v>29</v>
      </c>
      <c r="H1572">
        <v>1985</v>
      </c>
      <c r="I1572" t="s">
        <v>14</v>
      </c>
      <c r="J1572" t="s">
        <v>24</v>
      </c>
      <c r="K1572" t="s">
        <v>30</v>
      </c>
      <c r="L1572">
        <f t="shared" si="48"/>
        <v>0</v>
      </c>
      <c r="M1572">
        <f t="shared" si="49"/>
        <v>0</v>
      </c>
    </row>
    <row r="1573" spans="1:13" x14ac:dyDescent="0.3">
      <c r="A1573" t="s">
        <v>1062</v>
      </c>
      <c r="C1573" t="s">
        <v>51</v>
      </c>
      <c r="D1573">
        <v>5.6555477E-2</v>
      </c>
      <c r="E1573" t="s">
        <v>12</v>
      </c>
      <c r="F1573">
        <v>214.2218</v>
      </c>
      <c r="G1573" t="s">
        <v>29</v>
      </c>
      <c r="H1573">
        <v>1985</v>
      </c>
      <c r="I1573" t="s">
        <v>14</v>
      </c>
      <c r="J1573" t="s">
        <v>24</v>
      </c>
      <c r="K1573" t="s">
        <v>30</v>
      </c>
      <c r="L1573">
        <f t="shared" si="48"/>
        <v>0</v>
      </c>
      <c r="M1573">
        <f t="shared" si="49"/>
        <v>1</v>
      </c>
    </row>
    <row r="1574" spans="1:13" x14ac:dyDescent="0.3">
      <c r="A1574" t="s">
        <v>906</v>
      </c>
      <c r="B1574">
        <v>20.350000000000001</v>
      </c>
      <c r="C1574" t="s">
        <v>1605</v>
      </c>
      <c r="D1574">
        <v>0.15168885700000001</v>
      </c>
      <c r="E1574" t="s">
        <v>77</v>
      </c>
      <c r="F1574">
        <v>80.627600000000001</v>
      </c>
      <c r="G1574" t="s">
        <v>37</v>
      </c>
      <c r="H1574">
        <v>2009</v>
      </c>
      <c r="I1574" t="s">
        <v>14</v>
      </c>
      <c r="J1574" t="s">
        <v>24</v>
      </c>
      <c r="K1574" t="s">
        <v>38</v>
      </c>
      <c r="L1574">
        <f t="shared" si="48"/>
        <v>0</v>
      </c>
      <c r="M1574">
        <f t="shared" si="49"/>
        <v>0</v>
      </c>
    </row>
    <row r="1575" spans="1:13" x14ac:dyDescent="0.3">
      <c r="A1575" t="s">
        <v>1063</v>
      </c>
      <c r="B1575">
        <v>13.6</v>
      </c>
      <c r="C1575" t="s">
        <v>51</v>
      </c>
      <c r="D1575">
        <v>1.0049687999999999E-2</v>
      </c>
      <c r="E1575" t="s">
        <v>61</v>
      </c>
      <c r="F1575">
        <v>174.93700000000001</v>
      </c>
      <c r="G1575" t="s">
        <v>19</v>
      </c>
      <c r="H1575">
        <v>2007</v>
      </c>
      <c r="J1575" t="s">
        <v>20</v>
      </c>
      <c r="K1575" t="s">
        <v>16</v>
      </c>
      <c r="L1575">
        <f t="shared" si="48"/>
        <v>0</v>
      </c>
      <c r="M1575">
        <f t="shared" si="49"/>
        <v>0</v>
      </c>
    </row>
    <row r="1576" spans="1:13" x14ac:dyDescent="0.3">
      <c r="A1576" t="s">
        <v>615</v>
      </c>
      <c r="B1576">
        <v>13.5</v>
      </c>
      <c r="C1576" t="s">
        <v>51</v>
      </c>
      <c r="D1576">
        <v>5.4944247000000002E-2</v>
      </c>
      <c r="E1576" t="s">
        <v>46</v>
      </c>
      <c r="F1576">
        <v>36.3874</v>
      </c>
      <c r="G1576" t="s">
        <v>53</v>
      </c>
      <c r="H1576">
        <v>1987</v>
      </c>
      <c r="I1576" t="s">
        <v>54</v>
      </c>
      <c r="J1576" t="s">
        <v>24</v>
      </c>
      <c r="K1576" t="s">
        <v>16</v>
      </c>
      <c r="L1576">
        <f t="shared" si="48"/>
        <v>0</v>
      </c>
      <c r="M1576">
        <f t="shared" si="49"/>
        <v>0</v>
      </c>
    </row>
    <row r="1577" spans="1:13" x14ac:dyDescent="0.3">
      <c r="A1577" t="s">
        <v>250</v>
      </c>
      <c r="B1577">
        <v>10.8</v>
      </c>
      <c r="C1577" t="s">
        <v>51</v>
      </c>
      <c r="D1577">
        <v>2.8943289000000001E-2</v>
      </c>
      <c r="E1577" t="s">
        <v>12</v>
      </c>
      <c r="F1577">
        <v>239.62219999999999</v>
      </c>
      <c r="G1577" t="s">
        <v>33</v>
      </c>
      <c r="H1577">
        <v>1997</v>
      </c>
      <c r="I1577" t="s">
        <v>34</v>
      </c>
      <c r="J1577" t="s">
        <v>15</v>
      </c>
      <c r="K1577" t="s">
        <v>16</v>
      </c>
      <c r="L1577">
        <f t="shared" si="48"/>
        <v>1</v>
      </c>
      <c r="M1577">
        <f t="shared" si="49"/>
        <v>1</v>
      </c>
    </row>
    <row r="1578" spans="1:13" x14ac:dyDescent="0.3">
      <c r="A1578" t="s">
        <v>879</v>
      </c>
      <c r="B1578">
        <v>10.195</v>
      </c>
      <c r="C1578" t="s">
        <v>51</v>
      </c>
      <c r="D1578">
        <v>8.0417723999999996E-2</v>
      </c>
      <c r="E1578" t="s">
        <v>12</v>
      </c>
      <c r="F1578">
        <v>121.244</v>
      </c>
      <c r="G1578" t="s">
        <v>13</v>
      </c>
      <c r="H1578">
        <v>1999</v>
      </c>
      <c r="I1578" t="s">
        <v>14</v>
      </c>
      <c r="J1578" t="s">
        <v>15</v>
      </c>
      <c r="K1578" t="s">
        <v>16</v>
      </c>
      <c r="L1578">
        <f t="shared" si="48"/>
        <v>1</v>
      </c>
      <c r="M1578">
        <f t="shared" si="49"/>
        <v>1</v>
      </c>
    </row>
    <row r="1579" spans="1:13" x14ac:dyDescent="0.3">
      <c r="A1579" t="s">
        <v>94</v>
      </c>
      <c r="B1579">
        <v>12.15</v>
      </c>
      <c r="C1579" t="s">
        <v>51</v>
      </c>
      <c r="D1579">
        <v>0.21956811200000001</v>
      </c>
      <c r="E1579" t="s">
        <v>67</v>
      </c>
      <c r="F1579">
        <v>248.346</v>
      </c>
      <c r="G1579" t="s">
        <v>23</v>
      </c>
      <c r="H1579">
        <v>1998</v>
      </c>
      <c r="J1579" t="s">
        <v>24</v>
      </c>
      <c r="K1579" t="s">
        <v>25</v>
      </c>
      <c r="L1579">
        <f t="shared" si="48"/>
        <v>0</v>
      </c>
      <c r="M1579">
        <f t="shared" si="49"/>
        <v>0</v>
      </c>
    </row>
    <row r="1580" spans="1:13" x14ac:dyDescent="0.3">
      <c r="A1580" t="s">
        <v>123</v>
      </c>
      <c r="B1580">
        <v>11.5</v>
      </c>
      <c r="C1580" t="s">
        <v>51</v>
      </c>
      <c r="D1580">
        <v>0</v>
      </c>
      <c r="E1580" t="s">
        <v>12</v>
      </c>
      <c r="F1580">
        <v>125.6704</v>
      </c>
      <c r="G1580" t="s">
        <v>33</v>
      </c>
      <c r="H1580">
        <v>1997</v>
      </c>
      <c r="I1580" t="s">
        <v>34</v>
      </c>
      <c r="J1580" t="s">
        <v>15</v>
      </c>
      <c r="K1580" t="s">
        <v>16</v>
      </c>
      <c r="L1580">
        <f t="shared" si="48"/>
        <v>1</v>
      </c>
      <c r="M1580">
        <f t="shared" si="49"/>
        <v>1</v>
      </c>
    </row>
    <row r="1581" spans="1:13" x14ac:dyDescent="0.3">
      <c r="A1581" t="s">
        <v>344</v>
      </c>
      <c r="B1581">
        <v>11.15</v>
      </c>
      <c r="C1581" t="s">
        <v>51</v>
      </c>
      <c r="D1581">
        <v>0.119952711</v>
      </c>
      <c r="E1581" t="s">
        <v>18</v>
      </c>
      <c r="F1581">
        <v>45.2744</v>
      </c>
      <c r="G1581" t="s">
        <v>33</v>
      </c>
      <c r="H1581">
        <v>1997</v>
      </c>
      <c r="I1581" t="s">
        <v>34</v>
      </c>
      <c r="J1581" t="s">
        <v>15</v>
      </c>
      <c r="K1581" t="s">
        <v>16</v>
      </c>
      <c r="L1581">
        <f t="shared" si="48"/>
        <v>1</v>
      </c>
      <c r="M1581">
        <f t="shared" si="49"/>
        <v>1</v>
      </c>
    </row>
    <row r="1582" spans="1:13" x14ac:dyDescent="0.3">
      <c r="A1582" t="s">
        <v>526</v>
      </c>
      <c r="B1582">
        <v>7.97</v>
      </c>
      <c r="C1582" t="s">
        <v>51</v>
      </c>
      <c r="D1582">
        <v>2.1535487999999998E-2</v>
      </c>
      <c r="E1582" t="s">
        <v>57</v>
      </c>
      <c r="F1582">
        <v>109.6596</v>
      </c>
      <c r="G1582" t="s">
        <v>33</v>
      </c>
      <c r="H1582">
        <v>1997</v>
      </c>
      <c r="I1582" t="s">
        <v>34</v>
      </c>
      <c r="J1582" t="s">
        <v>15</v>
      </c>
      <c r="K1582" t="s">
        <v>16</v>
      </c>
      <c r="L1582">
        <f t="shared" si="48"/>
        <v>1</v>
      </c>
      <c r="M1582">
        <f t="shared" si="49"/>
        <v>0</v>
      </c>
    </row>
    <row r="1583" spans="1:13" x14ac:dyDescent="0.3">
      <c r="A1583" t="s">
        <v>540</v>
      </c>
      <c r="B1583">
        <v>5.44</v>
      </c>
      <c r="C1583" t="s">
        <v>51</v>
      </c>
      <c r="D1583">
        <v>2.5479919E-2</v>
      </c>
      <c r="E1583" t="s">
        <v>18</v>
      </c>
      <c r="F1583">
        <v>238.5538</v>
      </c>
      <c r="G1583" t="s">
        <v>33</v>
      </c>
      <c r="H1583">
        <v>1997</v>
      </c>
      <c r="I1583" t="s">
        <v>34</v>
      </c>
      <c r="J1583" t="s">
        <v>15</v>
      </c>
      <c r="K1583" t="s">
        <v>16</v>
      </c>
      <c r="L1583">
        <f t="shared" si="48"/>
        <v>1</v>
      </c>
      <c r="M1583">
        <f t="shared" si="49"/>
        <v>1</v>
      </c>
    </row>
    <row r="1584" spans="1:13" x14ac:dyDescent="0.3">
      <c r="A1584" t="s">
        <v>459</v>
      </c>
      <c r="B1584">
        <v>15.5</v>
      </c>
      <c r="C1584" t="s">
        <v>1605</v>
      </c>
      <c r="D1584">
        <v>0.100970195</v>
      </c>
      <c r="E1584" t="s">
        <v>32</v>
      </c>
      <c r="F1584">
        <v>195.8768</v>
      </c>
      <c r="G1584" t="s">
        <v>41</v>
      </c>
      <c r="H1584">
        <v>2002</v>
      </c>
      <c r="J1584" t="s">
        <v>20</v>
      </c>
      <c r="K1584" t="s">
        <v>16</v>
      </c>
      <c r="L1584">
        <f t="shared" si="48"/>
        <v>0</v>
      </c>
      <c r="M1584">
        <f t="shared" si="49"/>
        <v>0</v>
      </c>
    </row>
    <row r="1585" spans="1:13" x14ac:dyDescent="0.3">
      <c r="A1585" t="s">
        <v>390</v>
      </c>
      <c r="B1585">
        <v>17</v>
      </c>
      <c r="C1585" t="s">
        <v>51</v>
      </c>
      <c r="D1585">
        <v>5.2504620000000002E-2</v>
      </c>
      <c r="E1585" t="s">
        <v>46</v>
      </c>
      <c r="F1585">
        <v>121.673</v>
      </c>
      <c r="G1585" t="s">
        <v>19</v>
      </c>
      <c r="H1585">
        <v>2007</v>
      </c>
      <c r="J1585" t="s">
        <v>20</v>
      </c>
      <c r="K1585" t="s">
        <v>16</v>
      </c>
      <c r="L1585">
        <f t="shared" si="48"/>
        <v>0</v>
      </c>
      <c r="M1585">
        <f t="shared" si="49"/>
        <v>0</v>
      </c>
    </row>
    <row r="1586" spans="1:13" x14ac:dyDescent="0.3">
      <c r="A1586" t="s">
        <v>170</v>
      </c>
      <c r="C1586" t="s">
        <v>1605</v>
      </c>
      <c r="D1586">
        <v>0.113918065</v>
      </c>
      <c r="E1586" t="s">
        <v>36</v>
      </c>
      <c r="F1586">
        <v>87.951400000000007</v>
      </c>
      <c r="G1586" t="s">
        <v>29</v>
      </c>
      <c r="H1586">
        <v>1985</v>
      </c>
      <c r="I1586" t="s">
        <v>14</v>
      </c>
      <c r="J1586" t="s">
        <v>24</v>
      </c>
      <c r="K1586" t="s">
        <v>30</v>
      </c>
      <c r="L1586">
        <f t="shared" si="48"/>
        <v>0</v>
      </c>
      <c r="M1586">
        <f t="shared" si="49"/>
        <v>0</v>
      </c>
    </row>
    <row r="1587" spans="1:13" x14ac:dyDescent="0.3">
      <c r="A1587" t="s">
        <v>478</v>
      </c>
      <c r="B1587">
        <v>8.8000000000000007</v>
      </c>
      <c r="C1587" t="s">
        <v>51</v>
      </c>
      <c r="D1587">
        <v>7.1574250000000006E-2</v>
      </c>
      <c r="E1587" t="s">
        <v>12</v>
      </c>
      <c r="F1587">
        <v>207.96119999999999</v>
      </c>
      <c r="G1587" t="s">
        <v>41</v>
      </c>
      <c r="H1587">
        <v>2002</v>
      </c>
      <c r="J1587" t="s">
        <v>20</v>
      </c>
      <c r="K1587" t="s">
        <v>16</v>
      </c>
      <c r="L1587">
        <f t="shared" si="48"/>
        <v>0</v>
      </c>
      <c r="M1587">
        <f t="shared" si="49"/>
        <v>1</v>
      </c>
    </row>
    <row r="1588" spans="1:13" x14ac:dyDescent="0.3">
      <c r="A1588" t="s">
        <v>569</v>
      </c>
      <c r="B1588">
        <v>17.5</v>
      </c>
      <c r="C1588" t="s">
        <v>51</v>
      </c>
      <c r="D1588">
        <v>9.7822555000000005E-2</v>
      </c>
      <c r="E1588" t="s">
        <v>59</v>
      </c>
      <c r="F1588">
        <v>175.47380000000001</v>
      </c>
      <c r="G1588" t="s">
        <v>53</v>
      </c>
      <c r="H1588">
        <v>1987</v>
      </c>
      <c r="I1588" t="s">
        <v>54</v>
      </c>
      <c r="J1588" t="s">
        <v>24</v>
      </c>
      <c r="K1588" t="s">
        <v>16</v>
      </c>
      <c r="L1588">
        <f t="shared" si="48"/>
        <v>0</v>
      </c>
      <c r="M1588">
        <f t="shared" si="49"/>
        <v>0</v>
      </c>
    </row>
    <row r="1589" spans="1:13" x14ac:dyDescent="0.3">
      <c r="A1589" t="s">
        <v>632</v>
      </c>
      <c r="B1589">
        <v>12.1</v>
      </c>
      <c r="C1589" t="s">
        <v>51</v>
      </c>
      <c r="D1589">
        <v>0.14838156899999999</v>
      </c>
      <c r="E1589" t="s">
        <v>32</v>
      </c>
      <c r="F1589">
        <v>104.928</v>
      </c>
      <c r="G1589" t="s">
        <v>33</v>
      </c>
      <c r="H1589">
        <v>1997</v>
      </c>
      <c r="I1589" t="s">
        <v>34</v>
      </c>
      <c r="J1589" t="s">
        <v>15</v>
      </c>
      <c r="K1589" t="s">
        <v>16</v>
      </c>
      <c r="L1589">
        <f t="shared" si="48"/>
        <v>1</v>
      </c>
      <c r="M1589">
        <f t="shared" si="49"/>
        <v>0</v>
      </c>
    </row>
    <row r="1590" spans="1:13" x14ac:dyDescent="0.3">
      <c r="A1590" t="s">
        <v>841</v>
      </c>
      <c r="C1590" t="s">
        <v>1605</v>
      </c>
      <c r="D1590">
        <v>2.6230364999999999E-2</v>
      </c>
      <c r="E1590" t="s">
        <v>83</v>
      </c>
      <c r="F1590">
        <v>39.113799999999998</v>
      </c>
      <c r="G1590" t="s">
        <v>29</v>
      </c>
      <c r="H1590">
        <v>1985</v>
      </c>
      <c r="I1590" t="s">
        <v>14</v>
      </c>
      <c r="J1590" t="s">
        <v>24</v>
      </c>
      <c r="K1590" t="s">
        <v>30</v>
      </c>
      <c r="L1590">
        <f t="shared" si="48"/>
        <v>0</v>
      </c>
      <c r="M1590">
        <f t="shared" si="49"/>
        <v>0</v>
      </c>
    </row>
    <row r="1591" spans="1:13" x14ac:dyDescent="0.3">
      <c r="A1591" t="s">
        <v>1064</v>
      </c>
      <c r="B1591">
        <v>7.6050000000000004</v>
      </c>
      <c r="C1591" t="s">
        <v>51</v>
      </c>
      <c r="D1591">
        <v>0.12997208199999999</v>
      </c>
      <c r="E1591" t="s">
        <v>32</v>
      </c>
      <c r="F1591">
        <v>162.92099999999999</v>
      </c>
      <c r="G1591" t="s">
        <v>19</v>
      </c>
      <c r="H1591">
        <v>2007</v>
      </c>
      <c r="J1591" t="s">
        <v>20</v>
      </c>
      <c r="K1591" t="s">
        <v>16</v>
      </c>
      <c r="L1591">
        <f t="shared" si="48"/>
        <v>0</v>
      </c>
      <c r="M1591">
        <f t="shared" si="49"/>
        <v>0</v>
      </c>
    </row>
    <row r="1592" spans="1:13" x14ac:dyDescent="0.3">
      <c r="A1592" t="s">
        <v>573</v>
      </c>
      <c r="B1592">
        <v>11.5</v>
      </c>
      <c r="C1592" t="s">
        <v>1605</v>
      </c>
      <c r="D1592">
        <v>3.7628842000000003E-2</v>
      </c>
      <c r="E1592" t="s">
        <v>12</v>
      </c>
      <c r="F1592">
        <v>109.5254</v>
      </c>
      <c r="G1592" t="s">
        <v>13</v>
      </c>
      <c r="H1592">
        <v>1999</v>
      </c>
      <c r="I1592" t="s">
        <v>14</v>
      </c>
      <c r="J1592" t="s">
        <v>15</v>
      </c>
      <c r="K1592" t="s">
        <v>16</v>
      </c>
      <c r="L1592">
        <f t="shared" si="48"/>
        <v>0</v>
      </c>
      <c r="M1592">
        <f t="shared" si="49"/>
        <v>1</v>
      </c>
    </row>
    <row r="1593" spans="1:13" x14ac:dyDescent="0.3">
      <c r="A1593" t="s">
        <v>1065</v>
      </c>
      <c r="C1593" t="s">
        <v>51</v>
      </c>
      <c r="D1593">
        <v>0.121893603</v>
      </c>
      <c r="E1593" t="s">
        <v>112</v>
      </c>
      <c r="F1593">
        <v>261.3252</v>
      </c>
      <c r="G1593" t="s">
        <v>47</v>
      </c>
      <c r="H1593">
        <v>1985</v>
      </c>
      <c r="I1593" t="s">
        <v>34</v>
      </c>
      <c r="J1593" t="s">
        <v>15</v>
      </c>
      <c r="K1593" t="s">
        <v>25</v>
      </c>
      <c r="L1593">
        <f t="shared" si="48"/>
        <v>1</v>
      </c>
      <c r="M1593">
        <f t="shared" si="49"/>
        <v>0</v>
      </c>
    </row>
    <row r="1594" spans="1:13" x14ac:dyDescent="0.3">
      <c r="A1594" t="s">
        <v>85</v>
      </c>
      <c r="B1594">
        <v>18.350000000000001</v>
      </c>
      <c r="C1594" t="s">
        <v>51</v>
      </c>
      <c r="D1594">
        <v>8.8965770999999999E-2</v>
      </c>
      <c r="E1594" t="s">
        <v>61</v>
      </c>
      <c r="F1594">
        <v>189.85040000000001</v>
      </c>
      <c r="G1594" t="s">
        <v>65</v>
      </c>
      <c r="H1594">
        <v>2004</v>
      </c>
      <c r="I1594" t="s">
        <v>34</v>
      </c>
      <c r="J1594" t="s">
        <v>20</v>
      </c>
      <c r="K1594" t="s">
        <v>16</v>
      </c>
      <c r="L1594">
        <f t="shared" si="48"/>
        <v>0</v>
      </c>
      <c r="M1594">
        <f t="shared" si="49"/>
        <v>0</v>
      </c>
    </row>
    <row r="1595" spans="1:13" x14ac:dyDescent="0.3">
      <c r="A1595" t="s">
        <v>850</v>
      </c>
      <c r="C1595" t="s">
        <v>1605</v>
      </c>
      <c r="D1595">
        <v>0.110885027</v>
      </c>
      <c r="E1595" t="s">
        <v>18</v>
      </c>
      <c r="F1595">
        <v>181.33179999999999</v>
      </c>
      <c r="G1595" t="s">
        <v>47</v>
      </c>
      <c r="H1595">
        <v>1985</v>
      </c>
      <c r="I1595" t="s">
        <v>34</v>
      </c>
      <c r="J1595" t="s">
        <v>15</v>
      </c>
      <c r="K1595" t="s">
        <v>25</v>
      </c>
      <c r="L1595">
        <f t="shared" si="48"/>
        <v>0</v>
      </c>
      <c r="M1595">
        <f t="shared" si="49"/>
        <v>1</v>
      </c>
    </row>
    <row r="1596" spans="1:13" x14ac:dyDescent="0.3">
      <c r="A1596" t="s">
        <v>1020</v>
      </c>
      <c r="B1596">
        <v>16.350000000000001</v>
      </c>
      <c r="C1596" t="s">
        <v>51</v>
      </c>
      <c r="D1596">
        <v>3.4665759999999997E-2</v>
      </c>
      <c r="E1596" t="s">
        <v>61</v>
      </c>
      <c r="F1596">
        <v>125.902</v>
      </c>
      <c r="G1596" t="s">
        <v>65</v>
      </c>
      <c r="H1596">
        <v>2004</v>
      </c>
      <c r="I1596" t="s">
        <v>34</v>
      </c>
      <c r="J1596" t="s">
        <v>20</v>
      </c>
      <c r="K1596" t="s">
        <v>16</v>
      </c>
      <c r="L1596">
        <f t="shared" si="48"/>
        <v>0</v>
      </c>
      <c r="M1596">
        <f t="shared" si="49"/>
        <v>0</v>
      </c>
    </row>
    <row r="1597" spans="1:13" x14ac:dyDescent="0.3">
      <c r="A1597" t="s">
        <v>941</v>
      </c>
      <c r="B1597">
        <v>10.1</v>
      </c>
      <c r="C1597" t="s">
        <v>51</v>
      </c>
      <c r="D1597">
        <v>0</v>
      </c>
      <c r="E1597" t="s">
        <v>52</v>
      </c>
      <c r="F1597">
        <v>60.787799999999997</v>
      </c>
      <c r="G1597" t="s">
        <v>13</v>
      </c>
      <c r="H1597">
        <v>1999</v>
      </c>
      <c r="I1597" t="s">
        <v>14</v>
      </c>
      <c r="J1597" t="s">
        <v>15</v>
      </c>
      <c r="K1597" t="s">
        <v>16</v>
      </c>
      <c r="L1597">
        <f t="shared" si="48"/>
        <v>1</v>
      </c>
      <c r="M1597">
        <f t="shared" si="49"/>
        <v>0</v>
      </c>
    </row>
    <row r="1598" spans="1:13" x14ac:dyDescent="0.3">
      <c r="A1598" t="s">
        <v>1066</v>
      </c>
      <c r="B1598">
        <v>12.65</v>
      </c>
      <c r="C1598" t="s">
        <v>1605</v>
      </c>
      <c r="D1598">
        <v>0.156014453</v>
      </c>
      <c r="E1598" t="s">
        <v>32</v>
      </c>
      <c r="F1598">
        <v>238.9538</v>
      </c>
      <c r="G1598" t="s">
        <v>65</v>
      </c>
      <c r="H1598">
        <v>2004</v>
      </c>
      <c r="I1598" t="s">
        <v>34</v>
      </c>
      <c r="J1598" t="s">
        <v>20</v>
      </c>
      <c r="K1598" t="s">
        <v>16</v>
      </c>
      <c r="L1598">
        <f t="shared" si="48"/>
        <v>0</v>
      </c>
      <c r="M1598">
        <f t="shared" si="49"/>
        <v>0</v>
      </c>
    </row>
    <row r="1599" spans="1:13" x14ac:dyDescent="0.3">
      <c r="A1599" t="s">
        <v>424</v>
      </c>
      <c r="B1599">
        <v>10.1</v>
      </c>
      <c r="C1599" t="s">
        <v>51</v>
      </c>
      <c r="D1599">
        <v>0.16783611700000001</v>
      </c>
      <c r="E1599" t="s">
        <v>59</v>
      </c>
      <c r="F1599">
        <v>241.05119999999999</v>
      </c>
      <c r="G1599" t="s">
        <v>37</v>
      </c>
      <c r="H1599">
        <v>2009</v>
      </c>
      <c r="I1599" t="s">
        <v>14</v>
      </c>
      <c r="J1599" t="s">
        <v>24</v>
      </c>
      <c r="K1599" t="s">
        <v>38</v>
      </c>
      <c r="L1599">
        <f t="shared" si="48"/>
        <v>0</v>
      </c>
      <c r="M1599">
        <f t="shared" si="49"/>
        <v>0</v>
      </c>
    </row>
    <row r="1600" spans="1:13" x14ac:dyDescent="0.3">
      <c r="A1600" t="s">
        <v>937</v>
      </c>
      <c r="B1600">
        <v>5.3049999999999997</v>
      </c>
      <c r="C1600" t="s">
        <v>1605</v>
      </c>
      <c r="D1600">
        <v>4.6989556000000002E-2</v>
      </c>
      <c r="E1600" t="s">
        <v>77</v>
      </c>
      <c r="F1600">
        <v>184.36080000000001</v>
      </c>
      <c r="G1600" t="s">
        <v>53</v>
      </c>
      <c r="H1600">
        <v>1987</v>
      </c>
      <c r="I1600" t="s">
        <v>54</v>
      </c>
      <c r="J1600" t="s">
        <v>24</v>
      </c>
      <c r="K1600" t="s">
        <v>16</v>
      </c>
      <c r="L1600">
        <f t="shared" si="48"/>
        <v>0</v>
      </c>
      <c r="M1600">
        <f t="shared" si="49"/>
        <v>0</v>
      </c>
    </row>
    <row r="1601" spans="1:13" x14ac:dyDescent="0.3">
      <c r="A1601" t="s">
        <v>1064</v>
      </c>
      <c r="B1601">
        <v>7.6050000000000004</v>
      </c>
      <c r="C1601" t="s">
        <v>51</v>
      </c>
      <c r="D1601">
        <v>0.129767515</v>
      </c>
      <c r="E1601" t="s">
        <v>32</v>
      </c>
      <c r="F1601">
        <v>161.821</v>
      </c>
      <c r="G1601" t="s">
        <v>37</v>
      </c>
      <c r="H1601">
        <v>2009</v>
      </c>
      <c r="I1601" t="s">
        <v>14</v>
      </c>
      <c r="J1601" t="s">
        <v>24</v>
      </c>
      <c r="K1601" t="s">
        <v>38</v>
      </c>
      <c r="L1601">
        <f t="shared" si="48"/>
        <v>0</v>
      </c>
      <c r="M1601">
        <f t="shared" si="49"/>
        <v>0</v>
      </c>
    </row>
    <row r="1602" spans="1:13" x14ac:dyDescent="0.3">
      <c r="A1602" t="s">
        <v>1067</v>
      </c>
      <c r="C1602" t="s">
        <v>51</v>
      </c>
      <c r="D1602">
        <v>2.6659209999999999E-2</v>
      </c>
      <c r="E1602" t="s">
        <v>12</v>
      </c>
      <c r="F1602">
        <v>111.157</v>
      </c>
      <c r="G1602" t="s">
        <v>29</v>
      </c>
      <c r="H1602">
        <v>1985</v>
      </c>
      <c r="I1602" t="s">
        <v>14</v>
      </c>
      <c r="J1602" t="s">
        <v>24</v>
      </c>
      <c r="K1602" t="s">
        <v>30</v>
      </c>
      <c r="L1602">
        <f t="shared" si="48"/>
        <v>0</v>
      </c>
      <c r="M1602">
        <f t="shared" si="49"/>
        <v>1</v>
      </c>
    </row>
    <row r="1603" spans="1:13" x14ac:dyDescent="0.3">
      <c r="A1603" t="s">
        <v>1068</v>
      </c>
      <c r="B1603">
        <v>17.350000000000001</v>
      </c>
      <c r="C1603" t="s">
        <v>51</v>
      </c>
      <c r="D1603">
        <v>2.0591811000000002E-2</v>
      </c>
      <c r="E1603" t="s">
        <v>22</v>
      </c>
      <c r="F1603">
        <v>81.061800000000005</v>
      </c>
      <c r="G1603" t="s">
        <v>13</v>
      </c>
      <c r="H1603">
        <v>1999</v>
      </c>
      <c r="I1603" t="s">
        <v>14</v>
      </c>
      <c r="J1603" t="s">
        <v>15</v>
      </c>
      <c r="K1603" t="s">
        <v>16</v>
      </c>
      <c r="L1603">
        <f t="shared" ref="L1603:L1666" si="50">IF(AND(J1603= "Tier 1", C1603= "LF"),1,0)</f>
        <v>1</v>
      </c>
      <c r="M1603">
        <f t="shared" ref="M1603:M1666" si="51">IF(OR(E1603= "Dairy", E1603= "Snack Foods"),1,0)</f>
        <v>0</v>
      </c>
    </row>
    <row r="1604" spans="1:13" x14ac:dyDescent="0.3">
      <c r="A1604" t="s">
        <v>1069</v>
      </c>
      <c r="B1604">
        <v>20.7</v>
      </c>
      <c r="C1604" t="s">
        <v>1605</v>
      </c>
      <c r="D1604">
        <v>7.9619490000000001E-2</v>
      </c>
      <c r="E1604" t="s">
        <v>36</v>
      </c>
      <c r="F1604">
        <v>98.604200000000006</v>
      </c>
      <c r="G1604" t="s">
        <v>37</v>
      </c>
      <c r="H1604">
        <v>2009</v>
      </c>
      <c r="I1604" t="s">
        <v>14</v>
      </c>
      <c r="J1604" t="s">
        <v>24</v>
      </c>
      <c r="K1604" t="s">
        <v>38</v>
      </c>
      <c r="L1604">
        <f t="shared" si="50"/>
        <v>0</v>
      </c>
      <c r="M1604">
        <f t="shared" si="51"/>
        <v>0</v>
      </c>
    </row>
    <row r="1605" spans="1:13" x14ac:dyDescent="0.3">
      <c r="A1605" t="s">
        <v>617</v>
      </c>
      <c r="B1605">
        <v>8.27</v>
      </c>
      <c r="C1605" t="s">
        <v>1605</v>
      </c>
      <c r="D1605">
        <v>8.9693418999999996E-2</v>
      </c>
      <c r="E1605" t="s">
        <v>12</v>
      </c>
      <c r="F1605">
        <v>152.27080000000001</v>
      </c>
      <c r="G1605" t="s">
        <v>13</v>
      </c>
      <c r="H1605">
        <v>1999</v>
      </c>
      <c r="I1605" t="s">
        <v>14</v>
      </c>
      <c r="J1605" t="s">
        <v>15</v>
      </c>
      <c r="K1605" t="s">
        <v>16</v>
      </c>
      <c r="L1605">
        <f t="shared" si="50"/>
        <v>0</v>
      </c>
      <c r="M1605">
        <f t="shared" si="51"/>
        <v>1</v>
      </c>
    </row>
    <row r="1606" spans="1:13" x14ac:dyDescent="0.3">
      <c r="A1606" t="s">
        <v>1070</v>
      </c>
      <c r="B1606">
        <v>14.15</v>
      </c>
      <c r="C1606" t="s">
        <v>1605</v>
      </c>
      <c r="D1606">
        <v>2.438425E-2</v>
      </c>
      <c r="E1606" t="s">
        <v>32</v>
      </c>
      <c r="F1606">
        <v>194.411</v>
      </c>
      <c r="G1606" t="s">
        <v>53</v>
      </c>
      <c r="H1606">
        <v>1987</v>
      </c>
      <c r="I1606" t="s">
        <v>54</v>
      </c>
      <c r="J1606" t="s">
        <v>24</v>
      </c>
      <c r="K1606" t="s">
        <v>16</v>
      </c>
      <c r="L1606">
        <f t="shared" si="50"/>
        <v>0</v>
      </c>
      <c r="M1606">
        <f t="shared" si="51"/>
        <v>0</v>
      </c>
    </row>
    <row r="1607" spans="1:13" x14ac:dyDescent="0.3">
      <c r="A1607" t="s">
        <v>642</v>
      </c>
      <c r="B1607">
        <v>10.8</v>
      </c>
      <c r="C1607" t="s">
        <v>51</v>
      </c>
      <c r="D1607">
        <v>5.8671483000000003E-2</v>
      </c>
      <c r="E1607" t="s">
        <v>52</v>
      </c>
      <c r="F1607">
        <v>73.837999999999994</v>
      </c>
      <c r="G1607" t="s">
        <v>37</v>
      </c>
      <c r="H1607">
        <v>2009</v>
      </c>
      <c r="I1607" t="s">
        <v>14</v>
      </c>
      <c r="J1607" t="s">
        <v>24</v>
      </c>
      <c r="K1607" t="s">
        <v>38</v>
      </c>
      <c r="L1607">
        <f t="shared" si="50"/>
        <v>0</v>
      </c>
      <c r="M1607">
        <f t="shared" si="51"/>
        <v>0</v>
      </c>
    </row>
    <row r="1608" spans="1:13" x14ac:dyDescent="0.3">
      <c r="A1608" t="s">
        <v>136</v>
      </c>
      <c r="C1608" t="s">
        <v>1605</v>
      </c>
      <c r="D1608">
        <v>0.15607236099999999</v>
      </c>
      <c r="E1608" t="s">
        <v>18</v>
      </c>
      <c r="F1608">
        <v>240.25380000000001</v>
      </c>
      <c r="G1608" t="s">
        <v>29</v>
      </c>
      <c r="H1608">
        <v>1985</v>
      </c>
      <c r="I1608" t="s">
        <v>14</v>
      </c>
      <c r="J1608" t="s">
        <v>24</v>
      </c>
      <c r="K1608" t="s">
        <v>30</v>
      </c>
      <c r="L1608">
        <f t="shared" si="50"/>
        <v>0</v>
      </c>
      <c r="M1608">
        <f t="shared" si="51"/>
        <v>1</v>
      </c>
    </row>
    <row r="1609" spans="1:13" x14ac:dyDescent="0.3">
      <c r="A1609" t="s">
        <v>1071</v>
      </c>
      <c r="B1609">
        <v>18.600000000000001</v>
      </c>
      <c r="C1609" t="s">
        <v>51</v>
      </c>
      <c r="D1609">
        <v>4.7987060999999998E-2</v>
      </c>
      <c r="E1609" t="s">
        <v>12</v>
      </c>
      <c r="F1609">
        <v>186.88980000000001</v>
      </c>
      <c r="G1609" t="s">
        <v>41</v>
      </c>
      <c r="H1609">
        <v>2002</v>
      </c>
      <c r="J1609" t="s">
        <v>20</v>
      </c>
      <c r="K1609" t="s">
        <v>16</v>
      </c>
      <c r="L1609">
        <f t="shared" si="50"/>
        <v>0</v>
      </c>
      <c r="M1609">
        <f t="shared" si="51"/>
        <v>1</v>
      </c>
    </row>
    <row r="1610" spans="1:13" x14ac:dyDescent="0.3">
      <c r="A1610" t="s">
        <v>1072</v>
      </c>
      <c r="B1610">
        <v>6.42</v>
      </c>
      <c r="C1610" t="s">
        <v>51</v>
      </c>
      <c r="D1610">
        <v>5.3579102000000003E-2</v>
      </c>
      <c r="E1610" t="s">
        <v>18</v>
      </c>
      <c r="F1610">
        <v>177.30019999999999</v>
      </c>
      <c r="G1610" t="s">
        <v>41</v>
      </c>
      <c r="H1610">
        <v>2002</v>
      </c>
      <c r="J1610" t="s">
        <v>20</v>
      </c>
      <c r="K1610" t="s">
        <v>16</v>
      </c>
      <c r="L1610">
        <f t="shared" si="50"/>
        <v>0</v>
      </c>
      <c r="M1610">
        <f t="shared" si="51"/>
        <v>1</v>
      </c>
    </row>
    <row r="1611" spans="1:13" x14ac:dyDescent="0.3">
      <c r="A1611" t="s">
        <v>1073</v>
      </c>
      <c r="B1611">
        <v>12.3</v>
      </c>
      <c r="C1611" t="s">
        <v>51</v>
      </c>
      <c r="D1611">
        <v>9.4087479999999998E-3</v>
      </c>
      <c r="E1611" t="s">
        <v>36</v>
      </c>
      <c r="F1611">
        <v>74.837999999999994</v>
      </c>
      <c r="G1611" t="s">
        <v>65</v>
      </c>
      <c r="H1611">
        <v>2004</v>
      </c>
      <c r="I1611" t="s">
        <v>34</v>
      </c>
      <c r="J1611" t="s">
        <v>20</v>
      </c>
      <c r="K1611" t="s">
        <v>16</v>
      </c>
      <c r="L1611">
        <f t="shared" si="50"/>
        <v>0</v>
      </c>
      <c r="M1611">
        <f t="shared" si="51"/>
        <v>0</v>
      </c>
    </row>
    <row r="1612" spans="1:13" x14ac:dyDescent="0.3">
      <c r="A1612" t="s">
        <v>440</v>
      </c>
      <c r="B1612">
        <v>15.6</v>
      </c>
      <c r="C1612" t="s">
        <v>51</v>
      </c>
      <c r="D1612">
        <v>6.6713516E-2</v>
      </c>
      <c r="E1612" t="s">
        <v>22</v>
      </c>
      <c r="F1612">
        <v>184.29239999999999</v>
      </c>
      <c r="G1612" t="s">
        <v>65</v>
      </c>
      <c r="H1612">
        <v>2004</v>
      </c>
      <c r="I1612" t="s">
        <v>34</v>
      </c>
      <c r="J1612" t="s">
        <v>20</v>
      </c>
      <c r="K1612" t="s">
        <v>16</v>
      </c>
      <c r="L1612">
        <f t="shared" si="50"/>
        <v>0</v>
      </c>
      <c r="M1612">
        <f t="shared" si="51"/>
        <v>0</v>
      </c>
    </row>
    <row r="1613" spans="1:13" x14ac:dyDescent="0.3">
      <c r="A1613" t="s">
        <v>680</v>
      </c>
      <c r="B1613">
        <v>8.6449999999999996</v>
      </c>
      <c r="C1613" t="s">
        <v>51</v>
      </c>
      <c r="D1613">
        <v>3.6130545E-2</v>
      </c>
      <c r="E1613" t="s">
        <v>83</v>
      </c>
      <c r="F1613">
        <v>52.6982</v>
      </c>
      <c r="G1613" t="s">
        <v>23</v>
      </c>
      <c r="H1613">
        <v>1998</v>
      </c>
      <c r="J1613" t="s">
        <v>24</v>
      </c>
      <c r="K1613" t="s">
        <v>25</v>
      </c>
      <c r="L1613">
        <f t="shared" si="50"/>
        <v>0</v>
      </c>
      <c r="M1613">
        <f t="shared" si="51"/>
        <v>0</v>
      </c>
    </row>
    <row r="1614" spans="1:13" x14ac:dyDescent="0.3">
      <c r="A1614" t="s">
        <v>1074</v>
      </c>
      <c r="B1614">
        <v>8.52</v>
      </c>
      <c r="C1614" t="s">
        <v>51</v>
      </c>
      <c r="D1614">
        <v>2.7036841999999998E-2</v>
      </c>
      <c r="E1614" t="s">
        <v>59</v>
      </c>
      <c r="F1614">
        <v>150.8682</v>
      </c>
      <c r="G1614" t="s">
        <v>53</v>
      </c>
      <c r="H1614">
        <v>1987</v>
      </c>
      <c r="I1614" t="s">
        <v>54</v>
      </c>
      <c r="J1614" t="s">
        <v>24</v>
      </c>
      <c r="K1614" t="s">
        <v>16</v>
      </c>
      <c r="L1614">
        <f t="shared" si="50"/>
        <v>0</v>
      </c>
      <c r="M1614">
        <f t="shared" si="51"/>
        <v>0</v>
      </c>
    </row>
    <row r="1615" spans="1:13" x14ac:dyDescent="0.3">
      <c r="A1615" t="s">
        <v>1075</v>
      </c>
      <c r="B1615">
        <v>9.8949999999999996</v>
      </c>
      <c r="C1615" t="s">
        <v>51</v>
      </c>
      <c r="D1615">
        <v>6.0160502999999997E-2</v>
      </c>
      <c r="E1615" t="s">
        <v>61</v>
      </c>
      <c r="F1615">
        <v>232.26419999999999</v>
      </c>
      <c r="G1615" t="s">
        <v>13</v>
      </c>
      <c r="H1615">
        <v>1999</v>
      </c>
      <c r="I1615" t="s">
        <v>14</v>
      </c>
      <c r="J1615" t="s">
        <v>15</v>
      </c>
      <c r="K1615" t="s">
        <v>16</v>
      </c>
      <c r="L1615">
        <f t="shared" si="50"/>
        <v>1</v>
      </c>
      <c r="M1615">
        <f t="shared" si="51"/>
        <v>0</v>
      </c>
    </row>
    <row r="1616" spans="1:13" x14ac:dyDescent="0.3">
      <c r="A1616" t="s">
        <v>1076</v>
      </c>
      <c r="B1616">
        <v>10.195</v>
      </c>
      <c r="C1616" t="s">
        <v>51</v>
      </c>
      <c r="D1616">
        <v>5.1953488999999999E-2</v>
      </c>
      <c r="E1616" t="s">
        <v>49</v>
      </c>
      <c r="F1616">
        <v>33.855800000000002</v>
      </c>
      <c r="G1616" t="s">
        <v>19</v>
      </c>
      <c r="H1616">
        <v>2007</v>
      </c>
      <c r="J1616" t="s">
        <v>20</v>
      </c>
      <c r="K1616" t="s">
        <v>16</v>
      </c>
      <c r="L1616">
        <f t="shared" si="50"/>
        <v>0</v>
      </c>
      <c r="M1616">
        <f t="shared" si="51"/>
        <v>0</v>
      </c>
    </row>
    <row r="1617" spans="1:13" x14ac:dyDescent="0.3">
      <c r="A1617" t="s">
        <v>1077</v>
      </c>
      <c r="B1617">
        <v>12.35</v>
      </c>
      <c r="C1617" t="s">
        <v>1605</v>
      </c>
      <c r="D1617">
        <v>0</v>
      </c>
      <c r="E1617" t="s">
        <v>77</v>
      </c>
      <c r="F1617">
        <v>199.04259999999999</v>
      </c>
      <c r="G1617" t="s">
        <v>53</v>
      </c>
      <c r="H1617">
        <v>1987</v>
      </c>
      <c r="I1617" t="s">
        <v>54</v>
      </c>
      <c r="J1617" t="s">
        <v>24</v>
      </c>
      <c r="K1617" t="s">
        <v>16</v>
      </c>
      <c r="L1617">
        <f t="shared" si="50"/>
        <v>0</v>
      </c>
      <c r="M1617">
        <f t="shared" si="51"/>
        <v>0</v>
      </c>
    </row>
    <row r="1618" spans="1:13" x14ac:dyDescent="0.3">
      <c r="A1618" t="s">
        <v>1078</v>
      </c>
      <c r="B1618">
        <v>15.75</v>
      </c>
      <c r="C1618" t="s">
        <v>51</v>
      </c>
      <c r="D1618">
        <v>0.277579189</v>
      </c>
      <c r="E1618" t="s">
        <v>18</v>
      </c>
      <c r="F1618">
        <v>39.650599999999997</v>
      </c>
      <c r="G1618" t="s">
        <v>23</v>
      </c>
      <c r="H1618">
        <v>1998</v>
      </c>
      <c r="J1618" t="s">
        <v>24</v>
      </c>
      <c r="K1618" t="s">
        <v>25</v>
      </c>
      <c r="L1618">
        <f t="shared" si="50"/>
        <v>0</v>
      </c>
      <c r="M1618">
        <f t="shared" si="51"/>
        <v>1</v>
      </c>
    </row>
    <row r="1619" spans="1:13" x14ac:dyDescent="0.3">
      <c r="A1619" t="s">
        <v>174</v>
      </c>
      <c r="B1619">
        <v>13.8</v>
      </c>
      <c r="C1619" t="s">
        <v>51</v>
      </c>
      <c r="D1619">
        <v>1.3338994999999999E-2</v>
      </c>
      <c r="E1619" t="s">
        <v>83</v>
      </c>
      <c r="F1619">
        <v>109.72539999999999</v>
      </c>
      <c r="G1619" t="s">
        <v>19</v>
      </c>
      <c r="H1619">
        <v>2007</v>
      </c>
      <c r="J1619" t="s">
        <v>20</v>
      </c>
      <c r="K1619" t="s">
        <v>16</v>
      </c>
      <c r="L1619">
        <f t="shared" si="50"/>
        <v>0</v>
      </c>
      <c r="M1619">
        <f t="shared" si="51"/>
        <v>0</v>
      </c>
    </row>
    <row r="1620" spans="1:13" x14ac:dyDescent="0.3">
      <c r="A1620" t="s">
        <v>522</v>
      </c>
      <c r="B1620">
        <v>7.42</v>
      </c>
      <c r="C1620" t="s">
        <v>1605</v>
      </c>
      <c r="D1620">
        <v>2.5793045000000001E-2</v>
      </c>
      <c r="E1620" t="s">
        <v>12</v>
      </c>
      <c r="F1620">
        <v>187.9872</v>
      </c>
      <c r="G1620" t="s">
        <v>41</v>
      </c>
      <c r="H1620">
        <v>2002</v>
      </c>
      <c r="J1620" t="s">
        <v>20</v>
      </c>
      <c r="K1620" t="s">
        <v>16</v>
      </c>
      <c r="L1620">
        <f t="shared" si="50"/>
        <v>0</v>
      </c>
      <c r="M1620">
        <f t="shared" si="51"/>
        <v>1</v>
      </c>
    </row>
    <row r="1621" spans="1:13" x14ac:dyDescent="0.3">
      <c r="A1621" t="s">
        <v>1005</v>
      </c>
      <c r="B1621">
        <v>15.6</v>
      </c>
      <c r="C1621" t="s">
        <v>1605</v>
      </c>
      <c r="D1621">
        <v>9.9125012999999998E-2</v>
      </c>
      <c r="E1621" t="s">
        <v>18</v>
      </c>
      <c r="F1621">
        <v>63.019399999999997</v>
      </c>
      <c r="G1621" t="s">
        <v>65</v>
      </c>
      <c r="H1621">
        <v>2004</v>
      </c>
      <c r="I1621" t="s">
        <v>34</v>
      </c>
      <c r="J1621" t="s">
        <v>20</v>
      </c>
      <c r="K1621" t="s">
        <v>16</v>
      </c>
      <c r="L1621">
        <f t="shared" si="50"/>
        <v>0</v>
      </c>
      <c r="M1621">
        <f t="shared" si="51"/>
        <v>1</v>
      </c>
    </row>
    <row r="1622" spans="1:13" x14ac:dyDescent="0.3">
      <c r="A1622" t="s">
        <v>1049</v>
      </c>
      <c r="B1622">
        <v>10.895</v>
      </c>
      <c r="C1622" t="s">
        <v>1605</v>
      </c>
      <c r="D1622">
        <v>3.2447908999999997E-2</v>
      </c>
      <c r="E1622" t="s">
        <v>67</v>
      </c>
      <c r="F1622">
        <v>146.9102</v>
      </c>
      <c r="G1622" t="s">
        <v>65</v>
      </c>
      <c r="H1622">
        <v>2004</v>
      </c>
      <c r="I1622" t="s">
        <v>34</v>
      </c>
      <c r="J1622" t="s">
        <v>20</v>
      </c>
      <c r="K1622" t="s">
        <v>16</v>
      </c>
      <c r="L1622">
        <f t="shared" si="50"/>
        <v>0</v>
      </c>
      <c r="M1622">
        <f t="shared" si="51"/>
        <v>0</v>
      </c>
    </row>
    <row r="1623" spans="1:13" x14ac:dyDescent="0.3">
      <c r="A1623" t="s">
        <v>1079</v>
      </c>
      <c r="C1623" t="s">
        <v>51</v>
      </c>
      <c r="D1623">
        <v>6.2869396999999994E-2</v>
      </c>
      <c r="E1623" t="s">
        <v>198</v>
      </c>
      <c r="F1623">
        <v>132.86259999999999</v>
      </c>
      <c r="G1623" t="s">
        <v>29</v>
      </c>
      <c r="H1623">
        <v>1985</v>
      </c>
      <c r="I1623" t="s">
        <v>14</v>
      </c>
      <c r="J1623" t="s">
        <v>24</v>
      </c>
      <c r="K1623" t="s">
        <v>30</v>
      </c>
      <c r="L1623">
        <f t="shared" si="50"/>
        <v>0</v>
      </c>
      <c r="M1623">
        <f t="shared" si="51"/>
        <v>0</v>
      </c>
    </row>
    <row r="1624" spans="1:13" x14ac:dyDescent="0.3">
      <c r="A1624" t="s">
        <v>1016</v>
      </c>
      <c r="C1624" t="s">
        <v>1605</v>
      </c>
      <c r="D1624">
        <v>0.17192250000000001</v>
      </c>
      <c r="E1624" t="s">
        <v>12</v>
      </c>
      <c r="F1624">
        <v>156.7972</v>
      </c>
      <c r="G1624" t="s">
        <v>29</v>
      </c>
      <c r="H1624">
        <v>1985</v>
      </c>
      <c r="I1624" t="s">
        <v>14</v>
      </c>
      <c r="J1624" t="s">
        <v>24</v>
      </c>
      <c r="K1624" t="s">
        <v>30</v>
      </c>
      <c r="L1624">
        <f t="shared" si="50"/>
        <v>0</v>
      </c>
      <c r="M1624">
        <f t="shared" si="51"/>
        <v>1</v>
      </c>
    </row>
    <row r="1625" spans="1:13" x14ac:dyDescent="0.3">
      <c r="A1625" t="s">
        <v>1080</v>
      </c>
      <c r="B1625">
        <v>18.600000000000001</v>
      </c>
      <c r="C1625" t="s">
        <v>51</v>
      </c>
      <c r="D1625">
        <v>1.270511E-2</v>
      </c>
      <c r="E1625" t="s">
        <v>61</v>
      </c>
      <c r="F1625">
        <v>122.84139999999999</v>
      </c>
      <c r="G1625" t="s">
        <v>37</v>
      </c>
      <c r="H1625">
        <v>2009</v>
      </c>
      <c r="I1625" t="s">
        <v>14</v>
      </c>
      <c r="J1625" t="s">
        <v>24</v>
      </c>
      <c r="K1625" t="s">
        <v>38</v>
      </c>
      <c r="L1625">
        <f t="shared" si="50"/>
        <v>0</v>
      </c>
      <c r="M1625">
        <f t="shared" si="51"/>
        <v>0</v>
      </c>
    </row>
    <row r="1626" spans="1:13" x14ac:dyDescent="0.3">
      <c r="A1626" t="s">
        <v>727</v>
      </c>
      <c r="B1626">
        <v>12.5</v>
      </c>
      <c r="C1626" t="s">
        <v>51</v>
      </c>
      <c r="D1626">
        <v>0.103863648</v>
      </c>
      <c r="E1626" t="s">
        <v>61</v>
      </c>
      <c r="F1626">
        <v>168.84479999999999</v>
      </c>
      <c r="G1626" t="s">
        <v>37</v>
      </c>
      <c r="H1626">
        <v>2009</v>
      </c>
      <c r="I1626" t="s">
        <v>14</v>
      </c>
      <c r="J1626" t="s">
        <v>24</v>
      </c>
      <c r="K1626" t="s">
        <v>38</v>
      </c>
      <c r="L1626">
        <f t="shared" si="50"/>
        <v>0</v>
      </c>
      <c r="M1626">
        <f t="shared" si="51"/>
        <v>0</v>
      </c>
    </row>
    <row r="1627" spans="1:13" x14ac:dyDescent="0.3">
      <c r="A1627" t="s">
        <v>11</v>
      </c>
      <c r="B1627">
        <v>20.75</v>
      </c>
      <c r="C1627" t="s">
        <v>51</v>
      </c>
      <c r="D1627">
        <v>7.5838609999999999E-3</v>
      </c>
      <c r="E1627" t="s">
        <v>12</v>
      </c>
      <c r="F1627">
        <v>107.0622</v>
      </c>
      <c r="G1627" t="s">
        <v>37</v>
      </c>
      <c r="H1627">
        <v>2009</v>
      </c>
      <c r="I1627" t="s">
        <v>14</v>
      </c>
      <c r="J1627" t="s">
        <v>24</v>
      </c>
      <c r="K1627" t="s">
        <v>38</v>
      </c>
      <c r="L1627">
        <f t="shared" si="50"/>
        <v>0</v>
      </c>
      <c r="M1627">
        <f t="shared" si="51"/>
        <v>1</v>
      </c>
    </row>
    <row r="1628" spans="1:13" x14ac:dyDescent="0.3">
      <c r="A1628" t="s">
        <v>1081</v>
      </c>
      <c r="B1628">
        <v>20.350000000000001</v>
      </c>
      <c r="C1628" t="s">
        <v>51</v>
      </c>
      <c r="D1628">
        <v>6.0822826000000003E-2</v>
      </c>
      <c r="E1628" t="s">
        <v>36</v>
      </c>
      <c r="F1628">
        <v>234.66159999999999</v>
      </c>
      <c r="G1628" t="s">
        <v>41</v>
      </c>
      <c r="H1628">
        <v>2002</v>
      </c>
      <c r="J1628" t="s">
        <v>20</v>
      </c>
      <c r="K1628" t="s">
        <v>16</v>
      </c>
      <c r="L1628">
        <f t="shared" si="50"/>
        <v>0</v>
      </c>
      <c r="M1628">
        <f t="shared" si="51"/>
        <v>0</v>
      </c>
    </row>
    <row r="1629" spans="1:13" x14ac:dyDescent="0.3">
      <c r="A1629" t="s">
        <v>593</v>
      </c>
      <c r="B1629">
        <v>9.8000000000000007</v>
      </c>
      <c r="C1629" t="s">
        <v>51</v>
      </c>
      <c r="D1629">
        <v>0.10732095899999999</v>
      </c>
      <c r="E1629" t="s">
        <v>32</v>
      </c>
      <c r="F1629">
        <v>176.33699999999999</v>
      </c>
      <c r="G1629" t="s">
        <v>19</v>
      </c>
      <c r="H1629">
        <v>2007</v>
      </c>
      <c r="J1629" t="s">
        <v>20</v>
      </c>
      <c r="K1629" t="s">
        <v>16</v>
      </c>
      <c r="L1629">
        <f t="shared" si="50"/>
        <v>0</v>
      </c>
      <c r="M1629">
        <f t="shared" si="51"/>
        <v>0</v>
      </c>
    </row>
    <row r="1630" spans="1:13" x14ac:dyDescent="0.3">
      <c r="A1630" t="s">
        <v>1082</v>
      </c>
      <c r="B1630">
        <v>17.850000000000001</v>
      </c>
      <c r="C1630" t="s">
        <v>51</v>
      </c>
      <c r="D1630">
        <v>8.7395867000000002E-2</v>
      </c>
      <c r="E1630" t="s">
        <v>49</v>
      </c>
      <c r="F1630">
        <v>194.27940000000001</v>
      </c>
      <c r="G1630" t="s">
        <v>53</v>
      </c>
      <c r="H1630">
        <v>1987</v>
      </c>
      <c r="I1630" t="s">
        <v>54</v>
      </c>
      <c r="J1630" t="s">
        <v>24</v>
      </c>
      <c r="K1630" t="s">
        <v>16</v>
      </c>
      <c r="L1630">
        <f t="shared" si="50"/>
        <v>0</v>
      </c>
      <c r="M1630">
        <f t="shared" si="51"/>
        <v>0</v>
      </c>
    </row>
    <row r="1631" spans="1:13" x14ac:dyDescent="0.3">
      <c r="A1631" t="s">
        <v>215</v>
      </c>
      <c r="C1631" t="s">
        <v>1605</v>
      </c>
      <c r="D1631">
        <v>8.4292690000000003E-2</v>
      </c>
      <c r="E1631" t="s">
        <v>36</v>
      </c>
      <c r="F1631">
        <v>40.613799999999998</v>
      </c>
      <c r="G1631" t="s">
        <v>47</v>
      </c>
      <c r="H1631">
        <v>1985</v>
      </c>
      <c r="I1631" t="s">
        <v>34</v>
      </c>
      <c r="J1631" t="s">
        <v>15</v>
      </c>
      <c r="K1631" t="s">
        <v>25</v>
      </c>
      <c r="L1631">
        <f t="shared" si="50"/>
        <v>0</v>
      </c>
      <c r="M1631">
        <f t="shared" si="51"/>
        <v>0</v>
      </c>
    </row>
    <row r="1632" spans="1:13" x14ac:dyDescent="0.3">
      <c r="A1632" t="s">
        <v>1083</v>
      </c>
      <c r="B1632">
        <v>6.2350000000000003</v>
      </c>
      <c r="C1632" t="s">
        <v>51</v>
      </c>
      <c r="D1632">
        <v>2.0280633999999999E-2</v>
      </c>
      <c r="E1632" t="s">
        <v>61</v>
      </c>
      <c r="F1632">
        <v>258.49619999999999</v>
      </c>
      <c r="G1632" t="s">
        <v>37</v>
      </c>
      <c r="H1632">
        <v>2009</v>
      </c>
      <c r="I1632" t="s">
        <v>14</v>
      </c>
      <c r="J1632" t="s">
        <v>24</v>
      </c>
      <c r="K1632" t="s">
        <v>38</v>
      </c>
      <c r="L1632">
        <f t="shared" si="50"/>
        <v>0</v>
      </c>
      <c r="M1632">
        <f t="shared" si="51"/>
        <v>0</v>
      </c>
    </row>
    <row r="1633" spans="1:13" x14ac:dyDescent="0.3">
      <c r="A1633" t="s">
        <v>608</v>
      </c>
      <c r="C1633" t="s">
        <v>51</v>
      </c>
      <c r="D1633">
        <v>0</v>
      </c>
      <c r="E1633" t="s">
        <v>61</v>
      </c>
      <c r="F1633">
        <v>117.0808</v>
      </c>
      <c r="G1633" t="s">
        <v>29</v>
      </c>
      <c r="H1633">
        <v>1985</v>
      </c>
      <c r="I1633" t="s">
        <v>14</v>
      </c>
      <c r="J1633" t="s">
        <v>24</v>
      </c>
      <c r="K1633" t="s">
        <v>30</v>
      </c>
      <c r="L1633">
        <f t="shared" si="50"/>
        <v>0</v>
      </c>
      <c r="M1633">
        <f t="shared" si="51"/>
        <v>0</v>
      </c>
    </row>
    <row r="1634" spans="1:13" x14ac:dyDescent="0.3">
      <c r="A1634" t="s">
        <v>767</v>
      </c>
      <c r="B1634">
        <v>9.8000000000000007</v>
      </c>
      <c r="C1634" t="s">
        <v>1605</v>
      </c>
      <c r="D1634">
        <v>5.6474206999999998E-2</v>
      </c>
      <c r="E1634" t="s">
        <v>49</v>
      </c>
      <c r="F1634">
        <v>85.690799999999996</v>
      </c>
      <c r="G1634" t="s">
        <v>13</v>
      </c>
      <c r="H1634">
        <v>1999</v>
      </c>
      <c r="I1634" t="s">
        <v>14</v>
      </c>
      <c r="J1634" t="s">
        <v>15</v>
      </c>
      <c r="K1634" t="s">
        <v>16</v>
      </c>
      <c r="L1634">
        <f t="shared" si="50"/>
        <v>0</v>
      </c>
      <c r="M1634">
        <f t="shared" si="51"/>
        <v>0</v>
      </c>
    </row>
    <row r="1635" spans="1:13" x14ac:dyDescent="0.3">
      <c r="A1635" t="s">
        <v>884</v>
      </c>
      <c r="B1635">
        <v>6.2149999999999999</v>
      </c>
      <c r="C1635" t="s">
        <v>51</v>
      </c>
      <c r="D1635">
        <v>1.2148905E-2</v>
      </c>
      <c r="E1635" t="s">
        <v>32</v>
      </c>
      <c r="F1635">
        <v>36.584800000000001</v>
      </c>
      <c r="G1635" t="s">
        <v>33</v>
      </c>
      <c r="H1635">
        <v>1997</v>
      </c>
      <c r="I1635" t="s">
        <v>34</v>
      </c>
      <c r="J1635" t="s">
        <v>15</v>
      </c>
      <c r="K1635" t="s">
        <v>16</v>
      </c>
      <c r="L1635">
        <f t="shared" si="50"/>
        <v>1</v>
      </c>
      <c r="M1635">
        <f t="shared" si="51"/>
        <v>0</v>
      </c>
    </row>
    <row r="1636" spans="1:13" x14ac:dyDescent="0.3">
      <c r="A1636" t="s">
        <v>1084</v>
      </c>
      <c r="B1636">
        <v>7.9349999999999996</v>
      </c>
      <c r="C1636" t="s">
        <v>51</v>
      </c>
      <c r="D1636">
        <v>0</v>
      </c>
      <c r="E1636" t="s">
        <v>61</v>
      </c>
      <c r="F1636">
        <v>264.791</v>
      </c>
      <c r="G1636" t="s">
        <v>19</v>
      </c>
      <c r="H1636">
        <v>2007</v>
      </c>
      <c r="J1636" t="s">
        <v>20</v>
      </c>
      <c r="K1636" t="s">
        <v>16</v>
      </c>
      <c r="L1636">
        <f t="shared" si="50"/>
        <v>0</v>
      </c>
      <c r="M1636">
        <f t="shared" si="51"/>
        <v>0</v>
      </c>
    </row>
    <row r="1637" spans="1:13" x14ac:dyDescent="0.3">
      <c r="A1637" t="s">
        <v>43</v>
      </c>
      <c r="B1637">
        <v>16.600000000000001</v>
      </c>
      <c r="C1637" t="s">
        <v>51</v>
      </c>
      <c r="D1637">
        <v>0.102986542</v>
      </c>
      <c r="E1637" t="s">
        <v>32</v>
      </c>
      <c r="F1637">
        <v>117.9466</v>
      </c>
      <c r="G1637" t="s">
        <v>33</v>
      </c>
      <c r="H1637">
        <v>1997</v>
      </c>
      <c r="I1637" t="s">
        <v>34</v>
      </c>
      <c r="J1637" t="s">
        <v>15</v>
      </c>
      <c r="K1637" t="s">
        <v>16</v>
      </c>
      <c r="L1637">
        <f t="shared" si="50"/>
        <v>1</v>
      </c>
      <c r="M1637">
        <f t="shared" si="51"/>
        <v>0</v>
      </c>
    </row>
    <row r="1638" spans="1:13" x14ac:dyDescent="0.3">
      <c r="A1638" t="s">
        <v>1085</v>
      </c>
      <c r="B1638">
        <v>15.1</v>
      </c>
      <c r="C1638" t="s">
        <v>51</v>
      </c>
      <c r="D1638">
        <v>5.2635120000000001E-2</v>
      </c>
      <c r="E1638" t="s">
        <v>77</v>
      </c>
      <c r="F1638">
        <v>244.25120000000001</v>
      </c>
      <c r="G1638" t="s">
        <v>19</v>
      </c>
      <c r="H1638">
        <v>2007</v>
      </c>
      <c r="J1638" t="s">
        <v>20</v>
      </c>
      <c r="K1638" t="s">
        <v>16</v>
      </c>
      <c r="L1638">
        <f t="shared" si="50"/>
        <v>0</v>
      </c>
      <c r="M1638">
        <f t="shared" si="51"/>
        <v>0</v>
      </c>
    </row>
    <row r="1639" spans="1:13" x14ac:dyDescent="0.3">
      <c r="A1639" t="s">
        <v>936</v>
      </c>
      <c r="B1639">
        <v>10.395</v>
      </c>
      <c r="C1639" t="s">
        <v>51</v>
      </c>
      <c r="D1639">
        <v>0.112731284</v>
      </c>
      <c r="E1639" t="s">
        <v>12</v>
      </c>
      <c r="F1639">
        <v>59.921999999999997</v>
      </c>
      <c r="G1639" t="s">
        <v>19</v>
      </c>
      <c r="H1639">
        <v>2007</v>
      </c>
      <c r="J1639" t="s">
        <v>20</v>
      </c>
      <c r="K1639" t="s">
        <v>16</v>
      </c>
      <c r="L1639">
        <f t="shared" si="50"/>
        <v>0</v>
      </c>
      <c r="M1639">
        <f t="shared" si="51"/>
        <v>1</v>
      </c>
    </row>
    <row r="1640" spans="1:13" x14ac:dyDescent="0.3">
      <c r="A1640" t="s">
        <v>644</v>
      </c>
      <c r="C1640" t="s">
        <v>51</v>
      </c>
      <c r="D1640">
        <v>4.7147627999999997E-2</v>
      </c>
      <c r="E1640" t="s">
        <v>61</v>
      </c>
      <c r="F1640">
        <v>170.84219999999999</v>
      </c>
      <c r="G1640" t="s">
        <v>29</v>
      </c>
      <c r="H1640">
        <v>1985</v>
      </c>
      <c r="I1640" t="s">
        <v>14</v>
      </c>
      <c r="J1640" t="s">
        <v>24</v>
      </c>
      <c r="K1640" t="s">
        <v>30</v>
      </c>
      <c r="L1640">
        <f t="shared" si="50"/>
        <v>0</v>
      </c>
      <c r="M1640">
        <f t="shared" si="51"/>
        <v>0</v>
      </c>
    </row>
    <row r="1641" spans="1:13" x14ac:dyDescent="0.3">
      <c r="A1641" t="s">
        <v>875</v>
      </c>
      <c r="B1641">
        <v>10.5</v>
      </c>
      <c r="C1641" t="s">
        <v>51</v>
      </c>
      <c r="D1641">
        <v>1.9088324E-2</v>
      </c>
      <c r="E1641" t="s">
        <v>59</v>
      </c>
      <c r="F1641">
        <v>185.92400000000001</v>
      </c>
      <c r="G1641" t="s">
        <v>41</v>
      </c>
      <c r="H1641">
        <v>2002</v>
      </c>
      <c r="J1641" t="s">
        <v>20</v>
      </c>
      <c r="K1641" t="s">
        <v>16</v>
      </c>
      <c r="L1641">
        <f t="shared" si="50"/>
        <v>0</v>
      </c>
      <c r="M1641">
        <f t="shared" si="51"/>
        <v>0</v>
      </c>
    </row>
    <row r="1642" spans="1:13" x14ac:dyDescent="0.3">
      <c r="A1642" t="s">
        <v>1086</v>
      </c>
      <c r="B1642">
        <v>18.25</v>
      </c>
      <c r="C1642" t="s">
        <v>51</v>
      </c>
      <c r="D1642">
        <v>1.5365323E-2</v>
      </c>
      <c r="E1642" t="s">
        <v>12</v>
      </c>
      <c r="F1642">
        <v>197.30840000000001</v>
      </c>
      <c r="G1642" t="s">
        <v>19</v>
      </c>
      <c r="H1642">
        <v>2007</v>
      </c>
      <c r="J1642" t="s">
        <v>20</v>
      </c>
      <c r="K1642" t="s">
        <v>16</v>
      </c>
      <c r="L1642">
        <f t="shared" si="50"/>
        <v>0</v>
      </c>
      <c r="M1642">
        <f t="shared" si="51"/>
        <v>1</v>
      </c>
    </row>
    <row r="1643" spans="1:13" x14ac:dyDescent="0.3">
      <c r="A1643" t="s">
        <v>1087</v>
      </c>
      <c r="B1643">
        <v>20.75</v>
      </c>
      <c r="C1643" t="s">
        <v>51</v>
      </c>
      <c r="D1643">
        <v>8.9765561999999993E-2</v>
      </c>
      <c r="E1643" t="s">
        <v>198</v>
      </c>
      <c r="F1643">
        <v>194.64779999999999</v>
      </c>
      <c r="G1643" t="s">
        <v>19</v>
      </c>
      <c r="H1643">
        <v>2007</v>
      </c>
      <c r="J1643" t="s">
        <v>20</v>
      </c>
      <c r="K1643" t="s">
        <v>16</v>
      </c>
      <c r="L1643">
        <f t="shared" si="50"/>
        <v>0</v>
      </c>
      <c r="M1643">
        <f t="shared" si="51"/>
        <v>0</v>
      </c>
    </row>
    <row r="1644" spans="1:13" x14ac:dyDescent="0.3">
      <c r="A1644" t="s">
        <v>890</v>
      </c>
      <c r="B1644">
        <v>8.1850000000000005</v>
      </c>
      <c r="C1644" t="s">
        <v>51</v>
      </c>
      <c r="D1644">
        <v>4.6475348E-2</v>
      </c>
      <c r="E1644" t="s">
        <v>32</v>
      </c>
      <c r="F1644">
        <v>47.969200000000001</v>
      </c>
      <c r="G1644" t="s">
        <v>65</v>
      </c>
      <c r="H1644">
        <v>2004</v>
      </c>
      <c r="I1644" t="s">
        <v>34</v>
      </c>
      <c r="J1644" t="s">
        <v>20</v>
      </c>
      <c r="K1644" t="s">
        <v>16</v>
      </c>
      <c r="L1644">
        <f t="shared" si="50"/>
        <v>0</v>
      </c>
      <c r="M1644">
        <f t="shared" si="51"/>
        <v>0</v>
      </c>
    </row>
    <row r="1645" spans="1:13" x14ac:dyDescent="0.3">
      <c r="A1645" t="s">
        <v>1088</v>
      </c>
      <c r="B1645">
        <v>9.5</v>
      </c>
      <c r="C1645" t="s">
        <v>1605</v>
      </c>
      <c r="D1645">
        <v>3.5144569000000001E-2</v>
      </c>
      <c r="E1645" t="s">
        <v>32</v>
      </c>
      <c r="F1645">
        <v>171.84479999999999</v>
      </c>
      <c r="G1645" t="s">
        <v>65</v>
      </c>
      <c r="H1645">
        <v>2004</v>
      </c>
      <c r="I1645" t="s">
        <v>34</v>
      </c>
      <c r="J1645" t="s">
        <v>20</v>
      </c>
      <c r="K1645" t="s">
        <v>16</v>
      </c>
      <c r="L1645">
        <f t="shared" si="50"/>
        <v>0</v>
      </c>
      <c r="M1645">
        <f t="shared" si="51"/>
        <v>0</v>
      </c>
    </row>
    <row r="1646" spans="1:13" x14ac:dyDescent="0.3">
      <c r="A1646" t="s">
        <v>1089</v>
      </c>
      <c r="B1646">
        <v>15.3</v>
      </c>
      <c r="C1646" t="s">
        <v>1605</v>
      </c>
      <c r="D1646">
        <v>0.14187955399999999</v>
      </c>
      <c r="E1646" t="s">
        <v>83</v>
      </c>
      <c r="F1646">
        <v>215.12180000000001</v>
      </c>
      <c r="G1646" t="s">
        <v>23</v>
      </c>
      <c r="H1646">
        <v>1998</v>
      </c>
      <c r="J1646" t="s">
        <v>24</v>
      </c>
      <c r="K1646" t="s">
        <v>25</v>
      </c>
      <c r="L1646">
        <f t="shared" si="50"/>
        <v>0</v>
      </c>
      <c r="M1646">
        <f t="shared" si="51"/>
        <v>0</v>
      </c>
    </row>
    <row r="1647" spans="1:13" x14ac:dyDescent="0.3">
      <c r="A1647" t="s">
        <v>280</v>
      </c>
      <c r="B1647">
        <v>19.350000000000001</v>
      </c>
      <c r="C1647" t="s">
        <v>1605</v>
      </c>
      <c r="D1647">
        <v>5.8279823000000001E-2</v>
      </c>
      <c r="E1647" t="s">
        <v>32</v>
      </c>
      <c r="F1647">
        <v>237.4564</v>
      </c>
      <c r="G1647" t="s">
        <v>37</v>
      </c>
      <c r="H1647">
        <v>2009</v>
      </c>
      <c r="I1647" t="s">
        <v>14</v>
      </c>
      <c r="J1647" t="s">
        <v>24</v>
      </c>
      <c r="K1647" t="s">
        <v>38</v>
      </c>
      <c r="L1647">
        <f t="shared" si="50"/>
        <v>0</v>
      </c>
      <c r="M1647">
        <f t="shared" si="51"/>
        <v>0</v>
      </c>
    </row>
    <row r="1648" spans="1:13" x14ac:dyDescent="0.3">
      <c r="A1648" t="s">
        <v>533</v>
      </c>
      <c r="B1648">
        <v>9.3949999999999996</v>
      </c>
      <c r="C1648" t="s">
        <v>51</v>
      </c>
      <c r="D1648">
        <v>9.9321607000000006E-2</v>
      </c>
      <c r="E1648" t="s">
        <v>12</v>
      </c>
      <c r="F1648">
        <v>104.928</v>
      </c>
      <c r="G1648" t="s">
        <v>41</v>
      </c>
      <c r="H1648">
        <v>2002</v>
      </c>
      <c r="J1648" t="s">
        <v>20</v>
      </c>
      <c r="K1648" t="s">
        <v>16</v>
      </c>
      <c r="L1648">
        <f t="shared" si="50"/>
        <v>0</v>
      </c>
      <c r="M1648">
        <f t="shared" si="51"/>
        <v>1</v>
      </c>
    </row>
    <row r="1649" spans="1:13" x14ac:dyDescent="0.3">
      <c r="A1649" t="s">
        <v>616</v>
      </c>
      <c r="C1649" t="s">
        <v>51</v>
      </c>
      <c r="D1649">
        <v>1.48655E-2</v>
      </c>
      <c r="E1649" t="s">
        <v>46</v>
      </c>
      <c r="F1649">
        <v>143.21539999999999</v>
      </c>
      <c r="G1649" t="s">
        <v>29</v>
      </c>
      <c r="H1649">
        <v>1985</v>
      </c>
      <c r="I1649" t="s">
        <v>14</v>
      </c>
      <c r="J1649" t="s">
        <v>24</v>
      </c>
      <c r="K1649" t="s">
        <v>30</v>
      </c>
      <c r="L1649">
        <f t="shared" si="50"/>
        <v>0</v>
      </c>
      <c r="M1649">
        <f t="shared" si="51"/>
        <v>0</v>
      </c>
    </row>
    <row r="1650" spans="1:13" x14ac:dyDescent="0.3">
      <c r="A1650" t="s">
        <v>1090</v>
      </c>
      <c r="B1650">
        <v>5.46</v>
      </c>
      <c r="C1650" t="s">
        <v>1605</v>
      </c>
      <c r="D1650">
        <v>0.17919178199999999</v>
      </c>
      <c r="E1650" t="s">
        <v>32</v>
      </c>
      <c r="F1650">
        <v>146.27860000000001</v>
      </c>
      <c r="G1650" t="s">
        <v>23</v>
      </c>
      <c r="H1650">
        <v>1998</v>
      </c>
      <c r="J1650" t="s">
        <v>24</v>
      </c>
      <c r="K1650" t="s">
        <v>25</v>
      </c>
      <c r="L1650">
        <f t="shared" si="50"/>
        <v>0</v>
      </c>
      <c r="M1650">
        <f t="shared" si="51"/>
        <v>0</v>
      </c>
    </row>
    <row r="1651" spans="1:13" x14ac:dyDescent="0.3">
      <c r="A1651" t="s">
        <v>647</v>
      </c>
      <c r="B1651">
        <v>18.350000000000001</v>
      </c>
      <c r="C1651" t="s">
        <v>51</v>
      </c>
      <c r="D1651">
        <v>3.3265628999999998E-2</v>
      </c>
      <c r="E1651" t="s">
        <v>18</v>
      </c>
      <c r="F1651">
        <v>152.334</v>
      </c>
      <c r="G1651" t="s">
        <v>13</v>
      </c>
      <c r="H1651">
        <v>1999</v>
      </c>
      <c r="I1651" t="s">
        <v>14</v>
      </c>
      <c r="J1651" t="s">
        <v>15</v>
      </c>
      <c r="K1651" t="s">
        <v>16</v>
      </c>
      <c r="L1651">
        <f t="shared" si="50"/>
        <v>1</v>
      </c>
      <c r="M1651">
        <f t="shared" si="51"/>
        <v>1</v>
      </c>
    </row>
    <row r="1652" spans="1:13" x14ac:dyDescent="0.3">
      <c r="A1652" t="s">
        <v>952</v>
      </c>
      <c r="B1652">
        <v>14.75</v>
      </c>
      <c r="C1652" t="s">
        <v>51</v>
      </c>
      <c r="D1652">
        <v>8.9827704999999994E-2</v>
      </c>
      <c r="E1652" t="s">
        <v>12</v>
      </c>
      <c r="F1652">
        <v>114.45180000000001</v>
      </c>
      <c r="G1652" t="s">
        <v>19</v>
      </c>
      <c r="H1652">
        <v>2007</v>
      </c>
      <c r="J1652" t="s">
        <v>20</v>
      </c>
      <c r="K1652" t="s">
        <v>16</v>
      </c>
      <c r="L1652">
        <f t="shared" si="50"/>
        <v>0</v>
      </c>
      <c r="M1652">
        <f t="shared" si="51"/>
        <v>1</v>
      </c>
    </row>
    <row r="1653" spans="1:13" x14ac:dyDescent="0.3">
      <c r="A1653" t="s">
        <v>1091</v>
      </c>
      <c r="B1653">
        <v>19.7</v>
      </c>
      <c r="C1653" t="s">
        <v>1605</v>
      </c>
      <c r="D1653">
        <v>3.0169768E-2</v>
      </c>
      <c r="E1653" t="s">
        <v>77</v>
      </c>
      <c r="F1653">
        <v>103.79900000000001</v>
      </c>
      <c r="G1653" t="s">
        <v>23</v>
      </c>
      <c r="H1653">
        <v>1998</v>
      </c>
      <c r="J1653" t="s">
        <v>24</v>
      </c>
      <c r="K1653" t="s">
        <v>25</v>
      </c>
      <c r="L1653">
        <f t="shared" si="50"/>
        <v>0</v>
      </c>
      <c r="M1653">
        <f t="shared" si="51"/>
        <v>0</v>
      </c>
    </row>
    <row r="1654" spans="1:13" x14ac:dyDescent="0.3">
      <c r="A1654" t="s">
        <v>1092</v>
      </c>
      <c r="B1654">
        <v>18.600000000000001</v>
      </c>
      <c r="C1654" t="s">
        <v>51</v>
      </c>
      <c r="D1654">
        <v>0.118848485</v>
      </c>
      <c r="E1654" t="s">
        <v>22</v>
      </c>
      <c r="F1654">
        <v>55.358800000000002</v>
      </c>
      <c r="G1654" t="s">
        <v>19</v>
      </c>
      <c r="H1654">
        <v>2007</v>
      </c>
      <c r="J1654" t="s">
        <v>20</v>
      </c>
      <c r="K1654" t="s">
        <v>16</v>
      </c>
      <c r="L1654">
        <f t="shared" si="50"/>
        <v>0</v>
      </c>
      <c r="M1654">
        <f t="shared" si="51"/>
        <v>0</v>
      </c>
    </row>
    <row r="1655" spans="1:13" x14ac:dyDescent="0.3">
      <c r="A1655" t="s">
        <v>291</v>
      </c>
      <c r="B1655">
        <v>20.25</v>
      </c>
      <c r="C1655" t="s">
        <v>1605</v>
      </c>
      <c r="D1655">
        <v>0</v>
      </c>
      <c r="E1655" t="s">
        <v>83</v>
      </c>
      <c r="F1655">
        <v>184.69239999999999</v>
      </c>
      <c r="G1655" t="s">
        <v>65</v>
      </c>
      <c r="H1655">
        <v>2004</v>
      </c>
      <c r="I1655" t="s">
        <v>34</v>
      </c>
      <c r="J1655" t="s">
        <v>20</v>
      </c>
      <c r="K1655" t="s">
        <v>16</v>
      </c>
      <c r="L1655">
        <f t="shared" si="50"/>
        <v>0</v>
      </c>
      <c r="M1655">
        <f t="shared" si="51"/>
        <v>0</v>
      </c>
    </row>
    <row r="1656" spans="1:13" x14ac:dyDescent="0.3">
      <c r="A1656" t="s">
        <v>1093</v>
      </c>
      <c r="B1656">
        <v>6.2149999999999999</v>
      </c>
      <c r="C1656" t="s">
        <v>1605</v>
      </c>
      <c r="D1656">
        <v>4.9612318000000002E-2</v>
      </c>
      <c r="E1656" t="s">
        <v>36</v>
      </c>
      <c r="F1656">
        <v>224.1062</v>
      </c>
      <c r="G1656" t="s">
        <v>65</v>
      </c>
      <c r="H1656">
        <v>2004</v>
      </c>
      <c r="I1656" t="s">
        <v>34</v>
      </c>
      <c r="J1656" t="s">
        <v>20</v>
      </c>
      <c r="K1656" t="s">
        <v>16</v>
      </c>
      <c r="L1656">
        <f t="shared" si="50"/>
        <v>0</v>
      </c>
      <c r="M1656">
        <f t="shared" si="51"/>
        <v>0</v>
      </c>
    </row>
    <row r="1657" spans="1:13" x14ac:dyDescent="0.3">
      <c r="A1657" t="s">
        <v>1094</v>
      </c>
      <c r="B1657">
        <v>13</v>
      </c>
      <c r="C1657" t="s">
        <v>51</v>
      </c>
      <c r="D1657">
        <v>8.3179332999999994E-2</v>
      </c>
      <c r="E1657" t="s">
        <v>61</v>
      </c>
      <c r="F1657">
        <v>62.019399999999997</v>
      </c>
      <c r="G1657" t="s">
        <v>37</v>
      </c>
      <c r="H1657">
        <v>2009</v>
      </c>
      <c r="I1657" t="s">
        <v>14</v>
      </c>
      <c r="J1657" t="s">
        <v>24</v>
      </c>
      <c r="K1657" t="s">
        <v>38</v>
      </c>
      <c r="L1657">
        <f t="shared" si="50"/>
        <v>0</v>
      </c>
      <c r="M1657">
        <f t="shared" si="51"/>
        <v>0</v>
      </c>
    </row>
    <row r="1658" spans="1:13" x14ac:dyDescent="0.3">
      <c r="A1658" t="s">
        <v>605</v>
      </c>
      <c r="B1658">
        <v>11.5</v>
      </c>
      <c r="C1658" t="s">
        <v>51</v>
      </c>
      <c r="D1658">
        <v>0.17449754100000001</v>
      </c>
      <c r="E1658" t="s">
        <v>32</v>
      </c>
      <c r="F1658">
        <v>128.86519999999999</v>
      </c>
      <c r="G1658" t="s">
        <v>19</v>
      </c>
      <c r="H1658">
        <v>2007</v>
      </c>
      <c r="J1658" t="s">
        <v>20</v>
      </c>
      <c r="K1658" t="s">
        <v>16</v>
      </c>
      <c r="L1658">
        <f t="shared" si="50"/>
        <v>0</v>
      </c>
      <c r="M1658">
        <f t="shared" si="51"/>
        <v>0</v>
      </c>
    </row>
    <row r="1659" spans="1:13" x14ac:dyDescent="0.3">
      <c r="A1659" t="s">
        <v>75</v>
      </c>
      <c r="B1659">
        <v>9.1050000000000004</v>
      </c>
      <c r="C1659" t="s">
        <v>51</v>
      </c>
      <c r="D1659">
        <v>3.8541711999999999E-2</v>
      </c>
      <c r="E1659" t="s">
        <v>61</v>
      </c>
      <c r="F1659">
        <v>33.090000000000003</v>
      </c>
      <c r="G1659" t="s">
        <v>13</v>
      </c>
      <c r="H1659">
        <v>1999</v>
      </c>
      <c r="I1659" t="s">
        <v>14</v>
      </c>
      <c r="J1659" t="s">
        <v>15</v>
      </c>
      <c r="K1659" t="s">
        <v>16</v>
      </c>
      <c r="L1659">
        <f t="shared" si="50"/>
        <v>1</v>
      </c>
      <c r="M1659">
        <f t="shared" si="51"/>
        <v>0</v>
      </c>
    </row>
    <row r="1660" spans="1:13" x14ac:dyDescent="0.3">
      <c r="A1660" t="s">
        <v>774</v>
      </c>
      <c r="B1660">
        <v>11.5</v>
      </c>
      <c r="C1660" t="s">
        <v>51</v>
      </c>
      <c r="D1660">
        <v>4.6123803999999997E-2</v>
      </c>
      <c r="E1660" t="s">
        <v>12</v>
      </c>
      <c r="F1660">
        <v>118.61239999999999</v>
      </c>
      <c r="G1660" t="s">
        <v>33</v>
      </c>
      <c r="H1660">
        <v>1997</v>
      </c>
      <c r="I1660" t="s">
        <v>34</v>
      </c>
      <c r="J1660" t="s">
        <v>15</v>
      </c>
      <c r="K1660" t="s">
        <v>16</v>
      </c>
      <c r="L1660">
        <f t="shared" si="50"/>
        <v>1</v>
      </c>
      <c r="M1660">
        <f t="shared" si="51"/>
        <v>1</v>
      </c>
    </row>
    <row r="1661" spans="1:13" x14ac:dyDescent="0.3">
      <c r="A1661" t="s">
        <v>1095</v>
      </c>
      <c r="B1661">
        <v>6.13</v>
      </c>
      <c r="C1661" t="s">
        <v>51</v>
      </c>
      <c r="D1661">
        <v>0.10276898399999999</v>
      </c>
      <c r="E1661" t="s">
        <v>32</v>
      </c>
      <c r="F1661">
        <v>54.729799999999997</v>
      </c>
      <c r="G1661" t="s">
        <v>19</v>
      </c>
      <c r="H1661">
        <v>2007</v>
      </c>
      <c r="J1661" t="s">
        <v>20</v>
      </c>
      <c r="K1661" t="s">
        <v>16</v>
      </c>
      <c r="L1661">
        <f t="shared" si="50"/>
        <v>0</v>
      </c>
      <c r="M1661">
        <f t="shared" si="51"/>
        <v>0</v>
      </c>
    </row>
    <row r="1662" spans="1:13" x14ac:dyDescent="0.3">
      <c r="A1662" t="s">
        <v>1096</v>
      </c>
      <c r="B1662">
        <v>12.85</v>
      </c>
      <c r="C1662" t="s">
        <v>51</v>
      </c>
      <c r="D1662">
        <v>3.3179230999999997E-2</v>
      </c>
      <c r="E1662" t="s">
        <v>12</v>
      </c>
      <c r="F1662">
        <v>171.54220000000001</v>
      </c>
      <c r="G1662" t="s">
        <v>33</v>
      </c>
      <c r="H1662">
        <v>1997</v>
      </c>
      <c r="I1662" t="s">
        <v>34</v>
      </c>
      <c r="J1662" t="s">
        <v>15</v>
      </c>
      <c r="K1662" t="s">
        <v>16</v>
      </c>
      <c r="L1662">
        <f t="shared" si="50"/>
        <v>1</v>
      </c>
      <c r="M1662">
        <f t="shared" si="51"/>
        <v>1</v>
      </c>
    </row>
    <row r="1663" spans="1:13" x14ac:dyDescent="0.3">
      <c r="A1663" t="s">
        <v>356</v>
      </c>
      <c r="B1663">
        <v>8.5749999999999993</v>
      </c>
      <c r="C1663" t="s">
        <v>51</v>
      </c>
      <c r="D1663">
        <v>2.3923092999999999E-2</v>
      </c>
      <c r="E1663" t="s">
        <v>59</v>
      </c>
      <c r="F1663">
        <v>105.52800000000001</v>
      </c>
      <c r="G1663" t="s">
        <v>13</v>
      </c>
      <c r="H1663">
        <v>1999</v>
      </c>
      <c r="I1663" t="s">
        <v>14</v>
      </c>
      <c r="J1663" t="s">
        <v>15</v>
      </c>
      <c r="K1663" t="s">
        <v>16</v>
      </c>
      <c r="L1663">
        <f t="shared" si="50"/>
        <v>1</v>
      </c>
      <c r="M1663">
        <f t="shared" si="51"/>
        <v>0</v>
      </c>
    </row>
    <row r="1664" spans="1:13" x14ac:dyDescent="0.3">
      <c r="A1664" t="s">
        <v>253</v>
      </c>
      <c r="B1664">
        <v>9.6950000000000003</v>
      </c>
      <c r="C1664" t="s">
        <v>1605</v>
      </c>
      <c r="D1664">
        <v>4.7390108E-2</v>
      </c>
      <c r="E1664" t="s">
        <v>67</v>
      </c>
      <c r="F1664">
        <v>245.01439999999999</v>
      </c>
      <c r="G1664" t="s">
        <v>53</v>
      </c>
      <c r="H1664">
        <v>1987</v>
      </c>
      <c r="I1664" t="s">
        <v>54</v>
      </c>
      <c r="J1664" t="s">
        <v>24</v>
      </c>
      <c r="K1664" t="s">
        <v>16</v>
      </c>
      <c r="L1664">
        <f t="shared" si="50"/>
        <v>0</v>
      </c>
      <c r="M1664">
        <f t="shared" si="51"/>
        <v>0</v>
      </c>
    </row>
    <row r="1665" spans="1:13" x14ac:dyDescent="0.3">
      <c r="A1665" t="s">
        <v>789</v>
      </c>
      <c r="B1665">
        <v>16.7</v>
      </c>
      <c r="C1665" t="s">
        <v>51</v>
      </c>
      <c r="D1665">
        <v>7.0333938999999998E-2</v>
      </c>
      <c r="E1665" t="s">
        <v>32</v>
      </c>
      <c r="F1665">
        <v>110.7912</v>
      </c>
      <c r="G1665" t="s">
        <v>41</v>
      </c>
      <c r="H1665">
        <v>2002</v>
      </c>
      <c r="J1665" t="s">
        <v>20</v>
      </c>
      <c r="K1665" t="s">
        <v>16</v>
      </c>
      <c r="L1665">
        <f t="shared" si="50"/>
        <v>0</v>
      </c>
      <c r="M1665">
        <f t="shared" si="51"/>
        <v>0</v>
      </c>
    </row>
    <row r="1666" spans="1:13" x14ac:dyDescent="0.3">
      <c r="A1666" t="s">
        <v>1097</v>
      </c>
      <c r="B1666">
        <v>5.5</v>
      </c>
      <c r="C1666" t="s">
        <v>51</v>
      </c>
      <c r="D1666">
        <v>7.8832747999999994E-2</v>
      </c>
      <c r="E1666" t="s">
        <v>22</v>
      </c>
      <c r="F1666">
        <v>101.5016</v>
      </c>
      <c r="G1666" t="s">
        <v>23</v>
      </c>
      <c r="H1666">
        <v>1998</v>
      </c>
      <c r="J1666" t="s">
        <v>24</v>
      </c>
      <c r="K1666" t="s">
        <v>25</v>
      </c>
      <c r="L1666">
        <f t="shared" si="50"/>
        <v>0</v>
      </c>
      <c r="M1666">
        <f t="shared" si="51"/>
        <v>0</v>
      </c>
    </row>
    <row r="1667" spans="1:13" x14ac:dyDescent="0.3">
      <c r="A1667" t="s">
        <v>293</v>
      </c>
      <c r="B1667">
        <v>11.8</v>
      </c>
      <c r="C1667" t="s">
        <v>51</v>
      </c>
      <c r="D1667">
        <v>0</v>
      </c>
      <c r="E1667" t="s">
        <v>46</v>
      </c>
      <c r="F1667">
        <v>177.26859999999999</v>
      </c>
      <c r="G1667" t="s">
        <v>65</v>
      </c>
      <c r="H1667">
        <v>2004</v>
      </c>
      <c r="I1667" t="s">
        <v>34</v>
      </c>
      <c r="J1667" t="s">
        <v>20</v>
      </c>
      <c r="K1667" t="s">
        <v>16</v>
      </c>
      <c r="L1667">
        <f t="shared" ref="L1667:L1730" si="52">IF(AND(J1667= "Tier 1", C1667= "LF"),1,0)</f>
        <v>0</v>
      </c>
      <c r="M1667">
        <f t="shared" ref="M1667:M1730" si="53">IF(OR(E1667= "Dairy", E1667= "Snack Foods"),1,0)</f>
        <v>0</v>
      </c>
    </row>
    <row r="1668" spans="1:13" x14ac:dyDescent="0.3">
      <c r="A1668" t="s">
        <v>1083</v>
      </c>
      <c r="B1668">
        <v>6.2350000000000003</v>
      </c>
      <c r="C1668" t="s">
        <v>51</v>
      </c>
      <c r="D1668">
        <v>2.0181546000000002E-2</v>
      </c>
      <c r="E1668" t="s">
        <v>61</v>
      </c>
      <c r="F1668">
        <v>260.19619999999998</v>
      </c>
      <c r="G1668" t="s">
        <v>53</v>
      </c>
      <c r="H1668">
        <v>1987</v>
      </c>
      <c r="I1668" t="s">
        <v>54</v>
      </c>
      <c r="J1668" t="s">
        <v>24</v>
      </c>
      <c r="K1668" t="s">
        <v>16</v>
      </c>
      <c r="L1668">
        <f t="shared" si="52"/>
        <v>0</v>
      </c>
      <c r="M1668">
        <f t="shared" si="53"/>
        <v>0</v>
      </c>
    </row>
    <row r="1669" spans="1:13" x14ac:dyDescent="0.3">
      <c r="A1669" t="s">
        <v>410</v>
      </c>
      <c r="B1669">
        <v>16.25</v>
      </c>
      <c r="C1669" t="s">
        <v>51</v>
      </c>
      <c r="D1669">
        <v>7.8153957999999996E-2</v>
      </c>
      <c r="E1669" t="s">
        <v>83</v>
      </c>
      <c r="F1669">
        <v>91.380399999999995</v>
      </c>
      <c r="G1669" t="s">
        <v>65</v>
      </c>
      <c r="H1669">
        <v>2004</v>
      </c>
      <c r="I1669" t="s">
        <v>34</v>
      </c>
      <c r="J1669" t="s">
        <v>20</v>
      </c>
      <c r="K1669" t="s">
        <v>16</v>
      </c>
      <c r="L1669">
        <f t="shared" si="52"/>
        <v>0</v>
      </c>
      <c r="M1669">
        <f t="shared" si="53"/>
        <v>0</v>
      </c>
    </row>
    <row r="1670" spans="1:13" x14ac:dyDescent="0.3">
      <c r="A1670" t="s">
        <v>133</v>
      </c>
      <c r="B1670">
        <v>13.65</v>
      </c>
      <c r="C1670" t="s">
        <v>51</v>
      </c>
      <c r="D1670">
        <v>1.5898190999999999E-2</v>
      </c>
      <c r="E1670" t="s">
        <v>49</v>
      </c>
      <c r="F1670">
        <v>229.76679999999999</v>
      </c>
      <c r="G1670" t="s">
        <v>53</v>
      </c>
      <c r="H1670">
        <v>1987</v>
      </c>
      <c r="I1670" t="s">
        <v>54</v>
      </c>
      <c r="J1670" t="s">
        <v>24</v>
      </c>
      <c r="K1670" t="s">
        <v>16</v>
      </c>
      <c r="L1670">
        <f t="shared" si="52"/>
        <v>0</v>
      </c>
      <c r="M1670">
        <f t="shared" si="53"/>
        <v>0</v>
      </c>
    </row>
    <row r="1671" spans="1:13" x14ac:dyDescent="0.3">
      <c r="A1671" t="s">
        <v>1098</v>
      </c>
      <c r="C1671" t="s">
        <v>51</v>
      </c>
      <c r="D1671">
        <v>9.8513760000000006E-2</v>
      </c>
      <c r="E1671" t="s">
        <v>67</v>
      </c>
      <c r="F1671">
        <v>36.7164</v>
      </c>
      <c r="G1671" t="s">
        <v>29</v>
      </c>
      <c r="H1671">
        <v>1985</v>
      </c>
      <c r="I1671" t="s">
        <v>14</v>
      </c>
      <c r="J1671" t="s">
        <v>24</v>
      </c>
      <c r="K1671" t="s">
        <v>30</v>
      </c>
      <c r="L1671">
        <f t="shared" si="52"/>
        <v>0</v>
      </c>
      <c r="M1671">
        <f t="shared" si="53"/>
        <v>0</v>
      </c>
    </row>
    <row r="1672" spans="1:13" x14ac:dyDescent="0.3">
      <c r="A1672" t="s">
        <v>1099</v>
      </c>
      <c r="B1672">
        <v>19.7</v>
      </c>
      <c r="C1672" t="s">
        <v>1605</v>
      </c>
      <c r="D1672">
        <v>1.6297312000000001E-2</v>
      </c>
      <c r="E1672" t="s">
        <v>83</v>
      </c>
      <c r="F1672">
        <v>186.35560000000001</v>
      </c>
      <c r="G1672" t="s">
        <v>19</v>
      </c>
      <c r="H1672">
        <v>2007</v>
      </c>
      <c r="J1672" t="s">
        <v>20</v>
      </c>
      <c r="K1672" t="s">
        <v>16</v>
      </c>
      <c r="L1672">
        <f t="shared" si="52"/>
        <v>0</v>
      </c>
      <c r="M1672">
        <f t="shared" si="53"/>
        <v>0</v>
      </c>
    </row>
    <row r="1673" spans="1:13" x14ac:dyDescent="0.3">
      <c r="A1673" t="s">
        <v>76</v>
      </c>
      <c r="B1673">
        <v>9.5</v>
      </c>
      <c r="C1673" t="s">
        <v>1605</v>
      </c>
      <c r="D1673">
        <v>2.2183497E-2</v>
      </c>
      <c r="E1673" t="s">
        <v>77</v>
      </c>
      <c r="F1673">
        <v>196.9452</v>
      </c>
      <c r="G1673" t="s">
        <v>19</v>
      </c>
      <c r="H1673">
        <v>2007</v>
      </c>
      <c r="J1673" t="s">
        <v>20</v>
      </c>
      <c r="K1673" t="s">
        <v>16</v>
      </c>
      <c r="L1673">
        <f t="shared" si="52"/>
        <v>0</v>
      </c>
      <c r="M1673">
        <f t="shared" si="53"/>
        <v>0</v>
      </c>
    </row>
    <row r="1674" spans="1:13" x14ac:dyDescent="0.3">
      <c r="A1674" t="s">
        <v>1100</v>
      </c>
      <c r="B1674">
        <v>19.7</v>
      </c>
      <c r="C1674" t="s">
        <v>51</v>
      </c>
      <c r="D1674">
        <v>2.6958635000000002E-2</v>
      </c>
      <c r="E1674" t="s">
        <v>61</v>
      </c>
      <c r="F1674">
        <v>98.572599999999994</v>
      </c>
      <c r="G1674" t="s">
        <v>37</v>
      </c>
      <c r="H1674">
        <v>2009</v>
      </c>
      <c r="I1674" t="s">
        <v>14</v>
      </c>
      <c r="J1674" t="s">
        <v>24</v>
      </c>
      <c r="K1674" t="s">
        <v>38</v>
      </c>
      <c r="L1674">
        <f t="shared" si="52"/>
        <v>0</v>
      </c>
      <c r="M1674">
        <f t="shared" si="53"/>
        <v>0</v>
      </c>
    </row>
    <row r="1675" spans="1:13" x14ac:dyDescent="0.3">
      <c r="A1675" t="s">
        <v>891</v>
      </c>
      <c r="B1675">
        <v>10.8</v>
      </c>
      <c r="C1675" t="s">
        <v>51</v>
      </c>
      <c r="D1675">
        <v>9.8331927E-2</v>
      </c>
      <c r="E1675" t="s">
        <v>77</v>
      </c>
      <c r="F1675">
        <v>100.5042</v>
      </c>
      <c r="G1675" t="s">
        <v>53</v>
      </c>
      <c r="H1675">
        <v>1987</v>
      </c>
      <c r="I1675" t="s">
        <v>54</v>
      </c>
      <c r="J1675" t="s">
        <v>24</v>
      </c>
      <c r="K1675" t="s">
        <v>16</v>
      </c>
      <c r="L1675">
        <f t="shared" si="52"/>
        <v>0</v>
      </c>
      <c r="M1675">
        <f t="shared" si="53"/>
        <v>0</v>
      </c>
    </row>
    <row r="1676" spans="1:13" x14ac:dyDescent="0.3">
      <c r="A1676" t="s">
        <v>1101</v>
      </c>
      <c r="B1676">
        <v>15.85</v>
      </c>
      <c r="C1676" t="s">
        <v>1605</v>
      </c>
      <c r="D1676">
        <v>0.121879396</v>
      </c>
      <c r="E1676" t="s">
        <v>36</v>
      </c>
      <c r="F1676">
        <v>61.222000000000001</v>
      </c>
      <c r="G1676" t="s">
        <v>41</v>
      </c>
      <c r="H1676">
        <v>2002</v>
      </c>
      <c r="J1676" t="s">
        <v>20</v>
      </c>
      <c r="K1676" t="s">
        <v>16</v>
      </c>
      <c r="L1676">
        <f t="shared" si="52"/>
        <v>0</v>
      </c>
      <c r="M1676">
        <f t="shared" si="53"/>
        <v>0</v>
      </c>
    </row>
    <row r="1677" spans="1:13" x14ac:dyDescent="0.3">
      <c r="A1677" t="s">
        <v>806</v>
      </c>
      <c r="B1677">
        <v>9.6</v>
      </c>
      <c r="C1677" t="s">
        <v>51</v>
      </c>
      <c r="D1677">
        <v>5.1758514999999998E-2</v>
      </c>
      <c r="E1677" t="s">
        <v>12</v>
      </c>
      <c r="F1677">
        <v>259.46199999999999</v>
      </c>
      <c r="G1677" t="s">
        <v>19</v>
      </c>
      <c r="H1677">
        <v>2007</v>
      </c>
      <c r="J1677" t="s">
        <v>20</v>
      </c>
      <c r="K1677" t="s">
        <v>16</v>
      </c>
      <c r="L1677">
        <f t="shared" si="52"/>
        <v>0</v>
      </c>
      <c r="M1677">
        <f t="shared" si="53"/>
        <v>1</v>
      </c>
    </row>
    <row r="1678" spans="1:13" x14ac:dyDescent="0.3">
      <c r="A1678" t="s">
        <v>528</v>
      </c>
      <c r="B1678">
        <v>19.7</v>
      </c>
      <c r="C1678" t="s">
        <v>51</v>
      </c>
      <c r="D1678">
        <v>4.1268409999999998E-2</v>
      </c>
      <c r="E1678" t="s">
        <v>59</v>
      </c>
      <c r="F1678">
        <v>80.659199999999998</v>
      </c>
      <c r="G1678" t="s">
        <v>23</v>
      </c>
      <c r="H1678">
        <v>1998</v>
      </c>
      <c r="J1678" t="s">
        <v>24</v>
      </c>
      <c r="K1678" t="s">
        <v>25</v>
      </c>
      <c r="L1678">
        <f t="shared" si="52"/>
        <v>0</v>
      </c>
      <c r="M1678">
        <f t="shared" si="53"/>
        <v>0</v>
      </c>
    </row>
    <row r="1679" spans="1:13" x14ac:dyDescent="0.3">
      <c r="A1679" t="s">
        <v>1046</v>
      </c>
      <c r="B1679">
        <v>7.2750000000000004</v>
      </c>
      <c r="C1679" t="s">
        <v>51</v>
      </c>
      <c r="D1679">
        <v>2.7947642000000002E-2</v>
      </c>
      <c r="E1679" t="s">
        <v>12</v>
      </c>
      <c r="F1679">
        <v>146.876</v>
      </c>
      <c r="G1679" t="s">
        <v>33</v>
      </c>
      <c r="H1679">
        <v>1997</v>
      </c>
      <c r="I1679" t="s">
        <v>34</v>
      </c>
      <c r="J1679" t="s">
        <v>15</v>
      </c>
      <c r="K1679" t="s">
        <v>16</v>
      </c>
      <c r="L1679">
        <f t="shared" si="52"/>
        <v>1</v>
      </c>
      <c r="M1679">
        <f t="shared" si="53"/>
        <v>1</v>
      </c>
    </row>
    <row r="1680" spans="1:13" x14ac:dyDescent="0.3">
      <c r="A1680" t="s">
        <v>176</v>
      </c>
      <c r="B1680">
        <v>8.1950000000000003</v>
      </c>
      <c r="C1680" t="s">
        <v>51</v>
      </c>
      <c r="D1680">
        <v>3.1581072000000002E-2</v>
      </c>
      <c r="E1680" t="s">
        <v>36</v>
      </c>
      <c r="F1680">
        <v>93.446200000000005</v>
      </c>
      <c r="G1680" t="s">
        <v>19</v>
      </c>
      <c r="H1680">
        <v>2007</v>
      </c>
      <c r="J1680" t="s">
        <v>20</v>
      </c>
      <c r="K1680" t="s">
        <v>16</v>
      </c>
      <c r="L1680">
        <f t="shared" si="52"/>
        <v>0</v>
      </c>
      <c r="M1680">
        <f t="shared" si="53"/>
        <v>0</v>
      </c>
    </row>
    <row r="1681" spans="1:13" x14ac:dyDescent="0.3">
      <c r="A1681" t="s">
        <v>279</v>
      </c>
      <c r="B1681">
        <v>13.5</v>
      </c>
      <c r="C1681" t="s">
        <v>1605</v>
      </c>
      <c r="D1681">
        <v>0.12578499000000001</v>
      </c>
      <c r="E1681" t="s">
        <v>12</v>
      </c>
      <c r="F1681">
        <v>261.69099999999997</v>
      </c>
      <c r="G1681" t="s">
        <v>37</v>
      </c>
      <c r="H1681">
        <v>2009</v>
      </c>
      <c r="I1681" t="s">
        <v>14</v>
      </c>
      <c r="J1681" t="s">
        <v>24</v>
      </c>
      <c r="K1681" t="s">
        <v>38</v>
      </c>
      <c r="L1681">
        <f t="shared" si="52"/>
        <v>0</v>
      </c>
      <c r="M1681">
        <f t="shared" si="53"/>
        <v>1</v>
      </c>
    </row>
    <row r="1682" spans="1:13" x14ac:dyDescent="0.3">
      <c r="A1682" t="s">
        <v>1102</v>
      </c>
      <c r="B1682">
        <v>20.2</v>
      </c>
      <c r="C1682" t="s">
        <v>51</v>
      </c>
      <c r="D1682">
        <v>0.11229997899999999</v>
      </c>
      <c r="E1682" t="s">
        <v>61</v>
      </c>
      <c r="F1682">
        <v>126.4046</v>
      </c>
      <c r="G1682" t="s">
        <v>65</v>
      </c>
      <c r="H1682">
        <v>2004</v>
      </c>
      <c r="I1682" t="s">
        <v>34</v>
      </c>
      <c r="J1682" t="s">
        <v>20</v>
      </c>
      <c r="K1682" t="s">
        <v>16</v>
      </c>
      <c r="L1682">
        <f t="shared" si="52"/>
        <v>0</v>
      </c>
      <c r="M1682">
        <f t="shared" si="53"/>
        <v>0</v>
      </c>
    </row>
    <row r="1683" spans="1:13" x14ac:dyDescent="0.3">
      <c r="A1683" t="s">
        <v>503</v>
      </c>
      <c r="B1683">
        <v>11.15</v>
      </c>
      <c r="C1683" t="s">
        <v>1605</v>
      </c>
      <c r="D1683">
        <v>8.6417608000000007E-2</v>
      </c>
      <c r="E1683" t="s">
        <v>12</v>
      </c>
      <c r="F1683">
        <v>168.679</v>
      </c>
      <c r="G1683" t="s">
        <v>19</v>
      </c>
      <c r="H1683">
        <v>2007</v>
      </c>
      <c r="J1683" t="s">
        <v>20</v>
      </c>
      <c r="K1683" t="s">
        <v>16</v>
      </c>
      <c r="L1683">
        <f t="shared" si="52"/>
        <v>0</v>
      </c>
      <c r="M1683">
        <f t="shared" si="53"/>
        <v>1</v>
      </c>
    </row>
    <row r="1684" spans="1:13" x14ac:dyDescent="0.3">
      <c r="A1684" t="s">
        <v>1103</v>
      </c>
      <c r="C1684" t="s">
        <v>51</v>
      </c>
      <c r="D1684">
        <v>5.4672984000000001E-2</v>
      </c>
      <c r="E1684" t="s">
        <v>46</v>
      </c>
      <c r="F1684">
        <v>101.03579999999999</v>
      </c>
      <c r="G1684" t="s">
        <v>29</v>
      </c>
      <c r="H1684">
        <v>1985</v>
      </c>
      <c r="I1684" t="s">
        <v>14</v>
      </c>
      <c r="J1684" t="s">
        <v>24</v>
      </c>
      <c r="K1684" t="s">
        <v>30</v>
      </c>
      <c r="L1684">
        <f t="shared" si="52"/>
        <v>0</v>
      </c>
      <c r="M1684">
        <f t="shared" si="53"/>
        <v>0</v>
      </c>
    </row>
    <row r="1685" spans="1:13" x14ac:dyDescent="0.3">
      <c r="A1685" t="s">
        <v>463</v>
      </c>
      <c r="B1685">
        <v>8.6</v>
      </c>
      <c r="C1685" t="s">
        <v>51</v>
      </c>
      <c r="D1685">
        <v>6.9358699999999995E-2</v>
      </c>
      <c r="E1685" t="s">
        <v>61</v>
      </c>
      <c r="F1685">
        <v>89.914599999999993</v>
      </c>
      <c r="G1685" t="s">
        <v>53</v>
      </c>
      <c r="H1685">
        <v>1987</v>
      </c>
      <c r="I1685" t="s">
        <v>54</v>
      </c>
      <c r="J1685" t="s">
        <v>24</v>
      </c>
      <c r="K1685" t="s">
        <v>16</v>
      </c>
      <c r="L1685">
        <f t="shared" si="52"/>
        <v>0</v>
      </c>
      <c r="M1685">
        <f t="shared" si="53"/>
        <v>0</v>
      </c>
    </row>
    <row r="1686" spans="1:13" x14ac:dyDescent="0.3">
      <c r="A1686" t="s">
        <v>1104</v>
      </c>
      <c r="C1686" t="s">
        <v>51</v>
      </c>
      <c r="D1686">
        <v>8.8053052000000007E-2</v>
      </c>
      <c r="E1686" t="s">
        <v>83</v>
      </c>
      <c r="F1686">
        <v>117.0124</v>
      </c>
      <c r="G1686" t="s">
        <v>47</v>
      </c>
      <c r="H1686">
        <v>1985</v>
      </c>
      <c r="I1686" t="s">
        <v>34</v>
      </c>
      <c r="J1686" t="s">
        <v>15</v>
      </c>
      <c r="K1686" t="s">
        <v>25</v>
      </c>
      <c r="L1686">
        <f t="shared" si="52"/>
        <v>1</v>
      </c>
      <c r="M1686">
        <f t="shared" si="53"/>
        <v>0</v>
      </c>
    </row>
    <row r="1687" spans="1:13" x14ac:dyDescent="0.3">
      <c r="A1687" t="s">
        <v>588</v>
      </c>
      <c r="B1687">
        <v>9.1950000000000003</v>
      </c>
      <c r="C1687" t="s">
        <v>51</v>
      </c>
      <c r="D1687">
        <v>0.107801614</v>
      </c>
      <c r="E1687" t="s">
        <v>12</v>
      </c>
      <c r="F1687">
        <v>182.36340000000001</v>
      </c>
      <c r="G1687" t="s">
        <v>53</v>
      </c>
      <c r="H1687">
        <v>1987</v>
      </c>
      <c r="I1687" t="s">
        <v>54</v>
      </c>
      <c r="J1687" t="s">
        <v>24</v>
      </c>
      <c r="K1687" t="s">
        <v>16</v>
      </c>
      <c r="L1687">
        <f t="shared" si="52"/>
        <v>0</v>
      </c>
      <c r="M1687">
        <f t="shared" si="53"/>
        <v>1</v>
      </c>
    </row>
    <row r="1688" spans="1:13" x14ac:dyDescent="0.3">
      <c r="A1688" t="s">
        <v>1105</v>
      </c>
      <c r="B1688">
        <v>10.8</v>
      </c>
      <c r="C1688" t="s">
        <v>51</v>
      </c>
      <c r="D1688">
        <v>8.2717310000000002E-2</v>
      </c>
      <c r="E1688" t="s">
        <v>18</v>
      </c>
      <c r="F1688">
        <v>192.65039999999999</v>
      </c>
      <c r="G1688" t="s">
        <v>41</v>
      </c>
      <c r="H1688">
        <v>2002</v>
      </c>
      <c r="J1688" t="s">
        <v>20</v>
      </c>
      <c r="K1688" t="s">
        <v>16</v>
      </c>
      <c r="L1688">
        <f t="shared" si="52"/>
        <v>0</v>
      </c>
      <c r="M1688">
        <f t="shared" si="53"/>
        <v>1</v>
      </c>
    </row>
    <row r="1689" spans="1:13" x14ac:dyDescent="0.3">
      <c r="A1689" t="s">
        <v>157</v>
      </c>
      <c r="B1689">
        <v>17.75</v>
      </c>
      <c r="C1689" t="s">
        <v>51</v>
      </c>
      <c r="D1689">
        <v>1.4580169E-2</v>
      </c>
      <c r="E1689" t="s">
        <v>32</v>
      </c>
      <c r="F1689">
        <v>157.52619999999999</v>
      </c>
      <c r="G1689" t="s">
        <v>33</v>
      </c>
      <c r="H1689">
        <v>1997</v>
      </c>
      <c r="I1689" t="s">
        <v>34</v>
      </c>
      <c r="J1689" t="s">
        <v>15</v>
      </c>
      <c r="K1689" t="s">
        <v>16</v>
      </c>
      <c r="L1689">
        <f t="shared" si="52"/>
        <v>1</v>
      </c>
      <c r="M1689">
        <f t="shared" si="53"/>
        <v>0</v>
      </c>
    </row>
    <row r="1690" spans="1:13" x14ac:dyDescent="0.3">
      <c r="A1690" t="s">
        <v>1106</v>
      </c>
      <c r="B1690">
        <v>10.6</v>
      </c>
      <c r="C1690" t="s">
        <v>51</v>
      </c>
      <c r="D1690">
        <v>3.5391990999999998E-2</v>
      </c>
      <c r="E1690" t="s">
        <v>46</v>
      </c>
      <c r="F1690">
        <v>86.822400000000002</v>
      </c>
      <c r="G1690" t="s">
        <v>19</v>
      </c>
      <c r="H1690">
        <v>2007</v>
      </c>
      <c r="J1690" t="s">
        <v>20</v>
      </c>
      <c r="K1690" t="s">
        <v>16</v>
      </c>
      <c r="L1690">
        <f t="shared" si="52"/>
        <v>0</v>
      </c>
      <c r="M1690">
        <f t="shared" si="53"/>
        <v>0</v>
      </c>
    </row>
    <row r="1691" spans="1:13" x14ac:dyDescent="0.3">
      <c r="A1691" t="s">
        <v>142</v>
      </c>
      <c r="B1691">
        <v>7.9349999999999996</v>
      </c>
      <c r="C1691" t="s">
        <v>51</v>
      </c>
      <c r="D1691">
        <v>1.7153017999999999E-2</v>
      </c>
      <c r="E1691" t="s">
        <v>18</v>
      </c>
      <c r="F1691">
        <v>48.134999999999998</v>
      </c>
      <c r="G1691" t="s">
        <v>65</v>
      </c>
      <c r="H1691">
        <v>2004</v>
      </c>
      <c r="I1691" t="s">
        <v>34</v>
      </c>
      <c r="J1691" t="s">
        <v>20</v>
      </c>
      <c r="K1691" t="s">
        <v>16</v>
      </c>
      <c r="L1691">
        <f t="shared" si="52"/>
        <v>0</v>
      </c>
      <c r="M1691">
        <f t="shared" si="53"/>
        <v>1</v>
      </c>
    </row>
    <row r="1692" spans="1:13" x14ac:dyDescent="0.3">
      <c r="A1692" t="s">
        <v>404</v>
      </c>
      <c r="B1692">
        <v>11.5</v>
      </c>
      <c r="C1692" t="s">
        <v>1605</v>
      </c>
      <c r="D1692">
        <v>0.125498428</v>
      </c>
      <c r="E1692" t="s">
        <v>67</v>
      </c>
      <c r="F1692">
        <v>99.735799999999998</v>
      </c>
      <c r="G1692" t="s">
        <v>53</v>
      </c>
      <c r="H1692">
        <v>1987</v>
      </c>
      <c r="I1692" t="s">
        <v>54</v>
      </c>
      <c r="J1692" t="s">
        <v>24</v>
      </c>
      <c r="K1692" t="s">
        <v>16</v>
      </c>
      <c r="L1692">
        <f t="shared" si="52"/>
        <v>0</v>
      </c>
      <c r="M1692">
        <f t="shared" si="53"/>
        <v>0</v>
      </c>
    </row>
    <row r="1693" spans="1:13" x14ac:dyDescent="0.3">
      <c r="A1693" t="s">
        <v>1015</v>
      </c>
      <c r="B1693">
        <v>17.600000000000001</v>
      </c>
      <c r="C1693" t="s">
        <v>1605</v>
      </c>
      <c r="D1693">
        <v>4.1346718999999997E-2</v>
      </c>
      <c r="E1693" t="s">
        <v>12</v>
      </c>
      <c r="F1693">
        <v>37.819000000000003</v>
      </c>
      <c r="G1693" t="s">
        <v>53</v>
      </c>
      <c r="H1693">
        <v>1987</v>
      </c>
      <c r="I1693" t="s">
        <v>54</v>
      </c>
      <c r="J1693" t="s">
        <v>24</v>
      </c>
      <c r="K1693" t="s">
        <v>16</v>
      </c>
      <c r="L1693">
        <f t="shared" si="52"/>
        <v>0</v>
      </c>
      <c r="M1693">
        <f t="shared" si="53"/>
        <v>1</v>
      </c>
    </row>
    <row r="1694" spans="1:13" x14ac:dyDescent="0.3">
      <c r="A1694" t="s">
        <v>739</v>
      </c>
      <c r="B1694">
        <v>11.65</v>
      </c>
      <c r="C1694" t="s">
        <v>1605</v>
      </c>
      <c r="D1694">
        <v>1.0980551E-2</v>
      </c>
      <c r="E1694" t="s">
        <v>77</v>
      </c>
      <c r="F1694">
        <v>110.7544</v>
      </c>
      <c r="G1694" t="s">
        <v>19</v>
      </c>
      <c r="H1694">
        <v>2007</v>
      </c>
      <c r="J1694" t="s">
        <v>20</v>
      </c>
      <c r="K1694" t="s">
        <v>16</v>
      </c>
      <c r="L1694">
        <f t="shared" si="52"/>
        <v>0</v>
      </c>
      <c r="M1694">
        <f t="shared" si="53"/>
        <v>0</v>
      </c>
    </row>
    <row r="1695" spans="1:13" x14ac:dyDescent="0.3">
      <c r="A1695" t="s">
        <v>498</v>
      </c>
      <c r="B1695">
        <v>12.85</v>
      </c>
      <c r="C1695" t="s">
        <v>51</v>
      </c>
      <c r="D1695">
        <v>3.3355493999999999E-2</v>
      </c>
      <c r="E1695" t="s">
        <v>32</v>
      </c>
      <c r="F1695">
        <v>198.57679999999999</v>
      </c>
      <c r="G1695" t="s">
        <v>37</v>
      </c>
      <c r="H1695">
        <v>2009</v>
      </c>
      <c r="I1695" t="s">
        <v>14</v>
      </c>
      <c r="J1695" t="s">
        <v>24</v>
      </c>
      <c r="K1695" t="s">
        <v>38</v>
      </c>
      <c r="L1695">
        <f t="shared" si="52"/>
        <v>0</v>
      </c>
      <c r="M1695">
        <f t="shared" si="53"/>
        <v>0</v>
      </c>
    </row>
    <row r="1696" spans="1:13" x14ac:dyDescent="0.3">
      <c r="A1696" t="s">
        <v>1107</v>
      </c>
      <c r="B1696">
        <v>14.3</v>
      </c>
      <c r="C1696" t="s">
        <v>51</v>
      </c>
      <c r="D1696">
        <v>0.122548032</v>
      </c>
      <c r="E1696" t="s">
        <v>18</v>
      </c>
      <c r="F1696">
        <v>122.173</v>
      </c>
      <c r="G1696" t="s">
        <v>65</v>
      </c>
      <c r="H1696">
        <v>2004</v>
      </c>
      <c r="I1696" t="s">
        <v>34</v>
      </c>
      <c r="J1696" t="s">
        <v>20</v>
      </c>
      <c r="K1696" t="s">
        <v>16</v>
      </c>
      <c r="L1696">
        <f t="shared" si="52"/>
        <v>0</v>
      </c>
      <c r="M1696">
        <f t="shared" si="53"/>
        <v>1</v>
      </c>
    </row>
    <row r="1697" spans="1:13" x14ac:dyDescent="0.3">
      <c r="A1697" t="s">
        <v>1108</v>
      </c>
      <c r="B1697">
        <v>12.6</v>
      </c>
      <c r="C1697" t="s">
        <v>51</v>
      </c>
      <c r="D1697">
        <v>2.4232347000000001E-2</v>
      </c>
      <c r="E1697" t="s">
        <v>18</v>
      </c>
      <c r="F1697">
        <v>36.187399999999997</v>
      </c>
      <c r="G1697" t="s">
        <v>13</v>
      </c>
      <c r="H1697">
        <v>1999</v>
      </c>
      <c r="I1697" t="s">
        <v>14</v>
      </c>
      <c r="J1697" t="s">
        <v>15</v>
      </c>
      <c r="K1697" t="s">
        <v>16</v>
      </c>
      <c r="L1697">
        <f t="shared" si="52"/>
        <v>1</v>
      </c>
      <c r="M1697">
        <f t="shared" si="53"/>
        <v>1</v>
      </c>
    </row>
    <row r="1698" spans="1:13" x14ac:dyDescent="0.3">
      <c r="A1698" t="s">
        <v>966</v>
      </c>
      <c r="B1698">
        <v>8.67</v>
      </c>
      <c r="C1698" t="s">
        <v>51</v>
      </c>
      <c r="D1698">
        <v>6.5806717000000001E-2</v>
      </c>
      <c r="E1698" t="s">
        <v>59</v>
      </c>
      <c r="F1698">
        <v>144.61279999999999</v>
      </c>
      <c r="G1698" t="s">
        <v>19</v>
      </c>
      <c r="H1698">
        <v>2007</v>
      </c>
      <c r="J1698" t="s">
        <v>20</v>
      </c>
      <c r="K1698" t="s">
        <v>16</v>
      </c>
      <c r="L1698">
        <f t="shared" si="52"/>
        <v>0</v>
      </c>
      <c r="M1698">
        <f t="shared" si="53"/>
        <v>0</v>
      </c>
    </row>
    <row r="1699" spans="1:13" x14ac:dyDescent="0.3">
      <c r="A1699" t="s">
        <v>1109</v>
      </c>
      <c r="B1699">
        <v>6.8250000000000002</v>
      </c>
      <c r="C1699" t="s">
        <v>1605</v>
      </c>
      <c r="D1699">
        <v>4.6707263999999998E-2</v>
      </c>
      <c r="E1699" t="s">
        <v>83</v>
      </c>
      <c r="F1699">
        <v>151.99979999999999</v>
      </c>
      <c r="G1699" t="s">
        <v>13</v>
      </c>
      <c r="H1699">
        <v>1999</v>
      </c>
      <c r="I1699" t="s">
        <v>14</v>
      </c>
      <c r="J1699" t="s">
        <v>15</v>
      </c>
      <c r="K1699" t="s">
        <v>16</v>
      </c>
      <c r="L1699">
        <f t="shared" si="52"/>
        <v>0</v>
      </c>
      <c r="M1699">
        <f t="shared" si="53"/>
        <v>0</v>
      </c>
    </row>
    <row r="1700" spans="1:13" x14ac:dyDescent="0.3">
      <c r="A1700" t="s">
        <v>634</v>
      </c>
      <c r="B1700">
        <v>20.7</v>
      </c>
      <c r="C1700" t="s">
        <v>1605</v>
      </c>
      <c r="D1700">
        <v>0</v>
      </c>
      <c r="E1700" t="s">
        <v>67</v>
      </c>
      <c r="F1700">
        <v>118.64660000000001</v>
      </c>
      <c r="G1700" t="s">
        <v>65</v>
      </c>
      <c r="H1700">
        <v>2004</v>
      </c>
      <c r="I1700" t="s">
        <v>34</v>
      </c>
      <c r="J1700" t="s">
        <v>20</v>
      </c>
      <c r="K1700" t="s">
        <v>16</v>
      </c>
      <c r="L1700">
        <f t="shared" si="52"/>
        <v>0</v>
      </c>
      <c r="M1700">
        <f t="shared" si="53"/>
        <v>0</v>
      </c>
    </row>
    <row r="1701" spans="1:13" x14ac:dyDescent="0.3">
      <c r="A1701" t="s">
        <v>1076</v>
      </c>
      <c r="B1701">
        <v>10.195</v>
      </c>
      <c r="C1701" t="s">
        <v>51</v>
      </c>
      <c r="D1701">
        <v>5.1741591000000003E-2</v>
      </c>
      <c r="E1701" t="s">
        <v>49</v>
      </c>
      <c r="F1701">
        <v>35.255800000000001</v>
      </c>
      <c r="G1701" t="s">
        <v>13</v>
      </c>
      <c r="H1701">
        <v>1999</v>
      </c>
      <c r="I1701" t="s">
        <v>14</v>
      </c>
      <c r="J1701" t="s">
        <v>15</v>
      </c>
      <c r="K1701" t="s">
        <v>16</v>
      </c>
      <c r="L1701">
        <f t="shared" si="52"/>
        <v>1</v>
      </c>
      <c r="M1701">
        <f t="shared" si="53"/>
        <v>0</v>
      </c>
    </row>
    <row r="1702" spans="1:13" x14ac:dyDescent="0.3">
      <c r="A1702" t="s">
        <v>623</v>
      </c>
      <c r="B1702">
        <v>5.9050000000000002</v>
      </c>
      <c r="C1702" t="s">
        <v>51</v>
      </c>
      <c r="D1702">
        <v>4.5643611000000001E-2</v>
      </c>
      <c r="E1702" t="s">
        <v>83</v>
      </c>
      <c r="F1702">
        <v>222.04560000000001</v>
      </c>
      <c r="G1702" t="s">
        <v>65</v>
      </c>
      <c r="H1702">
        <v>2004</v>
      </c>
      <c r="I1702" t="s">
        <v>34</v>
      </c>
      <c r="J1702" t="s">
        <v>20</v>
      </c>
      <c r="K1702" t="s">
        <v>16</v>
      </c>
      <c r="L1702">
        <f t="shared" si="52"/>
        <v>0</v>
      </c>
      <c r="M1702">
        <f t="shared" si="53"/>
        <v>0</v>
      </c>
    </row>
    <row r="1703" spans="1:13" x14ac:dyDescent="0.3">
      <c r="A1703" t="s">
        <v>173</v>
      </c>
      <c r="C1703" t="s">
        <v>51</v>
      </c>
      <c r="D1703">
        <v>8.1615145E-2</v>
      </c>
      <c r="E1703" t="s">
        <v>36</v>
      </c>
      <c r="F1703">
        <v>38.616399999999999</v>
      </c>
      <c r="G1703" t="s">
        <v>29</v>
      </c>
      <c r="H1703">
        <v>1985</v>
      </c>
      <c r="I1703" t="s">
        <v>14</v>
      </c>
      <c r="J1703" t="s">
        <v>24</v>
      </c>
      <c r="K1703" t="s">
        <v>30</v>
      </c>
      <c r="L1703">
        <f t="shared" si="52"/>
        <v>0</v>
      </c>
      <c r="M1703">
        <f t="shared" si="53"/>
        <v>0</v>
      </c>
    </row>
    <row r="1704" spans="1:13" x14ac:dyDescent="0.3">
      <c r="A1704" t="s">
        <v>1110</v>
      </c>
      <c r="B1704">
        <v>10.895</v>
      </c>
      <c r="C1704" t="s">
        <v>51</v>
      </c>
      <c r="D1704">
        <v>2.6989658E-2</v>
      </c>
      <c r="E1704" t="s">
        <v>67</v>
      </c>
      <c r="F1704">
        <v>107.72799999999999</v>
      </c>
      <c r="G1704" t="s">
        <v>37</v>
      </c>
      <c r="H1704">
        <v>2009</v>
      </c>
      <c r="I1704" t="s">
        <v>14</v>
      </c>
      <c r="J1704" t="s">
        <v>24</v>
      </c>
      <c r="K1704" t="s">
        <v>38</v>
      </c>
      <c r="L1704">
        <f t="shared" si="52"/>
        <v>0</v>
      </c>
      <c r="M1704">
        <f t="shared" si="53"/>
        <v>0</v>
      </c>
    </row>
    <row r="1705" spans="1:13" x14ac:dyDescent="0.3">
      <c r="A1705" t="s">
        <v>819</v>
      </c>
      <c r="B1705">
        <v>7.52</v>
      </c>
      <c r="C1705" t="s">
        <v>51</v>
      </c>
      <c r="D1705">
        <v>5.5439322999999999E-2</v>
      </c>
      <c r="E1705" t="s">
        <v>32</v>
      </c>
      <c r="F1705">
        <v>130.0994</v>
      </c>
      <c r="G1705" t="s">
        <v>19</v>
      </c>
      <c r="H1705">
        <v>2007</v>
      </c>
      <c r="J1705" t="s">
        <v>20</v>
      </c>
      <c r="K1705" t="s">
        <v>16</v>
      </c>
      <c r="L1705">
        <f t="shared" si="52"/>
        <v>0</v>
      </c>
      <c r="M1705">
        <f t="shared" si="53"/>
        <v>0</v>
      </c>
    </row>
    <row r="1706" spans="1:13" x14ac:dyDescent="0.3">
      <c r="A1706" t="s">
        <v>862</v>
      </c>
      <c r="B1706">
        <v>6.4050000000000002</v>
      </c>
      <c r="C1706" t="s">
        <v>51</v>
      </c>
      <c r="D1706">
        <v>0.13630094600000001</v>
      </c>
      <c r="E1706" t="s">
        <v>12</v>
      </c>
      <c r="F1706">
        <v>126.06780000000001</v>
      </c>
      <c r="G1706" t="s">
        <v>33</v>
      </c>
      <c r="H1706">
        <v>1997</v>
      </c>
      <c r="I1706" t="s">
        <v>34</v>
      </c>
      <c r="J1706" t="s">
        <v>15</v>
      </c>
      <c r="K1706" t="s">
        <v>16</v>
      </c>
      <c r="L1706">
        <f t="shared" si="52"/>
        <v>1</v>
      </c>
      <c r="M1706">
        <f t="shared" si="53"/>
        <v>1</v>
      </c>
    </row>
    <row r="1707" spans="1:13" x14ac:dyDescent="0.3">
      <c r="A1707" t="s">
        <v>1111</v>
      </c>
      <c r="B1707">
        <v>12.5</v>
      </c>
      <c r="C1707" t="s">
        <v>51</v>
      </c>
      <c r="D1707">
        <v>1.8833177E-2</v>
      </c>
      <c r="E1707" t="s">
        <v>46</v>
      </c>
      <c r="F1707">
        <v>97.838399999999993</v>
      </c>
      <c r="G1707" t="s">
        <v>53</v>
      </c>
      <c r="H1707">
        <v>1987</v>
      </c>
      <c r="I1707" t="s">
        <v>54</v>
      </c>
      <c r="J1707" t="s">
        <v>24</v>
      </c>
      <c r="K1707" t="s">
        <v>16</v>
      </c>
      <c r="L1707">
        <f t="shared" si="52"/>
        <v>0</v>
      </c>
      <c r="M1707">
        <f t="shared" si="53"/>
        <v>0</v>
      </c>
    </row>
    <row r="1708" spans="1:13" x14ac:dyDescent="0.3">
      <c r="A1708" t="s">
        <v>560</v>
      </c>
      <c r="B1708">
        <v>18.2</v>
      </c>
      <c r="C1708" t="s">
        <v>1605</v>
      </c>
      <c r="D1708">
        <v>2.6211917000000001E-2</v>
      </c>
      <c r="E1708" t="s">
        <v>36</v>
      </c>
      <c r="F1708">
        <v>241.31960000000001</v>
      </c>
      <c r="G1708" t="s">
        <v>19</v>
      </c>
      <c r="H1708">
        <v>2007</v>
      </c>
      <c r="J1708" t="s">
        <v>20</v>
      </c>
      <c r="K1708" t="s">
        <v>16</v>
      </c>
      <c r="L1708">
        <f t="shared" si="52"/>
        <v>0</v>
      </c>
      <c r="M1708">
        <f t="shared" si="53"/>
        <v>0</v>
      </c>
    </row>
    <row r="1709" spans="1:13" x14ac:dyDescent="0.3">
      <c r="A1709" t="s">
        <v>779</v>
      </c>
      <c r="B1709">
        <v>5.19</v>
      </c>
      <c r="C1709" t="s">
        <v>51</v>
      </c>
      <c r="D1709">
        <v>4.2585418999999999E-2</v>
      </c>
      <c r="E1709" t="s">
        <v>67</v>
      </c>
      <c r="F1709">
        <v>196.911</v>
      </c>
      <c r="G1709" t="s">
        <v>53</v>
      </c>
      <c r="H1709">
        <v>1987</v>
      </c>
      <c r="I1709" t="s">
        <v>54</v>
      </c>
      <c r="J1709" t="s">
        <v>24</v>
      </c>
      <c r="K1709" t="s">
        <v>16</v>
      </c>
      <c r="L1709">
        <f t="shared" si="52"/>
        <v>0</v>
      </c>
      <c r="M1709">
        <f t="shared" si="53"/>
        <v>0</v>
      </c>
    </row>
    <row r="1710" spans="1:13" x14ac:dyDescent="0.3">
      <c r="A1710" t="s">
        <v>1112</v>
      </c>
      <c r="B1710">
        <v>7.05</v>
      </c>
      <c r="C1710" t="s">
        <v>1605</v>
      </c>
      <c r="D1710">
        <v>5.5671182999999999E-2</v>
      </c>
      <c r="E1710" t="s">
        <v>49</v>
      </c>
      <c r="F1710">
        <v>222.30879999999999</v>
      </c>
      <c r="G1710" t="s">
        <v>41</v>
      </c>
      <c r="H1710">
        <v>2002</v>
      </c>
      <c r="J1710" t="s">
        <v>20</v>
      </c>
      <c r="K1710" t="s">
        <v>16</v>
      </c>
      <c r="L1710">
        <f t="shared" si="52"/>
        <v>0</v>
      </c>
      <c r="M1710">
        <f t="shared" si="53"/>
        <v>0</v>
      </c>
    </row>
    <row r="1711" spans="1:13" x14ac:dyDescent="0.3">
      <c r="A1711" t="s">
        <v>1113</v>
      </c>
      <c r="B1711">
        <v>9.0350000000000001</v>
      </c>
      <c r="C1711" t="s">
        <v>1605</v>
      </c>
      <c r="D1711">
        <v>0.173436917</v>
      </c>
      <c r="E1711" t="s">
        <v>77</v>
      </c>
      <c r="F1711">
        <v>150.07079999999999</v>
      </c>
      <c r="G1711" t="s">
        <v>65</v>
      </c>
      <c r="H1711">
        <v>2004</v>
      </c>
      <c r="I1711" t="s">
        <v>34</v>
      </c>
      <c r="J1711" t="s">
        <v>20</v>
      </c>
      <c r="K1711" t="s">
        <v>16</v>
      </c>
      <c r="L1711">
        <f t="shared" si="52"/>
        <v>0</v>
      </c>
      <c r="M1711">
        <f t="shared" si="53"/>
        <v>0</v>
      </c>
    </row>
    <row r="1712" spans="1:13" x14ac:dyDescent="0.3">
      <c r="A1712" t="s">
        <v>1114</v>
      </c>
      <c r="B1712">
        <v>7</v>
      </c>
      <c r="C1712" t="s">
        <v>51</v>
      </c>
      <c r="D1712">
        <v>0.253421913</v>
      </c>
      <c r="E1712" t="s">
        <v>83</v>
      </c>
      <c r="F1712">
        <v>106.22799999999999</v>
      </c>
      <c r="G1712" t="s">
        <v>23</v>
      </c>
      <c r="H1712">
        <v>1998</v>
      </c>
      <c r="J1712" t="s">
        <v>24</v>
      </c>
      <c r="K1712" t="s">
        <v>25</v>
      </c>
      <c r="L1712">
        <f t="shared" si="52"/>
        <v>0</v>
      </c>
      <c r="M1712">
        <f t="shared" si="53"/>
        <v>0</v>
      </c>
    </row>
    <row r="1713" spans="1:13" x14ac:dyDescent="0.3">
      <c r="A1713" t="s">
        <v>1115</v>
      </c>
      <c r="B1713">
        <v>7.72</v>
      </c>
      <c r="C1713" t="s">
        <v>51</v>
      </c>
      <c r="D1713">
        <v>0.12141959400000001</v>
      </c>
      <c r="E1713" t="s">
        <v>32</v>
      </c>
      <c r="F1713">
        <v>120.244</v>
      </c>
      <c r="G1713" t="s">
        <v>53</v>
      </c>
      <c r="H1713">
        <v>1987</v>
      </c>
      <c r="I1713" t="s">
        <v>54</v>
      </c>
      <c r="J1713" t="s">
        <v>24</v>
      </c>
      <c r="K1713" t="s">
        <v>16</v>
      </c>
      <c r="L1713">
        <f t="shared" si="52"/>
        <v>0</v>
      </c>
      <c r="M1713">
        <f t="shared" si="53"/>
        <v>0</v>
      </c>
    </row>
    <row r="1714" spans="1:13" x14ac:dyDescent="0.3">
      <c r="A1714" t="s">
        <v>349</v>
      </c>
      <c r="C1714" t="s">
        <v>1605</v>
      </c>
      <c r="D1714">
        <v>2.858175E-2</v>
      </c>
      <c r="E1714" t="s">
        <v>83</v>
      </c>
      <c r="F1714">
        <v>116.4492</v>
      </c>
      <c r="G1714" t="s">
        <v>29</v>
      </c>
      <c r="H1714">
        <v>1985</v>
      </c>
      <c r="I1714" t="s">
        <v>14</v>
      </c>
      <c r="J1714" t="s">
        <v>24</v>
      </c>
      <c r="K1714" t="s">
        <v>30</v>
      </c>
      <c r="L1714">
        <f t="shared" si="52"/>
        <v>0</v>
      </c>
      <c r="M1714">
        <f t="shared" si="53"/>
        <v>0</v>
      </c>
    </row>
    <row r="1715" spans="1:13" x14ac:dyDescent="0.3">
      <c r="A1715" t="s">
        <v>434</v>
      </c>
      <c r="B1715">
        <v>6.1950000000000003</v>
      </c>
      <c r="C1715" t="s">
        <v>1605</v>
      </c>
      <c r="D1715">
        <v>0.10935375999999999</v>
      </c>
      <c r="E1715" t="s">
        <v>36</v>
      </c>
      <c r="F1715">
        <v>120.4098</v>
      </c>
      <c r="G1715" t="s">
        <v>65</v>
      </c>
      <c r="H1715">
        <v>2004</v>
      </c>
      <c r="I1715" t="s">
        <v>34</v>
      </c>
      <c r="J1715" t="s">
        <v>20</v>
      </c>
      <c r="K1715" t="s">
        <v>16</v>
      </c>
      <c r="L1715">
        <f t="shared" si="52"/>
        <v>0</v>
      </c>
      <c r="M1715">
        <f t="shared" si="53"/>
        <v>0</v>
      </c>
    </row>
    <row r="1716" spans="1:13" x14ac:dyDescent="0.3">
      <c r="A1716" t="s">
        <v>1116</v>
      </c>
      <c r="B1716">
        <v>6.6150000000000002</v>
      </c>
      <c r="C1716" t="s">
        <v>1605</v>
      </c>
      <c r="D1716">
        <v>9.2114847E-2</v>
      </c>
      <c r="E1716" t="s">
        <v>83</v>
      </c>
      <c r="F1716">
        <v>248.74080000000001</v>
      </c>
      <c r="G1716" t="s">
        <v>13</v>
      </c>
      <c r="H1716">
        <v>1999</v>
      </c>
      <c r="I1716" t="s">
        <v>14</v>
      </c>
      <c r="J1716" t="s">
        <v>15</v>
      </c>
      <c r="K1716" t="s">
        <v>16</v>
      </c>
      <c r="L1716">
        <f t="shared" si="52"/>
        <v>0</v>
      </c>
      <c r="M1716">
        <f t="shared" si="53"/>
        <v>0</v>
      </c>
    </row>
    <row r="1717" spans="1:13" x14ac:dyDescent="0.3">
      <c r="A1717" t="s">
        <v>1117</v>
      </c>
      <c r="B1717">
        <v>9.6950000000000003</v>
      </c>
      <c r="C1717" t="s">
        <v>51</v>
      </c>
      <c r="D1717">
        <v>0.113844617</v>
      </c>
      <c r="E1717" t="s">
        <v>46</v>
      </c>
      <c r="F1717">
        <v>157.8604</v>
      </c>
      <c r="G1717" t="s">
        <v>53</v>
      </c>
      <c r="H1717">
        <v>1987</v>
      </c>
      <c r="I1717" t="s">
        <v>54</v>
      </c>
      <c r="J1717" t="s">
        <v>24</v>
      </c>
      <c r="K1717" t="s">
        <v>16</v>
      </c>
      <c r="L1717">
        <f t="shared" si="52"/>
        <v>0</v>
      </c>
      <c r="M1717">
        <f t="shared" si="53"/>
        <v>0</v>
      </c>
    </row>
    <row r="1718" spans="1:13" x14ac:dyDescent="0.3">
      <c r="A1718" t="s">
        <v>1118</v>
      </c>
      <c r="C1718" t="s">
        <v>51</v>
      </c>
      <c r="D1718">
        <v>6.0763987999999998E-2</v>
      </c>
      <c r="E1718" t="s">
        <v>198</v>
      </c>
      <c r="F1718">
        <v>164.05260000000001</v>
      </c>
      <c r="G1718" t="s">
        <v>29</v>
      </c>
      <c r="H1718">
        <v>1985</v>
      </c>
      <c r="I1718" t="s">
        <v>14</v>
      </c>
      <c r="J1718" t="s">
        <v>24</v>
      </c>
      <c r="K1718" t="s">
        <v>30</v>
      </c>
      <c r="L1718">
        <f t="shared" si="52"/>
        <v>0</v>
      </c>
      <c r="M1718">
        <f t="shared" si="53"/>
        <v>0</v>
      </c>
    </row>
    <row r="1719" spans="1:13" x14ac:dyDescent="0.3">
      <c r="A1719" t="s">
        <v>1119</v>
      </c>
      <c r="B1719">
        <v>9.3000000000000007</v>
      </c>
      <c r="C1719" t="s">
        <v>51</v>
      </c>
      <c r="D1719">
        <v>8.9368341000000004E-2</v>
      </c>
      <c r="E1719" t="s">
        <v>83</v>
      </c>
      <c r="F1719">
        <v>143.87860000000001</v>
      </c>
      <c r="G1719" t="s">
        <v>37</v>
      </c>
      <c r="H1719">
        <v>2009</v>
      </c>
      <c r="I1719" t="s">
        <v>14</v>
      </c>
      <c r="J1719" t="s">
        <v>24</v>
      </c>
      <c r="K1719" t="s">
        <v>38</v>
      </c>
      <c r="L1719">
        <f t="shared" si="52"/>
        <v>0</v>
      </c>
      <c r="M1719">
        <f t="shared" si="53"/>
        <v>0</v>
      </c>
    </row>
    <row r="1720" spans="1:13" x14ac:dyDescent="0.3">
      <c r="A1720" t="s">
        <v>63</v>
      </c>
      <c r="B1720">
        <v>7.1</v>
      </c>
      <c r="C1720" t="s">
        <v>51</v>
      </c>
      <c r="D1720">
        <v>0.18413700999999999</v>
      </c>
      <c r="E1720" t="s">
        <v>32</v>
      </c>
      <c r="F1720">
        <v>172.80799999999999</v>
      </c>
      <c r="G1720" t="s">
        <v>23</v>
      </c>
      <c r="H1720">
        <v>1998</v>
      </c>
      <c r="J1720" t="s">
        <v>24</v>
      </c>
      <c r="K1720" t="s">
        <v>25</v>
      </c>
      <c r="L1720">
        <f t="shared" si="52"/>
        <v>0</v>
      </c>
      <c r="M1720">
        <f t="shared" si="53"/>
        <v>0</v>
      </c>
    </row>
    <row r="1721" spans="1:13" x14ac:dyDescent="0.3">
      <c r="A1721" t="s">
        <v>1120</v>
      </c>
      <c r="B1721">
        <v>13.1</v>
      </c>
      <c r="C1721" t="s">
        <v>51</v>
      </c>
      <c r="D1721">
        <v>7.4925859999999997E-2</v>
      </c>
      <c r="E1721" t="s">
        <v>18</v>
      </c>
      <c r="F1721">
        <v>75.335400000000007</v>
      </c>
      <c r="G1721" t="s">
        <v>65</v>
      </c>
      <c r="H1721">
        <v>2004</v>
      </c>
      <c r="I1721" t="s">
        <v>34</v>
      </c>
      <c r="J1721" t="s">
        <v>20</v>
      </c>
      <c r="K1721" t="s">
        <v>16</v>
      </c>
      <c r="L1721">
        <f t="shared" si="52"/>
        <v>0</v>
      </c>
      <c r="M1721">
        <f t="shared" si="53"/>
        <v>1</v>
      </c>
    </row>
    <row r="1722" spans="1:13" x14ac:dyDescent="0.3">
      <c r="A1722" t="s">
        <v>1121</v>
      </c>
      <c r="B1722">
        <v>11.5</v>
      </c>
      <c r="C1722" t="s">
        <v>51</v>
      </c>
      <c r="D1722">
        <v>1.4890695000000001E-2</v>
      </c>
      <c r="E1722" t="s">
        <v>112</v>
      </c>
      <c r="F1722">
        <v>174.108</v>
      </c>
      <c r="G1722" t="s">
        <v>41</v>
      </c>
      <c r="H1722">
        <v>2002</v>
      </c>
      <c r="J1722" t="s">
        <v>20</v>
      </c>
      <c r="K1722" t="s">
        <v>16</v>
      </c>
      <c r="L1722">
        <f t="shared" si="52"/>
        <v>0</v>
      </c>
      <c r="M1722">
        <f t="shared" si="53"/>
        <v>0</v>
      </c>
    </row>
    <row r="1723" spans="1:13" x14ac:dyDescent="0.3">
      <c r="A1723" t="s">
        <v>1109</v>
      </c>
      <c r="B1723">
        <v>6.8250000000000002</v>
      </c>
      <c r="C1723" t="s">
        <v>1605</v>
      </c>
      <c r="D1723">
        <v>4.6595950999999997E-2</v>
      </c>
      <c r="E1723" t="s">
        <v>83</v>
      </c>
      <c r="F1723">
        <v>153.09979999999999</v>
      </c>
      <c r="G1723" t="s">
        <v>53</v>
      </c>
      <c r="H1723">
        <v>1987</v>
      </c>
      <c r="I1723" t="s">
        <v>54</v>
      </c>
      <c r="J1723" t="s">
        <v>24</v>
      </c>
      <c r="K1723" t="s">
        <v>16</v>
      </c>
      <c r="L1723">
        <f t="shared" si="52"/>
        <v>0</v>
      </c>
      <c r="M1723">
        <f t="shared" si="53"/>
        <v>0</v>
      </c>
    </row>
    <row r="1724" spans="1:13" x14ac:dyDescent="0.3">
      <c r="A1724" t="s">
        <v>492</v>
      </c>
      <c r="B1724">
        <v>6.52</v>
      </c>
      <c r="C1724" t="s">
        <v>51</v>
      </c>
      <c r="D1724">
        <v>4.4697625999999997E-2</v>
      </c>
      <c r="E1724" t="s">
        <v>83</v>
      </c>
      <c r="F1724">
        <v>166.58420000000001</v>
      </c>
      <c r="G1724" t="s">
        <v>41</v>
      </c>
      <c r="H1724">
        <v>2002</v>
      </c>
      <c r="J1724" t="s">
        <v>20</v>
      </c>
      <c r="K1724" t="s">
        <v>16</v>
      </c>
      <c r="L1724">
        <f t="shared" si="52"/>
        <v>0</v>
      </c>
      <c r="M1724">
        <f t="shared" si="53"/>
        <v>0</v>
      </c>
    </row>
    <row r="1725" spans="1:13" x14ac:dyDescent="0.3">
      <c r="A1725" t="s">
        <v>1122</v>
      </c>
      <c r="B1725">
        <v>8.26</v>
      </c>
      <c r="C1725" t="s">
        <v>51</v>
      </c>
      <c r="D1725">
        <v>3.4404286999999999E-2</v>
      </c>
      <c r="E1725" t="s">
        <v>52</v>
      </c>
      <c r="F1725">
        <v>113.5834</v>
      </c>
      <c r="G1725" t="s">
        <v>33</v>
      </c>
      <c r="H1725">
        <v>1997</v>
      </c>
      <c r="I1725" t="s">
        <v>34</v>
      </c>
      <c r="J1725" t="s">
        <v>15</v>
      </c>
      <c r="K1725" t="s">
        <v>16</v>
      </c>
      <c r="L1725">
        <f t="shared" si="52"/>
        <v>1</v>
      </c>
      <c r="M1725">
        <f t="shared" si="53"/>
        <v>0</v>
      </c>
    </row>
    <row r="1726" spans="1:13" x14ac:dyDescent="0.3">
      <c r="A1726" t="s">
        <v>434</v>
      </c>
      <c r="C1726" t="s">
        <v>1605</v>
      </c>
      <c r="D1726">
        <v>0.108844791</v>
      </c>
      <c r="E1726" t="s">
        <v>36</v>
      </c>
      <c r="F1726">
        <v>118.5098</v>
      </c>
      <c r="G1726" t="s">
        <v>29</v>
      </c>
      <c r="H1726">
        <v>1985</v>
      </c>
      <c r="I1726" t="s">
        <v>14</v>
      </c>
      <c r="J1726" t="s">
        <v>24</v>
      </c>
      <c r="K1726" t="s">
        <v>30</v>
      </c>
      <c r="L1726">
        <f t="shared" si="52"/>
        <v>0</v>
      </c>
      <c r="M1726">
        <f t="shared" si="53"/>
        <v>0</v>
      </c>
    </row>
    <row r="1727" spans="1:13" x14ac:dyDescent="0.3">
      <c r="A1727" t="s">
        <v>945</v>
      </c>
      <c r="C1727" t="s">
        <v>1605</v>
      </c>
      <c r="D1727">
        <v>7.1118079999999998E-3</v>
      </c>
      <c r="E1727" t="s">
        <v>12</v>
      </c>
      <c r="F1727">
        <v>39.347999999999999</v>
      </c>
      <c r="G1727" t="s">
        <v>29</v>
      </c>
      <c r="H1727">
        <v>1985</v>
      </c>
      <c r="I1727" t="s">
        <v>14</v>
      </c>
      <c r="J1727" t="s">
        <v>24</v>
      </c>
      <c r="K1727" t="s">
        <v>30</v>
      </c>
      <c r="L1727">
        <f t="shared" si="52"/>
        <v>0</v>
      </c>
      <c r="M1727">
        <f t="shared" si="53"/>
        <v>1</v>
      </c>
    </row>
    <row r="1728" spans="1:13" x14ac:dyDescent="0.3">
      <c r="A1728" t="s">
        <v>58</v>
      </c>
      <c r="C1728" t="s">
        <v>51</v>
      </c>
      <c r="D1728">
        <v>3.7643693999999998E-2</v>
      </c>
      <c r="E1728" t="s">
        <v>59</v>
      </c>
      <c r="F1728">
        <v>192.0188</v>
      </c>
      <c r="G1728" t="s">
        <v>29</v>
      </c>
      <c r="H1728">
        <v>1985</v>
      </c>
      <c r="I1728" t="s">
        <v>14</v>
      </c>
      <c r="J1728" t="s">
        <v>24</v>
      </c>
      <c r="K1728" t="s">
        <v>30</v>
      </c>
      <c r="L1728">
        <f t="shared" si="52"/>
        <v>0</v>
      </c>
      <c r="M1728">
        <f t="shared" si="53"/>
        <v>0</v>
      </c>
    </row>
    <row r="1729" spans="1:13" x14ac:dyDescent="0.3">
      <c r="A1729" t="s">
        <v>283</v>
      </c>
      <c r="B1729">
        <v>15</v>
      </c>
      <c r="C1729" t="s">
        <v>51</v>
      </c>
      <c r="D1729">
        <v>0.11889063599999999</v>
      </c>
      <c r="E1729" t="s">
        <v>12</v>
      </c>
      <c r="F1729">
        <v>227.96940000000001</v>
      </c>
      <c r="G1729" t="s">
        <v>33</v>
      </c>
      <c r="H1729">
        <v>1997</v>
      </c>
      <c r="I1729" t="s">
        <v>34</v>
      </c>
      <c r="J1729" t="s">
        <v>15</v>
      </c>
      <c r="K1729" t="s">
        <v>16</v>
      </c>
      <c r="L1729">
        <f t="shared" si="52"/>
        <v>1</v>
      </c>
      <c r="M1729">
        <f t="shared" si="53"/>
        <v>1</v>
      </c>
    </row>
    <row r="1730" spans="1:13" x14ac:dyDescent="0.3">
      <c r="A1730" t="s">
        <v>790</v>
      </c>
      <c r="B1730">
        <v>9.6</v>
      </c>
      <c r="C1730" t="s">
        <v>51</v>
      </c>
      <c r="D1730">
        <v>3.6358713000000001E-2</v>
      </c>
      <c r="E1730" t="s">
        <v>32</v>
      </c>
      <c r="F1730">
        <v>140.0154</v>
      </c>
      <c r="G1730" t="s">
        <v>41</v>
      </c>
      <c r="H1730">
        <v>2002</v>
      </c>
      <c r="J1730" t="s">
        <v>20</v>
      </c>
      <c r="K1730" t="s">
        <v>16</v>
      </c>
      <c r="L1730">
        <f t="shared" si="52"/>
        <v>0</v>
      </c>
      <c r="M1730">
        <f t="shared" si="53"/>
        <v>0</v>
      </c>
    </row>
    <row r="1731" spans="1:13" x14ac:dyDescent="0.3">
      <c r="A1731" t="s">
        <v>1123</v>
      </c>
      <c r="B1731">
        <v>10.695</v>
      </c>
      <c r="C1731" t="s">
        <v>1605</v>
      </c>
      <c r="D1731">
        <v>0.127986136</v>
      </c>
      <c r="E1731" t="s">
        <v>18</v>
      </c>
      <c r="F1731">
        <v>120.34399999999999</v>
      </c>
      <c r="G1731" t="s">
        <v>41</v>
      </c>
      <c r="H1731">
        <v>2002</v>
      </c>
      <c r="J1731" t="s">
        <v>20</v>
      </c>
      <c r="K1731" t="s">
        <v>16</v>
      </c>
      <c r="L1731">
        <f t="shared" ref="L1731:L1794" si="54">IF(AND(J1731= "Tier 1", C1731= "LF"),1,0)</f>
        <v>0</v>
      </c>
      <c r="M1731">
        <f t="shared" ref="M1731:M1794" si="55">IF(OR(E1731= "Dairy", E1731= "Snack Foods"),1,0)</f>
        <v>1</v>
      </c>
    </row>
    <row r="1732" spans="1:13" x14ac:dyDescent="0.3">
      <c r="A1732" t="s">
        <v>913</v>
      </c>
      <c r="B1732">
        <v>9.6</v>
      </c>
      <c r="C1732" t="s">
        <v>51</v>
      </c>
      <c r="D1732">
        <v>2.4477166000000002E-2</v>
      </c>
      <c r="E1732" t="s">
        <v>46</v>
      </c>
      <c r="F1732">
        <v>189.62139999999999</v>
      </c>
      <c r="G1732" t="s">
        <v>33</v>
      </c>
      <c r="H1732">
        <v>1997</v>
      </c>
      <c r="I1732" t="s">
        <v>34</v>
      </c>
      <c r="J1732" t="s">
        <v>15</v>
      </c>
      <c r="K1732" t="s">
        <v>16</v>
      </c>
      <c r="L1732">
        <f t="shared" si="54"/>
        <v>1</v>
      </c>
      <c r="M1732">
        <f t="shared" si="55"/>
        <v>0</v>
      </c>
    </row>
    <row r="1733" spans="1:13" x14ac:dyDescent="0.3">
      <c r="A1733" t="s">
        <v>160</v>
      </c>
      <c r="B1733">
        <v>9.5</v>
      </c>
      <c r="C1733" t="s">
        <v>1605</v>
      </c>
      <c r="D1733">
        <v>0.13308693299999999</v>
      </c>
      <c r="E1733" t="s">
        <v>67</v>
      </c>
      <c r="F1733">
        <v>230.16679999999999</v>
      </c>
      <c r="G1733" t="s">
        <v>37</v>
      </c>
      <c r="H1733">
        <v>2009</v>
      </c>
      <c r="I1733" t="s">
        <v>14</v>
      </c>
      <c r="J1733" t="s">
        <v>24</v>
      </c>
      <c r="K1733" t="s">
        <v>38</v>
      </c>
      <c r="L1733">
        <f t="shared" si="54"/>
        <v>0</v>
      </c>
      <c r="M1733">
        <f t="shared" si="55"/>
        <v>0</v>
      </c>
    </row>
    <row r="1734" spans="1:13" x14ac:dyDescent="0.3">
      <c r="A1734" t="s">
        <v>1124</v>
      </c>
      <c r="B1734">
        <v>13.5</v>
      </c>
      <c r="C1734" t="s">
        <v>1605</v>
      </c>
      <c r="D1734">
        <v>0.159690469</v>
      </c>
      <c r="E1734" t="s">
        <v>32</v>
      </c>
      <c r="F1734">
        <v>144.21019999999999</v>
      </c>
      <c r="G1734" t="s">
        <v>65</v>
      </c>
      <c r="H1734">
        <v>2004</v>
      </c>
      <c r="I1734" t="s">
        <v>34</v>
      </c>
      <c r="J1734" t="s">
        <v>20</v>
      </c>
      <c r="K1734" t="s">
        <v>16</v>
      </c>
      <c r="L1734">
        <f t="shared" si="54"/>
        <v>0</v>
      </c>
      <c r="M1734">
        <f t="shared" si="55"/>
        <v>0</v>
      </c>
    </row>
    <row r="1735" spans="1:13" x14ac:dyDescent="0.3">
      <c r="A1735" t="s">
        <v>644</v>
      </c>
      <c r="C1735" t="s">
        <v>51</v>
      </c>
      <c r="D1735">
        <v>8.2951104999999997E-2</v>
      </c>
      <c r="E1735" t="s">
        <v>61</v>
      </c>
      <c r="F1735">
        <v>173.7422</v>
      </c>
      <c r="G1735" t="s">
        <v>47</v>
      </c>
      <c r="H1735">
        <v>1985</v>
      </c>
      <c r="I1735" t="s">
        <v>34</v>
      </c>
      <c r="J1735" t="s">
        <v>15</v>
      </c>
      <c r="K1735" t="s">
        <v>25</v>
      </c>
      <c r="L1735">
        <f t="shared" si="54"/>
        <v>1</v>
      </c>
      <c r="M1735">
        <f t="shared" si="55"/>
        <v>0</v>
      </c>
    </row>
    <row r="1736" spans="1:13" x14ac:dyDescent="0.3">
      <c r="A1736" t="s">
        <v>1125</v>
      </c>
      <c r="B1736">
        <v>12.5</v>
      </c>
      <c r="C1736" t="s">
        <v>1605</v>
      </c>
      <c r="D1736">
        <v>0.109992376</v>
      </c>
      <c r="E1736" t="s">
        <v>32</v>
      </c>
      <c r="F1736">
        <v>81.159199999999998</v>
      </c>
      <c r="G1736" t="s">
        <v>33</v>
      </c>
      <c r="H1736">
        <v>1997</v>
      </c>
      <c r="I1736" t="s">
        <v>34</v>
      </c>
      <c r="J1736" t="s">
        <v>15</v>
      </c>
      <c r="K1736" t="s">
        <v>16</v>
      </c>
      <c r="L1736">
        <f t="shared" si="54"/>
        <v>0</v>
      </c>
      <c r="M1736">
        <f t="shared" si="55"/>
        <v>0</v>
      </c>
    </row>
    <row r="1737" spans="1:13" x14ac:dyDescent="0.3">
      <c r="A1737" t="s">
        <v>1126</v>
      </c>
      <c r="B1737">
        <v>18.7</v>
      </c>
      <c r="C1737" t="s">
        <v>51</v>
      </c>
      <c r="D1737">
        <v>4.6276017000000003E-2</v>
      </c>
      <c r="E1737" t="s">
        <v>46</v>
      </c>
      <c r="F1737">
        <v>154.26820000000001</v>
      </c>
      <c r="G1737" t="s">
        <v>37</v>
      </c>
      <c r="H1737">
        <v>2009</v>
      </c>
      <c r="I1737" t="s">
        <v>14</v>
      </c>
      <c r="J1737" t="s">
        <v>24</v>
      </c>
      <c r="K1737" t="s">
        <v>38</v>
      </c>
      <c r="L1737">
        <f t="shared" si="54"/>
        <v>0</v>
      </c>
      <c r="M1737">
        <f t="shared" si="55"/>
        <v>0</v>
      </c>
    </row>
    <row r="1738" spans="1:13" x14ac:dyDescent="0.3">
      <c r="A1738" t="s">
        <v>1127</v>
      </c>
      <c r="B1738">
        <v>12.5</v>
      </c>
      <c r="C1738" t="s">
        <v>51</v>
      </c>
      <c r="D1738">
        <v>7.1244008999999997E-2</v>
      </c>
      <c r="E1738" t="s">
        <v>112</v>
      </c>
      <c r="F1738">
        <v>127.102</v>
      </c>
      <c r="G1738" t="s">
        <v>33</v>
      </c>
      <c r="H1738">
        <v>1997</v>
      </c>
      <c r="I1738" t="s">
        <v>34</v>
      </c>
      <c r="J1738" t="s">
        <v>15</v>
      </c>
      <c r="K1738" t="s">
        <v>16</v>
      </c>
      <c r="L1738">
        <f t="shared" si="54"/>
        <v>1</v>
      </c>
      <c r="M1738">
        <f t="shared" si="55"/>
        <v>0</v>
      </c>
    </row>
    <row r="1739" spans="1:13" x14ac:dyDescent="0.3">
      <c r="A1739" t="s">
        <v>1128</v>
      </c>
      <c r="B1739">
        <v>7.27</v>
      </c>
      <c r="C1739" t="s">
        <v>51</v>
      </c>
      <c r="D1739">
        <v>4.6550645000000002E-2</v>
      </c>
      <c r="E1739" t="s">
        <v>46</v>
      </c>
      <c r="F1739">
        <v>100.4384</v>
      </c>
      <c r="G1739" t="s">
        <v>65</v>
      </c>
      <c r="H1739">
        <v>2004</v>
      </c>
      <c r="I1739" t="s">
        <v>34</v>
      </c>
      <c r="J1739" t="s">
        <v>20</v>
      </c>
      <c r="K1739" t="s">
        <v>16</v>
      </c>
      <c r="L1739">
        <f t="shared" si="54"/>
        <v>0</v>
      </c>
      <c r="M1739">
        <f t="shared" si="55"/>
        <v>0</v>
      </c>
    </row>
    <row r="1740" spans="1:13" x14ac:dyDescent="0.3">
      <c r="A1740" t="s">
        <v>732</v>
      </c>
      <c r="B1740">
        <v>6.8</v>
      </c>
      <c r="C1740" t="s">
        <v>51</v>
      </c>
      <c r="D1740">
        <v>3.7649796999999999E-2</v>
      </c>
      <c r="E1740" t="s">
        <v>36</v>
      </c>
      <c r="F1740">
        <v>49.503399999999999</v>
      </c>
      <c r="G1740" t="s">
        <v>37</v>
      </c>
      <c r="H1740">
        <v>2009</v>
      </c>
      <c r="I1740" t="s">
        <v>14</v>
      </c>
      <c r="J1740" t="s">
        <v>24</v>
      </c>
      <c r="K1740" t="s">
        <v>38</v>
      </c>
      <c r="L1740">
        <f t="shared" si="54"/>
        <v>0</v>
      </c>
      <c r="M1740">
        <f t="shared" si="55"/>
        <v>0</v>
      </c>
    </row>
    <row r="1741" spans="1:13" x14ac:dyDescent="0.3">
      <c r="A1741" t="s">
        <v>1129</v>
      </c>
      <c r="B1741">
        <v>6.36</v>
      </c>
      <c r="C1741" t="s">
        <v>51</v>
      </c>
      <c r="D1741">
        <v>6.00295E-3</v>
      </c>
      <c r="E1741" t="s">
        <v>61</v>
      </c>
      <c r="F1741">
        <v>166.15260000000001</v>
      </c>
      <c r="G1741" t="s">
        <v>37</v>
      </c>
      <c r="H1741">
        <v>2009</v>
      </c>
      <c r="I1741" t="s">
        <v>14</v>
      </c>
      <c r="J1741" t="s">
        <v>24</v>
      </c>
      <c r="K1741" t="s">
        <v>38</v>
      </c>
      <c r="L1741">
        <f t="shared" si="54"/>
        <v>0</v>
      </c>
      <c r="M1741">
        <f t="shared" si="55"/>
        <v>0</v>
      </c>
    </row>
    <row r="1742" spans="1:13" x14ac:dyDescent="0.3">
      <c r="A1742" t="s">
        <v>974</v>
      </c>
      <c r="B1742">
        <v>11.395</v>
      </c>
      <c r="C1742" t="s">
        <v>51</v>
      </c>
      <c r="D1742">
        <v>9.8765910000000005E-3</v>
      </c>
      <c r="E1742" t="s">
        <v>46</v>
      </c>
      <c r="F1742">
        <v>48.203400000000002</v>
      </c>
      <c r="G1742" t="s">
        <v>65</v>
      </c>
      <c r="H1742">
        <v>2004</v>
      </c>
      <c r="I1742" t="s">
        <v>34</v>
      </c>
      <c r="J1742" t="s">
        <v>20</v>
      </c>
      <c r="K1742" t="s">
        <v>16</v>
      </c>
      <c r="L1742">
        <f t="shared" si="54"/>
        <v>0</v>
      </c>
      <c r="M1742">
        <f t="shared" si="55"/>
        <v>0</v>
      </c>
    </row>
    <row r="1743" spans="1:13" x14ac:dyDescent="0.3">
      <c r="A1743" t="s">
        <v>735</v>
      </c>
      <c r="C1743" t="s">
        <v>51</v>
      </c>
      <c r="D1743">
        <v>6.5799906000000005E-2</v>
      </c>
      <c r="E1743" t="s">
        <v>32</v>
      </c>
      <c r="F1743">
        <v>177.00540000000001</v>
      </c>
      <c r="G1743" t="s">
        <v>47</v>
      </c>
      <c r="H1743">
        <v>1985</v>
      </c>
      <c r="I1743" t="s">
        <v>34</v>
      </c>
      <c r="J1743" t="s">
        <v>15</v>
      </c>
      <c r="K1743" t="s">
        <v>25</v>
      </c>
      <c r="L1743">
        <f t="shared" si="54"/>
        <v>1</v>
      </c>
      <c r="M1743">
        <f t="shared" si="55"/>
        <v>0</v>
      </c>
    </row>
    <row r="1744" spans="1:13" x14ac:dyDescent="0.3">
      <c r="A1744" t="s">
        <v>756</v>
      </c>
      <c r="B1744">
        <v>8.6300000000000008</v>
      </c>
      <c r="C1744" t="s">
        <v>1605</v>
      </c>
      <c r="D1744">
        <v>3.2909657000000002E-2</v>
      </c>
      <c r="E1744" t="s">
        <v>12</v>
      </c>
      <c r="F1744">
        <v>112.95180000000001</v>
      </c>
      <c r="G1744" t="s">
        <v>33</v>
      </c>
      <c r="H1744">
        <v>1997</v>
      </c>
      <c r="I1744" t="s">
        <v>34</v>
      </c>
      <c r="J1744" t="s">
        <v>15</v>
      </c>
      <c r="K1744" t="s">
        <v>16</v>
      </c>
      <c r="L1744">
        <f t="shared" si="54"/>
        <v>0</v>
      </c>
      <c r="M1744">
        <f t="shared" si="55"/>
        <v>1</v>
      </c>
    </row>
    <row r="1745" spans="1:13" x14ac:dyDescent="0.3">
      <c r="A1745" t="s">
        <v>192</v>
      </c>
      <c r="B1745">
        <v>10</v>
      </c>
      <c r="C1745" t="s">
        <v>51</v>
      </c>
      <c r="D1745">
        <v>6.4752101000000006E-2</v>
      </c>
      <c r="E1745" t="s">
        <v>32</v>
      </c>
      <c r="F1745">
        <v>243.31440000000001</v>
      </c>
      <c r="G1745" t="s">
        <v>23</v>
      </c>
      <c r="H1745">
        <v>1998</v>
      </c>
      <c r="J1745" t="s">
        <v>24</v>
      </c>
      <c r="K1745" t="s">
        <v>25</v>
      </c>
      <c r="L1745">
        <f t="shared" si="54"/>
        <v>0</v>
      </c>
      <c r="M1745">
        <f t="shared" si="55"/>
        <v>0</v>
      </c>
    </row>
    <row r="1746" spans="1:13" x14ac:dyDescent="0.3">
      <c r="A1746" t="s">
        <v>1025</v>
      </c>
      <c r="B1746">
        <v>12.6</v>
      </c>
      <c r="C1746" t="s">
        <v>51</v>
      </c>
      <c r="D1746">
        <v>8.1651205000000004E-2</v>
      </c>
      <c r="E1746" t="s">
        <v>49</v>
      </c>
      <c r="F1746">
        <v>61.619399999999999</v>
      </c>
      <c r="G1746" t="s">
        <v>23</v>
      </c>
      <c r="H1746">
        <v>1998</v>
      </c>
      <c r="J1746" t="s">
        <v>24</v>
      </c>
      <c r="K1746" t="s">
        <v>25</v>
      </c>
      <c r="L1746">
        <f t="shared" si="54"/>
        <v>0</v>
      </c>
      <c r="M1746">
        <f t="shared" si="55"/>
        <v>0</v>
      </c>
    </row>
    <row r="1747" spans="1:13" x14ac:dyDescent="0.3">
      <c r="A1747" t="s">
        <v>595</v>
      </c>
      <c r="B1747">
        <v>12.85</v>
      </c>
      <c r="C1747" t="s">
        <v>51</v>
      </c>
      <c r="D1747">
        <v>2.2599777000000001E-2</v>
      </c>
      <c r="E1747" t="s">
        <v>32</v>
      </c>
      <c r="F1747">
        <v>179.23179999999999</v>
      </c>
      <c r="G1747" t="s">
        <v>65</v>
      </c>
      <c r="H1747">
        <v>2004</v>
      </c>
      <c r="I1747" t="s">
        <v>34</v>
      </c>
      <c r="J1747" t="s">
        <v>20</v>
      </c>
      <c r="K1747" t="s">
        <v>16</v>
      </c>
      <c r="L1747">
        <f t="shared" si="54"/>
        <v>0</v>
      </c>
      <c r="M1747">
        <f t="shared" si="55"/>
        <v>0</v>
      </c>
    </row>
    <row r="1748" spans="1:13" x14ac:dyDescent="0.3">
      <c r="A1748" t="s">
        <v>698</v>
      </c>
      <c r="B1748">
        <v>11</v>
      </c>
      <c r="C1748" t="s">
        <v>51</v>
      </c>
      <c r="D1748">
        <v>3.788768E-2</v>
      </c>
      <c r="E1748" t="s">
        <v>46</v>
      </c>
      <c r="F1748">
        <v>40.648000000000003</v>
      </c>
      <c r="G1748" t="s">
        <v>65</v>
      </c>
      <c r="H1748">
        <v>2004</v>
      </c>
      <c r="I1748" t="s">
        <v>34</v>
      </c>
      <c r="J1748" t="s">
        <v>20</v>
      </c>
      <c r="K1748" t="s">
        <v>16</v>
      </c>
      <c r="L1748">
        <f t="shared" si="54"/>
        <v>0</v>
      </c>
      <c r="M1748">
        <f t="shared" si="55"/>
        <v>0</v>
      </c>
    </row>
    <row r="1749" spans="1:13" x14ac:dyDescent="0.3">
      <c r="A1749" t="s">
        <v>397</v>
      </c>
      <c r="B1749">
        <v>16.25</v>
      </c>
      <c r="C1749" t="s">
        <v>1605</v>
      </c>
      <c r="D1749">
        <v>4.9175078999999997E-2</v>
      </c>
      <c r="E1749" t="s">
        <v>32</v>
      </c>
      <c r="F1749">
        <v>151.56819999999999</v>
      </c>
      <c r="G1749" t="s">
        <v>37</v>
      </c>
      <c r="H1749">
        <v>2009</v>
      </c>
      <c r="I1749" t="s">
        <v>14</v>
      </c>
      <c r="J1749" t="s">
        <v>24</v>
      </c>
      <c r="K1749" t="s">
        <v>38</v>
      </c>
      <c r="L1749">
        <f t="shared" si="54"/>
        <v>0</v>
      </c>
      <c r="M1749">
        <f t="shared" si="55"/>
        <v>0</v>
      </c>
    </row>
    <row r="1750" spans="1:13" x14ac:dyDescent="0.3">
      <c r="A1750" t="s">
        <v>469</v>
      </c>
      <c r="B1750">
        <v>6.9649999999999999</v>
      </c>
      <c r="C1750" t="s">
        <v>51</v>
      </c>
      <c r="D1750">
        <v>2.8543184999999999E-2</v>
      </c>
      <c r="E1750" t="s">
        <v>61</v>
      </c>
      <c r="F1750">
        <v>159.46039999999999</v>
      </c>
      <c r="G1750" t="s">
        <v>65</v>
      </c>
      <c r="H1750">
        <v>2004</v>
      </c>
      <c r="I1750" t="s">
        <v>34</v>
      </c>
      <c r="J1750" t="s">
        <v>20</v>
      </c>
      <c r="K1750" t="s">
        <v>16</v>
      </c>
      <c r="L1750">
        <f t="shared" si="54"/>
        <v>0</v>
      </c>
      <c r="M1750">
        <f t="shared" si="55"/>
        <v>0</v>
      </c>
    </row>
    <row r="1751" spans="1:13" x14ac:dyDescent="0.3">
      <c r="A1751" t="s">
        <v>1130</v>
      </c>
      <c r="B1751">
        <v>7.97</v>
      </c>
      <c r="C1751" t="s">
        <v>51</v>
      </c>
      <c r="D1751">
        <v>3.4446433999999998E-2</v>
      </c>
      <c r="E1751" t="s">
        <v>59</v>
      </c>
      <c r="F1751">
        <v>170.7422</v>
      </c>
      <c r="G1751" t="s">
        <v>65</v>
      </c>
      <c r="H1751">
        <v>2004</v>
      </c>
      <c r="I1751" t="s">
        <v>34</v>
      </c>
      <c r="J1751" t="s">
        <v>20</v>
      </c>
      <c r="K1751" t="s">
        <v>16</v>
      </c>
      <c r="L1751">
        <f t="shared" si="54"/>
        <v>0</v>
      </c>
      <c r="M1751">
        <f t="shared" si="55"/>
        <v>0</v>
      </c>
    </row>
    <row r="1752" spans="1:13" x14ac:dyDescent="0.3">
      <c r="A1752" t="s">
        <v>423</v>
      </c>
      <c r="B1752">
        <v>12.15</v>
      </c>
      <c r="C1752" t="s">
        <v>51</v>
      </c>
      <c r="D1752">
        <v>0</v>
      </c>
      <c r="E1752" t="s">
        <v>22</v>
      </c>
      <c r="F1752">
        <v>254.00399999999999</v>
      </c>
      <c r="G1752" t="s">
        <v>13</v>
      </c>
      <c r="H1752">
        <v>1999</v>
      </c>
      <c r="I1752" t="s">
        <v>14</v>
      </c>
      <c r="J1752" t="s">
        <v>15</v>
      </c>
      <c r="K1752" t="s">
        <v>16</v>
      </c>
      <c r="L1752">
        <f t="shared" si="54"/>
        <v>1</v>
      </c>
      <c r="M1752">
        <f t="shared" si="55"/>
        <v>0</v>
      </c>
    </row>
    <row r="1753" spans="1:13" x14ac:dyDescent="0.3">
      <c r="A1753" t="s">
        <v>1030</v>
      </c>
      <c r="B1753">
        <v>15.35</v>
      </c>
      <c r="C1753" t="s">
        <v>51</v>
      </c>
      <c r="D1753">
        <v>7.3581718000000004E-2</v>
      </c>
      <c r="E1753" t="s">
        <v>59</v>
      </c>
      <c r="F1753">
        <v>94.412000000000006</v>
      </c>
      <c r="G1753" t="s">
        <v>37</v>
      </c>
      <c r="H1753">
        <v>2009</v>
      </c>
      <c r="I1753" t="s">
        <v>14</v>
      </c>
      <c r="J1753" t="s">
        <v>24</v>
      </c>
      <c r="K1753" t="s">
        <v>38</v>
      </c>
      <c r="L1753">
        <f t="shared" si="54"/>
        <v>0</v>
      </c>
      <c r="M1753">
        <f t="shared" si="55"/>
        <v>0</v>
      </c>
    </row>
    <row r="1754" spans="1:13" x14ac:dyDescent="0.3">
      <c r="A1754" t="s">
        <v>419</v>
      </c>
      <c r="B1754">
        <v>20.7</v>
      </c>
      <c r="C1754" t="s">
        <v>51</v>
      </c>
      <c r="D1754">
        <v>0.170768961</v>
      </c>
      <c r="E1754" t="s">
        <v>83</v>
      </c>
      <c r="F1754">
        <v>183.5266</v>
      </c>
      <c r="G1754" t="s">
        <v>19</v>
      </c>
      <c r="H1754">
        <v>2007</v>
      </c>
      <c r="J1754" t="s">
        <v>20</v>
      </c>
      <c r="K1754" t="s">
        <v>16</v>
      </c>
      <c r="L1754">
        <f t="shared" si="54"/>
        <v>0</v>
      </c>
      <c r="M1754">
        <f t="shared" si="55"/>
        <v>0</v>
      </c>
    </row>
    <row r="1755" spans="1:13" x14ac:dyDescent="0.3">
      <c r="A1755" t="s">
        <v>534</v>
      </c>
      <c r="B1755">
        <v>10</v>
      </c>
      <c r="C1755" t="s">
        <v>51</v>
      </c>
      <c r="D1755">
        <v>6.7208122999999995E-2</v>
      </c>
      <c r="E1755" t="s">
        <v>12</v>
      </c>
      <c r="F1755">
        <v>235.559</v>
      </c>
      <c r="G1755" t="s">
        <v>33</v>
      </c>
      <c r="H1755">
        <v>1997</v>
      </c>
      <c r="I1755" t="s">
        <v>34</v>
      </c>
      <c r="J1755" t="s">
        <v>15</v>
      </c>
      <c r="K1755" t="s">
        <v>16</v>
      </c>
      <c r="L1755">
        <f t="shared" si="54"/>
        <v>1</v>
      </c>
      <c r="M1755">
        <f t="shared" si="55"/>
        <v>1</v>
      </c>
    </row>
    <row r="1756" spans="1:13" x14ac:dyDescent="0.3">
      <c r="A1756" t="s">
        <v>577</v>
      </c>
      <c r="B1756">
        <v>7.85</v>
      </c>
      <c r="C1756" t="s">
        <v>51</v>
      </c>
      <c r="D1756">
        <v>0.16294945899999999</v>
      </c>
      <c r="E1756" t="s">
        <v>52</v>
      </c>
      <c r="F1756">
        <v>145.0444</v>
      </c>
      <c r="G1756" t="s">
        <v>65</v>
      </c>
      <c r="H1756">
        <v>2004</v>
      </c>
      <c r="I1756" t="s">
        <v>34</v>
      </c>
      <c r="J1756" t="s">
        <v>20</v>
      </c>
      <c r="K1756" t="s">
        <v>16</v>
      </c>
      <c r="L1756">
        <f t="shared" si="54"/>
        <v>0</v>
      </c>
      <c r="M1756">
        <f t="shared" si="55"/>
        <v>0</v>
      </c>
    </row>
    <row r="1757" spans="1:13" x14ac:dyDescent="0.3">
      <c r="A1757" t="s">
        <v>1131</v>
      </c>
      <c r="B1757">
        <v>10.1</v>
      </c>
      <c r="C1757" t="s">
        <v>51</v>
      </c>
      <c r="D1757">
        <v>3.2232864E-2</v>
      </c>
      <c r="E1757" t="s">
        <v>83</v>
      </c>
      <c r="F1757">
        <v>50.900799999999997</v>
      </c>
      <c r="G1757" t="s">
        <v>37</v>
      </c>
      <c r="H1757">
        <v>2009</v>
      </c>
      <c r="I1757" t="s">
        <v>14</v>
      </c>
      <c r="J1757" t="s">
        <v>24</v>
      </c>
      <c r="K1757" t="s">
        <v>38</v>
      </c>
      <c r="L1757">
        <f t="shared" si="54"/>
        <v>0</v>
      </c>
      <c r="M1757">
        <f t="shared" si="55"/>
        <v>0</v>
      </c>
    </row>
    <row r="1758" spans="1:13" x14ac:dyDescent="0.3">
      <c r="A1758" t="s">
        <v>360</v>
      </c>
      <c r="B1758">
        <v>19</v>
      </c>
      <c r="C1758" t="s">
        <v>51</v>
      </c>
      <c r="D1758">
        <v>0.130065297</v>
      </c>
      <c r="E1758" t="s">
        <v>61</v>
      </c>
      <c r="F1758">
        <v>188.68719999999999</v>
      </c>
      <c r="G1758" t="s">
        <v>19</v>
      </c>
      <c r="H1758">
        <v>2007</v>
      </c>
      <c r="J1758" t="s">
        <v>20</v>
      </c>
      <c r="K1758" t="s">
        <v>16</v>
      </c>
      <c r="L1758">
        <f t="shared" si="54"/>
        <v>0</v>
      </c>
      <c r="M1758">
        <f t="shared" si="55"/>
        <v>0</v>
      </c>
    </row>
    <row r="1759" spans="1:13" x14ac:dyDescent="0.3">
      <c r="A1759" t="s">
        <v>855</v>
      </c>
      <c r="B1759">
        <v>12.15</v>
      </c>
      <c r="C1759" t="s">
        <v>28</v>
      </c>
      <c r="D1759">
        <v>4.2922945999999997E-2</v>
      </c>
      <c r="E1759" t="s">
        <v>77</v>
      </c>
      <c r="F1759">
        <v>184.69499999999999</v>
      </c>
      <c r="G1759" t="s">
        <v>19</v>
      </c>
      <c r="H1759">
        <v>2007</v>
      </c>
      <c r="J1759" t="s">
        <v>20</v>
      </c>
      <c r="K1759" t="s">
        <v>16</v>
      </c>
      <c r="L1759">
        <f t="shared" si="54"/>
        <v>0</v>
      </c>
      <c r="M1759">
        <f t="shared" si="55"/>
        <v>0</v>
      </c>
    </row>
    <row r="1760" spans="1:13" x14ac:dyDescent="0.3">
      <c r="A1760" t="s">
        <v>1132</v>
      </c>
      <c r="B1760">
        <v>14.65</v>
      </c>
      <c r="C1760" t="s">
        <v>51</v>
      </c>
      <c r="D1760">
        <v>1.1235607999999999E-2</v>
      </c>
      <c r="E1760" t="s">
        <v>22</v>
      </c>
      <c r="F1760">
        <v>57.061399999999999</v>
      </c>
      <c r="G1760" t="s">
        <v>37</v>
      </c>
      <c r="H1760">
        <v>2009</v>
      </c>
      <c r="I1760" t="s">
        <v>14</v>
      </c>
      <c r="J1760" t="s">
        <v>24</v>
      </c>
      <c r="K1760" t="s">
        <v>38</v>
      </c>
      <c r="L1760">
        <f t="shared" si="54"/>
        <v>0</v>
      </c>
      <c r="M1760">
        <f t="shared" si="55"/>
        <v>0</v>
      </c>
    </row>
    <row r="1761" spans="1:13" x14ac:dyDescent="0.3">
      <c r="A1761" t="s">
        <v>1133</v>
      </c>
      <c r="B1761">
        <v>8.2349999999999994</v>
      </c>
      <c r="C1761" t="s">
        <v>51</v>
      </c>
      <c r="D1761">
        <v>8.2412267999999997E-2</v>
      </c>
      <c r="E1761" t="s">
        <v>36</v>
      </c>
      <c r="F1761">
        <v>148.5076</v>
      </c>
      <c r="G1761" t="s">
        <v>65</v>
      </c>
      <c r="H1761">
        <v>2004</v>
      </c>
      <c r="I1761" t="s">
        <v>34</v>
      </c>
      <c r="J1761" t="s">
        <v>20</v>
      </c>
      <c r="K1761" t="s">
        <v>16</v>
      </c>
      <c r="L1761">
        <f t="shared" si="54"/>
        <v>0</v>
      </c>
      <c r="M1761">
        <f t="shared" si="55"/>
        <v>0</v>
      </c>
    </row>
    <row r="1762" spans="1:13" x14ac:dyDescent="0.3">
      <c r="A1762" t="s">
        <v>1134</v>
      </c>
      <c r="B1762">
        <v>20.2</v>
      </c>
      <c r="C1762" t="s">
        <v>51</v>
      </c>
      <c r="D1762">
        <v>6.462627E-2</v>
      </c>
      <c r="E1762" t="s">
        <v>12</v>
      </c>
      <c r="F1762">
        <v>256.26459999999997</v>
      </c>
      <c r="G1762" t="s">
        <v>37</v>
      </c>
      <c r="H1762">
        <v>2009</v>
      </c>
      <c r="I1762" t="s">
        <v>14</v>
      </c>
      <c r="J1762" t="s">
        <v>24</v>
      </c>
      <c r="K1762" t="s">
        <v>38</v>
      </c>
      <c r="L1762">
        <f t="shared" si="54"/>
        <v>0</v>
      </c>
      <c r="M1762">
        <f t="shared" si="55"/>
        <v>1</v>
      </c>
    </row>
    <row r="1763" spans="1:13" x14ac:dyDescent="0.3">
      <c r="A1763" t="s">
        <v>1135</v>
      </c>
      <c r="B1763">
        <v>17.100000000000001</v>
      </c>
      <c r="C1763" t="s">
        <v>1605</v>
      </c>
      <c r="D1763">
        <v>7.4045470000000002E-2</v>
      </c>
      <c r="E1763" t="s">
        <v>32</v>
      </c>
      <c r="F1763">
        <v>205.8638</v>
      </c>
      <c r="G1763" t="s">
        <v>65</v>
      </c>
      <c r="H1763">
        <v>2004</v>
      </c>
      <c r="I1763" t="s">
        <v>34</v>
      </c>
      <c r="J1763" t="s">
        <v>20</v>
      </c>
      <c r="K1763" t="s">
        <v>16</v>
      </c>
      <c r="L1763">
        <f t="shared" si="54"/>
        <v>0</v>
      </c>
      <c r="M1763">
        <f t="shared" si="55"/>
        <v>0</v>
      </c>
    </row>
    <row r="1764" spans="1:13" x14ac:dyDescent="0.3">
      <c r="A1764" t="s">
        <v>760</v>
      </c>
      <c r="B1764">
        <v>15.5</v>
      </c>
      <c r="C1764" t="s">
        <v>1605</v>
      </c>
      <c r="D1764">
        <v>0.157816029</v>
      </c>
      <c r="E1764" t="s">
        <v>12</v>
      </c>
      <c r="F1764">
        <v>145.4418</v>
      </c>
      <c r="G1764" t="s">
        <v>19</v>
      </c>
      <c r="H1764">
        <v>2007</v>
      </c>
      <c r="J1764" t="s">
        <v>20</v>
      </c>
      <c r="K1764" t="s">
        <v>16</v>
      </c>
      <c r="L1764">
        <f t="shared" si="54"/>
        <v>0</v>
      </c>
      <c r="M1764">
        <f t="shared" si="55"/>
        <v>1</v>
      </c>
    </row>
    <row r="1765" spans="1:13" x14ac:dyDescent="0.3">
      <c r="A1765" t="s">
        <v>1136</v>
      </c>
      <c r="B1765">
        <v>19</v>
      </c>
      <c r="C1765" t="s">
        <v>1605</v>
      </c>
      <c r="D1765">
        <v>6.5767040999999998E-2</v>
      </c>
      <c r="E1765" t="s">
        <v>32</v>
      </c>
      <c r="F1765">
        <v>189.62139999999999</v>
      </c>
      <c r="G1765" t="s">
        <v>41</v>
      </c>
      <c r="H1765">
        <v>2002</v>
      </c>
      <c r="J1765" t="s">
        <v>20</v>
      </c>
      <c r="K1765" t="s">
        <v>16</v>
      </c>
      <c r="L1765">
        <f t="shared" si="54"/>
        <v>0</v>
      </c>
      <c r="M1765">
        <f t="shared" si="55"/>
        <v>0</v>
      </c>
    </row>
    <row r="1766" spans="1:13" x14ac:dyDescent="0.3">
      <c r="A1766" t="s">
        <v>252</v>
      </c>
      <c r="B1766">
        <v>11.8</v>
      </c>
      <c r="C1766" t="s">
        <v>1605</v>
      </c>
      <c r="D1766">
        <v>2.6031835E-2</v>
      </c>
      <c r="E1766" t="s">
        <v>77</v>
      </c>
      <c r="F1766">
        <v>101.26739999999999</v>
      </c>
      <c r="G1766" t="s">
        <v>37</v>
      </c>
      <c r="H1766">
        <v>2009</v>
      </c>
      <c r="I1766" t="s">
        <v>14</v>
      </c>
      <c r="J1766" t="s">
        <v>24</v>
      </c>
      <c r="K1766" t="s">
        <v>38</v>
      </c>
      <c r="L1766">
        <f t="shared" si="54"/>
        <v>0</v>
      </c>
      <c r="M1766">
        <f t="shared" si="55"/>
        <v>0</v>
      </c>
    </row>
    <row r="1767" spans="1:13" x14ac:dyDescent="0.3">
      <c r="A1767" t="s">
        <v>1137</v>
      </c>
      <c r="B1767">
        <v>20.2</v>
      </c>
      <c r="C1767" t="s">
        <v>51</v>
      </c>
      <c r="D1767">
        <v>1.1868237E-2</v>
      </c>
      <c r="E1767" t="s">
        <v>61</v>
      </c>
      <c r="F1767">
        <v>154.434</v>
      </c>
      <c r="G1767" t="s">
        <v>37</v>
      </c>
      <c r="H1767">
        <v>2009</v>
      </c>
      <c r="I1767" t="s">
        <v>14</v>
      </c>
      <c r="J1767" t="s">
        <v>24</v>
      </c>
      <c r="K1767" t="s">
        <v>38</v>
      </c>
      <c r="L1767">
        <f t="shared" si="54"/>
        <v>0</v>
      </c>
      <c r="M1767">
        <f t="shared" si="55"/>
        <v>0</v>
      </c>
    </row>
    <row r="1768" spans="1:13" x14ac:dyDescent="0.3">
      <c r="A1768" t="s">
        <v>1085</v>
      </c>
      <c r="B1768">
        <v>15.1</v>
      </c>
      <c r="C1768" t="s">
        <v>51</v>
      </c>
      <c r="D1768">
        <v>5.2420441999999998E-2</v>
      </c>
      <c r="E1768" t="s">
        <v>77</v>
      </c>
      <c r="F1768">
        <v>242.4512</v>
      </c>
      <c r="G1768" t="s">
        <v>13</v>
      </c>
      <c r="H1768">
        <v>1999</v>
      </c>
      <c r="I1768" t="s">
        <v>14</v>
      </c>
      <c r="J1768" t="s">
        <v>15</v>
      </c>
      <c r="K1768" t="s">
        <v>16</v>
      </c>
      <c r="L1768">
        <f t="shared" si="54"/>
        <v>1</v>
      </c>
      <c r="M1768">
        <f t="shared" si="55"/>
        <v>0</v>
      </c>
    </row>
    <row r="1769" spans="1:13" x14ac:dyDescent="0.3">
      <c r="A1769" t="s">
        <v>1138</v>
      </c>
      <c r="B1769">
        <v>7.05</v>
      </c>
      <c r="C1769" t="s">
        <v>51</v>
      </c>
      <c r="D1769">
        <v>8.5446622999999999E-2</v>
      </c>
      <c r="E1769" t="s">
        <v>12</v>
      </c>
      <c r="F1769">
        <v>107.8912</v>
      </c>
      <c r="G1769" t="s">
        <v>19</v>
      </c>
      <c r="H1769">
        <v>2007</v>
      </c>
      <c r="J1769" t="s">
        <v>20</v>
      </c>
      <c r="K1769" t="s">
        <v>16</v>
      </c>
      <c r="L1769">
        <f t="shared" si="54"/>
        <v>0</v>
      </c>
      <c r="M1769">
        <f t="shared" si="55"/>
        <v>1</v>
      </c>
    </row>
    <row r="1770" spans="1:13" x14ac:dyDescent="0.3">
      <c r="A1770" t="s">
        <v>319</v>
      </c>
      <c r="B1770">
        <v>6.46</v>
      </c>
      <c r="C1770" t="s">
        <v>1605</v>
      </c>
      <c r="D1770">
        <v>4.9153587999999998E-2</v>
      </c>
      <c r="E1770" t="s">
        <v>32</v>
      </c>
      <c r="F1770">
        <v>145.31020000000001</v>
      </c>
      <c r="G1770" t="s">
        <v>65</v>
      </c>
      <c r="H1770">
        <v>2004</v>
      </c>
      <c r="I1770" t="s">
        <v>34</v>
      </c>
      <c r="J1770" t="s">
        <v>20</v>
      </c>
      <c r="K1770" t="s">
        <v>16</v>
      </c>
      <c r="L1770">
        <f t="shared" si="54"/>
        <v>0</v>
      </c>
      <c r="M1770">
        <f t="shared" si="55"/>
        <v>0</v>
      </c>
    </row>
    <row r="1771" spans="1:13" x14ac:dyDescent="0.3">
      <c r="A1771" t="s">
        <v>1139</v>
      </c>
      <c r="B1771">
        <v>8.9450000000000003</v>
      </c>
      <c r="C1771" t="s">
        <v>1605</v>
      </c>
      <c r="D1771">
        <v>8.7572990000000003E-2</v>
      </c>
      <c r="E1771" t="s">
        <v>18</v>
      </c>
      <c r="F1771">
        <v>261.19099999999997</v>
      </c>
      <c r="G1771" t="s">
        <v>53</v>
      </c>
      <c r="H1771">
        <v>1987</v>
      </c>
      <c r="I1771" t="s">
        <v>54</v>
      </c>
      <c r="J1771" t="s">
        <v>24</v>
      </c>
      <c r="K1771" t="s">
        <v>16</v>
      </c>
      <c r="L1771">
        <f t="shared" si="54"/>
        <v>0</v>
      </c>
      <c r="M1771">
        <f t="shared" si="55"/>
        <v>1</v>
      </c>
    </row>
    <row r="1772" spans="1:13" x14ac:dyDescent="0.3">
      <c r="A1772" t="s">
        <v>594</v>
      </c>
      <c r="B1772">
        <v>10.5</v>
      </c>
      <c r="C1772" t="s">
        <v>51</v>
      </c>
      <c r="D1772">
        <v>0</v>
      </c>
      <c r="E1772" t="s">
        <v>61</v>
      </c>
      <c r="F1772">
        <v>170.61060000000001</v>
      </c>
      <c r="G1772" t="s">
        <v>41</v>
      </c>
      <c r="H1772">
        <v>2002</v>
      </c>
      <c r="J1772" t="s">
        <v>20</v>
      </c>
      <c r="K1772" t="s">
        <v>16</v>
      </c>
      <c r="L1772">
        <f t="shared" si="54"/>
        <v>0</v>
      </c>
      <c r="M1772">
        <f t="shared" si="55"/>
        <v>0</v>
      </c>
    </row>
    <row r="1773" spans="1:13" x14ac:dyDescent="0.3">
      <c r="A1773" t="s">
        <v>930</v>
      </c>
      <c r="B1773">
        <v>21.25</v>
      </c>
      <c r="C1773" t="s">
        <v>51</v>
      </c>
      <c r="D1773">
        <v>0.113603432</v>
      </c>
      <c r="E1773" t="s">
        <v>46</v>
      </c>
      <c r="F1773">
        <v>231.73</v>
      </c>
      <c r="G1773" t="s">
        <v>33</v>
      </c>
      <c r="H1773">
        <v>1997</v>
      </c>
      <c r="I1773" t="s">
        <v>34</v>
      </c>
      <c r="J1773" t="s">
        <v>15</v>
      </c>
      <c r="K1773" t="s">
        <v>16</v>
      </c>
      <c r="L1773">
        <f t="shared" si="54"/>
        <v>1</v>
      </c>
      <c r="M1773">
        <f t="shared" si="55"/>
        <v>0</v>
      </c>
    </row>
    <row r="1774" spans="1:13" x14ac:dyDescent="0.3">
      <c r="A1774" t="s">
        <v>1140</v>
      </c>
      <c r="B1774">
        <v>16.7</v>
      </c>
      <c r="C1774" t="s">
        <v>1605</v>
      </c>
      <c r="D1774">
        <v>7.0058786999999997E-2</v>
      </c>
      <c r="E1774" t="s">
        <v>36</v>
      </c>
      <c r="F1774">
        <v>190.32140000000001</v>
      </c>
      <c r="G1774" t="s">
        <v>41</v>
      </c>
      <c r="H1774">
        <v>2002</v>
      </c>
      <c r="J1774" t="s">
        <v>20</v>
      </c>
      <c r="K1774" t="s">
        <v>16</v>
      </c>
      <c r="L1774">
        <f t="shared" si="54"/>
        <v>0</v>
      </c>
      <c r="M1774">
        <f t="shared" si="55"/>
        <v>0</v>
      </c>
    </row>
    <row r="1775" spans="1:13" x14ac:dyDescent="0.3">
      <c r="A1775" t="s">
        <v>568</v>
      </c>
      <c r="C1775" t="s">
        <v>1605</v>
      </c>
      <c r="D1775">
        <v>0.136978402</v>
      </c>
      <c r="E1775" t="s">
        <v>67</v>
      </c>
      <c r="F1775">
        <v>160.42359999999999</v>
      </c>
      <c r="G1775" t="s">
        <v>29</v>
      </c>
      <c r="H1775">
        <v>1985</v>
      </c>
      <c r="I1775" t="s">
        <v>14</v>
      </c>
      <c r="J1775" t="s">
        <v>24</v>
      </c>
      <c r="K1775" t="s">
        <v>30</v>
      </c>
      <c r="L1775">
        <f t="shared" si="54"/>
        <v>0</v>
      </c>
      <c r="M1775">
        <f t="shared" si="55"/>
        <v>0</v>
      </c>
    </row>
    <row r="1776" spans="1:13" x14ac:dyDescent="0.3">
      <c r="A1776" t="s">
        <v>1141</v>
      </c>
      <c r="B1776">
        <v>5.1100000000000003</v>
      </c>
      <c r="C1776" t="s">
        <v>51</v>
      </c>
      <c r="D1776">
        <v>0</v>
      </c>
      <c r="E1776" t="s">
        <v>61</v>
      </c>
      <c r="F1776">
        <v>164.12100000000001</v>
      </c>
      <c r="G1776" t="s">
        <v>13</v>
      </c>
      <c r="H1776">
        <v>1999</v>
      </c>
      <c r="I1776" t="s">
        <v>14</v>
      </c>
      <c r="J1776" t="s">
        <v>15</v>
      </c>
      <c r="K1776" t="s">
        <v>16</v>
      </c>
      <c r="L1776">
        <f t="shared" si="54"/>
        <v>1</v>
      </c>
      <c r="M1776">
        <f t="shared" si="55"/>
        <v>0</v>
      </c>
    </row>
    <row r="1777" spans="1:13" x14ac:dyDescent="0.3">
      <c r="A1777" t="s">
        <v>1115</v>
      </c>
      <c r="C1777" t="s">
        <v>51</v>
      </c>
      <c r="D1777">
        <v>0.120932251</v>
      </c>
      <c r="E1777" t="s">
        <v>32</v>
      </c>
      <c r="F1777">
        <v>121.044</v>
      </c>
      <c r="G1777" t="s">
        <v>29</v>
      </c>
      <c r="H1777">
        <v>1985</v>
      </c>
      <c r="I1777" t="s">
        <v>14</v>
      </c>
      <c r="J1777" t="s">
        <v>24</v>
      </c>
      <c r="K1777" t="s">
        <v>30</v>
      </c>
      <c r="L1777">
        <f t="shared" si="54"/>
        <v>0</v>
      </c>
      <c r="M1777">
        <f t="shared" si="55"/>
        <v>0</v>
      </c>
    </row>
    <row r="1778" spans="1:13" x14ac:dyDescent="0.3">
      <c r="A1778" t="s">
        <v>172</v>
      </c>
      <c r="B1778">
        <v>11</v>
      </c>
      <c r="C1778" t="s">
        <v>51</v>
      </c>
      <c r="D1778">
        <v>8.9829799999999998E-3</v>
      </c>
      <c r="E1778" t="s">
        <v>77</v>
      </c>
      <c r="F1778">
        <v>123.07559999999999</v>
      </c>
      <c r="G1778" t="s">
        <v>37</v>
      </c>
      <c r="H1778">
        <v>2009</v>
      </c>
      <c r="I1778" t="s">
        <v>14</v>
      </c>
      <c r="J1778" t="s">
        <v>24</v>
      </c>
      <c r="K1778" t="s">
        <v>38</v>
      </c>
      <c r="L1778">
        <f t="shared" si="54"/>
        <v>0</v>
      </c>
      <c r="M1778">
        <f t="shared" si="55"/>
        <v>0</v>
      </c>
    </row>
    <row r="1779" spans="1:13" x14ac:dyDescent="0.3">
      <c r="A1779" t="s">
        <v>1142</v>
      </c>
      <c r="B1779">
        <v>9.6</v>
      </c>
      <c r="C1779" t="s">
        <v>51</v>
      </c>
      <c r="D1779">
        <v>6.7359899999999999E-3</v>
      </c>
      <c r="E1779" t="s">
        <v>61</v>
      </c>
      <c r="F1779">
        <v>166.41839999999999</v>
      </c>
      <c r="G1779" t="s">
        <v>19</v>
      </c>
      <c r="H1779">
        <v>2007</v>
      </c>
      <c r="J1779" t="s">
        <v>20</v>
      </c>
      <c r="K1779" t="s">
        <v>16</v>
      </c>
      <c r="L1779">
        <f t="shared" si="54"/>
        <v>0</v>
      </c>
      <c r="M1779">
        <f t="shared" si="55"/>
        <v>0</v>
      </c>
    </row>
    <row r="1780" spans="1:13" x14ac:dyDescent="0.3">
      <c r="A1780" t="s">
        <v>1143</v>
      </c>
      <c r="C1780" t="s">
        <v>51</v>
      </c>
      <c r="D1780">
        <v>5.3288808999999999E-2</v>
      </c>
      <c r="E1780" t="s">
        <v>18</v>
      </c>
      <c r="F1780">
        <v>257.56720000000001</v>
      </c>
      <c r="G1780" t="s">
        <v>47</v>
      </c>
      <c r="H1780">
        <v>1985</v>
      </c>
      <c r="I1780" t="s">
        <v>34</v>
      </c>
      <c r="J1780" t="s">
        <v>15</v>
      </c>
      <c r="K1780" t="s">
        <v>25</v>
      </c>
      <c r="L1780">
        <f t="shared" si="54"/>
        <v>1</v>
      </c>
      <c r="M1780">
        <f t="shared" si="55"/>
        <v>1</v>
      </c>
    </row>
    <row r="1781" spans="1:13" x14ac:dyDescent="0.3">
      <c r="A1781" t="s">
        <v>875</v>
      </c>
      <c r="C1781" t="s">
        <v>51</v>
      </c>
      <c r="D1781">
        <v>1.8957442000000001E-2</v>
      </c>
      <c r="E1781" t="s">
        <v>59</v>
      </c>
      <c r="F1781">
        <v>188.32400000000001</v>
      </c>
      <c r="G1781" t="s">
        <v>29</v>
      </c>
      <c r="H1781">
        <v>1985</v>
      </c>
      <c r="I1781" t="s">
        <v>14</v>
      </c>
      <c r="J1781" t="s">
        <v>24</v>
      </c>
      <c r="K1781" t="s">
        <v>30</v>
      </c>
      <c r="L1781">
        <f t="shared" si="54"/>
        <v>0</v>
      </c>
      <c r="M1781">
        <f t="shared" si="55"/>
        <v>0</v>
      </c>
    </row>
    <row r="1782" spans="1:13" x14ac:dyDescent="0.3">
      <c r="A1782" t="s">
        <v>1144</v>
      </c>
      <c r="B1782">
        <v>7.84</v>
      </c>
      <c r="C1782" t="s">
        <v>28</v>
      </c>
      <c r="D1782">
        <v>0.15373362300000001</v>
      </c>
      <c r="E1782" t="s">
        <v>83</v>
      </c>
      <c r="F1782">
        <v>51.935000000000002</v>
      </c>
      <c r="G1782" t="s">
        <v>13</v>
      </c>
      <c r="H1782">
        <v>1999</v>
      </c>
      <c r="I1782" t="s">
        <v>14</v>
      </c>
      <c r="J1782" t="s">
        <v>15</v>
      </c>
      <c r="K1782" t="s">
        <v>16</v>
      </c>
      <c r="L1782">
        <f t="shared" si="54"/>
        <v>0</v>
      </c>
      <c r="M1782">
        <f t="shared" si="55"/>
        <v>0</v>
      </c>
    </row>
    <row r="1783" spans="1:13" x14ac:dyDescent="0.3">
      <c r="A1783" t="s">
        <v>449</v>
      </c>
      <c r="C1783" t="s">
        <v>1605</v>
      </c>
      <c r="D1783">
        <v>3.2925310999999999E-2</v>
      </c>
      <c r="E1783" t="s">
        <v>32</v>
      </c>
      <c r="F1783">
        <v>223.5772</v>
      </c>
      <c r="G1783" t="s">
        <v>47</v>
      </c>
      <c r="H1783">
        <v>1985</v>
      </c>
      <c r="I1783" t="s">
        <v>34</v>
      </c>
      <c r="J1783" t="s">
        <v>15</v>
      </c>
      <c r="K1783" t="s">
        <v>25</v>
      </c>
      <c r="L1783">
        <f t="shared" si="54"/>
        <v>0</v>
      </c>
      <c r="M1783">
        <f t="shared" si="55"/>
        <v>0</v>
      </c>
    </row>
    <row r="1784" spans="1:13" x14ac:dyDescent="0.3">
      <c r="A1784" t="s">
        <v>496</v>
      </c>
      <c r="B1784">
        <v>9.1</v>
      </c>
      <c r="C1784" t="s">
        <v>1605</v>
      </c>
      <c r="D1784">
        <v>8.0343870000000005E-3</v>
      </c>
      <c r="E1784" t="s">
        <v>67</v>
      </c>
      <c r="F1784">
        <v>82.561800000000005</v>
      </c>
      <c r="G1784" t="s">
        <v>33</v>
      </c>
      <c r="H1784">
        <v>1997</v>
      </c>
      <c r="I1784" t="s">
        <v>34</v>
      </c>
      <c r="J1784" t="s">
        <v>15</v>
      </c>
      <c r="K1784" t="s">
        <v>16</v>
      </c>
      <c r="L1784">
        <f t="shared" si="54"/>
        <v>0</v>
      </c>
      <c r="M1784">
        <f t="shared" si="55"/>
        <v>0</v>
      </c>
    </row>
    <row r="1785" spans="1:13" x14ac:dyDescent="0.3">
      <c r="A1785" t="s">
        <v>1145</v>
      </c>
      <c r="C1785" t="s">
        <v>51</v>
      </c>
      <c r="D1785">
        <v>5.1902594000000003E-2</v>
      </c>
      <c r="E1785" t="s">
        <v>61</v>
      </c>
      <c r="F1785">
        <v>44.708599999999997</v>
      </c>
      <c r="G1785" t="s">
        <v>47</v>
      </c>
      <c r="H1785">
        <v>1985</v>
      </c>
      <c r="I1785" t="s">
        <v>34</v>
      </c>
      <c r="J1785" t="s">
        <v>15</v>
      </c>
      <c r="K1785" t="s">
        <v>25</v>
      </c>
      <c r="L1785">
        <f t="shared" si="54"/>
        <v>1</v>
      </c>
      <c r="M1785">
        <f t="shared" si="55"/>
        <v>0</v>
      </c>
    </row>
    <row r="1786" spans="1:13" x14ac:dyDescent="0.3">
      <c r="A1786" t="s">
        <v>1146</v>
      </c>
      <c r="B1786">
        <v>13.1</v>
      </c>
      <c r="C1786" t="s">
        <v>51</v>
      </c>
      <c r="D1786">
        <v>1.2124085999999999E-2</v>
      </c>
      <c r="E1786" t="s">
        <v>22</v>
      </c>
      <c r="F1786">
        <v>190.75299999999999</v>
      </c>
      <c r="G1786" t="s">
        <v>41</v>
      </c>
      <c r="H1786">
        <v>2002</v>
      </c>
      <c r="J1786" t="s">
        <v>20</v>
      </c>
      <c r="K1786" t="s">
        <v>16</v>
      </c>
      <c r="L1786">
        <f t="shared" si="54"/>
        <v>0</v>
      </c>
      <c r="M1786">
        <f t="shared" si="55"/>
        <v>0</v>
      </c>
    </row>
    <row r="1787" spans="1:13" x14ac:dyDescent="0.3">
      <c r="A1787" t="s">
        <v>622</v>
      </c>
      <c r="C1787" t="s">
        <v>1605</v>
      </c>
      <c r="D1787">
        <v>0.105799985</v>
      </c>
      <c r="E1787" t="s">
        <v>67</v>
      </c>
      <c r="F1787">
        <v>155.06559999999999</v>
      </c>
      <c r="G1787" t="s">
        <v>47</v>
      </c>
      <c r="H1787">
        <v>1985</v>
      </c>
      <c r="I1787" t="s">
        <v>34</v>
      </c>
      <c r="J1787" t="s">
        <v>15</v>
      </c>
      <c r="K1787" t="s">
        <v>25</v>
      </c>
      <c r="L1787">
        <f t="shared" si="54"/>
        <v>0</v>
      </c>
      <c r="M1787">
        <f t="shared" si="55"/>
        <v>0</v>
      </c>
    </row>
    <row r="1788" spans="1:13" x14ac:dyDescent="0.3">
      <c r="A1788" t="s">
        <v>1118</v>
      </c>
      <c r="B1788">
        <v>7.8650000000000002</v>
      </c>
      <c r="C1788" t="s">
        <v>51</v>
      </c>
      <c r="D1788">
        <v>6.1308403999999997E-2</v>
      </c>
      <c r="E1788" t="s">
        <v>198</v>
      </c>
      <c r="F1788">
        <v>164.8526</v>
      </c>
      <c r="G1788" t="s">
        <v>37</v>
      </c>
      <c r="H1788">
        <v>2009</v>
      </c>
      <c r="I1788" t="s">
        <v>14</v>
      </c>
      <c r="J1788" t="s">
        <v>24</v>
      </c>
      <c r="K1788" t="s">
        <v>38</v>
      </c>
      <c r="L1788">
        <f t="shared" si="54"/>
        <v>0</v>
      </c>
      <c r="M1788">
        <f t="shared" si="55"/>
        <v>0</v>
      </c>
    </row>
    <row r="1789" spans="1:13" x14ac:dyDescent="0.3">
      <c r="A1789" t="s">
        <v>1147</v>
      </c>
      <c r="B1789">
        <v>7.4450000000000003</v>
      </c>
      <c r="C1789" t="s">
        <v>51</v>
      </c>
      <c r="D1789">
        <v>0</v>
      </c>
      <c r="E1789" t="s">
        <v>36</v>
      </c>
      <c r="F1789">
        <v>77.235399999999998</v>
      </c>
      <c r="G1789" t="s">
        <v>53</v>
      </c>
      <c r="H1789">
        <v>1987</v>
      </c>
      <c r="I1789" t="s">
        <v>54</v>
      </c>
      <c r="J1789" t="s">
        <v>24</v>
      </c>
      <c r="K1789" t="s">
        <v>16</v>
      </c>
      <c r="L1789">
        <f t="shared" si="54"/>
        <v>0</v>
      </c>
      <c r="M1789">
        <f t="shared" si="55"/>
        <v>0</v>
      </c>
    </row>
    <row r="1790" spans="1:13" x14ac:dyDescent="0.3">
      <c r="A1790" t="s">
        <v>315</v>
      </c>
      <c r="B1790">
        <v>11.1</v>
      </c>
      <c r="C1790" t="s">
        <v>51</v>
      </c>
      <c r="D1790">
        <v>6.0090767000000003E-2</v>
      </c>
      <c r="E1790" t="s">
        <v>32</v>
      </c>
      <c r="F1790">
        <v>152.53659999999999</v>
      </c>
      <c r="G1790" t="s">
        <v>37</v>
      </c>
      <c r="H1790">
        <v>2009</v>
      </c>
      <c r="I1790" t="s">
        <v>14</v>
      </c>
      <c r="J1790" t="s">
        <v>24</v>
      </c>
      <c r="K1790" t="s">
        <v>38</v>
      </c>
      <c r="L1790">
        <f t="shared" si="54"/>
        <v>0</v>
      </c>
      <c r="M1790">
        <f t="shared" si="55"/>
        <v>0</v>
      </c>
    </row>
    <row r="1791" spans="1:13" x14ac:dyDescent="0.3">
      <c r="A1791" t="s">
        <v>336</v>
      </c>
      <c r="B1791">
        <v>20.75</v>
      </c>
      <c r="C1791" t="s">
        <v>51</v>
      </c>
      <c r="D1791">
        <v>0</v>
      </c>
      <c r="E1791" t="s">
        <v>32</v>
      </c>
      <c r="F1791">
        <v>123.373</v>
      </c>
      <c r="G1791" t="s">
        <v>33</v>
      </c>
      <c r="H1791">
        <v>1997</v>
      </c>
      <c r="I1791" t="s">
        <v>34</v>
      </c>
      <c r="J1791" t="s">
        <v>15</v>
      </c>
      <c r="K1791" t="s">
        <v>16</v>
      </c>
      <c r="L1791">
        <f t="shared" si="54"/>
        <v>1</v>
      </c>
      <c r="M1791">
        <f t="shared" si="55"/>
        <v>0</v>
      </c>
    </row>
    <row r="1792" spans="1:13" x14ac:dyDescent="0.3">
      <c r="A1792" t="s">
        <v>450</v>
      </c>
      <c r="B1792">
        <v>16.7</v>
      </c>
      <c r="C1792" t="s">
        <v>1605</v>
      </c>
      <c r="D1792">
        <v>0.101891731</v>
      </c>
      <c r="E1792" t="s">
        <v>36</v>
      </c>
      <c r="F1792">
        <v>98.738399999999999</v>
      </c>
      <c r="G1792" t="s">
        <v>23</v>
      </c>
      <c r="H1792">
        <v>1998</v>
      </c>
      <c r="J1792" t="s">
        <v>24</v>
      </c>
      <c r="K1792" t="s">
        <v>25</v>
      </c>
      <c r="L1792">
        <f t="shared" si="54"/>
        <v>0</v>
      </c>
      <c r="M1792">
        <f t="shared" si="55"/>
        <v>0</v>
      </c>
    </row>
    <row r="1793" spans="1:13" x14ac:dyDescent="0.3">
      <c r="A1793" t="s">
        <v>1148</v>
      </c>
      <c r="B1793">
        <v>20.7</v>
      </c>
      <c r="C1793" t="s">
        <v>51</v>
      </c>
      <c r="D1793">
        <v>2.1413299E-2</v>
      </c>
      <c r="E1793" t="s">
        <v>36</v>
      </c>
      <c r="F1793">
        <v>158.22880000000001</v>
      </c>
      <c r="G1793" t="s">
        <v>53</v>
      </c>
      <c r="H1793">
        <v>1987</v>
      </c>
      <c r="I1793" t="s">
        <v>54</v>
      </c>
      <c r="J1793" t="s">
        <v>24</v>
      </c>
      <c r="K1793" t="s">
        <v>16</v>
      </c>
      <c r="L1793">
        <f t="shared" si="54"/>
        <v>0</v>
      </c>
      <c r="M1793">
        <f t="shared" si="55"/>
        <v>0</v>
      </c>
    </row>
    <row r="1794" spans="1:13" x14ac:dyDescent="0.3">
      <c r="A1794" t="s">
        <v>1149</v>
      </c>
      <c r="B1794">
        <v>13.35</v>
      </c>
      <c r="C1794" t="s">
        <v>51</v>
      </c>
      <c r="D1794">
        <v>4.8101712999999997E-2</v>
      </c>
      <c r="E1794" t="s">
        <v>49</v>
      </c>
      <c r="F1794">
        <v>216.01660000000001</v>
      </c>
      <c r="G1794" t="s">
        <v>13</v>
      </c>
      <c r="H1794">
        <v>1999</v>
      </c>
      <c r="I1794" t="s">
        <v>14</v>
      </c>
      <c r="J1794" t="s">
        <v>15</v>
      </c>
      <c r="K1794" t="s">
        <v>16</v>
      </c>
      <c r="L1794">
        <f t="shared" si="54"/>
        <v>1</v>
      </c>
      <c r="M1794">
        <f t="shared" si="55"/>
        <v>0</v>
      </c>
    </row>
    <row r="1795" spans="1:13" x14ac:dyDescent="0.3">
      <c r="A1795" t="s">
        <v>879</v>
      </c>
      <c r="B1795">
        <v>10.195</v>
      </c>
      <c r="C1795" t="s">
        <v>51</v>
      </c>
      <c r="D1795">
        <v>8.0455726000000005E-2</v>
      </c>
      <c r="E1795" t="s">
        <v>12</v>
      </c>
      <c r="F1795">
        <v>120.14400000000001</v>
      </c>
      <c r="G1795" t="s">
        <v>41</v>
      </c>
      <c r="H1795">
        <v>2002</v>
      </c>
      <c r="J1795" t="s">
        <v>20</v>
      </c>
      <c r="K1795" t="s">
        <v>16</v>
      </c>
      <c r="L1795">
        <f t="shared" ref="L1795:L1858" si="56">IF(AND(J1795= "Tier 1", C1795= "LF"),1,0)</f>
        <v>0</v>
      </c>
      <c r="M1795">
        <f t="shared" ref="M1795:M1858" si="57">IF(OR(E1795= "Dairy", E1795= "Snack Foods"),1,0)</f>
        <v>1</v>
      </c>
    </row>
    <row r="1796" spans="1:13" x14ac:dyDescent="0.3">
      <c r="A1796" t="s">
        <v>1150</v>
      </c>
      <c r="C1796" t="s">
        <v>51</v>
      </c>
      <c r="D1796">
        <v>0.16763712</v>
      </c>
      <c r="E1796" t="s">
        <v>67</v>
      </c>
      <c r="F1796">
        <v>45.506</v>
      </c>
      <c r="G1796" t="s">
        <v>29</v>
      </c>
      <c r="H1796">
        <v>1985</v>
      </c>
      <c r="I1796" t="s">
        <v>14</v>
      </c>
      <c r="J1796" t="s">
        <v>24</v>
      </c>
      <c r="K1796" t="s">
        <v>30</v>
      </c>
      <c r="L1796">
        <f t="shared" si="56"/>
        <v>0</v>
      </c>
      <c r="M1796">
        <f t="shared" si="57"/>
        <v>0</v>
      </c>
    </row>
    <row r="1797" spans="1:13" x14ac:dyDescent="0.3">
      <c r="A1797" t="s">
        <v>975</v>
      </c>
      <c r="B1797">
        <v>10.3</v>
      </c>
      <c r="C1797" t="s">
        <v>51</v>
      </c>
      <c r="D1797">
        <v>0.11693255499999999</v>
      </c>
      <c r="E1797" t="s">
        <v>46</v>
      </c>
      <c r="F1797">
        <v>155.46299999999999</v>
      </c>
      <c r="G1797" t="s">
        <v>33</v>
      </c>
      <c r="H1797">
        <v>1997</v>
      </c>
      <c r="I1797" t="s">
        <v>34</v>
      </c>
      <c r="J1797" t="s">
        <v>15</v>
      </c>
      <c r="K1797" t="s">
        <v>16</v>
      </c>
      <c r="L1797">
        <f t="shared" si="56"/>
        <v>1</v>
      </c>
      <c r="M1797">
        <f t="shared" si="57"/>
        <v>0</v>
      </c>
    </row>
    <row r="1798" spans="1:13" x14ac:dyDescent="0.3">
      <c r="A1798" t="s">
        <v>1151</v>
      </c>
      <c r="B1798">
        <v>11.35</v>
      </c>
      <c r="C1798" t="s">
        <v>1605</v>
      </c>
      <c r="D1798">
        <v>2.3417482999999999E-2</v>
      </c>
      <c r="E1798" t="s">
        <v>18</v>
      </c>
      <c r="F1798">
        <v>185.16079999999999</v>
      </c>
      <c r="G1798" t="s">
        <v>37</v>
      </c>
      <c r="H1798">
        <v>2009</v>
      </c>
      <c r="I1798" t="s">
        <v>14</v>
      </c>
      <c r="J1798" t="s">
        <v>24</v>
      </c>
      <c r="K1798" t="s">
        <v>38</v>
      </c>
      <c r="L1798">
        <f t="shared" si="56"/>
        <v>0</v>
      </c>
      <c r="M1798">
        <f t="shared" si="57"/>
        <v>1</v>
      </c>
    </row>
    <row r="1799" spans="1:13" x14ac:dyDescent="0.3">
      <c r="A1799" t="s">
        <v>164</v>
      </c>
      <c r="B1799">
        <v>8.3550000000000004</v>
      </c>
      <c r="C1799" t="s">
        <v>51</v>
      </c>
      <c r="D1799">
        <v>0</v>
      </c>
      <c r="E1799" t="s">
        <v>36</v>
      </c>
      <c r="F1799">
        <v>93.546199999999999</v>
      </c>
      <c r="G1799" t="s">
        <v>13</v>
      </c>
      <c r="H1799">
        <v>1999</v>
      </c>
      <c r="I1799" t="s">
        <v>14</v>
      </c>
      <c r="J1799" t="s">
        <v>15</v>
      </c>
      <c r="K1799" t="s">
        <v>16</v>
      </c>
      <c r="L1799">
        <f t="shared" si="56"/>
        <v>1</v>
      </c>
      <c r="M1799">
        <f t="shared" si="57"/>
        <v>0</v>
      </c>
    </row>
    <row r="1800" spans="1:13" x14ac:dyDescent="0.3">
      <c r="A1800" t="s">
        <v>869</v>
      </c>
      <c r="B1800">
        <v>5.26</v>
      </c>
      <c r="C1800" t="s">
        <v>1605</v>
      </c>
      <c r="D1800">
        <v>0</v>
      </c>
      <c r="E1800" t="s">
        <v>49</v>
      </c>
      <c r="F1800">
        <v>96.306799999999996</v>
      </c>
      <c r="G1800" t="s">
        <v>33</v>
      </c>
      <c r="H1800">
        <v>1997</v>
      </c>
      <c r="I1800" t="s">
        <v>34</v>
      </c>
      <c r="J1800" t="s">
        <v>15</v>
      </c>
      <c r="K1800" t="s">
        <v>16</v>
      </c>
      <c r="L1800">
        <f t="shared" si="56"/>
        <v>0</v>
      </c>
      <c r="M1800">
        <f t="shared" si="57"/>
        <v>0</v>
      </c>
    </row>
    <row r="1801" spans="1:13" x14ac:dyDescent="0.3">
      <c r="A1801" t="s">
        <v>1152</v>
      </c>
      <c r="B1801">
        <v>16.7</v>
      </c>
      <c r="C1801" t="s">
        <v>1605</v>
      </c>
      <c r="D1801">
        <v>6.2140967999999998E-2</v>
      </c>
      <c r="E1801" t="s">
        <v>12</v>
      </c>
      <c r="F1801">
        <v>60.856200000000001</v>
      </c>
      <c r="G1801" t="s">
        <v>13</v>
      </c>
      <c r="H1801">
        <v>1999</v>
      </c>
      <c r="I1801" t="s">
        <v>14</v>
      </c>
      <c r="J1801" t="s">
        <v>15</v>
      </c>
      <c r="K1801" t="s">
        <v>16</v>
      </c>
      <c r="L1801">
        <f t="shared" si="56"/>
        <v>0</v>
      </c>
      <c r="M1801">
        <f t="shared" si="57"/>
        <v>1</v>
      </c>
    </row>
    <row r="1802" spans="1:13" x14ac:dyDescent="0.3">
      <c r="A1802" t="s">
        <v>369</v>
      </c>
      <c r="B1802">
        <v>8.1</v>
      </c>
      <c r="C1802" t="s">
        <v>1605</v>
      </c>
      <c r="D1802">
        <v>1.9849031999999999E-2</v>
      </c>
      <c r="E1802" t="s">
        <v>83</v>
      </c>
      <c r="F1802">
        <v>87.719800000000006</v>
      </c>
      <c r="G1802" t="s">
        <v>37</v>
      </c>
      <c r="H1802">
        <v>2009</v>
      </c>
      <c r="I1802" t="s">
        <v>14</v>
      </c>
      <c r="J1802" t="s">
        <v>24</v>
      </c>
      <c r="K1802" t="s">
        <v>38</v>
      </c>
      <c r="L1802">
        <f t="shared" si="56"/>
        <v>0</v>
      </c>
      <c r="M1802">
        <f t="shared" si="57"/>
        <v>0</v>
      </c>
    </row>
    <row r="1803" spans="1:13" x14ac:dyDescent="0.3">
      <c r="A1803" t="s">
        <v>1153</v>
      </c>
      <c r="C1803" t="s">
        <v>1605</v>
      </c>
      <c r="D1803">
        <v>2.2316641000000002E-2</v>
      </c>
      <c r="E1803" t="s">
        <v>32</v>
      </c>
      <c r="F1803">
        <v>229.50360000000001</v>
      </c>
      <c r="G1803" t="s">
        <v>29</v>
      </c>
      <c r="H1803">
        <v>1985</v>
      </c>
      <c r="I1803" t="s">
        <v>14</v>
      </c>
      <c r="J1803" t="s">
        <v>24</v>
      </c>
      <c r="K1803" t="s">
        <v>30</v>
      </c>
      <c r="L1803">
        <f t="shared" si="56"/>
        <v>0</v>
      </c>
      <c r="M1803">
        <f t="shared" si="57"/>
        <v>0</v>
      </c>
    </row>
    <row r="1804" spans="1:13" x14ac:dyDescent="0.3">
      <c r="A1804" t="s">
        <v>185</v>
      </c>
      <c r="B1804">
        <v>15.2</v>
      </c>
      <c r="C1804" t="s">
        <v>51</v>
      </c>
      <c r="D1804">
        <v>5.0461669000000001E-2</v>
      </c>
      <c r="E1804" t="s">
        <v>59</v>
      </c>
      <c r="F1804">
        <v>95.575199999999995</v>
      </c>
      <c r="G1804" t="s">
        <v>19</v>
      </c>
      <c r="H1804">
        <v>2007</v>
      </c>
      <c r="J1804" t="s">
        <v>20</v>
      </c>
      <c r="K1804" t="s">
        <v>16</v>
      </c>
      <c r="L1804">
        <f t="shared" si="56"/>
        <v>0</v>
      </c>
      <c r="M1804">
        <f t="shared" si="57"/>
        <v>0</v>
      </c>
    </row>
    <row r="1805" spans="1:13" x14ac:dyDescent="0.3">
      <c r="A1805" t="s">
        <v>1154</v>
      </c>
      <c r="B1805">
        <v>10.3</v>
      </c>
      <c r="C1805" t="s">
        <v>1605</v>
      </c>
      <c r="D1805">
        <v>5.0172019999999998E-2</v>
      </c>
      <c r="E1805" t="s">
        <v>83</v>
      </c>
      <c r="F1805">
        <v>80.596000000000004</v>
      </c>
      <c r="G1805" t="s">
        <v>41</v>
      </c>
      <c r="H1805">
        <v>2002</v>
      </c>
      <c r="J1805" t="s">
        <v>20</v>
      </c>
      <c r="K1805" t="s">
        <v>16</v>
      </c>
      <c r="L1805">
        <f t="shared" si="56"/>
        <v>0</v>
      </c>
      <c r="M1805">
        <f t="shared" si="57"/>
        <v>0</v>
      </c>
    </row>
    <row r="1806" spans="1:13" x14ac:dyDescent="0.3">
      <c r="A1806" t="s">
        <v>1155</v>
      </c>
      <c r="B1806">
        <v>14</v>
      </c>
      <c r="C1806" t="s">
        <v>51</v>
      </c>
      <c r="D1806">
        <v>3.0069149E-2</v>
      </c>
      <c r="E1806" t="s">
        <v>32</v>
      </c>
      <c r="F1806">
        <v>217.41919999999999</v>
      </c>
      <c r="G1806" t="s">
        <v>53</v>
      </c>
      <c r="H1806">
        <v>1987</v>
      </c>
      <c r="I1806" t="s">
        <v>54</v>
      </c>
      <c r="J1806" t="s">
        <v>24</v>
      </c>
      <c r="K1806" t="s">
        <v>16</v>
      </c>
      <c r="L1806">
        <f t="shared" si="56"/>
        <v>0</v>
      </c>
      <c r="M1806">
        <f t="shared" si="57"/>
        <v>0</v>
      </c>
    </row>
    <row r="1807" spans="1:13" x14ac:dyDescent="0.3">
      <c r="A1807" t="s">
        <v>794</v>
      </c>
      <c r="C1807" t="s">
        <v>1605</v>
      </c>
      <c r="D1807">
        <v>7.0394702000000003E-2</v>
      </c>
      <c r="E1807" t="s">
        <v>83</v>
      </c>
      <c r="F1807">
        <v>190.053</v>
      </c>
      <c r="G1807" t="s">
        <v>47</v>
      </c>
      <c r="H1807">
        <v>1985</v>
      </c>
      <c r="I1807" t="s">
        <v>34</v>
      </c>
      <c r="J1807" t="s">
        <v>15</v>
      </c>
      <c r="K1807" t="s">
        <v>25</v>
      </c>
      <c r="L1807">
        <f t="shared" si="56"/>
        <v>0</v>
      </c>
      <c r="M1807">
        <f t="shared" si="57"/>
        <v>0</v>
      </c>
    </row>
    <row r="1808" spans="1:13" x14ac:dyDescent="0.3">
      <c r="A1808" t="s">
        <v>1046</v>
      </c>
      <c r="B1808">
        <v>7.2750000000000004</v>
      </c>
      <c r="C1808" t="s">
        <v>51</v>
      </c>
      <c r="D1808">
        <v>0</v>
      </c>
      <c r="E1808" t="s">
        <v>12</v>
      </c>
      <c r="F1808">
        <v>146.77600000000001</v>
      </c>
      <c r="G1808" t="s">
        <v>19</v>
      </c>
      <c r="H1808">
        <v>2007</v>
      </c>
      <c r="J1808" t="s">
        <v>20</v>
      </c>
      <c r="K1808" t="s">
        <v>16</v>
      </c>
      <c r="L1808">
        <f t="shared" si="56"/>
        <v>0</v>
      </c>
      <c r="M1808">
        <f t="shared" si="57"/>
        <v>1</v>
      </c>
    </row>
    <row r="1809" spans="1:13" x14ac:dyDescent="0.3">
      <c r="A1809" t="s">
        <v>1156</v>
      </c>
      <c r="C1809" t="s">
        <v>51</v>
      </c>
      <c r="D1809">
        <v>0</v>
      </c>
      <c r="E1809" t="s">
        <v>46</v>
      </c>
      <c r="F1809">
        <v>193.57939999999999</v>
      </c>
      <c r="G1809" t="s">
        <v>47</v>
      </c>
      <c r="H1809">
        <v>1985</v>
      </c>
      <c r="I1809" t="s">
        <v>34</v>
      </c>
      <c r="J1809" t="s">
        <v>15</v>
      </c>
      <c r="K1809" t="s">
        <v>25</v>
      </c>
      <c r="L1809">
        <f t="shared" si="56"/>
        <v>1</v>
      </c>
      <c r="M1809">
        <f t="shared" si="57"/>
        <v>0</v>
      </c>
    </row>
    <row r="1810" spans="1:13" x14ac:dyDescent="0.3">
      <c r="A1810" t="s">
        <v>1157</v>
      </c>
      <c r="B1810">
        <v>13.3</v>
      </c>
      <c r="C1810" t="s">
        <v>1605</v>
      </c>
      <c r="D1810">
        <v>7.1563651000000006E-2</v>
      </c>
      <c r="E1810" t="s">
        <v>32</v>
      </c>
      <c r="F1810">
        <v>59.953600000000002</v>
      </c>
      <c r="G1810" t="s">
        <v>13</v>
      </c>
      <c r="H1810">
        <v>1999</v>
      </c>
      <c r="I1810" t="s">
        <v>14</v>
      </c>
      <c r="J1810" t="s">
        <v>15</v>
      </c>
      <c r="K1810" t="s">
        <v>16</v>
      </c>
      <c r="L1810">
        <f t="shared" si="56"/>
        <v>0</v>
      </c>
      <c r="M1810">
        <f t="shared" si="57"/>
        <v>0</v>
      </c>
    </row>
    <row r="1811" spans="1:13" x14ac:dyDescent="0.3">
      <c r="A1811" t="s">
        <v>490</v>
      </c>
      <c r="C1811" t="s">
        <v>1605</v>
      </c>
      <c r="D1811">
        <v>3.2284472000000002E-2</v>
      </c>
      <c r="E1811" t="s">
        <v>59</v>
      </c>
      <c r="F1811">
        <v>123.973</v>
      </c>
      <c r="G1811" t="s">
        <v>29</v>
      </c>
      <c r="H1811">
        <v>1985</v>
      </c>
      <c r="I1811" t="s">
        <v>14</v>
      </c>
      <c r="J1811" t="s">
        <v>24</v>
      </c>
      <c r="K1811" t="s">
        <v>30</v>
      </c>
      <c r="L1811">
        <f t="shared" si="56"/>
        <v>0</v>
      </c>
      <c r="M1811">
        <f t="shared" si="57"/>
        <v>0</v>
      </c>
    </row>
    <row r="1812" spans="1:13" x14ac:dyDescent="0.3">
      <c r="A1812" t="s">
        <v>810</v>
      </c>
      <c r="B1812">
        <v>17.75</v>
      </c>
      <c r="C1812" t="s">
        <v>51</v>
      </c>
      <c r="D1812">
        <v>5.5063015999999999E-2</v>
      </c>
      <c r="E1812" t="s">
        <v>32</v>
      </c>
      <c r="F1812">
        <v>144.5444</v>
      </c>
      <c r="G1812" t="s">
        <v>65</v>
      </c>
      <c r="H1812">
        <v>2004</v>
      </c>
      <c r="I1812" t="s">
        <v>34</v>
      </c>
      <c r="J1812" t="s">
        <v>20</v>
      </c>
      <c r="K1812" t="s">
        <v>16</v>
      </c>
      <c r="L1812">
        <f t="shared" si="56"/>
        <v>0</v>
      </c>
      <c r="M1812">
        <f t="shared" si="57"/>
        <v>0</v>
      </c>
    </row>
    <row r="1813" spans="1:13" x14ac:dyDescent="0.3">
      <c r="A1813" t="s">
        <v>548</v>
      </c>
      <c r="B1813">
        <v>20.2</v>
      </c>
      <c r="C1813" t="s">
        <v>1605</v>
      </c>
      <c r="D1813">
        <v>0</v>
      </c>
      <c r="E1813" t="s">
        <v>198</v>
      </c>
      <c r="F1813">
        <v>157.363</v>
      </c>
      <c r="G1813" t="s">
        <v>41</v>
      </c>
      <c r="H1813">
        <v>2002</v>
      </c>
      <c r="J1813" t="s">
        <v>20</v>
      </c>
      <c r="K1813" t="s">
        <v>16</v>
      </c>
      <c r="L1813">
        <f t="shared" si="56"/>
        <v>0</v>
      </c>
      <c r="M1813">
        <f t="shared" si="57"/>
        <v>0</v>
      </c>
    </row>
    <row r="1814" spans="1:13" x14ac:dyDescent="0.3">
      <c r="A1814" t="s">
        <v>804</v>
      </c>
      <c r="B1814">
        <v>8.9049999999999994</v>
      </c>
      <c r="C1814" t="s">
        <v>51</v>
      </c>
      <c r="D1814">
        <v>0.23956881099999999</v>
      </c>
      <c r="E1814" t="s">
        <v>67</v>
      </c>
      <c r="F1814">
        <v>60.4878</v>
      </c>
      <c r="G1814" t="s">
        <v>23</v>
      </c>
      <c r="H1814">
        <v>1998</v>
      </c>
      <c r="J1814" t="s">
        <v>24</v>
      </c>
      <c r="K1814" t="s">
        <v>25</v>
      </c>
      <c r="L1814">
        <f t="shared" si="56"/>
        <v>0</v>
      </c>
      <c r="M1814">
        <f t="shared" si="57"/>
        <v>0</v>
      </c>
    </row>
    <row r="1815" spans="1:13" x14ac:dyDescent="0.3">
      <c r="A1815" t="s">
        <v>81</v>
      </c>
      <c r="B1815">
        <v>15.7</v>
      </c>
      <c r="C1815" t="s">
        <v>1605</v>
      </c>
      <c r="D1815">
        <v>0</v>
      </c>
      <c r="E1815" t="s">
        <v>77</v>
      </c>
      <c r="F1815">
        <v>205.798</v>
      </c>
      <c r="G1815" t="s">
        <v>53</v>
      </c>
      <c r="H1815">
        <v>1987</v>
      </c>
      <c r="I1815" t="s">
        <v>54</v>
      </c>
      <c r="J1815" t="s">
        <v>24</v>
      </c>
      <c r="K1815" t="s">
        <v>16</v>
      </c>
      <c r="L1815">
        <f t="shared" si="56"/>
        <v>0</v>
      </c>
      <c r="M1815">
        <f t="shared" si="57"/>
        <v>0</v>
      </c>
    </row>
    <row r="1816" spans="1:13" x14ac:dyDescent="0.3">
      <c r="A1816" t="s">
        <v>777</v>
      </c>
      <c r="B1816">
        <v>8.6150000000000002</v>
      </c>
      <c r="C1816" t="s">
        <v>51</v>
      </c>
      <c r="D1816">
        <v>0</v>
      </c>
      <c r="E1816" t="s">
        <v>32</v>
      </c>
      <c r="F1816">
        <v>92.943600000000004</v>
      </c>
      <c r="G1816" t="s">
        <v>13</v>
      </c>
      <c r="H1816">
        <v>1999</v>
      </c>
      <c r="I1816" t="s">
        <v>14</v>
      </c>
      <c r="J1816" t="s">
        <v>15</v>
      </c>
      <c r="K1816" t="s">
        <v>16</v>
      </c>
      <c r="L1816">
        <f t="shared" si="56"/>
        <v>1</v>
      </c>
      <c r="M1816">
        <f t="shared" si="57"/>
        <v>0</v>
      </c>
    </row>
    <row r="1817" spans="1:13" x14ac:dyDescent="0.3">
      <c r="A1817" t="s">
        <v>1116</v>
      </c>
      <c r="B1817">
        <v>6.6150000000000002</v>
      </c>
      <c r="C1817" t="s">
        <v>1605</v>
      </c>
      <c r="D1817">
        <v>0.15394203100000001</v>
      </c>
      <c r="E1817" t="s">
        <v>83</v>
      </c>
      <c r="F1817">
        <v>249.74080000000001</v>
      </c>
      <c r="G1817" t="s">
        <v>23</v>
      </c>
      <c r="H1817">
        <v>1998</v>
      </c>
      <c r="J1817" t="s">
        <v>24</v>
      </c>
      <c r="K1817" t="s">
        <v>25</v>
      </c>
      <c r="L1817">
        <f t="shared" si="56"/>
        <v>0</v>
      </c>
      <c r="M1817">
        <f t="shared" si="57"/>
        <v>0</v>
      </c>
    </row>
    <row r="1818" spans="1:13" x14ac:dyDescent="0.3">
      <c r="A1818" t="s">
        <v>519</v>
      </c>
      <c r="B1818">
        <v>16</v>
      </c>
      <c r="C1818" t="s">
        <v>1605</v>
      </c>
      <c r="D1818">
        <v>0.11559240899999999</v>
      </c>
      <c r="E1818" t="s">
        <v>32</v>
      </c>
      <c r="F1818">
        <v>58.124600000000001</v>
      </c>
      <c r="G1818" t="s">
        <v>33</v>
      </c>
      <c r="H1818">
        <v>1997</v>
      </c>
      <c r="I1818" t="s">
        <v>34</v>
      </c>
      <c r="J1818" t="s">
        <v>15</v>
      </c>
      <c r="K1818" t="s">
        <v>16</v>
      </c>
      <c r="L1818">
        <f t="shared" si="56"/>
        <v>0</v>
      </c>
      <c r="M1818">
        <f t="shared" si="57"/>
        <v>0</v>
      </c>
    </row>
    <row r="1819" spans="1:13" x14ac:dyDescent="0.3">
      <c r="A1819" t="s">
        <v>1158</v>
      </c>
      <c r="B1819">
        <v>4.92</v>
      </c>
      <c r="C1819" t="s">
        <v>51</v>
      </c>
      <c r="D1819">
        <v>4.6048229000000003E-2</v>
      </c>
      <c r="E1819" t="s">
        <v>36</v>
      </c>
      <c r="F1819">
        <v>200.00839999999999</v>
      </c>
      <c r="G1819" t="s">
        <v>41</v>
      </c>
      <c r="H1819">
        <v>2002</v>
      </c>
      <c r="J1819" t="s">
        <v>20</v>
      </c>
      <c r="K1819" t="s">
        <v>16</v>
      </c>
      <c r="L1819">
        <f t="shared" si="56"/>
        <v>0</v>
      </c>
      <c r="M1819">
        <f t="shared" si="57"/>
        <v>0</v>
      </c>
    </row>
    <row r="1820" spans="1:13" x14ac:dyDescent="0.3">
      <c r="A1820" t="s">
        <v>613</v>
      </c>
      <c r="B1820">
        <v>18.7</v>
      </c>
      <c r="C1820" t="s">
        <v>1605</v>
      </c>
      <c r="D1820">
        <v>9.1720302000000004E-2</v>
      </c>
      <c r="E1820" t="s">
        <v>77</v>
      </c>
      <c r="F1820">
        <v>180.82919999999999</v>
      </c>
      <c r="G1820" t="s">
        <v>13</v>
      </c>
      <c r="H1820">
        <v>1999</v>
      </c>
      <c r="I1820" t="s">
        <v>14</v>
      </c>
      <c r="J1820" t="s">
        <v>15</v>
      </c>
      <c r="K1820" t="s">
        <v>16</v>
      </c>
      <c r="L1820">
        <f t="shared" si="56"/>
        <v>0</v>
      </c>
      <c r="M1820">
        <f t="shared" si="57"/>
        <v>0</v>
      </c>
    </row>
    <row r="1821" spans="1:13" x14ac:dyDescent="0.3">
      <c r="A1821" t="s">
        <v>1115</v>
      </c>
      <c r="B1821">
        <v>7.72</v>
      </c>
      <c r="C1821" t="s">
        <v>51</v>
      </c>
      <c r="D1821">
        <v>0.20340077300000001</v>
      </c>
      <c r="E1821" t="s">
        <v>32</v>
      </c>
      <c r="F1821">
        <v>118.944</v>
      </c>
      <c r="G1821" t="s">
        <v>23</v>
      </c>
      <c r="H1821">
        <v>1998</v>
      </c>
      <c r="J1821" t="s">
        <v>24</v>
      </c>
      <c r="K1821" t="s">
        <v>25</v>
      </c>
      <c r="L1821">
        <f t="shared" si="56"/>
        <v>0</v>
      </c>
      <c r="M1821">
        <f t="shared" si="57"/>
        <v>0</v>
      </c>
    </row>
    <row r="1822" spans="1:13" x14ac:dyDescent="0.3">
      <c r="A1822" t="s">
        <v>1097</v>
      </c>
      <c r="C1822" t="s">
        <v>51</v>
      </c>
      <c r="D1822">
        <v>4.6870135E-2</v>
      </c>
      <c r="E1822" t="s">
        <v>22</v>
      </c>
      <c r="F1822">
        <v>99.301599999999993</v>
      </c>
      <c r="G1822" t="s">
        <v>29</v>
      </c>
      <c r="H1822">
        <v>1985</v>
      </c>
      <c r="I1822" t="s">
        <v>14</v>
      </c>
      <c r="J1822" t="s">
        <v>24</v>
      </c>
      <c r="K1822" t="s">
        <v>30</v>
      </c>
      <c r="L1822">
        <f t="shared" si="56"/>
        <v>0</v>
      </c>
      <c r="M1822">
        <f t="shared" si="57"/>
        <v>0</v>
      </c>
    </row>
    <row r="1823" spans="1:13" x14ac:dyDescent="0.3">
      <c r="A1823" t="s">
        <v>583</v>
      </c>
      <c r="B1823">
        <v>5.19</v>
      </c>
      <c r="C1823" t="s">
        <v>1605</v>
      </c>
      <c r="D1823">
        <v>4.4502932000000002E-2</v>
      </c>
      <c r="E1823" t="s">
        <v>77</v>
      </c>
      <c r="F1823">
        <v>101.699</v>
      </c>
      <c r="G1823" t="s">
        <v>19</v>
      </c>
      <c r="H1823">
        <v>2007</v>
      </c>
      <c r="J1823" t="s">
        <v>20</v>
      </c>
      <c r="K1823" t="s">
        <v>16</v>
      </c>
      <c r="L1823">
        <f t="shared" si="56"/>
        <v>0</v>
      </c>
      <c r="M1823">
        <f t="shared" si="57"/>
        <v>0</v>
      </c>
    </row>
    <row r="1824" spans="1:13" x14ac:dyDescent="0.3">
      <c r="A1824" t="s">
        <v>81</v>
      </c>
      <c r="B1824">
        <v>15.7</v>
      </c>
      <c r="C1824" t="s">
        <v>1605</v>
      </c>
      <c r="D1824">
        <v>8.7359359999999997E-3</v>
      </c>
      <c r="E1824" t="s">
        <v>77</v>
      </c>
      <c r="F1824">
        <v>205.99799999999999</v>
      </c>
      <c r="G1824" t="s">
        <v>33</v>
      </c>
      <c r="H1824">
        <v>1997</v>
      </c>
      <c r="I1824" t="s">
        <v>34</v>
      </c>
      <c r="J1824" t="s">
        <v>15</v>
      </c>
      <c r="K1824" t="s">
        <v>16</v>
      </c>
      <c r="L1824">
        <f t="shared" si="56"/>
        <v>0</v>
      </c>
      <c r="M1824">
        <f t="shared" si="57"/>
        <v>0</v>
      </c>
    </row>
    <row r="1825" spans="1:13" x14ac:dyDescent="0.3">
      <c r="A1825" t="s">
        <v>493</v>
      </c>
      <c r="B1825">
        <v>14.65</v>
      </c>
      <c r="C1825" t="s">
        <v>51</v>
      </c>
      <c r="D1825">
        <v>0.285077835</v>
      </c>
      <c r="E1825" t="s">
        <v>52</v>
      </c>
      <c r="F1825">
        <v>54.1614</v>
      </c>
      <c r="G1825" t="s">
        <v>23</v>
      </c>
      <c r="H1825">
        <v>1998</v>
      </c>
      <c r="J1825" t="s">
        <v>24</v>
      </c>
      <c r="K1825" t="s">
        <v>25</v>
      </c>
      <c r="L1825">
        <f t="shared" si="56"/>
        <v>0</v>
      </c>
      <c r="M1825">
        <f t="shared" si="57"/>
        <v>0</v>
      </c>
    </row>
    <row r="1826" spans="1:13" x14ac:dyDescent="0.3">
      <c r="A1826" t="s">
        <v>1015</v>
      </c>
      <c r="B1826">
        <v>17.600000000000001</v>
      </c>
      <c r="C1826" t="s">
        <v>1605</v>
      </c>
      <c r="D1826">
        <v>4.1465078000000002E-2</v>
      </c>
      <c r="E1826" t="s">
        <v>12</v>
      </c>
      <c r="F1826">
        <v>38.119</v>
      </c>
      <c r="G1826" t="s">
        <v>41</v>
      </c>
      <c r="H1826">
        <v>2002</v>
      </c>
      <c r="J1826" t="s">
        <v>20</v>
      </c>
      <c r="K1826" t="s">
        <v>16</v>
      </c>
      <c r="L1826">
        <f t="shared" si="56"/>
        <v>0</v>
      </c>
      <c r="M1826">
        <f t="shared" si="57"/>
        <v>1</v>
      </c>
    </row>
    <row r="1827" spans="1:13" x14ac:dyDescent="0.3">
      <c r="A1827" t="s">
        <v>1159</v>
      </c>
      <c r="B1827">
        <v>19.75</v>
      </c>
      <c r="C1827" t="s">
        <v>51</v>
      </c>
      <c r="D1827">
        <v>1.4289425E-2</v>
      </c>
      <c r="E1827" t="s">
        <v>61</v>
      </c>
      <c r="F1827">
        <v>103.83320000000001</v>
      </c>
      <c r="G1827" t="s">
        <v>53</v>
      </c>
      <c r="H1827">
        <v>1987</v>
      </c>
      <c r="I1827" t="s">
        <v>54</v>
      </c>
      <c r="J1827" t="s">
        <v>24</v>
      </c>
      <c r="K1827" t="s">
        <v>16</v>
      </c>
      <c r="L1827">
        <f t="shared" si="56"/>
        <v>0</v>
      </c>
      <c r="M1827">
        <f t="shared" si="57"/>
        <v>0</v>
      </c>
    </row>
    <row r="1828" spans="1:13" x14ac:dyDescent="0.3">
      <c r="A1828" t="s">
        <v>666</v>
      </c>
      <c r="B1828">
        <v>17.350000000000001</v>
      </c>
      <c r="C1828" t="s">
        <v>1605</v>
      </c>
      <c r="D1828">
        <v>6.2851683000000005E-2</v>
      </c>
      <c r="E1828" t="s">
        <v>36</v>
      </c>
      <c r="F1828">
        <v>90.582999999999998</v>
      </c>
      <c r="G1828" t="s">
        <v>33</v>
      </c>
      <c r="H1828">
        <v>1997</v>
      </c>
      <c r="I1828" t="s">
        <v>34</v>
      </c>
      <c r="J1828" t="s">
        <v>15</v>
      </c>
      <c r="K1828" t="s">
        <v>16</v>
      </c>
      <c r="L1828">
        <f t="shared" si="56"/>
        <v>0</v>
      </c>
      <c r="M1828">
        <f t="shared" si="57"/>
        <v>0</v>
      </c>
    </row>
    <row r="1829" spans="1:13" x14ac:dyDescent="0.3">
      <c r="A1829" t="s">
        <v>175</v>
      </c>
      <c r="B1829">
        <v>5.44</v>
      </c>
      <c r="C1829" t="s">
        <v>1605</v>
      </c>
      <c r="D1829">
        <v>1.7058723000000001E-2</v>
      </c>
      <c r="E1829" t="s">
        <v>36</v>
      </c>
      <c r="F1829">
        <v>176.03700000000001</v>
      </c>
      <c r="G1829" t="s">
        <v>65</v>
      </c>
      <c r="H1829">
        <v>2004</v>
      </c>
      <c r="I1829" t="s">
        <v>34</v>
      </c>
      <c r="J1829" t="s">
        <v>20</v>
      </c>
      <c r="K1829" t="s">
        <v>16</v>
      </c>
      <c r="L1829">
        <f t="shared" si="56"/>
        <v>0</v>
      </c>
      <c r="M1829">
        <f t="shared" si="57"/>
        <v>0</v>
      </c>
    </row>
    <row r="1830" spans="1:13" x14ac:dyDescent="0.3">
      <c r="A1830" t="s">
        <v>189</v>
      </c>
      <c r="B1830">
        <v>11.1</v>
      </c>
      <c r="C1830" t="s">
        <v>51</v>
      </c>
      <c r="D1830">
        <v>0.11058000599999999</v>
      </c>
      <c r="E1830" t="s">
        <v>32</v>
      </c>
      <c r="F1830">
        <v>190.08459999999999</v>
      </c>
      <c r="G1830" t="s">
        <v>53</v>
      </c>
      <c r="H1830">
        <v>1987</v>
      </c>
      <c r="I1830" t="s">
        <v>54</v>
      </c>
      <c r="J1830" t="s">
        <v>24</v>
      </c>
      <c r="K1830" t="s">
        <v>16</v>
      </c>
      <c r="L1830">
        <f t="shared" si="56"/>
        <v>0</v>
      </c>
      <c r="M1830">
        <f t="shared" si="57"/>
        <v>0</v>
      </c>
    </row>
    <row r="1831" spans="1:13" x14ac:dyDescent="0.3">
      <c r="A1831" t="s">
        <v>50</v>
      </c>
      <c r="B1831">
        <v>16.75</v>
      </c>
      <c r="C1831" t="s">
        <v>51</v>
      </c>
      <c r="D1831">
        <v>2.1310584E-2</v>
      </c>
      <c r="E1831" t="s">
        <v>52</v>
      </c>
      <c r="F1831">
        <v>52.229799999999997</v>
      </c>
      <c r="G1831" t="s">
        <v>37</v>
      </c>
      <c r="H1831">
        <v>2009</v>
      </c>
      <c r="I1831" t="s">
        <v>14</v>
      </c>
      <c r="J1831" t="s">
        <v>24</v>
      </c>
      <c r="K1831" t="s">
        <v>38</v>
      </c>
      <c r="L1831">
        <f t="shared" si="56"/>
        <v>0</v>
      </c>
      <c r="M1831">
        <f t="shared" si="57"/>
        <v>0</v>
      </c>
    </row>
    <row r="1832" spans="1:13" x14ac:dyDescent="0.3">
      <c r="A1832" t="s">
        <v>1081</v>
      </c>
      <c r="B1832">
        <v>20.350000000000001</v>
      </c>
      <c r="C1832" t="s">
        <v>51</v>
      </c>
      <c r="D1832">
        <v>0.10159889599999999</v>
      </c>
      <c r="E1832" t="s">
        <v>36</v>
      </c>
      <c r="F1832">
        <v>232.76159999999999</v>
      </c>
      <c r="G1832" t="s">
        <v>23</v>
      </c>
      <c r="H1832">
        <v>1998</v>
      </c>
      <c r="J1832" t="s">
        <v>24</v>
      </c>
      <c r="K1832" t="s">
        <v>25</v>
      </c>
      <c r="L1832">
        <f t="shared" si="56"/>
        <v>0</v>
      </c>
      <c r="M1832">
        <f t="shared" si="57"/>
        <v>0</v>
      </c>
    </row>
    <row r="1833" spans="1:13" x14ac:dyDescent="0.3">
      <c r="A1833" t="s">
        <v>639</v>
      </c>
      <c r="B1833">
        <v>5.86</v>
      </c>
      <c r="C1833" t="s">
        <v>1605</v>
      </c>
      <c r="D1833">
        <v>0</v>
      </c>
      <c r="E1833" t="s">
        <v>77</v>
      </c>
      <c r="F1833">
        <v>155.9314</v>
      </c>
      <c r="G1833" t="s">
        <v>19</v>
      </c>
      <c r="H1833">
        <v>2007</v>
      </c>
      <c r="J1833" t="s">
        <v>20</v>
      </c>
      <c r="K1833" t="s">
        <v>16</v>
      </c>
      <c r="L1833">
        <f t="shared" si="56"/>
        <v>0</v>
      </c>
      <c r="M1833">
        <f t="shared" si="57"/>
        <v>0</v>
      </c>
    </row>
    <row r="1834" spans="1:13" x14ac:dyDescent="0.3">
      <c r="A1834" t="s">
        <v>1120</v>
      </c>
      <c r="B1834">
        <v>13.1</v>
      </c>
      <c r="C1834" t="s">
        <v>51</v>
      </c>
      <c r="D1834">
        <v>7.5245303999999999E-2</v>
      </c>
      <c r="E1834" t="s">
        <v>18</v>
      </c>
      <c r="F1834">
        <v>77.135400000000004</v>
      </c>
      <c r="G1834" t="s">
        <v>37</v>
      </c>
      <c r="H1834">
        <v>2009</v>
      </c>
      <c r="I1834" t="s">
        <v>14</v>
      </c>
      <c r="J1834" t="s">
        <v>24</v>
      </c>
      <c r="K1834" t="s">
        <v>38</v>
      </c>
      <c r="L1834">
        <f t="shared" si="56"/>
        <v>0</v>
      </c>
      <c r="M1834">
        <f t="shared" si="57"/>
        <v>1</v>
      </c>
    </row>
    <row r="1835" spans="1:13" x14ac:dyDescent="0.3">
      <c r="A1835" t="s">
        <v>940</v>
      </c>
      <c r="B1835">
        <v>10.65</v>
      </c>
      <c r="C1835" t="s">
        <v>51</v>
      </c>
      <c r="D1835">
        <v>2.3951515E-2</v>
      </c>
      <c r="E1835" t="s">
        <v>32</v>
      </c>
      <c r="F1835">
        <v>56.027200000000001</v>
      </c>
      <c r="G1835" t="s">
        <v>53</v>
      </c>
      <c r="H1835">
        <v>1987</v>
      </c>
      <c r="I1835" t="s">
        <v>54</v>
      </c>
      <c r="J1835" t="s">
        <v>24</v>
      </c>
      <c r="K1835" t="s">
        <v>16</v>
      </c>
      <c r="L1835">
        <f t="shared" si="56"/>
        <v>0</v>
      </c>
      <c r="M1835">
        <f t="shared" si="57"/>
        <v>0</v>
      </c>
    </row>
    <row r="1836" spans="1:13" x14ac:dyDescent="0.3">
      <c r="A1836" t="s">
        <v>1160</v>
      </c>
      <c r="B1836">
        <v>9</v>
      </c>
      <c r="C1836" t="s">
        <v>51</v>
      </c>
      <c r="D1836">
        <v>6.9828759000000004E-2</v>
      </c>
      <c r="E1836" t="s">
        <v>46</v>
      </c>
      <c r="F1836">
        <v>263.6884</v>
      </c>
      <c r="G1836" t="s">
        <v>37</v>
      </c>
      <c r="H1836">
        <v>2009</v>
      </c>
      <c r="I1836" t="s">
        <v>14</v>
      </c>
      <c r="J1836" t="s">
        <v>24</v>
      </c>
      <c r="K1836" t="s">
        <v>38</v>
      </c>
      <c r="L1836">
        <f t="shared" si="56"/>
        <v>0</v>
      </c>
      <c r="M1836">
        <f t="shared" si="57"/>
        <v>0</v>
      </c>
    </row>
    <row r="1837" spans="1:13" x14ac:dyDescent="0.3">
      <c r="A1837" t="s">
        <v>1032</v>
      </c>
      <c r="B1837">
        <v>8.9849999999999994</v>
      </c>
      <c r="C1837" t="s">
        <v>51</v>
      </c>
      <c r="D1837">
        <v>0.183403018</v>
      </c>
      <c r="E1837" t="s">
        <v>32</v>
      </c>
      <c r="F1837">
        <v>100.47</v>
      </c>
      <c r="G1837" t="s">
        <v>33</v>
      </c>
      <c r="H1837">
        <v>1997</v>
      </c>
      <c r="I1837" t="s">
        <v>34</v>
      </c>
      <c r="J1837" t="s">
        <v>15</v>
      </c>
      <c r="K1837" t="s">
        <v>16</v>
      </c>
      <c r="L1837">
        <f t="shared" si="56"/>
        <v>1</v>
      </c>
      <c r="M1837">
        <f t="shared" si="57"/>
        <v>0</v>
      </c>
    </row>
    <row r="1838" spans="1:13" x14ac:dyDescent="0.3">
      <c r="A1838" t="s">
        <v>1161</v>
      </c>
      <c r="C1838" t="s">
        <v>51</v>
      </c>
      <c r="D1838">
        <v>9.1011438E-2</v>
      </c>
      <c r="E1838" t="s">
        <v>32</v>
      </c>
      <c r="F1838">
        <v>77.098600000000005</v>
      </c>
      <c r="G1838" t="s">
        <v>47</v>
      </c>
      <c r="H1838">
        <v>1985</v>
      </c>
      <c r="I1838" t="s">
        <v>34</v>
      </c>
      <c r="J1838" t="s">
        <v>15</v>
      </c>
      <c r="K1838" t="s">
        <v>25</v>
      </c>
      <c r="L1838">
        <f t="shared" si="56"/>
        <v>1</v>
      </c>
      <c r="M1838">
        <f t="shared" si="57"/>
        <v>0</v>
      </c>
    </row>
    <row r="1839" spans="1:13" x14ac:dyDescent="0.3">
      <c r="A1839" t="s">
        <v>1162</v>
      </c>
      <c r="C1839" t="s">
        <v>1605</v>
      </c>
      <c r="D1839">
        <v>6.2868627999999996E-2</v>
      </c>
      <c r="E1839" t="s">
        <v>67</v>
      </c>
      <c r="F1839">
        <v>228.66679999999999</v>
      </c>
      <c r="G1839" t="s">
        <v>29</v>
      </c>
      <c r="H1839">
        <v>1985</v>
      </c>
      <c r="I1839" t="s">
        <v>14</v>
      </c>
      <c r="J1839" t="s">
        <v>24</v>
      </c>
      <c r="K1839" t="s">
        <v>30</v>
      </c>
      <c r="L1839">
        <f t="shared" si="56"/>
        <v>0</v>
      </c>
      <c r="M1839">
        <f t="shared" si="57"/>
        <v>0</v>
      </c>
    </row>
    <row r="1840" spans="1:13" x14ac:dyDescent="0.3">
      <c r="A1840" t="s">
        <v>1163</v>
      </c>
      <c r="B1840">
        <v>14.5</v>
      </c>
      <c r="C1840" t="s">
        <v>51</v>
      </c>
      <c r="D1840">
        <v>6.4321473000000004E-2</v>
      </c>
      <c r="E1840" t="s">
        <v>83</v>
      </c>
      <c r="F1840">
        <v>151.76820000000001</v>
      </c>
      <c r="G1840" t="s">
        <v>37</v>
      </c>
      <c r="H1840">
        <v>2009</v>
      </c>
      <c r="I1840" t="s">
        <v>14</v>
      </c>
      <c r="J1840" t="s">
        <v>24</v>
      </c>
      <c r="K1840" t="s">
        <v>38</v>
      </c>
      <c r="L1840">
        <f t="shared" si="56"/>
        <v>0</v>
      </c>
      <c r="M1840">
        <f t="shared" si="57"/>
        <v>0</v>
      </c>
    </row>
    <row r="1841" spans="1:13" x14ac:dyDescent="0.3">
      <c r="A1841" t="s">
        <v>245</v>
      </c>
      <c r="B1841">
        <v>19.25</v>
      </c>
      <c r="C1841" t="s">
        <v>1605</v>
      </c>
      <c r="D1841">
        <v>2.7080601999999999E-2</v>
      </c>
      <c r="E1841" t="s">
        <v>77</v>
      </c>
      <c r="F1841">
        <v>197.61099999999999</v>
      </c>
      <c r="G1841" t="s">
        <v>33</v>
      </c>
      <c r="H1841">
        <v>1997</v>
      </c>
      <c r="I1841" t="s">
        <v>34</v>
      </c>
      <c r="J1841" t="s">
        <v>15</v>
      </c>
      <c r="K1841" t="s">
        <v>16</v>
      </c>
      <c r="L1841">
        <f t="shared" si="56"/>
        <v>0</v>
      </c>
      <c r="M1841">
        <f t="shared" si="57"/>
        <v>0</v>
      </c>
    </row>
    <row r="1842" spans="1:13" x14ac:dyDescent="0.3">
      <c r="A1842" t="s">
        <v>70</v>
      </c>
      <c r="B1842">
        <v>6.7850000000000001</v>
      </c>
      <c r="C1842" t="s">
        <v>1605</v>
      </c>
      <c r="D1842">
        <v>2.3010532E-2</v>
      </c>
      <c r="E1842" t="s">
        <v>12</v>
      </c>
      <c r="F1842">
        <v>209.19280000000001</v>
      </c>
      <c r="G1842" t="s">
        <v>13</v>
      </c>
      <c r="H1842">
        <v>1999</v>
      </c>
      <c r="I1842" t="s">
        <v>14</v>
      </c>
      <c r="J1842" t="s">
        <v>15</v>
      </c>
      <c r="K1842" t="s">
        <v>16</v>
      </c>
      <c r="L1842">
        <f t="shared" si="56"/>
        <v>0</v>
      </c>
      <c r="M1842">
        <f t="shared" si="57"/>
        <v>1</v>
      </c>
    </row>
    <row r="1843" spans="1:13" x14ac:dyDescent="0.3">
      <c r="A1843" t="s">
        <v>1164</v>
      </c>
      <c r="B1843">
        <v>16.7</v>
      </c>
      <c r="C1843" t="s">
        <v>1605</v>
      </c>
      <c r="D1843">
        <v>3.8520943000000002E-2</v>
      </c>
      <c r="E1843" t="s">
        <v>12</v>
      </c>
      <c r="F1843">
        <v>144.61019999999999</v>
      </c>
      <c r="G1843" t="s">
        <v>65</v>
      </c>
      <c r="H1843">
        <v>2004</v>
      </c>
      <c r="I1843" t="s">
        <v>34</v>
      </c>
      <c r="J1843" t="s">
        <v>20</v>
      </c>
      <c r="K1843" t="s">
        <v>16</v>
      </c>
      <c r="L1843">
        <f t="shared" si="56"/>
        <v>0</v>
      </c>
      <c r="M1843">
        <f t="shared" si="57"/>
        <v>1</v>
      </c>
    </row>
    <row r="1844" spans="1:13" x14ac:dyDescent="0.3">
      <c r="A1844" t="s">
        <v>319</v>
      </c>
      <c r="B1844">
        <v>6.46</v>
      </c>
      <c r="C1844" t="s">
        <v>1605</v>
      </c>
      <c r="D1844">
        <v>4.9262588000000003E-2</v>
      </c>
      <c r="E1844" t="s">
        <v>32</v>
      </c>
      <c r="F1844">
        <v>147.61019999999999</v>
      </c>
      <c r="G1844" t="s">
        <v>41</v>
      </c>
      <c r="H1844">
        <v>2002</v>
      </c>
      <c r="J1844" t="s">
        <v>20</v>
      </c>
      <c r="K1844" t="s">
        <v>16</v>
      </c>
      <c r="L1844">
        <f t="shared" si="56"/>
        <v>0</v>
      </c>
      <c r="M1844">
        <f t="shared" si="57"/>
        <v>0</v>
      </c>
    </row>
    <row r="1845" spans="1:13" x14ac:dyDescent="0.3">
      <c r="A1845" t="s">
        <v>1165</v>
      </c>
      <c r="B1845">
        <v>17.350000000000001</v>
      </c>
      <c r="C1845" t="s">
        <v>1605</v>
      </c>
      <c r="D1845">
        <v>0.146272238</v>
      </c>
      <c r="E1845" t="s">
        <v>57</v>
      </c>
      <c r="F1845">
        <v>151.505</v>
      </c>
      <c r="G1845" t="s">
        <v>65</v>
      </c>
      <c r="H1845">
        <v>2004</v>
      </c>
      <c r="I1845" t="s">
        <v>34</v>
      </c>
      <c r="J1845" t="s">
        <v>20</v>
      </c>
      <c r="K1845" t="s">
        <v>16</v>
      </c>
      <c r="L1845">
        <f t="shared" si="56"/>
        <v>0</v>
      </c>
      <c r="M1845">
        <f t="shared" si="57"/>
        <v>0</v>
      </c>
    </row>
    <row r="1846" spans="1:13" x14ac:dyDescent="0.3">
      <c r="A1846" t="s">
        <v>731</v>
      </c>
      <c r="C1846" t="s">
        <v>1605</v>
      </c>
      <c r="D1846">
        <v>2.3042272999999999E-2</v>
      </c>
      <c r="E1846" t="s">
        <v>12</v>
      </c>
      <c r="F1846">
        <v>42.642800000000001</v>
      </c>
      <c r="G1846" t="s">
        <v>29</v>
      </c>
      <c r="H1846">
        <v>1985</v>
      </c>
      <c r="I1846" t="s">
        <v>14</v>
      </c>
      <c r="J1846" t="s">
        <v>24</v>
      </c>
      <c r="K1846" t="s">
        <v>30</v>
      </c>
      <c r="L1846">
        <f t="shared" si="56"/>
        <v>0</v>
      </c>
      <c r="M1846">
        <f t="shared" si="57"/>
        <v>1</v>
      </c>
    </row>
    <row r="1847" spans="1:13" x14ac:dyDescent="0.3">
      <c r="A1847" t="s">
        <v>786</v>
      </c>
      <c r="B1847">
        <v>9.1950000000000003</v>
      </c>
      <c r="C1847" t="s">
        <v>1605</v>
      </c>
      <c r="D1847">
        <v>0.122281599</v>
      </c>
      <c r="E1847" t="s">
        <v>32</v>
      </c>
      <c r="F1847">
        <v>99.401600000000002</v>
      </c>
      <c r="G1847" t="s">
        <v>65</v>
      </c>
      <c r="H1847">
        <v>2004</v>
      </c>
      <c r="I1847" t="s">
        <v>34</v>
      </c>
      <c r="J1847" t="s">
        <v>20</v>
      </c>
      <c r="K1847" t="s">
        <v>16</v>
      </c>
      <c r="L1847">
        <f t="shared" si="56"/>
        <v>0</v>
      </c>
      <c r="M1847">
        <f t="shared" si="57"/>
        <v>0</v>
      </c>
    </row>
    <row r="1848" spans="1:13" x14ac:dyDescent="0.3">
      <c r="A1848" t="s">
        <v>962</v>
      </c>
      <c r="B1848">
        <v>20.100000000000001</v>
      </c>
      <c r="C1848" t="s">
        <v>1605</v>
      </c>
      <c r="D1848">
        <v>5.4677323999999999E-2</v>
      </c>
      <c r="E1848" t="s">
        <v>67</v>
      </c>
      <c r="F1848">
        <v>151.73660000000001</v>
      </c>
      <c r="G1848" t="s">
        <v>37</v>
      </c>
      <c r="H1848">
        <v>2009</v>
      </c>
      <c r="I1848" t="s">
        <v>14</v>
      </c>
      <c r="J1848" t="s">
        <v>24</v>
      </c>
      <c r="K1848" t="s">
        <v>38</v>
      </c>
      <c r="L1848">
        <f t="shared" si="56"/>
        <v>0</v>
      </c>
      <c r="M1848">
        <f t="shared" si="57"/>
        <v>0</v>
      </c>
    </row>
    <row r="1849" spans="1:13" x14ac:dyDescent="0.3">
      <c r="A1849" t="s">
        <v>562</v>
      </c>
      <c r="B1849">
        <v>16.350000000000001</v>
      </c>
      <c r="C1849" t="s">
        <v>51</v>
      </c>
      <c r="D1849">
        <v>1.7089324999999999E-2</v>
      </c>
      <c r="E1849" t="s">
        <v>61</v>
      </c>
      <c r="F1849">
        <v>95.840999999999994</v>
      </c>
      <c r="G1849" t="s">
        <v>19</v>
      </c>
      <c r="H1849">
        <v>2007</v>
      </c>
      <c r="J1849" t="s">
        <v>20</v>
      </c>
      <c r="K1849" t="s">
        <v>16</v>
      </c>
      <c r="L1849">
        <f t="shared" si="56"/>
        <v>0</v>
      </c>
      <c r="M1849">
        <f t="shared" si="57"/>
        <v>0</v>
      </c>
    </row>
    <row r="1850" spans="1:13" x14ac:dyDescent="0.3">
      <c r="A1850" t="s">
        <v>405</v>
      </c>
      <c r="B1850">
        <v>6.75</v>
      </c>
      <c r="C1850" t="s">
        <v>1605</v>
      </c>
      <c r="D1850">
        <v>0.108238986</v>
      </c>
      <c r="E1850" t="s">
        <v>18</v>
      </c>
      <c r="F1850">
        <v>97.275199999999998</v>
      </c>
      <c r="G1850" t="s">
        <v>33</v>
      </c>
      <c r="H1850">
        <v>1997</v>
      </c>
      <c r="I1850" t="s">
        <v>34</v>
      </c>
      <c r="J1850" t="s">
        <v>15</v>
      </c>
      <c r="K1850" t="s">
        <v>16</v>
      </c>
      <c r="L1850">
        <f t="shared" si="56"/>
        <v>0</v>
      </c>
      <c r="M1850">
        <f t="shared" si="57"/>
        <v>1</v>
      </c>
    </row>
    <row r="1851" spans="1:13" x14ac:dyDescent="0.3">
      <c r="A1851" t="s">
        <v>1129</v>
      </c>
      <c r="B1851">
        <v>6.36</v>
      </c>
      <c r="C1851" t="s">
        <v>51</v>
      </c>
      <c r="D1851">
        <v>5.9878910000000004E-3</v>
      </c>
      <c r="E1851" t="s">
        <v>61</v>
      </c>
      <c r="F1851">
        <v>163.65260000000001</v>
      </c>
      <c r="G1851" t="s">
        <v>13</v>
      </c>
      <c r="H1851">
        <v>1999</v>
      </c>
      <c r="I1851" t="s">
        <v>14</v>
      </c>
      <c r="J1851" t="s">
        <v>15</v>
      </c>
      <c r="K1851" t="s">
        <v>16</v>
      </c>
      <c r="L1851">
        <f t="shared" si="56"/>
        <v>1</v>
      </c>
      <c r="M1851">
        <f t="shared" si="57"/>
        <v>0</v>
      </c>
    </row>
    <row r="1852" spans="1:13" x14ac:dyDescent="0.3">
      <c r="A1852" t="s">
        <v>931</v>
      </c>
      <c r="B1852">
        <v>8.8949999999999996</v>
      </c>
      <c r="C1852" t="s">
        <v>1605</v>
      </c>
      <c r="D1852">
        <v>3.9033732000000002E-2</v>
      </c>
      <c r="E1852" t="s">
        <v>36</v>
      </c>
      <c r="F1852">
        <v>207.8296</v>
      </c>
      <c r="G1852" t="s">
        <v>65</v>
      </c>
      <c r="H1852">
        <v>2004</v>
      </c>
      <c r="I1852" t="s">
        <v>34</v>
      </c>
      <c r="J1852" t="s">
        <v>20</v>
      </c>
      <c r="K1852" t="s">
        <v>16</v>
      </c>
      <c r="L1852">
        <f t="shared" si="56"/>
        <v>0</v>
      </c>
      <c r="M1852">
        <f t="shared" si="57"/>
        <v>0</v>
      </c>
    </row>
    <row r="1853" spans="1:13" x14ac:dyDescent="0.3">
      <c r="A1853" t="s">
        <v>401</v>
      </c>
      <c r="C1853" t="s">
        <v>51</v>
      </c>
      <c r="D1853">
        <v>5.5806016E-2</v>
      </c>
      <c r="E1853" t="s">
        <v>61</v>
      </c>
      <c r="F1853">
        <v>117.4492</v>
      </c>
      <c r="G1853" t="s">
        <v>29</v>
      </c>
      <c r="H1853">
        <v>1985</v>
      </c>
      <c r="I1853" t="s">
        <v>14</v>
      </c>
      <c r="J1853" t="s">
        <v>24</v>
      </c>
      <c r="K1853" t="s">
        <v>30</v>
      </c>
      <c r="L1853">
        <f t="shared" si="56"/>
        <v>0</v>
      </c>
      <c r="M1853">
        <f t="shared" si="57"/>
        <v>0</v>
      </c>
    </row>
    <row r="1854" spans="1:13" x14ac:dyDescent="0.3">
      <c r="A1854" t="s">
        <v>90</v>
      </c>
      <c r="C1854" t="s">
        <v>51</v>
      </c>
      <c r="D1854">
        <v>6.2307996999999997E-2</v>
      </c>
      <c r="E1854" t="s">
        <v>49</v>
      </c>
      <c r="F1854">
        <v>217.41659999999999</v>
      </c>
      <c r="G1854" t="s">
        <v>47</v>
      </c>
      <c r="H1854">
        <v>1985</v>
      </c>
      <c r="I1854" t="s">
        <v>34</v>
      </c>
      <c r="J1854" t="s">
        <v>15</v>
      </c>
      <c r="K1854" t="s">
        <v>25</v>
      </c>
      <c r="L1854">
        <f t="shared" si="56"/>
        <v>1</v>
      </c>
      <c r="M1854">
        <f t="shared" si="57"/>
        <v>0</v>
      </c>
    </row>
    <row r="1855" spans="1:13" x14ac:dyDescent="0.3">
      <c r="A1855" t="s">
        <v>560</v>
      </c>
      <c r="B1855">
        <v>18.2</v>
      </c>
      <c r="C1855" t="s">
        <v>28</v>
      </c>
      <c r="D1855">
        <v>0</v>
      </c>
      <c r="E1855" t="s">
        <v>36</v>
      </c>
      <c r="F1855">
        <v>241.4196</v>
      </c>
      <c r="G1855" t="s">
        <v>53</v>
      </c>
      <c r="H1855">
        <v>1987</v>
      </c>
      <c r="I1855" t="s">
        <v>54</v>
      </c>
      <c r="J1855" t="s">
        <v>24</v>
      </c>
      <c r="K1855" t="s">
        <v>16</v>
      </c>
      <c r="L1855">
        <f t="shared" si="56"/>
        <v>0</v>
      </c>
      <c r="M1855">
        <f t="shared" si="57"/>
        <v>0</v>
      </c>
    </row>
    <row r="1856" spans="1:13" x14ac:dyDescent="0.3">
      <c r="A1856" t="s">
        <v>110</v>
      </c>
      <c r="B1856">
        <v>5.88</v>
      </c>
      <c r="C1856" t="s">
        <v>51</v>
      </c>
      <c r="D1856">
        <v>8.6808976999999996E-2</v>
      </c>
      <c r="E1856" t="s">
        <v>67</v>
      </c>
      <c r="F1856">
        <v>152.7998</v>
      </c>
      <c r="G1856" t="s">
        <v>37</v>
      </c>
      <c r="H1856">
        <v>2009</v>
      </c>
      <c r="I1856" t="s">
        <v>14</v>
      </c>
      <c r="J1856" t="s">
        <v>24</v>
      </c>
      <c r="K1856" t="s">
        <v>38</v>
      </c>
      <c r="L1856">
        <f t="shared" si="56"/>
        <v>0</v>
      </c>
      <c r="M1856">
        <f t="shared" si="57"/>
        <v>0</v>
      </c>
    </row>
    <row r="1857" spans="1:13" x14ac:dyDescent="0.3">
      <c r="A1857" t="s">
        <v>1166</v>
      </c>
      <c r="B1857">
        <v>9.1950000000000003</v>
      </c>
      <c r="C1857" t="s">
        <v>1605</v>
      </c>
      <c r="D1857">
        <v>5.1607097999999997E-2</v>
      </c>
      <c r="E1857" t="s">
        <v>36</v>
      </c>
      <c r="F1857">
        <v>77.864400000000003</v>
      </c>
      <c r="G1857" t="s">
        <v>65</v>
      </c>
      <c r="H1857">
        <v>2004</v>
      </c>
      <c r="I1857" t="s">
        <v>34</v>
      </c>
      <c r="J1857" t="s">
        <v>20</v>
      </c>
      <c r="K1857" t="s">
        <v>16</v>
      </c>
      <c r="L1857">
        <f t="shared" si="56"/>
        <v>0</v>
      </c>
      <c r="M1857">
        <f t="shared" si="57"/>
        <v>0</v>
      </c>
    </row>
    <row r="1858" spans="1:13" x14ac:dyDescent="0.3">
      <c r="A1858" t="s">
        <v>89</v>
      </c>
      <c r="B1858">
        <v>8.43</v>
      </c>
      <c r="C1858" t="s">
        <v>51</v>
      </c>
      <c r="D1858">
        <v>0.177546973</v>
      </c>
      <c r="E1858" t="s">
        <v>61</v>
      </c>
      <c r="F1858">
        <v>171.94220000000001</v>
      </c>
      <c r="G1858" t="s">
        <v>53</v>
      </c>
      <c r="H1858">
        <v>1987</v>
      </c>
      <c r="I1858" t="s">
        <v>54</v>
      </c>
      <c r="J1858" t="s">
        <v>24</v>
      </c>
      <c r="K1858" t="s">
        <v>16</v>
      </c>
      <c r="L1858">
        <f t="shared" si="56"/>
        <v>0</v>
      </c>
      <c r="M1858">
        <f t="shared" si="57"/>
        <v>0</v>
      </c>
    </row>
    <row r="1859" spans="1:13" x14ac:dyDescent="0.3">
      <c r="A1859" t="s">
        <v>1150</v>
      </c>
      <c r="B1859">
        <v>12.85</v>
      </c>
      <c r="C1859" t="s">
        <v>51</v>
      </c>
      <c r="D1859">
        <v>0.281955554</v>
      </c>
      <c r="E1859" t="s">
        <v>67</v>
      </c>
      <c r="F1859">
        <v>46.006</v>
      </c>
      <c r="G1859" t="s">
        <v>23</v>
      </c>
      <c r="H1859">
        <v>1998</v>
      </c>
      <c r="J1859" t="s">
        <v>24</v>
      </c>
      <c r="K1859" t="s">
        <v>25</v>
      </c>
      <c r="L1859">
        <f t="shared" ref="L1859:L1922" si="58">IF(AND(J1859= "Tier 1", C1859= "LF"),1,0)</f>
        <v>0</v>
      </c>
      <c r="M1859">
        <f t="shared" ref="M1859:M1922" si="59">IF(OR(E1859= "Dairy", E1859= "Snack Foods"),1,0)</f>
        <v>0</v>
      </c>
    </row>
    <row r="1860" spans="1:13" x14ac:dyDescent="0.3">
      <c r="A1860" t="s">
        <v>250</v>
      </c>
      <c r="B1860">
        <v>10.8</v>
      </c>
      <c r="C1860" t="s">
        <v>51</v>
      </c>
      <c r="D1860">
        <v>2.9061192E-2</v>
      </c>
      <c r="E1860" t="s">
        <v>12</v>
      </c>
      <c r="F1860">
        <v>240.0222</v>
      </c>
      <c r="G1860" t="s">
        <v>37</v>
      </c>
      <c r="H1860">
        <v>2009</v>
      </c>
      <c r="I1860" t="s">
        <v>14</v>
      </c>
      <c r="J1860" t="s">
        <v>24</v>
      </c>
      <c r="K1860" t="s">
        <v>38</v>
      </c>
      <c r="L1860">
        <f t="shared" si="58"/>
        <v>0</v>
      </c>
      <c r="M1860">
        <f t="shared" si="59"/>
        <v>1</v>
      </c>
    </row>
    <row r="1861" spans="1:13" x14ac:dyDescent="0.3">
      <c r="A1861" t="s">
        <v>1167</v>
      </c>
      <c r="B1861">
        <v>7.1449999999999996</v>
      </c>
      <c r="C1861" t="s">
        <v>51</v>
      </c>
      <c r="D1861">
        <v>1.7786863999999999E-2</v>
      </c>
      <c r="E1861" t="s">
        <v>67</v>
      </c>
      <c r="F1861">
        <v>161.05779999999999</v>
      </c>
      <c r="G1861" t="s">
        <v>33</v>
      </c>
      <c r="H1861">
        <v>1997</v>
      </c>
      <c r="I1861" t="s">
        <v>34</v>
      </c>
      <c r="J1861" t="s">
        <v>15</v>
      </c>
      <c r="K1861" t="s">
        <v>16</v>
      </c>
      <c r="L1861">
        <f t="shared" si="58"/>
        <v>1</v>
      </c>
      <c r="M1861">
        <f t="shared" si="59"/>
        <v>0</v>
      </c>
    </row>
    <row r="1862" spans="1:13" x14ac:dyDescent="0.3">
      <c r="A1862" t="s">
        <v>1168</v>
      </c>
      <c r="B1862">
        <v>14.8</v>
      </c>
      <c r="C1862" t="s">
        <v>51</v>
      </c>
      <c r="D1862">
        <v>4.5132129999999999E-2</v>
      </c>
      <c r="E1862" t="s">
        <v>59</v>
      </c>
      <c r="F1862">
        <v>77.167000000000002</v>
      </c>
      <c r="G1862" t="s">
        <v>19</v>
      </c>
      <c r="H1862">
        <v>2007</v>
      </c>
      <c r="J1862" t="s">
        <v>20</v>
      </c>
      <c r="K1862" t="s">
        <v>16</v>
      </c>
      <c r="L1862">
        <f t="shared" si="58"/>
        <v>0</v>
      </c>
      <c r="M1862">
        <f t="shared" si="59"/>
        <v>0</v>
      </c>
    </row>
    <row r="1863" spans="1:13" x14ac:dyDescent="0.3">
      <c r="A1863" t="s">
        <v>335</v>
      </c>
      <c r="B1863">
        <v>18.7</v>
      </c>
      <c r="C1863" t="s">
        <v>1605</v>
      </c>
      <c r="D1863">
        <v>7.0632901999999997E-2</v>
      </c>
      <c r="E1863" t="s">
        <v>67</v>
      </c>
      <c r="F1863">
        <v>231.20099999999999</v>
      </c>
      <c r="G1863" t="s">
        <v>53</v>
      </c>
      <c r="H1863">
        <v>1987</v>
      </c>
      <c r="I1863" t="s">
        <v>54</v>
      </c>
      <c r="J1863" t="s">
        <v>24</v>
      </c>
      <c r="K1863" t="s">
        <v>16</v>
      </c>
      <c r="L1863">
        <f t="shared" si="58"/>
        <v>0</v>
      </c>
      <c r="M1863">
        <f t="shared" si="59"/>
        <v>0</v>
      </c>
    </row>
    <row r="1864" spans="1:13" x14ac:dyDescent="0.3">
      <c r="A1864" t="s">
        <v>130</v>
      </c>
      <c r="B1864">
        <v>6.61</v>
      </c>
      <c r="C1864" t="s">
        <v>1605</v>
      </c>
      <c r="D1864">
        <v>2.9175827000000001E-2</v>
      </c>
      <c r="E1864" t="s">
        <v>12</v>
      </c>
      <c r="F1864">
        <v>186.5898</v>
      </c>
      <c r="G1864" t="s">
        <v>19</v>
      </c>
      <c r="H1864">
        <v>2007</v>
      </c>
      <c r="J1864" t="s">
        <v>20</v>
      </c>
      <c r="K1864" t="s">
        <v>16</v>
      </c>
      <c r="L1864">
        <f t="shared" si="58"/>
        <v>0</v>
      </c>
      <c r="M1864">
        <f t="shared" si="59"/>
        <v>1</v>
      </c>
    </row>
    <row r="1865" spans="1:13" x14ac:dyDescent="0.3">
      <c r="A1865" t="s">
        <v>1010</v>
      </c>
      <c r="B1865">
        <v>20</v>
      </c>
      <c r="C1865" t="s">
        <v>1605</v>
      </c>
      <c r="D1865">
        <v>0.10429446000000001</v>
      </c>
      <c r="E1865" t="s">
        <v>83</v>
      </c>
      <c r="F1865">
        <v>105.5622</v>
      </c>
      <c r="G1865" t="s">
        <v>41</v>
      </c>
      <c r="H1865">
        <v>2002</v>
      </c>
      <c r="J1865" t="s">
        <v>20</v>
      </c>
      <c r="K1865" t="s">
        <v>16</v>
      </c>
      <c r="L1865">
        <f t="shared" si="58"/>
        <v>0</v>
      </c>
      <c r="M1865">
        <f t="shared" si="59"/>
        <v>0</v>
      </c>
    </row>
    <row r="1866" spans="1:13" x14ac:dyDescent="0.3">
      <c r="A1866" t="s">
        <v>222</v>
      </c>
      <c r="B1866">
        <v>9.2850000000000001</v>
      </c>
      <c r="C1866" t="s">
        <v>1605</v>
      </c>
      <c r="D1866">
        <v>4.9239282000000002E-2</v>
      </c>
      <c r="E1866" t="s">
        <v>67</v>
      </c>
      <c r="F1866">
        <v>244.11439999999999</v>
      </c>
      <c r="G1866" t="s">
        <v>53</v>
      </c>
      <c r="H1866">
        <v>1987</v>
      </c>
      <c r="I1866" t="s">
        <v>54</v>
      </c>
      <c r="J1866" t="s">
        <v>24</v>
      </c>
      <c r="K1866" t="s">
        <v>16</v>
      </c>
      <c r="L1866">
        <f t="shared" si="58"/>
        <v>0</v>
      </c>
      <c r="M1866">
        <f t="shared" si="59"/>
        <v>0</v>
      </c>
    </row>
    <row r="1867" spans="1:13" x14ac:dyDescent="0.3">
      <c r="A1867" t="s">
        <v>819</v>
      </c>
      <c r="B1867">
        <v>7.52</v>
      </c>
      <c r="C1867" t="s">
        <v>51</v>
      </c>
      <c r="D1867">
        <v>5.5117075000000001E-2</v>
      </c>
      <c r="E1867" t="s">
        <v>32</v>
      </c>
      <c r="F1867">
        <v>128.79939999999999</v>
      </c>
      <c r="G1867" t="s">
        <v>65</v>
      </c>
      <c r="H1867">
        <v>2004</v>
      </c>
      <c r="I1867" t="s">
        <v>34</v>
      </c>
      <c r="J1867" t="s">
        <v>20</v>
      </c>
      <c r="K1867" t="s">
        <v>16</v>
      </c>
      <c r="L1867">
        <f t="shared" si="58"/>
        <v>0</v>
      </c>
      <c r="M1867">
        <f t="shared" si="59"/>
        <v>0</v>
      </c>
    </row>
    <row r="1868" spans="1:13" x14ac:dyDescent="0.3">
      <c r="A1868" t="s">
        <v>1169</v>
      </c>
      <c r="C1868" t="s">
        <v>1605</v>
      </c>
      <c r="D1868">
        <v>6.9961219000000005E-2</v>
      </c>
      <c r="E1868" t="s">
        <v>12</v>
      </c>
      <c r="F1868">
        <v>66.448400000000007</v>
      </c>
      <c r="G1868" t="s">
        <v>29</v>
      </c>
      <c r="H1868">
        <v>1985</v>
      </c>
      <c r="I1868" t="s">
        <v>14</v>
      </c>
      <c r="J1868" t="s">
        <v>24</v>
      </c>
      <c r="K1868" t="s">
        <v>30</v>
      </c>
      <c r="L1868">
        <f t="shared" si="58"/>
        <v>0</v>
      </c>
      <c r="M1868">
        <f t="shared" si="59"/>
        <v>1</v>
      </c>
    </row>
    <row r="1869" spans="1:13" x14ac:dyDescent="0.3">
      <c r="A1869" t="s">
        <v>86</v>
      </c>
      <c r="B1869">
        <v>8.85</v>
      </c>
      <c r="C1869" t="s">
        <v>51</v>
      </c>
      <c r="D1869">
        <v>1.6044863999999999E-2</v>
      </c>
      <c r="E1869" t="s">
        <v>61</v>
      </c>
      <c r="F1869">
        <v>103.1964</v>
      </c>
      <c r="G1869" t="s">
        <v>13</v>
      </c>
      <c r="H1869">
        <v>1999</v>
      </c>
      <c r="I1869" t="s">
        <v>14</v>
      </c>
      <c r="J1869" t="s">
        <v>15</v>
      </c>
      <c r="K1869" t="s">
        <v>16</v>
      </c>
      <c r="L1869">
        <f t="shared" si="58"/>
        <v>1</v>
      </c>
      <c r="M1869">
        <f t="shared" si="59"/>
        <v>0</v>
      </c>
    </row>
    <row r="1870" spans="1:13" x14ac:dyDescent="0.3">
      <c r="A1870" t="s">
        <v>659</v>
      </c>
      <c r="B1870">
        <v>14.15</v>
      </c>
      <c r="C1870" t="s">
        <v>51</v>
      </c>
      <c r="D1870">
        <v>4.2145892999999997E-2</v>
      </c>
      <c r="E1870" t="s">
        <v>18</v>
      </c>
      <c r="F1870">
        <v>51.798200000000001</v>
      </c>
      <c r="G1870" t="s">
        <v>53</v>
      </c>
      <c r="H1870">
        <v>1987</v>
      </c>
      <c r="I1870" t="s">
        <v>54</v>
      </c>
      <c r="J1870" t="s">
        <v>24</v>
      </c>
      <c r="K1870" t="s">
        <v>16</v>
      </c>
      <c r="L1870">
        <f t="shared" si="58"/>
        <v>0</v>
      </c>
      <c r="M1870">
        <f t="shared" si="59"/>
        <v>1</v>
      </c>
    </row>
    <row r="1871" spans="1:13" x14ac:dyDescent="0.3">
      <c r="A1871" t="s">
        <v>1170</v>
      </c>
      <c r="B1871">
        <v>6.6749999999999998</v>
      </c>
      <c r="C1871" t="s">
        <v>51</v>
      </c>
      <c r="D1871">
        <v>2.1700021E-2</v>
      </c>
      <c r="E1871" t="s">
        <v>61</v>
      </c>
      <c r="F1871">
        <v>35.587400000000002</v>
      </c>
      <c r="G1871" t="s">
        <v>13</v>
      </c>
      <c r="H1871">
        <v>1999</v>
      </c>
      <c r="I1871" t="s">
        <v>14</v>
      </c>
      <c r="J1871" t="s">
        <v>15</v>
      </c>
      <c r="K1871" t="s">
        <v>16</v>
      </c>
      <c r="L1871">
        <f t="shared" si="58"/>
        <v>1</v>
      </c>
      <c r="M1871">
        <f t="shared" si="59"/>
        <v>0</v>
      </c>
    </row>
    <row r="1872" spans="1:13" x14ac:dyDescent="0.3">
      <c r="A1872" t="s">
        <v>429</v>
      </c>
      <c r="B1872">
        <v>7.26</v>
      </c>
      <c r="C1872" t="s">
        <v>51</v>
      </c>
      <c r="D1872">
        <v>1.4423523000000001E-2</v>
      </c>
      <c r="E1872" t="s">
        <v>77</v>
      </c>
      <c r="F1872">
        <v>118.015</v>
      </c>
      <c r="G1872" t="s">
        <v>33</v>
      </c>
      <c r="H1872">
        <v>1997</v>
      </c>
      <c r="I1872" t="s">
        <v>34</v>
      </c>
      <c r="J1872" t="s">
        <v>15</v>
      </c>
      <c r="K1872" t="s">
        <v>16</v>
      </c>
      <c r="L1872">
        <f t="shared" si="58"/>
        <v>1</v>
      </c>
      <c r="M1872">
        <f t="shared" si="59"/>
        <v>0</v>
      </c>
    </row>
    <row r="1873" spans="1:13" x14ac:dyDescent="0.3">
      <c r="A1873" t="s">
        <v>1171</v>
      </c>
      <c r="B1873">
        <v>18.2</v>
      </c>
      <c r="C1873" t="s">
        <v>51</v>
      </c>
      <c r="D1873">
        <v>4.9319685000000002E-2</v>
      </c>
      <c r="E1873" t="s">
        <v>32</v>
      </c>
      <c r="F1873">
        <v>150.07339999999999</v>
      </c>
      <c r="G1873" t="s">
        <v>33</v>
      </c>
      <c r="H1873">
        <v>1997</v>
      </c>
      <c r="I1873" t="s">
        <v>34</v>
      </c>
      <c r="J1873" t="s">
        <v>15</v>
      </c>
      <c r="K1873" t="s">
        <v>16</v>
      </c>
      <c r="L1873">
        <f t="shared" si="58"/>
        <v>1</v>
      </c>
      <c r="M1873">
        <f t="shared" si="59"/>
        <v>0</v>
      </c>
    </row>
    <row r="1874" spans="1:13" x14ac:dyDescent="0.3">
      <c r="A1874" t="s">
        <v>890</v>
      </c>
      <c r="C1874" t="s">
        <v>51</v>
      </c>
      <c r="D1874">
        <v>8.1387724999999994E-2</v>
      </c>
      <c r="E1874" t="s">
        <v>32</v>
      </c>
      <c r="F1874">
        <v>49.669199999999996</v>
      </c>
      <c r="G1874" t="s">
        <v>47</v>
      </c>
      <c r="H1874">
        <v>1985</v>
      </c>
      <c r="I1874" t="s">
        <v>34</v>
      </c>
      <c r="J1874" t="s">
        <v>15</v>
      </c>
      <c r="K1874" t="s">
        <v>25</v>
      </c>
      <c r="L1874">
        <f t="shared" si="58"/>
        <v>1</v>
      </c>
      <c r="M1874">
        <f t="shared" si="59"/>
        <v>0</v>
      </c>
    </row>
    <row r="1875" spans="1:13" x14ac:dyDescent="0.3">
      <c r="A1875" t="s">
        <v>408</v>
      </c>
      <c r="B1875">
        <v>15.85</v>
      </c>
      <c r="C1875" t="s">
        <v>51</v>
      </c>
      <c r="D1875">
        <v>5.7429675999999999E-2</v>
      </c>
      <c r="E1875" t="s">
        <v>12</v>
      </c>
      <c r="F1875">
        <v>53.2956</v>
      </c>
      <c r="G1875" t="s">
        <v>41</v>
      </c>
      <c r="H1875">
        <v>2002</v>
      </c>
      <c r="J1875" t="s">
        <v>20</v>
      </c>
      <c r="K1875" t="s">
        <v>16</v>
      </c>
      <c r="L1875">
        <f t="shared" si="58"/>
        <v>0</v>
      </c>
      <c r="M1875">
        <f t="shared" si="59"/>
        <v>1</v>
      </c>
    </row>
    <row r="1876" spans="1:13" x14ac:dyDescent="0.3">
      <c r="A1876" t="s">
        <v>779</v>
      </c>
      <c r="B1876">
        <v>5.19</v>
      </c>
      <c r="C1876" t="s">
        <v>51</v>
      </c>
      <c r="D1876">
        <v>4.2794507000000002E-2</v>
      </c>
      <c r="E1876" t="s">
        <v>67</v>
      </c>
      <c r="F1876">
        <v>195.011</v>
      </c>
      <c r="G1876" t="s">
        <v>37</v>
      </c>
      <c r="H1876">
        <v>2009</v>
      </c>
      <c r="I1876" t="s">
        <v>14</v>
      </c>
      <c r="J1876" t="s">
        <v>24</v>
      </c>
      <c r="K1876" t="s">
        <v>38</v>
      </c>
      <c r="L1876">
        <f t="shared" si="58"/>
        <v>0</v>
      </c>
      <c r="M1876">
        <f t="shared" si="59"/>
        <v>0</v>
      </c>
    </row>
    <row r="1877" spans="1:13" x14ac:dyDescent="0.3">
      <c r="A1877" t="s">
        <v>928</v>
      </c>
      <c r="B1877">
        <v>9.3000000000000007</v>
      </c>
      <c r="C1877" t="s">
        <v>51</v>
      </c>
      <c r="D1877">
        <v>4.2966544000000002E-2</v>
      </c>
      <c r="E1877" t="s">
        <v>32</v>
      </c>
      <c r="F1877">
        <v>87.717200000000005</v>
      </c>
      <c r="G1877" t="s">
        <v>33</v>
      </c>
      <c r="H1877">
        <v>1997</v>
      </c>
      <c r="I1877" t="s">
        <v>34</v>
      </c>
      <c r="J1877" t="s">
        <v>15</v>
      </c>
      <c r="K1877" t="s">
        <v>16</v>
      </c>
      <c r="L1877">
        <f t="shared" si="58"/>
        <v>1</v>
      </c>
      <c r="M1877">
        <f t="shared" si="59"/>
        <v>0</v>
      </c>
    </row>
    <row r="1878" spans="1:13" x14ac:dyDescent="0.3">
      <c r="A1878" t="s">
        <v>909</v>
      </c>
      <c r="C1878" t="s">
        <v>51</v>
      </c>
      <c r="D1878">
        <v>4.4984953000000001E-2</v>
      </c>
      <c r="E1878" t="s">
        <v>67</v>
      </c>
      <c r="F1878">
        <v>179.86600000000001</v>
      </c>
      <c r="G1878" t="s">
        <v>29</v>
      </c>
      <c r="H1878">
        <v>1985</v>
      </c>
      <c r="I1878" t="s">
        <v>14</v>
      </c>
      <c r="J1878" t="s">
        <v>24</v>
      </c>
      <c r="K1878" t="s">
        <v>30</v>
      </c>
      <c r="L1878">
        <f t="shared" si="58"/>
        <v>0</v>
      </c>
      <c r="M1878">
        <f t="shared" si="59"/>
        <v>0</v>
      </c>
    </row>
    <row r="1879" spans="1:13" x14ac:dyDescent="0.3">
      <c r="A1879" t="s">
        <v>861</v>
      </c>
      <c r="B1879">
        <v>12.5</v>
      </c>
      <c r="C1879" t="s">
        <v>1605</v>
      </c>
      <c r="D1879">
        <v>6.2440359000000001E-2</v>
      </c>
      <c r="E1879" t="s">
        <v>36</v>
      </c>
      <c r="F1879">
        <v>197.9426</v>
      </c>
      <c r="G1879" t="s">
        <v>13</v>
      </c>
      <c r="H1879">
        <v>1999</v>
      </c>
      <c r="I1879" t="s">
        <v>14</v>
      </c>
      <c r="J1879" t="s">
        <v>15</v>
      </c>
      <c r="K1879" t="s">
        <v>16</v>
      </c>
      <c r="L1879">
        <f t="shared" si="58"/>
        <v>0</v>
      </c>
      <c r="M1879">
        <f t="shared" si="59"/>
        <v>0</v>
      </c>
    </row>
    <row r="1880" spans="1:13" x14ac:dyDescent="0.3">
      <c r="A1880" t="s">
        <v>480</v>
      </c>
      <c r="B1880">
        <v>12.35</v>
      </c>
      <c r="C1880" t="s">
        <v>51</v>
      </c>
      <c r="D1880">
        <v>9.9960144000000001E-2</v>
      </c>
      <c r="E1880" t="s">
        <v>32</v>
      </c>
      <c r="F1880">
        <v>115.2518</v>
      </c>
      <c r="G1880" t="s">
        <v>41</v>
      </c>
      <c r="H1880">
        <v>2002</v>
      </c>
      <c r="J1880" t="s">
        <v>20</v>
      </c>
      <c r="K1880" t="s">
        <v>16</v>
      </c>
      <c r="L1880">
        <f t="shared" si="58"/>
        <v>0</v>
      </c>
      <c r="M1880">
        <f t="shared" si="59"/>
        <v>0</v>
      </c>
    </row>
    <row r="1881" spans="1:13" x14ac:dyDescent="0.3">
      <c r="A1881" t="s">
        <v>653</v>
      </c>
      <c r="B1881">
        <v>13.3</v>
      </c>
      <c r="C1881" t="s">
        <v>51</v>
      </c>
      <c r="D1881">
        <v>2.1316703999999999E-2</v>
      </c>
      <c r="E1881" t="s">
        <v>36</v>
      </c>
      <c r="F1881">
        <v>117.7124</v>
      </c>
      <c r="G1881" t="s">
        <v>41</v>
      </c>
      <c r="H1881">
        <v>2002</v>
      </c>
      <c r="J1881" t="s">
        <v>20</v>
      </c>
      <c r="K1881" t="s">
        <v>16</v>
      </c>
      <c r="L1881">
        <f t="shared" si="58"/>
        <v>0</v>
      </c>
      <c r="M1881">
        <f t="shared" si="59"/>
        <v>0</v>
      </c>
    </row>
    <row r="1882" spans="1:13" x14ac:dyDescent="0.3">
      <c r="A1882" t="s">
        <v>1025</v>
      </c>
      <c r="B1882">
        <v>12.6</v>
      </c>
      <c r="C1882" t="s">
        <v>51</v>
      </c>
      <c r="D1882">
        <v>4.8782081999999997E-2</v>
      </c>
      <c r="E1882" t="s">
        <v>49</v>
      </c>
      <c r="F1882">
        <v>60.519399999999997</v>
      </c>
      <c r="G1882" t="s">
        <v>33</v>
      </c>
      <c r="H1882">
        <v>1997</v>
      </c>
      <c r="I1882" t="s">
        <v>34</v>
      </c>
      <c r="J1882" t="s">
        <v>15</v>
      </c>
      <c r="K1882" t="s">
        <v>16</v>
      </c>
      <c r="L1882">
        <f t="shared" si="58"/>
        <v>1</v>
      </c>
      <c r="M1882">
        <f t="shared" si="59"/>
        <v>0</v>
      </c>
    </row>
    <row r="1883" spans="1:13" x14ac:dyDescent="0.3">
      <c r="A1883" t="s">
        <v>110</v>
      </c>
      <c r="B1883">
        <v>5.88</v>
      </c>
      <c r="C1883" t="s">
        <v>51</v>
      </c>
      <c r="D1883">
        <v>8.6591206000000004E-2</v>
      </c>
      <c r="E1883" t="s">
        <v>67</v>
      </c>
      <c r="F1883">
        <v>154.49979999999999</v>
      </c>
      <c r="G1883" t="s">
        <v>13</v>
      </c>
      <c r="H1883">
        <v>1999</v>
      </c>
      <c r="I1883" t="s">
        <v>14</v>
      </c>
      <c r="J1883" t="s">
        <v>15</v>
      </c>
      <c r="K1883" t="s">
        <v>16</v>
      </c>
      <c r="L1883">
        <f t="shared" si="58"/>
        <v>1</v>
      </c>
      <c r="M1883">
        <f t="shared" si="59"/>
        <v>0</v>
      </c>
    </row>
    <row r="1884" spans="1:13" x14ac:dyDescent="0.3">
      <c r="A1884" t="s">
        <v>328</v>
      </c>
      <c r="B1884">
        <v>15.75</v>
      </c>
      <c r="C1884" t="s">
        <v>51</v>
      </c>
      <c r="D1884">
        <v>0.13528280300000001</v>
      </c>
      <c r="E1884" t="s">
        <v>61</v>
      </c>
      <c r="F1884">
        <v>97.87</v>
      </c>
      <c r="G1884" t="s">
        <v>13</v>
      </c>
      <c r="H1884">
        <v>1999</v>
      </c>
      <c r="I1884" t="s">
        <v>14</v>
      </c>
      <c r="J1884" t="s">
        <v>15</v>
      </c>
      <c r="K1884" t="s">
        <v>16</v>
      </c>
      <c r="L1884">
        <f t="shared" si="58"/>
        <v>1</v>
      </c>
      <c r="M1884">
        <f t="shared" si="59"/>
        <v>0</v>
      </c>
    </row>
    <row r="1885" spans="1:13" x14ac:dyDescent="0.3">
      <c r="A1885" t="s">
        <v>1172</v>
      </c>
      <c r="B1885">
        <v>17.7</v>
      </c>
      <c r="C1885" t="s">
        <v>51</v>
      </c>
      <c r="D1885">
        <v>1.2613320000000001E-2</v>
      </c>
      <c r="E1885" t="s">
        <v>61</v>
      </c>
      <c r="F1885">
        <v>166.54740000000001</v>
      </c>
      <c r="G1885" t="s">
        <v>19</v>
      </c>
      <c r="H1885">
        <v>2007</v>
      </c>
      <c r="J1885" t="s">
        <v>20</v>
      </c>
      <c r="K1885" t="s">
        <v>16</v>
      </c>
      <c r="L1885">
        <f t="shared" si="58"/>
        <v>0</v>
      </c>
      <c r="M1885">
        <f t="shared" si="59"/>
        <v>0</v>
      </c>
    </row>
    <row r="1886" spans="1:13" x14ac:dyDescent="0.3">
      <c r="A1886" t="s">
        <v>463</v>
      </c>
      <c r="B1886">
        <v>8.6</v>
      </c>
      <c r="C1886" t="s">
        <v>51</v>
      </c>
      <c r="D1886">
        <v>6.9557245000000004E-2</v>
      </c>
      <c r="E1886" t="s">
        <v>61</v>
      </c>
      <c r="F1886">
        <v>91.514600000000002</v>
      </c>
      <c r="G1886" t="s">
        <v>41</v>
      </c>
      <c r="H1886">
        <v>2002</v>
      </c>
      <c r="J1886" t="s">
        <v>20</v>
      </c>
      <c r="K1886" t="s">
        <v>16</v>
      </c>
      <c r="L1886">
        <f t="shared" si="58"/>
        <v>0</v>
      </c>
      <c r="M1886">
        <f t="shared" si="59"/>
        <v>0</v>
      </c>
    </row>
    <row r="1887" spans="1:13" x14ac:dyDescent="0.3">
      <c r="A1887" t="s">
        <v>1173</v>
      </c>
      <c r="B1887">
        <v>20.7</v>
      </c>
      <c r="C1887" t="s">
        <v>51</v>
      </c>
      <c r="D1887">
        <v>0.15514439999999999</v>
      </c>
      <c r="E1887" t="s">
        <v>18</v>
      </c>
      <c r="F1887">
        <v>75.867000000000004</v>
      </c>
      <c r="G1887" t="s">
        <v>23</v>
      </c>
      <c r="H1887">
        <v>1998</v>
      </c>
      <c r="J1887" t="s">
        <v>24</v>
      </c>
      <c r="K1887" t="s">
        <v>25</v>
      </c>
      <c r="L1887">
        <f t="shared" si="58"/>
        <v>0</v>
      </c>
      <c r="M1887">
        <f t="shared" si="59"/>
        <v>1</v>
      </c>
    </row>
    <row r="1888" spans="1:13" x14ac:dyDescent="0.3">
      <c r="A1888" t="s">
        <v>220</v>
      </c>
      <c r="C1888" t="s">
        <v>1605</v>
      </c>
      <c r="D1888">
        <v>2.6174636000000001E-2</v>
      </c>
      <c r="E1888" t="s">
        <v>32</v>
      </c>
      <c r="F1888">
        <v>103.7332</v>
      </c>
      <c r="G1888" t="s">
        <v>29</v>
      </c>
      <c r="H1888">
        <v>1985</v>
      </c>
      <c r="I1888" t="s">
        <v>14</v>
      </c>
      <c r="J1888" t="s">
        <v>24</v>
      </c>
      <c r="K1888" t="s">
        <v>30</v>
      </c>
      <c r="L1888">
        <f t="shared" si="58"/>
        <v>0</v>
      </c>
      <c r="M1888">
        <f t="shared" si="59"/>
        <v>0</v>
      </c>
    </row>
    <row r="1889" spans="1:13" x14ac:dyDescent="0.3">
      <c r="A1889" t="s">
        <v>1174</v>
      </c>
      <c r="B1889">
        <v>13.65</v>
      </c>
      <c r="C1889" t="s">
        <v>51</v>
      </c>
      <c r="D1889">
        <v>8.2381676000000001E-2</v>
      </c>
      <c r="E1889" t="s">
        <v>32</v>
      </c>
      <c r="F1889">
        <v>150.80500000000001</v>
      </c>
      <c r="G1889" t="s">
        <v>23</v>
      </c>
      <c r="H1889">
        <v>1998</v>
      </c>
      <c r="J1889" t="s">
        <v>24</v>
      </c>
      <c r="K1889" t="s">
        <v>25</v>
      </c>
      <c r="L1889">
        <f t="shared" si="58"/>
        <v>0</v>
      </c>
      <c r="M1889">
        <f t="shared" si="59"/>
        <v>0</v>
      </c>
    </row>
    <row r="1890" spans="1:13" x14ac:dyDescent="0.3">
      <c r="A1890" t="s">
        <v>1175</v>
      </c>
      <c r="B1890">
        <v>19</v>
      </c>
      <c r="C1890" t="s">
        <v>1605</v>
      </c>
      <c r="D1890">
        <v>0</v>
      </c>
      <c r="E1890" t="s">
        <v>32</v>
      </c>
      <c r="F1890">
        <v>225.27199999999999</v>
      </c>
      <c r="G1890" t="s">
        <v>65</v>
      </c>
      <c r="H1890">
        <v>2004</v>
      </c>
      <c r="I1890" t="s">
        <v>34</v>
      </c>
      <c r="J1890" t="s">
        <v>20</v>
      </c>
      <c r="K1890" t="s">
        <v>16</v>
      </c>
      <c r="L1890">
        <f t="shared" si="58"/>
        <v>0</v>
      </c>
      <c r="M1890">
        <f t="shared" si="59"/>
        <v>0</v>
      </c>
    </row>
    <row r="1891" spans="1:13" x14ac:dyDescent="0.3">
      <c r="A1891" t="s">
        <v>674</v>
      </c>
      <c r="B1891">
        <v>10.5</v>
      </c>
      <c r="C1891" t="s">
        <v>51</v>
      </c>
      <c r="D1891">
        <v>4.1629594999999998E-2</v>
      </c>
      <c r="E1891" t="s">
        <v>32</v>
      </c>
      <c r="F1891">
        <v>37.316400000000002</v>
      </c>
      <c r="G1891" t="s">
        <v>19</v>
      </c>
      <c r="H1891">
        <v>2007</v>
      </c>
      <c r="J1891" t="s">
        <v>20</v>
      </c>
      <c r="K1891" t="s">
        <v>16</v>
      </c>
      <c r="L1891">
        <f t="shared" si="58"/>
        <v>0</v>
      </c>
      <c r="M1891">
        <f t="shared" si="59"/>
        <v>0</v>
      </c>
    </row>
    <row r="1892" spans="1:13" x14ac:dyDescent="0.3">
      <c r="A1892" t="s">
        <v>199</v>
      </c>
      <c r="B1892">
        <v>9.3000000000000007</v>
      </c>
      <c r="C1892" t="s">
        <v>51</v>
      </c>
      <c r="D1892">
        <v>0.111199491</v>
      </c>
      <c r="E1892" t="s">
        <v>49</v>
      </c>
      <c r="F1892">
        <v>64.082599999999999</v>
      </c>
      <c r="G1892" t="s">
        <v>65</v>
      </c>
      <c r="H1892">
        <v>2004</v>
      </c>
      <c r="I1892" t="s">
        <v>34</v>
      </c>
      <c r="J1892" t="s">
        <v>20</v>
      </c>
      <c r="K1892" t="s">
        <v>16</v>
      </c>
      <c r="L1892">
        <f t="shared" si="58"/>
        <v>0</v>
      </c>
      <c r="M1892">
        <f t="shared" si="59"/>
        <v>0</v>
      </c>
    </row>
    <row r="1893" spans="1:13" x14ac:dyDescent="0.3">
      <c r="A1893" t="s">
        <v>1176</v>
      </c>
      <c r="B1893">
        <v>13.15</v>
      </c>
      <c r="C1893" t="s">
        <v>51</v>
      </c>
      <c r="D1893">
        <v>4.3941954999999998E-2</v>
      </c>
      <c r="E1893" t="s">
        <v>12</v>
      </c>
      <c r="F1893">
        <v>182.29499999999999</v>
      </c>
      <c r="G1893" t="s">
        <v>37</v>
      </c>
      <c r="H1893">
        <v>2009</v>
      </c>
      <c r="I1893" t="s">
        <v>14</v>
      </c>
      <c r="J1893" t="s">
        <v>24</v>
      </c>
      <c r="K1893" t="s">
        <v>38</v>
      </c>
      <c r="L1893">
        <f t="shared" si="58"/>
        <v>0</v>
      </c>
      <c r="M1893">
        <f t="shared" si="59"/>
        <v>1</v>
      </c>
    </row>
    <row r="1894" spans="1:13" x14ac:dyDescent="0.3">
      <c r="A1894" t="s">
        <v>11</v>
      </c>
      <c r="B1894">
        <v>20.75</v>
      </c>
      <c r="C1894" t="s">
        <v>51</v>
      </c>
      <c r="D1894">
        <v>0</v>
      </c>
      <c r="E1894" t="s">
        <v>12</v>
      </c>
      <c r="F1894">
        <v>105.9622</v>
      </c>
      <c r="G1894" t="s">
        <v>33</v>
      </c>
      <c r="H1894">
        <v>1997</v>
      </c>
      <c r="I1894" t="s">
        <v>34</v>
      </c>
      <c r="J1894" t="s">
        <v>15</v>
      </c>
      <c r="K1894" t="s">
        <v>16</v>
      </c>
      <c r="L1894">
        <f t="shared" si="58"/>
        <v>1</v>
      </c>
      <c r="M1894">
        <f t="shared" si="59"/>
        <v>1</v>
      </c>
    </row>
    <row r="1895" spans="1:13" x14ac:dyDescent="0.3">
      <c r="A1895" t="s">
        <v>899</v>
      </c>
      <c r="B1895">
        <v>18.75</v>
      </c>
      <c r="C1895" t="s">
        <v>51</v>
      </c>
      <c r="D1895">
        <v>0</v>
      </c>
      <c r="E1895" t="s">
        <v>18</v>
      </c>
      <c r="F1895">
        <v>99.304199999999994</v>
      </c>
      <c r="G1895" t="s">
        <v>33</v>
      </c>
      <c r="H1895">
        <v>1997</v>
      </c>
      <c r="I1895" t="s">
        <v>34</v>
      </c>
      <c r="J1895" t="s">
        <v>15</v>
      </c>
      <c r="K1895" t="s">
        <v>16</v>
      </c>
      <c r="L1895">
        <f t="shared" si="58"/>
        <v>1</v>
      </c>
      <c r="M1895">
        <f t="shared" si="59"/>
        <v>1</v>
      </c>
    </row>
    <row r="1896" spans="1:13" x14ac:dyDescent="0.3">
      <c r="A1896" t="s">
        <v>1177</v>
      </c>
      <c r="C1896" t="s">
        <v>51</v>
      </c>
      <c r="D1896">
        <v>0.13317130699999999</v>
      </c>
      <c r="E1896" t="s">
        <v>32</v>
      </c>
      <c r="F1896">
        <v>97.641000000000005</v>
      </c>
      <c r="G1896" t="s">
        <v>47</v>
      </c>
      <c r="H1896">
        <v>1985</v>
      </c>
      <c r="I1896" t="s">
        <v>34</v>
      </c>
      <c r="J1896" t="s">
        <v>15</v>
      </c>
      <c r="K1896" t="s">
        <v>25</v>
      </c>
      <c r="L1896">
        <f t="shared" si="58"/>
        <v>1</v>
      </c>
      <c r="M1896">
        <f t="shared" si="59"/>
        <v>0</v>
      </c>
    </row>
    <row r="1897" spans="1:13" x14ac:dyDescent="0.3">
      <c r="A1897" t="s">
        <v>801</v>
      </c>
      <c r="B1897">
        <v>20.350000000000001</v>
      </c>
      <c r="C1897" t="s">
        <v>51</v>
      </c>
      <c r="D1897">
        <v>8.9452301999999997E-2</v>
      </c>
      <c r="E1897" t="s">
        <v>18</v>
      </c>
      <c r="F1897">
        <v>262.75940000000003</v>
      </c>
      <c r="G1897" t="s">
        <v>65</v>
      </c>
      <c r="H1897">
        <v>2004</v>
      </c>
      <c r="I1897" t="s">
        <v>34</v>
      </c>
      <c r="J1897" t="s">
        <v>20</v>
      </c>
      <c r="K1897" t="s">
        <v>16</v>
      </c>
      <c r="L1897">
        <f t="shared" si="58"/>
        <v>0</v>
      </c>
      <c r="M1897">
        <f t="shared" si="59"/>
        <v>1</v>
      </c>
    </row>
    <row r="1898" spans="1:13" x14ac:dyDescent="0.3">
      <c r="A1898" t="s">
        <v>1178</v>
      </c>
      <c r="B1898">
        <v>5.7850000000000001</v>
      </c>
      <c r="C1898" t="s">
        <v>1605</v>
      </c>
      <c r="D1898">
        <v>5.3847216000000003E-2</v>
      </c>
      <c r="E1898" t="s">
        <v>32</v>
      </c>
      <c r="F1898">
        <v>86.885599999999997</v>
      </c>
      <c r="G1898" t="s">
        <v>33</v>
      </c>
      <c r="H1898">
        <v>1997</v>
      </c>
      <c r="I1898" t="s">
        <v>34</v>
      </c>
      <c r="J1898" t="s">
        <v>15</v>
      </c>
      <c r="K1898" t="s">
        <v>16</v>
      </c>
      <c r="L1898">
        <f t="shared" si="58"/>
        <v>0</v>
      </c>
      <c r="M1898">
        <f t="shared" si="59"/>
        <v>0</v>
      </c>
    </row>
    <row r="1899" spans="1:13" x14ac:dyDescent="0.3">
      <c r="A1899" t="s">
        <v>1179</v>
      </c>
      <c r="B1899">
        <v>15.85</v>
      </c>
      <c r="C1899" t="s">
        <v>51</v>
      </c>
      <c r="D1899">
        <v>6.9382033999999995E-2</v>
      </c>
      <c r="E1899" t="s">
        <v>49</v>
      </c>
      <c r="F1899">
        <v>219.61660000000001</v>
      </c>
      <c r="G1899" t="s">
        <v>37</v>
      </c>
      <c r="H1899">
        <v>2009</v>
      </c>
      <c r="I1899" t="s">
        <v>14</v>
      </c>
      <c r="J1899" t="s">
        <v>24</v>
      </c>
      <c r="K1899" t="s">
        <v>38</v>
      </c>
      <c r="L1899">
        <f t="shared" si="58"/>
        <v>0</v>
      </c>
      <c r="M1899">
        <f t="shared" si="59"/>
        <v>0</v>
      </c>
    </row>
    <row r="1900" spans="1:13" x14ac:dyDescent="0.3">
      <c r="A1900" t="s">
        <v>751</v>
      </c>
      <c r="B1900">
        <v>7.76</v>
      </c>
      <c r="C1900" t="s">
        <v>51</v>
      </c>
      <c r="D1900">
        <v>5.9687961999999997E-2</v>
      </c>
      <c r="E1900" t="s">
        <v>12</v>
      </c>
      <c r="F1900">
        <v>99.47</v>
      </c>
      <c r="G1900" t="s">
        <v>19</v>
      </c>
      <c r="H1900">
        <v>2007</v>
      </c>
      <c r="J1900" t="s">
        <v>20</v>
      </c>
      <c r="K1900" t="s">
        <v>16</v>
      </c>
      <c r="L1900">
        <f t="shared" si="58"/>
        <v>0</v>
      </c>
      <c r="M1900">
        <f t="shared" si="59"/>
        <v>1</v>
      </c>
    </row>
    <row r="1901" spans="1:13" x14ac:dyDescent="0.3">
      <c r="A1901" t="s">
        <v>431</v>
      </c>
      <c r="B1901">
        <v>15.6</v>
      </c>
      <c r="C1901" t="s">
        <v>51</v>
      </c>
      <c r="D1901">
        <v>8.7897589999999998E-2</v>
      </c>
      <c r="E1901" t="s">
        <v>12</v>
      </c>
      <c r="F1901">
        <v>218.37979999999999</v>
      </c>
      <c r="G1901" t="s">
        <v>41</v>
      </c>
      <c r="H1901">
        <v>2002</v>
      </c>
      <c r="J1901" t="s">
        <v>20</v>
      </c>
      <c r="K1901" t="s">
        <v>16</v>
      </c>
      <c r="L1901">
        <f t="shared" si="58"/>
        <v>0</v>
      </c>
      <c r="M1901">
        <f t="shared" si="59"/>
        <v>1</v>
      </c>
    </row>
    <row r="1902" spans="1:13" x14ac:dyDescent="0.3">
      <c r="A1902" t="s">
        <v>1180</v>
      </c>
      <c r="B1902">
        <v>16.850000000000001</v>
      </c>
      <c r="C1902" t="s">
        <v>1605</v>
      </c>
      <c r="D1902">
        <v>0.16010437799999999</v>
      </c>
      <c r="E1902" t="s">
        <v>67</v>
      </c>
      <c r="F1902">
        <v>195.74780000000001</v>
      </c>
      <c r="G1902" t="s">
        <v>13</v>
      </c>
      <c r="H1902">
        <v>1999</v>
      </c>
      <c r="I1902" t="s">
        <v>14</v>
      </c>
      <c r="J1902" t="s">
        <v>15</v>
      </c>
      <c r="K1902" t="s">
        <v>16</v>
      </c>
      <c r="L1902">
        <f t="shared" si="58"/>
        <v>0</v>
      </c>
      <c r="M1902">
        <f t="shared" si="59"/>
        <v>0</v>
      </c>
    </row>
    <row r="1903" spans="1:13" x14ac:dyDescent="0.3">
      <c r="A1903" t="s">
        <v>1160</v>
      </c>
      <c r="B1903">
        <v>9</v>
      </c>
      <c r="C1903" t="s">
        <v>51</v>
      </c>
      <c r="D1903">
        <v>0.11640484299999999</v>
      </c>
      <c r="E1903" t="s">
        <v>46</v>
      </c>
      <c r="F1903">
        <v>264.6884</v>
      </c>
      <c r="G1903" t="s">
        <v>23</v>
      </c>
      <c r="H1903">
        <v>1998</v>
      </c>
      <c r="J1903" t="s">
        <v>24</v>
      </c>
      <c r="K1903" t="s">
        <v>25</v>
      </c>
      <c r="L1903">
        <f t="shared" si="58"/>
        <v>0</v>
      </c>
      <c r="M1903">
        <f t="shared" si="59"/>
        <v>0</v>
      </c>
    </row>
    <row r="1904" spans="1:13" x14ac:dyDescent="0.3">
      <c r="A1904" t="s">
        <v>1094</v>
      </c>
      <c r="C1904" t="s">
        <v>51</v>
      </c>
      <c r="D1904">
        <v>0.14504542100000001</v>
      </c>
      <c r="E1904" t="s">
        <v>61</v>
      </c>
      <c r="F1904">
        <v>60.019399999999997</v>
      </c>
      <c r="G1904" t="s">
        <v>47</v>
      </c>
      <c r="H1904">
        <v>1985</v>
      </c>
      <c r="I1904" t="s">
        <v>34</v>
      </c>
      <c r="J1904" t="s">
        <v>15</v>
      </c>
      <c r="K1904" t="s">
        <v>25</v>
      </c>
      <c r="L1904">
        <f t="shared" si="58"/>
        <v>1</v>
      </c>
      <c r="M1904">
        <f t="shared" si="59"/>
        <v>0</v>
      </c>
    </row>
    <row r="1905" spans="1:13" x14ac:dyDescent="0.3">
      <c r="A1905" t="s">
        <v>1179</v>
      </c>
      <c r="B1905">
        <v>15.85</v>
      </c>
      <c r="C1905" t="s">
        <v>51</v>
      </c>
      <c r="D1905">
        <v>6.9207981000000002E-2</v>
      </c>
      <c r="E1905" t="s">
        <v>49</v>
      </c>
      <c r="F1905">
        <v>219.51660000000001</v>
      </c>
      <c r="G1905" t="s">
        <v>13</v>
      </c>
      <c r="H1905">
        <v>1999</v>
      </c>
      <c r="I1905" t="s">
        <v>14</v>
      </c>
      <c r="J1905" t="s">
        <v>15</v>
      </c>
      <c r="K1905" t="s">
        <v>16</v>
      </c>
      <c r="L1905">
        <f t="shared" si="58"/>
        <v>1</v>
      </c>
      <c r="M1905">
        <f t="shared" si="59"/>
        <v>0</v>
      </c>
    </row>
    <row r="1906" spans="1:13" x14ac:dyDescent="0.3">
      <c r="A1906" t="s">
        <v>785</v>
      </c>
      <c r="B1906">
        <v>15</v>
      </c>
      <c r="C1906" t="s">
        <v>51</v>
      </c>
      <c r="D1906">
        <v>4.5162424E-2</v>
      </c>
      <c r="E1906" t="s">
        <v>46</v>
      </c>
      <c r="F1906">
        <v>141.38380000000001</v>
      </c>
      <c r="G1906" t="s">
        <v>19</v>
      </c>
      <c r="H1906">
        <v>2007</v>
      </c>
      <c r="J1906" t="s">
        <v>20</v>
      </c>
      <c r="K1906" t="s">
        <v>16</v>
      </c>
      <c r="L1906">
        <f t="shared" si="58"/>
        <v>0</v>
      </c>
      <c r="M1906">
        <f t="shared" si="59"/>
        <v>0</v>
      </c>
    </row>
    <row r="1907" spans="1:13" x14ac:dyDescent="0.3">
      <c r="A1907" t="s">
        <v>1181</v>
      </c>
      <c r="B1907">
        <v>16.600000000000001</v>
      </c>
      <c r="C1907" t="s">
        <v>51</v>
      </c>
      <c r="D1907">
        <v>0.13573321799999999</v>
      </c>
      <c r="E1907" t="s">
        <v>52</v>
      </c>
      <c r="F1907">
        <v>172.7422</v>
      </c>
      <c r="G1907" t="s">
        <v>33</v>
      </c>
      <c r="H1907">
        <v>1997</v>
      </c>
      <c r="I1907" t="s">
        <v>34</v>
      </c>
      <c r="J1907" t="s">
        <v>15</v>
      </c>
      <c r="K1907" t="s">
        <v>16</v>
      </c>
      <c r="L1907">
        <f t="shared" si="58"/>
        <v>1</v>
      </c>
      <c r="M1907">
        <f t="shared" si="59"/>
        <v>0</v>
      </c>
    </row>
    <row r="1908" spans="1:13" x14ac:dyDescent="0.3">
      <c r="A1908" t="s">
        <v>21</v>
      </c>
      <c r="C1908" t="s">
        <v>51</v>
      </c>
      <c r="D1908">
        <v>5.9202418999999999E-2</v>
      </c>
      <c r="E1908" t="s">
        <v>22</v>
      </c>
      <c r="F1908">
        <v>239.35380000000001</v>
      </c>
      <c r="G1908" t="s">
        <v>29</v>
      </c>
      <c r="H1908">
        <v>1985</v>
      </c>
      <c r="I1908" t="s">
        <v>14</v>
      </c>
      <c r="J1908" t="s">
        <v>24</v>
      </c>
      <c r="K1908" t="s">
        <v>30</v>
      </c>
      <c r="L1908">
        <f t="shared" si="58"/>
        <v>0</v>
      </c>
      <c r="M1908">
        <f t="shared" si="59"/>
        <v>0</v>
      </c>
    </row>
    <row r="1909" spans="1:13" x14ac:dyDescent="0.3">
      <c r="A1909" t="s">
        <v>806</v>
      </c>
      <c r="B1909">
        <v>9.6</v>
      </c>
      <c r="C1909" t="s">
        <v>51</v>
      </c>
      <c r="D1909">
        <v>5.1424564999999998E-2</v>
      </c>
      <c r="E1909" t="s">
        <v>12</v>
      </c>
      <c r="F1909">
        <v>258.16199999999998</v>
      </c>
      <c r="G1909" t="s">
        <v>53</v>
      </c>
      <c r="H1909">
        <v>1987</v>
      </c>
      <c r="I1909" t="s">
        <v>54</v>
      </c>
      <c r="J1909" t="s">
        <v>24</v>
      </c>
      <c r="K1909" t="s">
        <v>16</v>
      </c>
      <c r="L1909">
        <f t="shared" si="58"/>
        <v>0</v>
      </c>
      <c r="M1909">
        <f t="shared" si="59"/>
        <v>1</v>
      </c>
    </row>
    <row r="1910" spans="1:13" x14ac:dyDescent="0.3">
      <c r="A1910" t="s">
        <v>1182</v>
      </c>
      <c r="B1910">
        <v>5.4050000000000002</v>
      </c>
      <c r="C1910" t="s">
        <v>1605</v>
      </c>
      <c r="D1910">
        <v>5.3621282999999999E-2</v>
      </c>
      <c r="E1910" t="s">
        <v>83</v>
      </c>
      <c r="F1910">
        <v>198.77420000000001</v>
      </c>
      <c r="G1910" t="s">
        <v>33</v>
      </c>
      <c r="H1910">
        <v>1997</v>
      </c>
      <c r="I1910" t="s">
        <v>34</v>
      </c>
      <c r="J1910" t="s">
        <v>15</v>
      </c>
      <c r="K1910" t="s">
        <v>16</v>
      </c>
      <c r="L1910">
        <f t="shared" si="58"/>
        <v>0</v>
      </c>
      <c r="M1910">
        <f t="shared" si="59"/>
        <v>0</v>
      </c>
    </row>
    <row r="1911" spans="1:13" x14ac:dyDescent="0.3">
      <c r="A1911" t="s">
        <v>1183</v>
      </c>
      <c r="B1911">
        <v>20.75</v>
      </c>
      <c r="C1911" t="s">
        <v>51</v>
      </c>
      <c r="D1911">
        <v>2.5181597E-2</v>
      </c>
      <c r="E1911" t="s">
        <v>46</v>
      </c>
      <c r="F1911">
        <v>150.27340000000001</v>
      </c>
      <c r="G1911" t="s">
        <v>41</v>
      </c>
      <c r="H1911">
        <v>2002</v>
      </c>
      <c r="J1911" t="s">
        <v>20</v>
      </c>
      <c r="K1911" t="s">
        <v>16</v>
      </c>
      <c r="L1911">
        <f t="shared" si="58"/>
        <v>0</v>
      </c>
      <c r="M1911">
        <f t="shared" si="59"/>
        <v>0</v>
      </c>
    </row>
    <row r="1912" spans="1:13" x14ac:dyDescent="0.3">
      <c r="A1912" t="s">
        <v>451</v>
      </c>
      <c r="B1912">
        <v>17.75</v>
      </c>
      <c r="C1912" t="s">
        <v>51</v>
      </c>
      <c r="D1912">
        <v>3.067961E-2</v>
      </c>
      <c r="E1912" t="s">
        <v>22</v>
      </c>
      <c r="F1912">
        <v>178.066</v>
      </c>
      <c r="G1912" t="s">
        <v>19</v>
      </c>
      <c r="H1912">
        <v>2007</v>
      </c>
      <c r="J1912" t="s">
        <v>20</v>
      </c>
      <c r="K1912" t="s">
        <v>16</v>
      </c>
      <c r="L1912">
        <f t="shared" si="58"/>
        <v>0</v>
      </c>
      <c r="M1912">
        <f t="shared" si="59"/>
        <v>0</v>
      </c>
    </row>
    <row r="1913" spans="1:13" x14ac:dyDescent="0.3">
      <c r="A1913" t="s">
        <v>591</v>
      </c>
      <c r="B1913">
        <v>12.6</v>
      </c>
      <c r="C1913" t="s">
        <v>1605</v>
      </c>
      <c r="D1913">
        <v>5.2782711000000003E-2</v>
      </c>
      <c r="E1913" t="s">
        <v>36</v>
      </c>
      <c r="F1913">
        <v>170.37639999999999</v>
      </c>
      <c r="G1913" t="s">
        <v>23</v>
      </c>
      <c r="H1913">
        <v>1998</v>
      </c>
      <c r="J1913" t="s">
        <v>24</v>
      </c>
      <c r="K1913" t="s">
        <v>25</v>
      </c>
      <c r="L1913">
        <f t="shared" si="58"/>
        <v>0</v>
      </c>
      <c r="M1913">
        <f t="shared" si="59"/>
        <v>0</v>
      </c>
    </row>
    <row r="1914" spans="1:13" x14ac:dyDescent="0.3">
      <c r="A1914" t="s">
        <v>1184</v>
      </c>
      <c r="B1914">
        <v>19.7</v>
      </c>
      <c r="C1914" t="s">
        <v>1605</v>
      </c>
      <c r="D1914">
        <v>0.16056791000000001</v>
      </c>
      <c r="E1914" t="s">
        <v>83</v>
      </c>
      <c r="F1914">
        <v>256.40140000000002</v>
      </c>
      <c r="G1914" t="s">
        <v>53</v>
      </c>
      <c r="H1914">
        <v>1987</v>
      </c>
      <c r="I1914" t="s">
        <v>54</v>
      </c>
      <c r="J1914" t="s">
        <v>24</v>
      </c>
      <c r="K1914" t="s">
        <v>16</v>
      </c>
      <c r="L1914">
        <f t="shared" si="58"/>
        <v>0</v>
      </c>
      <c r="M1914">
        <f t="shared" si="59"/>
        <v>0</v>
      </c>
    </row>
    <row r="1915" spans="1:13" x14ac:dyDescent="0.3">
      <c r="A1915" t="s">
        <v>1079</v>
      </c>
      <c r="B1915">
        <v>6.4249999999999998</v>
      </c>
      <c r="C1915" t="s">
        <v>51</v>
      </c>
      <c r="D1915">
        <v>6.3175326000000004E-2</v>
      </c>
      <c r="E1915" t="s">
        <v>198</v>
      </c>
      <c r="F1915">
        <v>131.26259999999999</v>
      </c>
      <c r="G1915" t="s">
        <v>33</v>
      </c>
      <c r="H1915">
        <v>1997</v>
      </c>
      <c r="I1915" t="s">
        <v>34</v>
      </c>
      <c r="J1915" t="s">
        <v>15</v>
      </c>
      <c r="K1915" t="s">
        <v>16</v>
      </c>
      <c r="L1915">
        <f t="shared" si="58"/>
        <v>1</v>
      </c>
      <c r="M1915">
        <f t="shared" si="59"/>
        <v>0</v>
      </c>
    </row>
    <row r="1916" spans="1:13" x14ac:dyDescent="0.3">
      <c r="A1916" t="s">
        <v>487</v>
      </c>
      <c r="B1916">
        <v>7.35</v>
      </c>
      <c r="C1916" t="s">
        <v>1605</v>
      </c>
      <c r="D1916">
        <v>1.4446383E-2</v>
      </c>
      <c r="E1916" t="s">
        <v>32</v>
      </c>
      <c r="F1916">
        <v>242.9512</v>
      </c>
      <c r="G1916" t="s">
        <v>19</v>
      </c>
      <c r="H1916">
        <v>2007</v>
      </c>
      <c r="J1916" t="s">
        <v>20</v>
      </c>
      <c r="K1916" t="s">
        <v>16</v>
      </c>
      <c r="L1916">
        <f t="shared" si="58"/>
        <v>0</v>
      </c>
      <c r="M1916">
        <f t="shared" si="59"/>
        <v>0</v>
      </c>
    </row>
    <row r="1917" spans="1:13" x14ac:dyDescent="0.3">
      <c r="A1917" t="s">
        <v>334</v>
      </c>
      <c r="C1917" t="s">
        <v>51</v>
      </c>
      <c r="D1917">
        <v>0.22760973800000001</v>
      </c>
      <c r="E1917" t="s">
        <v>32</v>
      </c>
      <c r="F1917">
        <v>186.0898</v>
      </c>
      <c r="G1917" t="s">
        <v>47</v>
      </c>
      <c r="H1917">
        <v>1985</v>
      </c>
      <c r="I1917" t="s">
        <v>34</v>
      </c>
      <c r="J1917" t="s">
        <v>15</v>
      </c>
      <c r="K1917" t="s">
        <v>25</v>
      </c>
      <c r="L1917">
        <f t="shared" si="58"/>
        <v>1</v>
      </c>
      <c r="M1917">
        <f t="shared" si="59"/>
        <v>0</v>
      </c>
    </row>
    <row r="1918" spans="1:13" x14ac:dyDescent="0.3">
      <c r="A1918" t="s">
        <v>117</v>
      </c>
      <c r="B1918">
        <v>17.600000000000001</v>
      </c>
      <c r="C1918" t="s">
        <v>51</v>
      </c>
      <c r="D1918">
        <v>2.6256897000000001E-2</v>
      </c>
      <c r="E1918" t="s">
        <v>61</v>
      </c>
      <c r="F1918">
        <v>182.69759999999999</v>
      </c>
      <c r="G1918" t="s">
        <v>23</v>
      </c>
      <c r="H1918">
        <v>1998</v>
      </c>
      <c r="J1918" t="s">
        <v>24</v>
      </c>
      <c r="K1918" t="s">
        <v>25</v>
      </c>
      <c r="L1918">
        <f t="shared" si="58"/>
        <v>0</v>
      </c>
      <c r="M1918">
        <f t="shared" si="59"/>
        <v>0</v>
      </c>
    </row>
    <row r="1919" spans="1:13" x14ac:dyDescent="0.3">
      <c r="A1919" t="s">
        <v>687</v>
      </c>
      <c r="C1919" t="s">
        <v>1605</v>
      </c>
      <c r="D1919">
        <v>4.4764725999999998E-2</v>
      </c>
      <c r="E1919" t="s">
        <v>32</v>
      </c>
      <c r="F1919">
        <v>118.88079999999999</v>
      </c>
      <c r="G1919" t="s">
        <v>29</v>
      </c>
      <c r="H1919">
        <v>1985</v>
      </c>
      <c r="I1919" t="s">
        <v>14</v>
      </c>
      <c r="J1919" t="s">
        <v>24</v>
      </c>
      <c r="K1919" t="s">
        <v>30</v>
      </c>
      <c r="L1919">
        <f t="shared" si="58"/>
        <v>0</v>
      </c>
      <c r="M1919">
        <f t="shared" si="59"/>
        <v>0</v>
      </c>
    </row>
    <row r="1920" spans="1:13" x14ac:dyDescent="0.3">
      <c r="A1920" t="s">
        <v>437</v>
      </c>
      <c r="B1920">
        <v>15.6</v>
      </c>
      <c r="C1920" t="s">
        <v>1605</v>
      </c>
      <c r="D1920">
        <v>3.5578149000000003E-2</v>
      </c>
      <c r="E1920" t="s">
        <v>12</v>
      </c>
      <c r="F1920">
        <v>112.65179999999999</v>
      </c>
      <c r="G1920" t="s">
        <v>41</v>
      </c>
      <c r="H1920">
        <v>2002</v>
      </c>
      <c r="J1920" t="s">
        <v>20</v>
      </c>
      <c r="K1920" t="s">
        <v>16</v>
      </c>
      <c r="L1920">
        <f t="shared" si="58"/>
        <v>0</v>
      </c>
      <c r="M1920">
        <f t="shared" si="59"/>
        <v>1</v>
      </c>
    </row>
    <row r="1921" spans="1:13" x14ac:dyDescent="0.3">
      <c r="A1921" t="s">
        <v>1185</v>
      </c>
      <c r="C1921" t="s">
        <v>1605</v>
      </c>
      <c r="D1921">
        <v>0.237725726</v>
      </c>
      <c r="E1921" t="s">
        <v>67</v>
      </c>
      <c r="F1921">
        <v>54.963999999999999</v>
      </c>
      <c r="G1921" t="s">
        <v>47</v>
      </c>
      <c r="H1921">
        <v>1985</v>
      </c>
      <c r="I1921" t="s">
        <v>34</v>
      </c>
      <c r="J1921" t="s">
        <v>15</v>
      </c>
      <c r="K1921" t="s">
        <v>25</v>
      </c>
      <c r="L1921">
        <f t="shared" si="58"/>
        <v>0</v>
      </c>
      <c r="M1921">
        <f t="shared" si="59"/>
        <v>0</v>
      </c>
    </row>
    <row r="1922" spans="1:13" x14ac:dyDescent="0.3">
      <c r="A1922" t="s">
        <v>1186</v>
      </c>
      <c r="B1922">
        <v>15.7</v>
      </c>
      <c r="C1922" t="s">
        <v>1605</v>
      </c>
      <c r="D1922">
        <v>0.122466933</v>
      </c>
      <c r="E1922" t="s">
        <v>32</v>
      </c>
      <c r="F1922">
        <v>113.0544</v>
      </c>
      <c r="G1922" t="s">
        <v>33</v>
      </c>
      <c r="H1922">
        <v>1997</v>
      </c>
      <c r="I1922" t="s">
        <v>34</v>
      </c>
      <c r="J1922" t="s">
        <v>15</v>
      </c>
      <c r="K1922" t="s">
        <v>16</v>
      </c>
      <c r="L1922">
        <f t="shared" si="58"/>
        <v>0</v>
      </c>
      <c r="M1922">
        <f t="shared" si="59"/>
        <v>0</v>
      </c>
    </row>
    <row r="1923" spans="1:13" x14ac:dyDescent="0.3">
      <c r="A1923" t="s">
        <v>1187</v>
      </c>
      <c r="B1923">
        <v>7.55</v>
      </c>
      <c r="C1923" t="s">
        <v>1605</v>
      </c>
      <c r="D1923">
        <v>3.0944625E-2</v>
      </c>
      <c r="E1923" t="s">
        <v>32</v>
      </c>
      <c r="F1923">
        <v>123.5072</v>
      </c>
      <c r="G1923" t="s">
        <v>33</v>
      </c>
      <c r="H1923">
        <v>1997</v>
      </c>
      <c r="I1923" t="s">
        <v>34</v>
      </c>
      <c r="J1923" t="s">
        <v>15</v>
      </c>
      <c r="K1923" t="s">
        <v>16</v>
      </c>
      <c r="L1923">
        <f t="shared" ref="L1923:L1986" si="60">IF(AND(J1923= "Tier 1", C1923= "LF"),1,0)</f>
        <v>0</v>
      </c>
      <c r="M1923">
        <f t="shared" ref="M1923:M1986" si="61">IF(OR(E1923= "Dairy", E1923= "Snack Foods"),1,0)</f>
        <v>0</v>
      </c>
    </row>
    <row r="1924" spans="1:13" x14ac:dyDescent="0.3">
      <c r="A1924" t="s">
        <v>126</v>
      </c>
      <c r="B1924">
        <v>16.100000000000001</v>
      </c>
      <c r="C1924" t="s">
        <v>51</v>
      </c>
      <c r="D1924">
        <v>6.5315420999999999E-2</v>
      </c>
      <c r="E1924" t="s">
        <v>18</v>
      </c>
      <c r="F1924">
        <v>147.17599999999999</v>
      </c>
      <c r="G1924" t="s">
        <v>41</v>
      </c>
      <c r="H1924">
        <v>2002</v>
      </c>
      <c r="J1924" t="s">
        <v>20</v>
      </c>
      <c r="K1924" t="s">
        <v>16</v>
      </c>
      <c r="L1924">
        <f t="shared" si="60"/>
        <v>0</v>
      </c>
      <c r="M1924">
        <f t="shared" si="61"/>
        <v>1</v>
      </c>
    </row>
    <row r="1925" spans="1:13" x14ac:dyDescent="0.3">
      <c r="A1925" t="s">
        <v>996</v>
      </c>
      <c r="C1925" t="s">
        <v>51</v>
      </c>
      <c r="D1925">
        <v>1.2546821999999999E-2</v>
      </c>
      <c r="E1925" t="s">
        <v>12</v>
      </c>
      <c r="F1925">
        <v>139.91800000000001</v>
      </c>
      <c r="G1925" t="s">
        <v>29</v>
      </c>
      <c r="H1925">
        <v>1985</v>
      </c>
      <c r="I1925" t="s">
        <v>14</v>
      </c>
      <c r="J1925" t="s">
        <v>24</v>
      </c>
      <c r="K1925" t="s">
        <v>30</v>
      </c>
      <c r="L1925">
        <f t="shared" si="60"/>
        <v>0</v>
      </c>
      <c r="M1925">
        <f t="shared" si="61"/>
        <v>1</v>
      </c>
    </row>
    <row r="1926" spans="1:13" x14ac:dyDescent="0.3">
      <c r="A1926" t="s">
        <v>274</v>
      </c>
      <c r="B1926">
        <v>9.06</v>
      </c>
      <c r="C1926" t="s">
        <v>51</v>
      </c>
      <c r="D1926">
        <v>9.7744189999999995E-3</v>
      </c>
      <c r="E1926" t="s">
        <v>22</v>
      </c>
      <c r="F1926">
        <v>212.85599999999999</v>
      </c>
      <c r="G1926" t="s">
        <v>65</v>
      </c>
      <c r="H1926">
        <v>2004</v>
      </c>
      <c r="I1926" t="s">
        <v>34</v>
      </c>
      <c r="J1926" t="s">
        <v>20</v>
      </c>
      <c r="K1926" t="s">
        <v>16</v>
      </c>
      <c r="L1926">
        <f t="shared" si="60"/>
        <v>0</v>
      </c>
      <c r="M1926">
        <f t="shared" si="61"/>
        <v>0</v>
      </c>
    </row>
    <row r="1927" spans="1:13" x14ac:dyDescent="0.3">
      <c r="A1927" t="s">
        <v>484</v>
      </c>
      <c r="B1927">
        <v>16.600000000000001</v>
      </c>
      <c r="C1927" t="s">
        <v>51</v>
      </c>
      <c r="D1927">
        <v>1.6210705999999998E-2</v>
      </c>
      <c r="E1927" t="s">
        <v>46</v>
      </c>
      <c r="F1927">
        <v>105.8596</v>
      </c>
      <c r="G1927" t="s">
        <v>33</v>
      </c>
      <c r="H1927">
        <v>1997</v>
      </c>
      <c r="I1927" t="s">
        <v>34</v>
      </c>
      <c r="J1927" t="s">
        <v>15</v>
      </c>
      <c r="K1927" t="s">
        <v>16</v>
      </c>
      <c r="L1927">
        <f t="shared" si="60"/>
        <v>1</v>
      </c>
      <c r="M1927">
        <f t="shared" si="61"/>
        <v>0</v>
      </c>
    </row>
    <row r="1928" spans="1:13" x14ac:dyDescent="0.3">
      <c r="A1928" t="s">
        <v>1188</v>
      </c>
      <c r="B1928">
        <v>10.5</v>
      </c>
      <c r="C1928" t="s">
        <v>1605</v>
      </c>
      <c r="D1928">
        <v>2.6478366999999999E-2</v>
      </c>
      <c r="E1928" t="s">
        <v>36</v>
      </c>
      <c r="F1928">
        <v>141.9128</v>
      </c>
      <c r="G1928" t="s">
        <v>37</v>
      </c>
      <c r="H1928">
        <v>2009</v>
      </c>
      <c r="I1928" t="s">
        <v>14</v>
      </c>
      <c r="J1928" t="s">
        <v>24</v>
      </c>
      <c r="K1928" t="s">
        <v>38</v>
      </c>
      <c r="L1928">
        <f t="shared" si="60"/>
        <v>0</v>
      </c>
      <c r="M1928">
        <f t="shared" si="61"/>
        <v>0</v>
      </c>
    </row>
    <row r="1929" spans="1:13" x14ac:dyDescent="0.3">
      <c r="A1929" t="s">
        <v>1116</v>
      </c>
      <c r="B1929">
        <v>6.6150000000000002</v>
      </c>
      <c r="C1929" t="s">
        <v>28</v>
      </c>
      <c r="D1929">
        <v>9.2492086000000001E-2</v>
      </c>
      <c r="E1929" t="s">
        <v>83</v>
      </c>
      <c r="F1929">
        <v>251.04079999999999</v>
      </c>
      <c r="G1929" t="s">
        <v>19</v>
      </c>
      <c r="H1929">
        <v>2007</v>
      </c>
      <c r="J1929" t="s">
        <v>20</v>
      </c>
      <c r="K1929" t="s">
        <v>16</v>
      </c>
      <c r="L1929">
        <f t="shared" si="60"/>
        <v>0</v>
      </c>
      <c r="M1929">
        <f t="shared" si="61"/>
        <v>0</v>
      </c>
    </row>
    <row r="1930" spans="1:13" x14ac:dyDescent="0.3">
      <c r="A1930" t="s">
        <v>432</v>
      </c>
      <c r="B1930">
        <v>16.75</v>
      </c>
      <c r="C1930" t="s">
        <v>1605</v>
      </c>
      <c r="D1930">
        <v>8.5665450000000001E-3</v>
      </c>
      <c r="E1930" t="s">
        <v>77</v>
      </c>
      <c r="F1930">
        <v>74.903800000000004</v>
      </c>
      <c r="G1930" t="s">
        <v>33</v>
      </c>
      <c r="H1930">
        <v>1997</v>
      </c>
      <c r="I1930" t="s">
        <v>34</v>
      </c>
      <c r="J1930" t="s">
        <v>15</v>
      </c>
      <c r="K1930" t="s">
        <v>16</v>
      </c>
      <c r="L1930">
        <f t="shared" si="60"/>
        <v>0</v>
      </c>
      <c r="M1930">
        <f t="shared" si="61"/>
        <v>0</v>
      </c>
    </row>
    <row r="1931" spans="1:13" x14ac:dyDescent="0.3">
      <c r="A1931" t="s">
        <v>792</v>
      </c>
      <c r="B1931">
        <v>12</v>
      </c>
      <c r="C1931" t="s">
        <v>51</v>
      </c>
      <c r="D1931">
        <v>7.5485441E-2</v>
      </c>
      <c r="E1931" t="s">
        <v>36</v>
      </c>
      <c r="F1931">
        <v>122.33880000000001</v>
      </c>
      <c r="G1931" t="s">
        <v>53</v>
      </c>
      <c r="H1931">
        <v>1987</v>
      </c>
      <c r="I1931" t="s">
        <v>54</v>
      </c>
      <c r="J1931" t="s">
        <v>24</v>
      </c>
      <c r="K1931" t="s">
        <v>16</v>
      </c>
      <c r="L1931">
        <f t="shared" si="60"/>
        <v>0</v>
      </c>
      <c r="M1931">
        <f t="shared" si="61"/>
        <v>0</v>
      </c>
    </row>
    <row r="1932" spans="1:13" x14ac:dyDescent="0.3">
      <c r="A1932" t="s">
        <v>1189</v>
      </c>
      <c r="B1932">
        <v>17.2</v>
      </c>
      <c r="C1932" t="s">
        <v>1605</v>
      </c>
      <c r="D1932">
        <v>5.6978251000000001E-2</v>
      </c>
      <c r="E1932" t="s">
        <v>32</v>
      </c>
      <c r="F1932">
        <v>224.40880000000001</v>
      </c>
      <c r="G1932" t="s">
        <v>65</v>
      </c>
      <c r="H1932">
        <v>2004</v>
      </c>
      <c r="I1932" t="s">
        <v>34</v>
      </c>
      <c r="J1932" t="s">
        <v>20</v>
      </c>
      <c r="K1932" t="s">
        <v>16</v>
      </c>
      <c r="L1932">
        <f t="shared" si="60"/>
        <v>0</v>
      </c>
      <c r="M1932">
        <f t="shared" si="61"/>
        <v>0</v>
      </c>
    </row>
    <row r="1933" spans="1:13" x14ac:dyDescent="0.3">
      <c r="A1933" t="s">
        <v>266</v>
      </c>
      <c r="B1933">
        <v>8.7100000000000009</v>
      </c>
      <c r="C1933" t="s">
        <v>51</v>
      </c>
      <c r="D1933">
        <v>0.20294826799999999</v>
      </c>
      <c r="E1933" t="s">
        <v>83</v>
      </c>
      <c r="F1933">
        <v>94.777799999999999</v>
      </c>
      <c r="G1933" t="s">
        <v>23</v>
      </c>
      <c r="H1933">
        <v>1998</v>
      </c>
      <c r="J1933" t="s">
        <v>24</v>
      </c>
      <c r="K1933" t="s">
        <v>25</v>
      </c>
      <c r="L1933">
        <f t="shared" si="60"/>
        <v>0</v>
      </c>
      <c r="M1933">
        <f t="shared" si="61"/>
        <v>0</v>
      </c>
    </row>
    <row r="1934" spans="1:13" x14ac:dyDescent="0.3">
      <c r="A1934" t="s">
        <v>717</v>
      </c>
      <c r="B1934">
        <v>20.25</v>
      </c>
      <c r="C1934" t="s">
        <v>51</v>
      </c>
      <c r="D1934">
        <v>3.6382540999999997E-2</v>
      </c>
      <c r="E1934" t="s">
        <v>18</v>
      </c>
      <c r="F1934">
        <v>221.04820000000001</v>
      </c>
      <c r="G1934" t="s">
        <v>13</v>
      </c>
      <c r="H1934">
        <v>1999</v>
      </c>
      <c r="I1934" t="s">
        <v>14</v>
      </c>
      <c r="J1934" t="s">
        <v>15</v>
      </c>
      <c r="K1934" t="s">
        <v>16</v>
      </c>
      <c r="L1934">
        <f t="shared" si="60"/>
        <v>1</v>
      </c>
      <c r="M1934">
        <f t="shared" si="61"/>
        <v>1</v>
      </c>
    </row>
    <row r="1935" spans="1:13" x14ac:dyDescent="0.3">
      <c r="A1935" t="s">
        <v>267</v>
      </c>
      <c r="B1935">
        <v>10.695</v>
      </c>
      <c r="C1935" t="s">
        <v>1605</v>
      </c>
      <c r="D1935">
        <v>1.1423298E-2</v>
      </c>
      <c r="E1935" t="s">
        <v>12</v>
      </c>
      <c r="F1935">
        <v>74.603800000000007</v>
      </c>
      <c r="G1935" t="s">
        <v>65</v>
      </c>
      <c r="H1935">
        <v>2004</v>
      </c>
      <c r="I1935" t="s">
        <v>34</v>
      </c>
      <c r="J1935" t="s">
        <v>20</v>
      </c>
      <c r="K1935" t="s">
        <v>16</v>
      </c>
      <c r="L1935">
        <f t="shared" si="60"/>
        <v>0</v>
      </c>
      <c r="M1935">
        <f t="shared" si="61"/>
        <v>1</v>
      </c>
    </row>
    <row r="1936" spans="1:13" x14ac:dyDescent="0.3">
      <c r="A1936" t="s">
        <v>205</v>
      </c>
      <c r="C1936" t="s">
        <v>51</v>
      </c>
      <c r="D1936">
        <v>5.3606059999999997E-2</v>
      </c>
      <c r="E1936" t="s">
        <v>32</v>
      </c>
      <c r="F1936">
        <v>184.32919999999999</v>
      </c>
      <c r="G1936" t="s">
        <v>29</v>
      </c>
      <c r="H1936">
        <v>1985</v>
      </c>
      <c r="I1936" t="s">
        <v>14</v>
      </c>
      <c r="J1936" t="s">
        <v>24</v>
      </c>
      <c r="K1936" t="s">
        <v>30</v>
      </c>
      <c r="L1936">
        <f t="shared" si="60"/>
        <v>0</v>
      </c>
      <c r="M1936">
        <f t="shared" si="61"/>
        <v>0</v>
      </c>
    </row>
    <row r="1937" spans="1:13" x14ac:dyDescent="0.3">
      <c r="A1937" t="s">
        <v>1041</v>
      </c>
      <c r="C1937" t="s">
        <v>51</v>
      </c>
      <c r="D1937">
        <v>0.102972092</v>
      </c>
      <c r="E1937" t="s">
        <v>83</v>
      </c>
      <c r="F1937">
        <v>102.899</v>
      </c>
      <c r="G1937" t="s">
        <v>29</v>
      </c>
      <c r="H1937">
        <v>1985</v>
      </c>
      <c r="I1937" t="s">
        <v>14</v>
      </c>
      <c r="J1937" t="s">
        <v>24</v>
      </c>
      <c r="K1937" t="s">
        <v>30</v>
      </c>
      <c r="L1937">
        <f t="shared" si="60"/>
        <v>0</v>
      </c>
      <c r="M1937">
        <f t="shared" si="61"/>
        <v>0</v>
      </c>
    </row>
    <row r="1938" spans="1:13" x14ac:dyDescent="0.3">
      <c r="A1938" t="s">
        <v>256</v>
      </c>
      <c r="B1938">
        <v>14</v>
      </c>
      <c r="C1938" t="s">
        <v>1605</v>
      </c>
      <c r="D1938">
        <v>0.10574019599999999</v>
      </c>
      <c r="E1938" t="s">
        <v>67</v>
      </c>
      <c r="F1938">
        <v>143.38120000000001</v>
      </c>
      <c r="G1938" t="s">
        <v>19</v>
      </c>
      <c r="H1938">
        <v>2007</v>
      </c>
      <c r="J1938" t="s">
        <v>20</v>
      </c>
      <c r="K1938" t="s">
        <v>16</v>
      </c>
      <c r="L1938">
        <f t="shared" si="60"/>
        <v>0</v>
      </c>
      <c r="M1938">
        <f t="shared" si="61"/>
        <v>0</v>
      </c>
    </row>
    <row r="1939" spans="1:13" x14ac:dyDescent="0.3">
      <c r="A1939" t="s">
        <v>1190</v>
      </c>
      <c r="B1939">
        <v>20.2</v>
      </c>
      <c r="C1939" t="s">
        <v>51</v>
      </c>
      <c r="D1939">
        <v>9.9912316000000001E-2</v>
      </c>
      <c r="E1939" t="s">
        <v>61</v>
      </c>
      <c r="F1939">
        <v>186.88980000000001</v>
      </c>
      <c r="G1939" t="s">
        <v>33</v>
      </c>
      <c r="H1939">
        <v>1997</v>
      </c>
      <c r="I1939" t="s">
        <v>34</v>
      </c>
      <c r="J1939" t="s">
        <v>15</v>
      </c>
      <c r="K1939" t="s">
        <v>16</v>
      </c>
      <c r="L1939">
        <f t="shared" si="60"/>
        <v>1</v>
      </c>
      <c r="M1939">
        <f t="shared" si="61"/>
        <v>0</v>
      </c>
    </row>
    <row r="1940" spans="1:13" x14ac:dyDescent="0.3">
      <c r="A1940" t="s">
        <v>1191</v>
      </c>
      <c r="B1940">
        <v>6.6749999999999998</v>
      </c>
      <c r="C1940" t="s">
        <v>51</v>
      </c>
      <c r="D1940">
        <v>4.2158586999999997E-2</v>
      </c>
      <c r="E1940" t="s">
        <v>12</v>
      </c>
      <c r="F1940">
        <v>90.846199999999996</v>
      </c>
      <c r="G1940" t="s">
        <v>19</v>
      </c>
      <c r="H1940">
        <v>2007</v>
      </c>
      <c r="J1940" t="s">
        <v>20</v>
      </c>
      <c r="K1940" t="s">
        <v>16</v>
      </c>
      <c r="L1940">
        <f t="shared" si="60"/>
        <v>0</v>
      </c>
      <c r="M1940">
        <f t="shared" si="61"/>
        <v>1</v>
      </c>
    </row>
    <row r="1941" spans="1:13" x14ac:dyDescent="0.3">
      <c r="A1941" t="s">
        <v>866</v>
      </c>
      <c r="B1941">
        <v>11.65</v>
      </c>
      <c r="C1941" t="s">
        <v>51</v>
      </c>
      <c r="D1941">
        <v>1.9368590000000001E-2</v>
      </c>
      <c r="E1941" t="s">
        <v>52</v>
      </c>
      <c r="F1941">
        <v>40.016399999999997</v>
      </c>
      <c r="G1941" t="s">
        <v>65</v>
      </c>
      <c r="H1941">
        <v>2004</v>
      </c>
      <c r="I1941" t="s">
        <v>34</v>
      </c>
      <c r="J1941" t="s">
        <v>20</v>
      </c>
      <c r="K1941" t="s">
        <v>16</v>
      </c>
      <c r="L1941">
        <f t="shared" si="60"/>
        <v>0</v>
      </c>
      <c r="M1941">
        <f t="shared" si="61"/>
        <v>0</v>
      </c>
    </row>
    <row r="1942" spans="1:13" x14ac:dyDescent="0.3">
      <c r="A1942" t="s">
        <v>1100</v>
      </c>
      <c r="B1942">
        <v>19.7</v>
      </c>
      <c r="C1942" t="s">
        <v>51</v>
      </c>
      <c r="D1942">
        <v>2.7001133E-2</v>
      </c>
      <c r="E1942" t="s">
        <v>61</v>
      </c>
      <c r="F1942">
        <v>98.9726</v>
      </c>
      <c r="G1942" t="s">
        <v>19</v>
      </c>
      <c r="H1942">
        <v>2007</v>
      </c>
      <c r="J1942" t="s">
        <v>20</v>
      </c>
      <c r="K1942" t="s">
        <v>16</v>
      </c>
      <c r="L1942">
        <f t="shared" si="60"/>
        <v>0</v>
      </c>
      <c r="M1942">
        <f t="shared" si="61"/>
        <v>0</v>
      </c>
    </row>
    <row r="1943" spans="1:13" x14ac:dyDescent="0.3">
      <c r="A1943" t="s">
        <v>812</v>
      </c>
      <c r="B1943">
        <v>13.65</v>
      </c>
      <c r="C1943" t="s">
        <v>1605</v>
      </c>
      <c r="D1943">
        <v>3.1623019000000002E-2</v>
      </c>
      <c r="E1943" t="s">
        <v>83</v>
      </c>
      <c r="F1943">
        <v>97.87</v>
      </c>
      <c r="G1943" t="s">
        <v>19</v>
      </c>
      <c r="H1943">
        <v>2007</v>
      </c>
      <c r="J1943" t="s">
        <v>20</v>
      </c>
      <c r="K1943" t="s">
        <v>16</v>
      </c>
      <c r="L1943">
        <f t="shared" si="60"/>
        <v>0</v>
      </c>
      <c r="M1943">
        <f t="shared" si="61"/>
        <v>0</v>
      </c>
    </row>
    <row r="1944" spans="1:13" x14ac:dyDescent="0.3">
      <c r="A1944" t="s">
        <v>479</v>
      </c>
      <c r="B1944">
        <v>7.9050000000000002</v>
      </c>
      <c r="C1944" t="s">
        <v>51</v>
      </c>
      <c r="D1944">
        <v>5.5210913E-2</v>
      </c>
      <c r="E1944" t="s">
        <v>67</v>
      </c>
      <c r="F1944">
        <v>108.0254</v>
      </c>
      <c r="G1944" t="s">
        <v>37</v>
      </c>
      <c r="H1944">
        <v>2009</v>
      </c>
      <c r="I1944" t="s">
        <v>14</v>
      </c>
      <c r="J1944" t="s">
        <v>24</v>
      </c>
      <c r="K1944" t="s">
        <v>38</v>
      </c>
      <c r="L1944">
        <f t="shared" si="60"/>
        <v>0</v>
      </c>
      <c r="M1944">
        <f t="shared" si="61"/>
        <v>0</v>
      </c>
    </row>
    <row r="1945" spans="1:13" x14ac:dyDescent="0.3">
      <c r="A1945" t="s">
        <v>720</v>
      </c>
      <c r="B1945">
        <v>19.25</v>
      </c>
      <c r="C1945" t="s">
        <v>1605</v>
      </c>
      <c r="D1945">
        <v>5.8512491999999999E-2</v>
      </c>
      <c r="E1945" t="s">
        <v>67</v>
      </c>
      <c r="F1945">
        <v>84.290800000000004</v>
      </c>
      <c r="G1945" t="s">
        <v>37</v>
      </c>
      <c r="H1945">
        <v>2009</v>
      </c>
      <c r="I1945" t="s">
        <v>14</v>
      </c>
      <c r="J1945" t="s">
        <v>24</v>
      </c>
      <c r="K1945" t="s">
        <v>38</v>
      </c>
      <c r="L1945">
        <f t="shared" si="60"/>
        <v>0</v>
      </c>
      <c r="M1945">
        <f t="shared" si="61"/>
        <v>0</v>
      </c>
    </row>
    <row r="1946" spans="1:13" x14ac:dyDescent="0.3">
      <c r="A1946" t="s">
        <v>191</v>
      </c>
      <c r="B1946">
        <v>8.93</v>
      </c>
      <c r="C1946" t="s">
        <v>51</v>
      </c>
      <c r="D1946">
        <v>1.3176896E-2</v>
      </c>
      <c r="E1946" t="s">
        <v>61</v>
      </c>
      <c r="F1946">
        <v>55.961399999999998</v>
      </c>
      <c r="G1946" t="s">
        <v>65</v>
      </c>
      <c r="H1946">
        <v>2004</v>
      </c>
      <c r="I1946" t="s">
        <v>34</v>
      </c>
      <c r="J1946" t="s">
        <v>20</v>
      </c>
      <c r="K1946" t="s">
        <v>16</v>
      </c>
      <c r="L1946">
        <f t="shared" si="60"/>
        <v>0</v>
      </c>
      <c r="M1946">
        <f t="shared" si="61"/>
        <v>0</v>
      </c>
    </row>
    <row r="1947" spans="1:13" x14ac:dyDescent="0.3">
      <c r="A1947" t="s">
        <v>606</v>
      </c>
      <c r="B1947">
        <v>11.8</v>
      </c>
      <c r="C1947" t="s">
        <v>1605</v>
      </c>
      <c r="D1947">
        <v>7.6720455000000007E-2</v>
      </c>
      <c r="E1947" t="s">
        <v>12</v>
      </c>
      <c r="F1947">
        <v>35.855800000000002</v>
      </c>
      <c r="G1947" t="s">
        <v>33</v>
      </c>
      <c r="H1947">
        <v>1997</v>
      </c>
      <c r="I1947" t="s">
        <v>34</v>
      </c>
      <c r="J1947" t="s">
        <v>15</v>
      </c>
      <c r="K1947" t="s">
        <v>16</v>
      </c>
      <c r="L1947">
        <f t="shared" si="60"/>
        <v>0</v>
      </c>
      <c r="M1947">
        <f t="shared" si="61"/>
        <v>1</v>
      </c>
    </row>
    <row r="1948" spans="1:13" x14ac:dyDescent="0.3">
      <c r="A1948" t="s">
        <v>1149</v>
      </c>
      <c r="C1948" t="s">
        <v>51</v>
      </c>
      <c r="D1948">
        <v>4.7794469999999999E-2</v>
      </c>
      <c r="E1948" t="s">
        <v>49</v>
      </c>
      <c r="F1948">
        <v>217.31659999999999</v>
      </c>
      <c r="G1948" t="s">
        <v>29</v>
      </c>
      <c r="H1948">
        <v>1985</v>
      </c>
      <c r="I1948" t="s">
        <v>14</v>
      </c>
      <c r="J1948" t="s">
        <v>24</v>
      </c>
      <c r="K1948" t="s">
        <v>30</v>
      </c>
      <c r="L1948">
        <f t="shared" si="60"/>
        <v>0</v>
      </c>
      <c r="M1948">
        <f t="shared" si="61"/>
        <v>0</v>
      </c>
    </row>
    <row r="1949" spans="1:13" x14ac:dyDescent="0.3">
      <c r="A1949" t="s">
        <v>613</v>
      </c>
      <c r="B1949">
        <v>18.7</v>
      </c>
      <c r="C1949" t="s">
        <v>1605</v>
      </c>
      <c r="D1949">
        <v>0</v>
      </c>
      <c r="E1949" t="s">
        <v>77</v>
      </c>
      <c r="F1949">
        <v>182.1292</v>
      </c>
      <c r="G1949" t="s">
        <v>41</v>
      </c>
      <c r="H1949">
        <v>2002</v>
      </c>
      <c r="J1949" t="s">
        <v>20</v>
      </c>
      <c r="K1949" t="s">
        <v>16</v>
      </c>
      <c r="L1949">
        <f t="shared" si="60"/>
        <v>0</v>
      </c>
      <c r="M1949">
        <f t="shared" si="61"/>
        <v>0</v>
      </c>
    </row>
    <row r="1950" spans="1:13" x14ac:dyDescent="0.3">
      <c r="A1950" t="s">
        <v>1192</v>
      </c>
      <c r="B1950">
        <v>8.9600000000000009</v>
      </c>
      <c r="C1950" t="s">
        <v>1605</v>
      </c>
      <c r="D1950">
        <v>0</v>
      </c>
      <c r="E1950" t="s">
        <v>32</v>
      </c>
      <c r="F1950">
        <v>198.57679999999999</v>
      </c>
      <c r="G1950" t="s">
        <v>23</v>
      </c>
      <c r="H1950">
        <v>1998</v>
      </c>
      <c r="J1950" t="s">
        <v>24</v>
      </c>
      <c r="K1950" t="s">
        <v>25</v>
      </c>
      <c r="L1950">
        <f t="shared" si="60"/>
        <v>0</v>
      </c>
      <c r="M1950">
        <f t="shared" si="61"/>
        <v>0</v>
      </c>
    </row>
    <row r="1951" spans="1:13" x14ac:dyDescent="0.3">
      <c r="A1951" t="s">
        <v>75</v>
      </c>
      <c r="B1951">
        <v>9.1050000000000004</v>
      </c>
      <c r="C1951" t="s">
        <v>51</v>
      </c>
      <c r="D1951">
        <v>3.8474607000000001E-2</v>
      </c>
      <c r="E1951" t="s">
        <v>61</v>
      </c>
      <c r="F1951">
        <v>34.89</v>
      </c>
      <c r="G1951" t="s">
        <v>65</v>
      </c>
      <c r="H1951">
        <v>2004</v>
      </c>
      <c r="I1951" t="s">
        <v>34</v>
      </c>
      <c r="J1951" t="s">
        <v>20</v>
      </c>
      <c r="K1951" t="s">
        <v>16</v>
      </c>
      <c r="L1951">
        <f t="shared" si="60"/>
        <v>0</v>
      </c>
      <c r="M1951">
        <f t="shared" si="61"/>
        <v>0</v>
      </c>
    </row>
    <row r="1952" spans="1:13" x14ac:dyDescent="0.3">
      <c r="A1952" t="s">
        <v>642</v>
      </c>
      <c r="B1952">
        <v>10.8</v>
      </c>
      <c r="C1952" t="s">
        <v>51</v>
      </c>
      <c r="D1952">
        <v>5.8422400999999999E-2</v>
      </c>
      <c r="E1952" t="s">
        <v>52</v>
      </c>
      <c r="F1952">
        <v>75.238</v>
      </c>
      <c r="G1952" t="s">
        <v>65</v>
      </c>
      <c r="H1952">
        <v>2004</v>
      </c>
      <c r="I1952" t="s">
        <v>34</v>
      </c>
      <c r="J1952" t="s">
        <v>20</v>
      </c>
      <c r="K1952" t="s">
        <v>16</v>
      </c>
      <c r="L1952">
        <f t="shared" si="60"/>
        <v>0</v>
      </c>
      <c r="M1952">
        <f t="shared" si="61"/>
        <v>0</v>
      </c>
    </row>
    <row r="1953" spans="1:13" x14ac:dyDescent="0.3">
      <c r="A1953" t="s">
        <v>724</v>
      </c>
      <c r="B1953">
        <v>6.0949999999999998</v>
      </c>
      <c r="C1953" t="s">
        <v>51</v>
      </c>
      <c r="D1953">
        <v>0</v>
      </c>
      <c r="E1953" t="s">
        <v>22</v>
      </c>
      <c r="F1953">
        <v>142.5154</v>
      </c>
      <c r="G1953" t="s">
        <v>65</v>
      </c>
      <c r="H1953">
        <v>2004</v>
      </c>
      <c r="I1953" t="s">
        <v>34</v>
      </c>
      <c r="J1953" t="s">
        <v>20</v>
      </c>
      <c r="K1953" t="s">
        <v>16</v>
      </c>
      <c r="L1953">
        <f t="shared" si="60"/>
        <v>0</v>
      </c>
      <c r="M1953">
        <f t="shared" si="61"/>
        <v>0</v>
      </c>
    </row>
    <row r="1954" spans="1:13" x14ac:dyDescent="0.3">
      <c r="A1954" t="s">
        <v>854</v>
      </c>
      <c r="B1954">
        <v>17</v>
      </c>
      <c r="C1954" t="s">
        <v>51</v>
      </c>
      <c r="D1954">
        <v>5.5422895E-2</v>
      </c>
      <c r="E1954" t="s">
        <v>18</v>
      </c>
      <c r="F1954">
        <v>222.31139999999999</v>
      </c>
      <c r="G1954" t="s">
        <v>65</v>
      </c>
      <c r="H1954">
        <v>2004</v>
      </c>
      <c r="I1954" t="s">
        <v>34</v>
      </c>
      <c r="J1954" t="s">
        <v>20</v>
      </c>
      <c r="K1954" t="s">
        <v>16</v>
      </c>
      <c r="L1954">
        <f t="shared" si="60"/>
        <v>0</v>
      </c>
      <c r="M1954">
        <f t="shared" si="61"/>
        <v>1</v>
      </c>
    </row>
    <row r="1955" spans="1:13" x14ac:dyDescent="0.3">
      <c r="A1955" t="s">
        <v>1193</v>
      </c>
      <c r="B1955">
        <v>12.65</v>
      </c>
      <c r="C1955" t="s">
        <v>51</v>
      </c>
      <c r="D1955">
        <v>6.9424963000000006E-2</v>
      </c>
      <c r="E1955" t="s">
        <v>77</v>
      </c>
      <c r="F1955">
        <v>52.432400000000001</v>
      </c>
      <c r="G1955" t="s">
        <v>33</v>
      </c>
      <c r="H1955">
        <v>1997</v>
      </c>
      <c r="I1955" t="s">
        <v>34</v>
      </c>
      <c r="J1955" t="s">
        <v>15</v>
      </c>
      <c r="K1955" t="s">
        <v>16</v>
      </c>
      <c r="L1955">
        <f t="shared" si="60"/>
        <v>1</v>
      </c>
      <c r="M1955">
        <f t="shared" si="61"/>
        <v>0</v>
      </c>
    </row>
    <row r="1956" spans="1:13" x14ac:dyDescent="0.3">
      <c r="A1956" t="s">
        <v>466</v>
      </c>
      <c r="B1956">
        <v>13.65</v>
      </c>
      <c r="C1956" t="s">
        <v>1605</v>
      </c>
      <c r="D1956">
        <v>1.3027225E-2</v>
      </c>
      <c r="E1956" t="s">
        <v>32</v>
      </c>
      <c r="F1956">
        <v>116.7834</v>
      </c>
      <c r="G1956" t="s">
        <v>53</v>
      </c>
      <c r="H1956">
        <v>1987</v>
      </c>
      <c r="I1956" t="s">
        <v>54</v>
      </c>
      <c r="J1956" t="s">
        <v>24</v>
      </c>
      <c r="K1956" t="s">
        <v>16</v>
      </c>
      <c r="L1956">
        <f t="shared" si="60"/>
        <v>0</v>
      </c>
      <c r="M1956">
        <f t="shared" si="61"/>
        <v>0</v>
      </c>
    </row>
    <row r="1957" spans="1:13" x14ac:dyDescent="0.3">
      <c r="A1957" t="s">
        <v>1194</v>
      </c>
      <c r="C1957" t="s">
        <v>51</v>
      </c>
      <c r="D1957">
        <v>4.6051413999999999E-2</v>
      </c>
      <c r="E1957" t="s">
        <v>36</v>
      </c>
      <c r="F1957">
        <v>124.602</v>
      </c>
      <c r="G1957" t="s">
        <v>47</v>
      </c>
      <c r="H1957">
        <v>1985</v>
      </c>
      <c r="I1957" t="s">
        <v>34</v>
      </c>
      <c r="J1957" t="s">
        <v>15</v>
      </c>
      <c r="K1957" t="s">
        <v>25</v>
      </c>
      <c r="L1957">
        <f t="shared" si="60"/>
        <v>1</v>
      </c>
      <c r="M1957">
        <f t="shared" si="61"/>
        <v>0</v>
      </c>
    </row>
    <row r="1958" spans="1:13" x14ac:dyDescent="0.3">
      <c r="A1958" t="s">
        <v>664</v>
      </c>
      <c r="C1958" t="s">
        <v>1605</v>
      </c>
      <c r="D1958">
        <v>0.12625534499999999</v>
      </c>
      <c r="E1958" t="s">
        <v>67</v>
      </c>
      <c r="F1958">
        <v>76.835400000000007</v>
      </c>
      <c r="G1958" t="s">
        <v>29</v>
      </c>
      <c r="H1958">
        <v>1985</v>
      </c>
      <c r="I1958" t="s">
        <v>14</v>
      </c>
      <c r="J1958" t="s">
        <v>24</v>
      </c>
      <c r="K1958" t="s">
        <v>30</v>
      </c>
      <c r="L1958">
        <f t="shared" si="60"/>
        <v>0</v>
      </c>
      <c r="M1958">
        <f t="shared" si="61"/>
        <v>0</v>
      </c>
    </row>
    <row r="1959" spans="1:13" x14ac:dyDescent="0.3">
      <c r="A1959" t="s">
        <v>652</v>
      </c>
      <c r="C1959" t="s">
        <v>1605</v>
      </c>
      <c r="D1959">
        <v>2.9353119E-2</v>
      </c>
      <c r="E1959" t="s">
        <v>12</v>
      </c>
      <c r="F1959">
        <v>107.26220000000001</v>
      </c>
      <c r="G1959" t="s">
        <v>29</v>
      </c>
      <c r="H1959">
        <v>1985</v>
      </c>
      <c r="I1959" t="s">
        <v>14</v>
      </c>
      <c r="J1959" t="s">
        <v>24</v>
      </c>
      <c r="K1959" t="s">
        <v>30</v>
      </c>
      <c r="L1959">
        <f t="shared" si="60"/>
        <v>0</v>
      </c>
      <c r="M1959">
        <f t="shared" si="61"/>
        <v>1</v>
      </c>
    </row>
    <row r="1960" spans="1:13" x14ac:dyDescent="0.3">
      <c r="A1960" t="s">
        <v>1195</v>
      </c>
      <c r="B1960">
        <v>6.32</v>
      </c>
      <c r="C1960" t="s">
        <v>51</v>
      </c>
      <c r="D1960">
        <v>1.2743737999999999E-2</v>
      </c>
      <c r="E1960" t="s">
        <v>77</v>
      </c>
      <c r="F1960">
        <v>38.682200000000002</v>
      </c>
      <c r="G1960" t="s">
        <v>41</v>
      </c>
      <c r="H1960">
        <v>2002</v>
      </c>
      <c r="J1960" t="s">
        <v>20</v>
      </c>
      <c r="K1960" t="s">
        <v>16</v>
      </c>
      <c r="L1960">
        <f t="shared" si="60"/>
        <v>0</v>
      </c>
      <c r="M1960">
        <f t="shared" si="61"/>
        <v>0</v>
      </c>
    </row>
    <row r="1961" spans="1:13" x14ac:dyDescent="0.3">
      <c r="A1961" t="s">
        <v>118</v>
      </c>
      <c r="B1961">
        <v>15.5</v>
      </c>
      <c r="C1961" t="s">
        <v>51</v>
      </c>
      <c r="D1961">
        <v>5.5023254000000001E-2</v>
      </c>
      <c r="E1961" t="s">
        <v>36</v>
      </c>
      <c r="F1961">
        <v>108.2938</v>
      </c>
      <c r="G1961" t="s">
        <v>23</v>
      </c>
      <c r="H1961">
        <v>1998</v>
      </c>
      <c r="J1961" t="s">
        <v>24</v>
      </c>
      <c r="K1961" t="s">
        <v>25</v>
      </c>
      <c r="L1961">
        <f t="shared" si="60"/>
        <v>0</v>
      </c>
      <c r="M1961">
        <f t="shared" si="61"/>
        <v>0</v>
      </c>
    </row>
    <row r="1962" spans="1:13" x14ac:dyDescent="0.3">
      <c r="A1962" t="s">
        <v>1196</v>
      </c>
      <c r="C1962" t="s">
        <v>1605</v>
      </c>
      <c r="D1962">
        <v>6.2225628999999998E-2</v>
      </c>
      <c r="E1962" t="s">
        <v>36</v>
      </c>
      <c r="F1962">
        <v>166.41839999999999</v>
      </c>
      <c r="G1962" t="s">
        <v>29</v>
      </c>
      <c r="H1962">
        <v>1985</v>
      </c>
      <c r="I1962" t="s">
        <v>14</v>
      </c>
      <c r="J1962" t="s">
        <v>24</v>
      </c>
      <c r="K1962" t="s">
        <v>30</v>
      </c>
      <c r="L1962">
        <f t="shared" si="60"/>
        <v>0</v>
      </c>
      <c r="M1962">
        <f t="shared" si="61"/>
        <v>0</v>
      </c>
    </row>
    <row r="1963" spans="1:13" x14ac:dyDescent="0.3">
      <c r="A1963" t="s">
        <v>1197</v>
      </c>
      <c r="B1963">
        <v>9.3000000000000007</v>
      </c>
      <c r="C1963" t="s">
        <v>51</v>
      </c>
      <c r="D1963">
        <v>4.2291451000000001E-2</v>
      </c>
      <c r="E1963" t="s">
        <v>52</v>
      </c>
      <c r="F1963">
        <v>122.7388</v>
      </c>
      <c r="G1963" t="s">
        <v>33</v>
      </c>
      <c r="H1963">
        <v>1997</v>
      </c>
      <c r="I1963" t="s">
        <v>34</v>
      </c>
      <c r="J1963" t="s">
        <v>15</v>
      </c>
      <c r="K1963" t="s">
        <v>16</v>
      </c>
      <c r="L1963">
        <f t="shared" si="60"/>
        <v>1</v>
      </c>
      <c r="M1963">
        <f t="shared" si="61"/>
        <v>0</v>
      </c>
    </row>
    <row r="1964" spans="1:13" x14ac:dyDescent="0.3">
      <c r="A1964" t="s">
        <v>649</v>
      </c>
      <c r="B1964">
        <v>20.100000000000001</v>
      </c>
      <c r="C1964" t="s">
        <v>51</v>
      </c>
      <c r="D1964">
        <v>3.4652619000000003E-2</v>
      </c>
      <c r="E1964" t="s">
        <v>61</v>
      </c>
      <c r="F1964">
        <v>119.9782</v>
      </c>
      <c r="G1964" t="s">
        <v>33</v>
      </c>
      <c r="H1964">
        <v>1997</v>
      </c>
      <c r="I1964" t="s">
        <v>34</v>
      </c>
      <c r="J1964" t="s">
        <v>15</v>
      </c>
      <c r="K1964" t="s">
        <v>16</v>
      </c>
      <c r="L1964">
        <f t="shared" si="60"/>
        <v>1</v>
      </c>
      <c r="M1964">
        <f t="shared" si="61"/>
        <v>0</v>
      </c>
    </row>
    <row r="1965" spans="1:13" x14ac:dyDescent="0.3">
      <c r="A1965" t="s">
        <v>108</v>
      </c>
      <c r="B1965">
        <v>6.38</v>
      </c>
      <c r="C1965" t="s">
        <v>51</v>
      </c>
      <c r="D1965">
        <v>1.5224339E-2</v>
      </c>
      <c r="E1965" t="s">
        <v>61</v>
      </c>
      <c r="F1965">
        <v>144.64699999999999</v>
      </c>
      <c r="G1965" t="s">
        <v>37</v>
      </c>
      <c r="H1965">
        <v>2009</v>
      </c>
      <c r="I1965" t="s">
        <v>14</v>
      </c>
      <c r="J1965" t="s">
        <v>24</v>
      </c>
      <c r="K1965" t="s">
        <v>38</v>
      </c>
      <c r="L1965">
        <f t="shared" si="60"/>
        <v>0</v>
      </c>
      <c r="M1965">
        <f t="shared" si="61"/>
        <v>0</v>
      </c>
    </row>
    <row r="1966" spans="1:13" x14ac:dyDescent="0.3">
      <c r="A1966" t="s">
        <v>539</v>
      </c>
      <c r="B1966">
        <v>15.35</v>
      </c>
      <c r="C1966" t="s">
        <v>51</v>
      </c>
      <c r="D1966">
        <v>0</v>
      </c>
      <c r="E1966" t="s">
        <v>59</v>
      </c>
      <c r="F1966">
        <v>196.3768</v>
      </c>
      <c r="G1966" t="s">
        <v>13</v>
      </c>
      <c r="H1966">
        <v>1999</v>
      </c>
      <c r="I1966" t="s">
        <v>14</v>
      </c>
      <c r="J1966" t="s">
        <v>15</v>
      </c>
      <c r="K1966" t="s">
        <v>16</v>
      </c>
      <c r="L1966">
        <f t="shared" si="60"/>
        <v>1</v>
      </c>
      <c r="M1966">
        <f t="shared" si="61"/>
        <v>0</v>
      </c>
    </row>
    <row r="1967" spans="1:13" x14ac:dyDescent="0.3">
      <c r="A1967" t="s">
        <v>92</v>
      </c>
      <c r="B1967">
        <v>11.65</v>
      </c>
      <c r="C1967" t="s">
        <v>51</v>
      </c>
      <c r="D1967">
        <v>0.174402008</v>
      </c>
      <c r="E1967" t="s">
        <v>18</v>
      </c>
      <c r="F1967">
        <v>51.9298</v>
      </c>
      <c r="G1967" t="s">
        <v>41</v>
      </c>
      <c r="H1967">
        <v>2002</v>
      </c>
      <c r="J1967" t="s">
        <v>20</v>
      </c>
      <c r="K1967" t="s">
        <v>16</v>
      </c>
      <c r="L1967">
        <f t="shared" si="60"/>
        <v>0</v>
      </c>
      <c r="M1967">
        <f t="shared" si="61"/>
        <v>1</v>
      </c>
    </row>
    <row r="1968" spans="1:13" x14ac:dyDescent="0.3">
      <c r="A1968" t="s">
        <v>1198</v>
      </c>
      <c r="B1968">
        <v>5.9249999999999998</v>
      </c>
      <c r="C1968" t="s">
        <v>1605</v>
      </c>
      <c r="D1968">
        <v>9.6617311999999997E-2</v>
      </c>
      <c r="E1968" t="s">
        <v>18</v>
      </c>
      <c r="F1968">
        <v>44.108600000000003</v>
      </c>
      <c r="G1968" t="s">
        <v>13</v>
      </c>
      <c r="H1968">
        <v>1999</v>
      </c>
      <c r="I1968" t="s">
        <v>14</v>
      </c>
      <c r="J1968" t="s">
        <v>15</v>
      </c>
      <c r="K1968" t="s">
        <v>16</v>
      </c>
      <c r="L1968">
        <f t="shared" si="60"/>
        <v>0</v>
      </c>
      <c r="M1968">
        <f t="shared" si="61"/>
        <v>1</v>
      </c>
    </row>
    <row r="1969" spans="1:13" x14ac:dyDescent="0.3">
      <c r="A1969" t="s">
        <v>1199</v>
      </c>
      <c r="B1969">
        <v>7.81</v>
      </c>
      <c r="C1969" t="s">
        <v>1605</v>
      </c>
      <c r="D1969">
        <v>3.4182921999999998E-2</v>
      </c>
      <c r="E1969" t="s">
        <v>12</v>
      </c>
      <c r="F1969">
        <v>166.61580000000001</v>
      </c>
      <c r="G1969" t="s">
        <v>19</v>
      </c>
      <c r="H1969">
        <v>2007</v>
      </c>
      <c r="J1969" t="s">
        <v>20</v>
      </c>
      <c r="K1969" t="s">
        <v>16</v>
      </c>
      <c r="L1969">
        <f t="shared" si="60"/>
        <v>0</v>
      </c>
      <c r="M1969">
        <f t="shared" si="61"/>
        <v>1</v>
      </c>
    </row>
    <row r="1970" spans="1:13" x14ac:dyDescent="0.3">
      <c r="A1970" t="s">
        <v>1200</v>
      </c>
      <c r="B1970">
        <v>18.7</v>
      </c>
      <c r="C1970" t="s">
        <v>51</v>
      </c>
      <c r="D1970">
        <v>3.7591645E-2</v>
      </c>
      <c r="E1970" t="s">
        <v>32</v>
      </c>
      <c r="F1970">
        <v>112.68859999999999</v>
      </c>
      <c r="G1970" t="s">
        <v>53</v>
      </c>
      <c r="H1970">
        <v>1987</v>
      </c>
      <c r="I1970" t="s">
        <v>54</v>
      </c>
      <c r="J1970" t="s">
        <v>24</v>
      </c>
      <c r="K1970" t="s">
        <v>16</v>
      </c>
      <c r="L1970">
        <f t="shared" si="60"/>
        <v>0</v>
      </c>
      <c r="M1970">
        <f t="shared" si="61"/>
        <v>0</v>
      </c>
    </row>
    <row r="1971" spans="1:13" x14ac:dyDescent="0.3">
      <c r="A1971" t="s">
        <v>675</v>
      </c>
      <c r="B1971">
        <v>5.26</v>
      </c>
      <c r="C1971" t="s">
        <v>1605</v>
      </c>
      <c r="D1971">
        <v>6.991841E-2</v>
      </c>
      <c r="E1971" t="s">
        <v>36</v>
      </c>
      <c r="F1971">
        <v>162.98679999999999</v>
      </c>
      <c r="G1971" t="s">
        <v>23</v>
      </c>
      <c r="H1971">
        <v>1998</v>
      </c>
      <c r="J1971" t="s">
        <v>24</v>
      </c>
      <c r="K1971" t="s">
        <v>25</v>
      </c>
      <c r="L1971">
        <f t="shared" si="60"/>
        <v>0</v>
      </c>
      <c r="M1971">
        <f t="shared" si="61"/>
        <v>0</v>
      </c>
    </row>
    <row r="1972" spans="1:13" x14ac:dyDescent="0.3">
      <c r="A1972" t="s">
        <v>1201</v>
      </c>
      <c r="C1972" t="s">
        <v>51</v>
      </c>
      <c r="D1972">
        <v>6.3714497999999994E-2</v>
      </c>
      <c r="E1972" t="s">
        <v>12</v>
      </c>
      <c r="F1972">
        <v>90.248800000000003</v>
      </c>
      <c r="G1972" t="s">
        <v>47</v>
      </c>
      <c r="H1972">
        <v>1985</v>
      </c>
      <c r="I1972" t="s">
        <v>34</v>
      </c>
      <c r="J1972" t="s">
        <v>15</v>
      </c>
      <c r="K1972" t="s">
        <v>25</v>
      </c>
      <c r="L1972">
        <f t="shared" si="60"/>
        <v>1</v>
      </c>
      <c r="M1972">
        <f t="shared" si="61"/>
        <v>1</v>
      </c>
    </row>
    <row r="1973" spans="1:13" x14ac:dyDescent="0.3">
      <c r="A1973" t="s">
        <v>1202</v>
      </c>
      <c r="B1973">
        <v>6.11</v>
      </c>
      <c r="C1973" t="s">
        <v>1605</v>
      </c>
      <c r="D1973">
        <v>0.102835238</v>
      </c>
      <c r="E1973" t="s">
        <v>32</v>
      </c>
      <c r="F1973">
        <v>131.5968</v>
      </c>
      <c r="G1973" t="s">
        <v>53</v>
      </c>
      <c r="H1973">
        <v>1987</v>
      </c>
      <c r="I1973" t="s">
        <v>54</v>
      </c>
      <c r="J1973" t="s">
        <v>24</v>
      </c>
      <c r="K1973" t="s">
        <v>16</v>
      </c>
      <c r="L1973">
        <f t="shared" si="60"/>
        <v>0</v>
      </c>
      <c r="M1973">
        <f t="shared" si="61"/>
        <v>0</v>
      </c>
    </row>
    <row r="1974" spans="1:13" x14ac:dyDescent="0.3">
      <c r="A1974" t="s">
        <v>310</v>
      </c>
      <c r="C1974" t="s">
        <v>51</v>
      </c>
      <c r="D1974">
        <v>0.16350574800000001</v>
      </c>
      <c r="E1974" t="s">
        <v>32</v>
      </c>
      <c r="F1974">
        <v>89.514600000000002</v>
      </c>
      <c r="G1974" t="s">
        <v>47</v>
      </c>
      <c r="H1974">
        <v>1985</v>
      </c>
      <c r="I1974" t="s">
        <v>34</v>
      </c>
      <c r="J1974" t="s">
        <v>15</v>
      </c>
      <c r="K1974" t="s">
        <v>25</v>
      </c>
      <c r="L1974">
        <f t="shared" si="60"/>
        <v>1</v>
      </c>
      <c r="M1974">
        <f t="shared" si="61"/>
        <v>0</v>
      </c>
    </row>
    <row r="1975" spans="1:13" x14ac:dyDescent="0.3">
      <c r="A1975" t="s">
        <v>1058</v>
      </c>
      <c r="B1975">
        <v>14.15</v>
      </c>
      <c r="C1975" t="s">
        <v>51</v>
      </c>
      <c r="D1975">
        <v>6.3451473999999994E-2</v>
      </c>
      <c r="E1975" t="s">
        <v>112</v>
      </c>
      <c r="F1975">
        <v>126.5046</v>
      </c>
      <c r="G1975" t="s">
        <v>23</v>
      </c>
      <c r="H1975">
        <v>1998</v>
      </c>
      <c r="J1975" t="s">
        <v>24</v>
      </c>
      <c r="K1975" t="s">
        <v>25</v>
      </c>
      <c r="L1975">
        <f t="shared" si="60"/>
        <v>0</v>
      </c>
      <c r="M1975">
        <f t="shared" si="61"/>
        <v>0</v>
      </c>
    </row>
    <row r="1976" spans="1:13" x14ac:dyDescent="0.3">
      <c r="A1976" t="s">
        <v>648</v>
      </c>
      <c r="B1976">
        <v>7.97</v>
      </c>
      <c r="C1976" t="s">
        <v>1605</v>
      </c>
      <c r="D1976">
        <v>6.6935112000000005E-2</v>
      </c>
      <c r="E1976" t="s">
        <v>77</v>
      </c>
      <c r="F1976">
        <v>89.451400000000007</v>
      </c>
      <c r="G1976" t="s">
        <v>23</v>
      </c>
      <c r="H1976">
        <v>1998</v>
      </c>
      <c r="J1976" t="s">
        <v>24</v>
      </c>
      <c r="K1976" t="s">
        <v>25</v>
      </c>
      <c r="L1976">
        <f t="shared" si="60"/>
        <v>0</v>
      </c>
      <c r="M1976">
        <f t="shared" si="61"/>
        <v>0</v>
      </c>
    </row>
    <row r="1977" spans="1:13" x14ac:dyDescent="0.3">
      <c r="A1977" t="s">
        <v>1203</v>
      </c>
      <c r="B1977">
        <v>7.6449999999999996</v>
      </c>
      <c r="C1977" t="s">
        <v>1605</v>
      </c>
      <c r="D1977">
        <v>6.6809760999999995E-2</v>
      </c>
      <c r="E1977" t="s">
        <v>12</v>
      </c>
      <c r="F1977">
        <v>41.711199999999998</v>
      </c>
      <c r="G1977" t="s">
        <v>13</v>
      </c>
      <c r="H1977">
        <v>1999</v>
      </c>
      <c r="I1977" t="s">
        <v>14</v>
      </c>
      <c r="J1977" t="s">
        <v>15</v>
      </c>
      <c r="K1977" t="s">
        <v>16</v>
      </c>
      <c r="L1977">
        <f t="shared" si="60"/>
        <v>0</v>
      </c>
      <c r="M1977">
        <f t="shared" si="61"/>
        <v>1</v>
      </c>
    </row>
    <row r="1978" spans="1:13" x14ac:dyDescent="0.3">
      <c r="A1978" t="s">
        <v>795</v>
      </c>
      <c r="B1978">
        <v>16</v>
      </c>
      <c r="C1978" t="s">
        <v>1605</v>
      </c>
      <c r="D1978">
        <v>6.5195840000000005E-2</v>
      </c>
      <c r="E1978" t="s">
        <v>18</v>
      </c>
      <c r="F1978">
        <v>78.398600000000002</v>
      </c>
      <c r="G1978" t="s">
        <v>41</v>
      </c>
      <c r="H1978">
        <v>2002</v>
      </c>
      <c r="J1978" t="s">
        <v>20</v>
      </c>
      <c r="K1978" t="s">
        <v>16</v>
      </c>
      <c r="L1978">
        <f t="shared" si="60"/>
        <v>0</v>
      </c>
      <c r="M1978">
        <f t="shared" si="61"/>
        <v>1</v>
      </c>
    </row>
    <row r="1979" spans="1:13" x14ac:dyDescent="0.3">
      <c r="A1979" t="s">
        <v>630</v>
      </c>
      <c r="B1979">
        <v>19</v>
      </c>
      <c r="C1979" t="s">
        <v>51</v>
      </c>
      <c r="D1979">
        <v>1.7704531999999999E-2</v>
      </c>
      <c r="E1979" t="s">
        <v>46</v>
      </c>
      <c r="F1979">
        <v>210.8244</v>
      </c>
      <c r="G1979" t="s">
        <v>53</v>
      </c>
      <c r="H1979">
        <v>1987</v>
      </c>
      <c r="I1979" t="s">
        <v>54</v>
      </c>
      <c r="J1979" t="s">
        <v>24</v>
      </c>
      <c r="K1979" t="s">
        <v>16</v>
      </c>
      <c r="L1979">
        <f t="shared" si="60"/>
        <v>0</v>
      </c>
      <c r="M1979">
        <f t="shared" si="61"/>
        <v>0</v>
      </c>
    </row>
    <row r="1980" spans="1:13" x14ac:dyDescent="0.3">
      <c r="A1980" t="s">
        <v>314</v>
      </c>
      <c r="C1980" t="s">
        <v>51</v>
      </c>
      <c r="D1980">
        <v>1.3301702E-2</v>
      </c>
      <c r="E1980" t="s">
        <v>22</v>
      </c>
      <c r="F1980">
        <v>105.02800000000001</v>
      </c>
      <c r="G1980" t="s">
        <v>29</v>
      </c>
      <c r="H1980">
        <v>1985</v>
      </c>
      <c r="I1980" t="s">
        <v>14</v>
      </c>
      <c r="J1980" t="s">
        <v>24</v>
      </c>
      <c r="K1980" t="s">
        <v>30</v>
      </c>
      <c r="L1980">
        <f t="shared" si="60"/>
        <v>0</v>
      </c>
      <c r="M1980">
        <f t="shared" si="61"/>
        <v>0</v>
      </c>
    </row>
    <row r="1981" spans="1:13" x14ac:dyDescent="0.3">
      <c r="A1981" t="s">
        <v>450</v>
      </c>
      <c r="C1981" t="s">
        <v>1605</v>
      </c>
      <c r="D1981">
        <v>6.0579889999999997E-2</v>
      </c>
      <c r="E1981" t="s">
        <v>36</v>
      </c>
      <c r="F1981">
        <v>100.5384</v>
      </c>
      <c r="G1981" t="s">
        <v>29</v>
      </c>
      <c r="H1981">
        <v>1985</v>
      </c>
      <c r="I1981" t="s">
        <v>14</v>
      </c>
      <c r="J1981" t="s">
        <v>24</v>
      </c>
      <c r="K1981" t="s">
        <v>30</v>
      </c>
      <c r="L1981">
        <f t="shared" si="60"/>
        <v>0</v>
      </c>
      <c r="M1981">
        <f t="shared" si="61"/>
        <v>0</v>
      </c>
    </row>
    <row r="1982" spans="1:13" x14ac:dyDescent="0.3">
      <c r="A1982" t="s">
        <v>105</v>
      </c>
      <c r="B1982">
        <v>10.395</v>
      </c>
      <c r="C1982" t="s">
        <v>1605</v>
      </c>
      <c r="D1982">
        <v>3.0055849999999999E-2</v>
      </c>
      <c r="E1982" t="s">
        <v>18</v>
      </c>
      <c r="F1982">
        <v>88.151399999999995</v>
      </c>
      <c r="G1982" t="s">
        <v>19</v>
      </c>
      <c r="H1982">
        <v>2007</v>
      </c>
      <c r="J1982" t="s">
        <v>20</v>
      </c>
      <c r="K1982" t="s">
        <v>16</v>
      </c>
      <c r="L1982">
        <f t="shared" si="60"/>
        <v>0</v>
      </c>
      <c r="M1982">
        <f t="shared" si="61"/>
        <v>1</v>
      </c>
    </row>
    <row r="1983" spans="1:13" x14ac:dyDescent="0.3">
      <c r="A1983" t="s">
        <v>713</v>
      </c>
      <c r="C1983" t="s">
        <v>1605</v>
      </c>
      <c r="D1983">
        <v>0.12507926799999999</v>
      </c>
      <c r="E1983" t="s">
        <v>32</v>
      </c>
      <c r="F1983">
        <v>176.90280000000001</v>
      </c>
      <c r="G1983" t="s">
        <v>29</v>
      </c>
      <c r="H1983">
        <v>1985</v>
      </c>
      <c r="I1983" t="s">
        <v>14</v>
      </c>
      <c r="J1983" t="s">
        <v>24</v>
      </c>
      <c r="K1983" t="s">
        <v>30</v>
      </c>
      <c r="L1983">
        <f t="shared" si="60"/>
        <v>0</v>
      </c>
      <c r="M1983">
        <f t="shared" si="61"/>
        <v>0</v>
      </c>
    </row>
    <row r="1984" spans="1:13" x14ac:dyDescent="0.3">
      <c r="A1984" t="s">
        <v>1204</v>
      </c>
      <c r="C1984" t="s">
        <v>1605</v>
      </c>
      <c r="D1984">
        <v>8.2529103000000006E-2</v>
      </c>
      <c r="E1984" t="s">
        <v>67</v>
      </c>
      <c r="F1984">
        <v>34.155799999999999</v>
      </c>
      <c r="G1984" t="s">
        <v>29</v>
      </c>
      <c r="H1984">
        <v>1985</v>
      </c>
      <c r="I1984" t="s">
        <v>14</v>
      </c>
      <c r="J1984" t="s">
        <v>24</v>
      </c>
      <c r="K1984" t="s">
        <v>30</v>
      </c>
      <c r="L1984">
        <f t="shared" si="60"/>
        <v>0</v>
      </c>
      <c r="M1984">
        <f t="shared" si="61"/>
        <v>0</v>
      </c>
    </row>
    <row r="1985" spans="1:13" x14ac:dyDescent="0.3">
      <c r="A1985" t="s">
        <v>1205</v>
      </c>
      <c r="B1985">
        <v>17.7</v>
      </c>
      <c r="C1985" t="s">
        <v>51</v>
      </c>
      <c r="D1985">
        <v>0.175359775</v>
      </c>
      <c r="E1985" t="s">
        <v>32</v>
      </c>
      <c r="F1985">
        <v>114.38339999999999</v>
      </c>
      <c r="G1985" t="s">
        <v>19</v>
      </c>
      <c r="H1985">
        <v>2007</v>
      </c>
      <c r="J1985" t="s">
        <v>20</v>
      </c>
      <c r="K1985" t="s">
        <v>16</v>
      </c>
      <c r="L1985">
        <f t="shared" si="60"/>
        <v>0</v>
      </c>
      <c r="M1985">
        <f t="shared" si="61"/>
        <v>0</v>
      </c>
    </row>
    <row r="1986" spans="1:13" x14ac:dyDescent="0.3">
      <c r="A1986" t="s">
        <v>1206</v>
      </c>
      <c r="B1986">
        <v>10.695</v>
      </c>
      <c r="C1986" t="s">
        <v>51</v>
      </c>
      <c r="D1986">
        <v>0</v>
      </c>
      <c r="E1986" t="s">
        <v>32</v>
      </c>
      <c r="F1986">
        <v>61.753599999999999</v>
      </c>
      <c r="G1986" t="s">
        <v>13</v>
      </c>
      <c r="H1986">
        <v>1999</v>
      </c>
      <c r="I1986" t="s">
        <v>14</v>
      </c>
      <c r="J1986" t="s">
        <v>15</v>
      </c>
      <c r="K1986" t="s">
        <v>16</v>
      </c>
      <c r="L1986">
        <f t="shared" si="60"/>
        <v>1</v>
      </c>
      <c r="M1986">
        <f t="shared" si="61"/>
        <v>0</v>
      </c>
    </row>
    <row r="1987" spans="1:13" x14ac:dyDescent="0.3">
      <c r="A1987" t="s">
        <v>137</v>
      </c>
      <c r="B1987">
        <v>19.350000000000001</v>
      </c>
      <c r="C1987" t="s">
        <v>1605</v>
      </c>
      <c r="D1987">
        <v>6.5787290999999998E-2</v>
      </c>
      <c r="E1987" t="s">
        <v>77</v>
      </c>
      <c r="F1987">
        <v>169.7816</v>
      </c>
      <c r="G1987" t="s">
        <v>37</v>
      </c>
      <c r="H1987">
        <v>2009</v>
      </c>
      <c r="I1987" t="s">
        <v>14</v>
      </c>
      <c r="J1987" t="s">
        <v>24</v>
      </c>
      <c r="K1987" t="s">
        <v>38</v>
      </c>
      <c r="L1987">
        <f t="shared" ref="L1987:L2050" si="62">IF(AND(J1987= "Tier 1", C1987= "LF"),1,0)</f>
        <v>0</v>
      </c>
      <c r="M1987">
        <f t="shared" ref="M1987:M2050" si="63">IF(OR(E1987= "Dairy", E1987= "Snack Foods"),1,0)</f>
        <v>0</v>
      </c>
    </row>
    <row r="1988" spans="1:13" x14ac:dyDescent="0.3">
      <c r="A1988" t="s">
        <v>1207</v>
      </c>
      <c r="B1988">
        <v>10.5</v>
      </c>
      <c r="C1988" t="s">
        <v>1605</v>
      </c>
      <c r="D1988">
        <v>1.1043976E-2</v>
      </c>
      <c r="E1988" t="s">
        <v>12</v>
      </c>
      <c r="F1988">
        <v>167.2842</v>
      </c>
      <c r="G1988" t="s">
        <v>19</v>
      </c>
      <c r="H1988">
        <v>2007</v>
      </c>
      <c r="J1988" t="s">
        <v>20</v>
      </c>
      <c r="K1988" t="s">
        <v>16</v>
      </c>
      <c r="L1988">
        <f t="shared" si="62"/>
        <v>0</v>
      </c>
      <c r="M1988">
        <f t="shared" si="63"/>
        <v>1</v>
      </c>
    </row>
    <row r="1989" spans="1:13" x14ac:dyDescent="0.3">
      <c r="A1989" t="s">
        <v>620</v>
      </c>
      <c r="B1989">
        <v>14.5</v>
      </c>
      <c r="C1989" t="s">
        <v>1605</v>
      </c>
      <c r="D1989">
        <v>4.1241272000000002E-2</v>
      </c>
      <c r="E1989" t="s">
        <v>83</v>
      </c>
      <c r="F1989">
        <v>41.245399999999997</v>
      </c>
      <c r="G1989" t="s">
        <v>65</v>
      </c>
      <c r="H1989">
        <v>2004</v>
      </c>
      <c r="I1989" t="s">
        <v>34</v>
      </c>
      <c r="J1989" t="s">
        <v>20</v>
      </c>
      <c r="K1989" t="s">
        <v>16</v>
      </c>
      <c r="L1989">
        <f t="shared" si="62"/>
        <v>0</v>
      </c>
      <c r="M1989">
        <f t="shared" si="63"/>
        <v>0</v>
      </c>
    </row>
    <row r="1990" spans="1:13" x14ac:dyDescent="0.3">
      <c r="A1990" t="s">
        <v>1189</v>
      </c>
      <c r="B1990">
        <v>17.2</v>
      </c>
      <c r="C1990" t="s">
        <v>1605</v>
      </c>
      <c r="D1990">
        <v>5.7311381000000002E-2</v>
      </c>
      <c r="E1990" t="s">
        <v>32</v>
      </c>
      <c r="F1990">
        <v>224.80879999999999</v>
      </c>
      <c r="G1990" t="s">
        <v>19</v>
      </c>
      <c r="H1990">
        <v>2007</v>
      </c>
      <c r="J1990" t="s">
        <v>20</v>
      </c>
      <c r="K1990" t="s">
        <v>16</v>
      </c>
      <c r="L1990">
        <f t="shared" si="62"/>
        <v>0</v>
      </c>
      <c r="M1990">
        <f t="shared" si="63"/>
        <v>0</v>
      </c>
    </row>
    <row r="1991" spans="1:13" x14ac:dyDescent="0.3">
      <c r="A1991" t="s">
        <v>392</v>
      </c>
      <c r="B1991">
        <v>12.8</v>
      </c>
      <c r="C1991" t="s">
        <v>1605</v>
      </c>
      <c r="D1991">
        <v>0.13235756600000001</v>
      </c>
      <c r="E1991" t="s">
        <v>18</v>
      </c>
      <c r="F1991">
        <v>181.96080000000001</v>
      </c>
      <c r="G1991" t="s">
        <v>23</v>
      </c>
      <c r="H1991">
        <v>1998</v>
      </c>
      <c r="J1991" t="s">
        <v>24</v>
      </c>
      <c r="K1991" t="s">
        <v>25</v>
      </c>
      <c r="L1991">
        <f t="shared" si="62"/>
        <v>0</v>
      </c>
      <c r="M1991">
        <f t="shared" si="63"/>
        <v>1</v>
      </c>
    </row>
    <row r="1992" spans="1:13" x14ac:dyDescent="0.3">
      <c r="A1992" t="s">
        <v>1208</v>
      </c>
      <c r="B1992">
        <v>17.25</v>
      </c>
      <c r="C1992" t="s">
        <v>51</v>
      </c>
      <c r="D1992">
        <v>3.7243966000000003E-2</v>
      </c>
      <c r="E1992" t="s">
        <v>59</v>
      </c>
      <c r="F1992">
        <v>165.2526</v>
      </c>
      <c r="G1992" t="s">
        <v>13</v>
      </c>
      <c r="H1992">
        <v>1999</v>
      </c>
      <c r="I1992" t="s">
        <v>14</v>
      </c>
      <c r="J1992" t="s">
        <v>15</v>
      </c>
      <c r="K1992" t="s">
        <v>16</v>
      </c>
      <c r="L1992">
        <f t="shared" si="62"/>
        <v>1</v>
      </c>
      <c r="M1992">
        <f t="shared" si="63"/>
        <v>0</v>
      </c>
    </row>
    <row r="1993" spans="1:13" x14ac:dyDescent="0.3">
      <c r="A1993" t="s">
        <v>678</v>
      </c>
      <c r="B1993">
        <v>20.75</v>
      </c>
      <c r="C1993" t="s">
        <v>1605</v>
      </c>
      <c r="D1993">
        <v>6.3273250000000003E-2</v>
      </c>
      <c r="E1993" t="s">
        <v>198</v>
      </c>
      <c r="F1993">
        <v>153.16820000000001</v>
      </c>
      <c r="G1993" t="s">
        <v>53</v>
      </c>
      <c r="H1993">
        <v>1987</v>
      </c>
      <c r="I1993" t="s">
        <v>54</v>
      </c>
      <c r="J1993" t="s">
        <v>24</v>
      </c>
      <c r="K1993" t="s">
        <v>16</v>
      </c>
      <c r="L1993">
        <f t="shared" si="62"/>
        <v>0</v>
      </c>
      <c r="M1993">
        <f t="shared" si="63"/>
        <v>0</v>
      </c>
    </row>
    <row r="1994" spans="1:13" x14ac:dyDescent="0.3">
      <c r="A1994" t="s">
        <v>229</v>
      </c>
      <c r="B1994">
        <v>12.1</v>
      </c>
      <c r="C1994" t="s">
        <v>51</v>
      </c>
      <c r="D1994">
        <v>8.0257682999999996E-2</v>
      </c>
      <c r="E1994" t="s">
        <v>61</v>
      </c>
      <c r="F1994">
        <v>172.7106</v>
      </c>
      <c r="G1994" t="s">
        <v>19</v>
      </c>
      <c r="H1994">
        <v>2007</v>
      </c>
      <c r="J1994" t="s">
        <v>20</v>
      </c>
      <c r="K1994" t="s">
        <v>16</v>
      </c>
      <c r="L1994">
        <f t="shared" si="62"/>
        <v>0</v>
      </c>
      <c r="M1994">
        <f t="shared" si="63"/>
        <v>0</v>
      </c>
    </row>
    <row r="1995" spans="1:13" x14ac:dyDescent="0.3">
      <c r="A1995" t="s">
        <v>1079</v>
      </c>
      <c r="B1995">
        <v>6.4249999999999998</v>
      </c>
      <c r="C1995" t="s">
        <v>51</v>
      </c>
      <c r="D1995">
        <v>6.3303447999999998E-2</v>
      </c>
      <c r="E1995" t="s">
        <v>198</v>
      </c>
      <c r="F1995">
        <v>132.0626</v>
      </c>
      <c r="G1995" t="s">
        <v>41</v>
      </c>
      <c r="H1995">
        <v>2002</v>
      </c>
      <c r="J1995" t="s">
        <v>20</v>
      </c>
      <c r="K1995" t="s">
        <v>16</v>
      </c>
      <c r="L1995">
        <f t="shared" si="62"/>
        <v>0</v>
      </c>
      <c r="M1995">
        <f t="shared" si="63"/>
        <v>0</v>
      </c>
    </row>
    <row r="1996" spans="1:13" x14ac:dyDescent="0.3">
      <c r="A1996" t="s">
        <v>412</v>
      </c>
      <c r="C1996" t="s">
        <v>51</v>
      </c>
      <c r="D1996">
        <v>2.4531893999999999E-2</v>
      </c>
      <c r="E1996" t="s">
        <v>61</v>
      </c>
      <c r="F1996">
        <v>178.76859999999999</v>
      </c>
      <c r="G1996" t="s">
        <v>29</v>
      </c>
      <c r="H1996">
        <v>1985</v>
      </c>
      <c r="I1996" t="s">
        <v>14</v>
      </c>
      <c r="J1996" t="s">
        <v>24</v>
      </c>
      <c r="K1996" t="s">
        <v>30</v>
      </c>
      <c r="L1996">
        <f t="shared" si="62"/>
        <v>0</v>
      </c>
      <c r="M1996">
        <f t="shared" si="63"/>
        <v>0</v>
      </c>
    </row>
    <row r="1997" spans="1:13" x14ac:dyDescent="0.3">
      <c r="A1997" t="s">
        <v>977</v>
      </c>
      <c r="B1997">
        <v>18</v>
      </c>
      <c r="C1997" t="s">
        <v>51</v>
      </c>
      <c r="D1997">
        <v>1.5437518000000001E-2</v>
      </c>
      <c r="E1997" t="s">
        <v>46</v>
      </c>
      <c r="F1997">
        <v>156.46039999999999</v>
      </c>
      <c r="G1997" t="s">
        <v>53</v>
      </c>
      <c r="H1997">
        <v>1987</v>
      </c>
      <c r="I1997" t="s">
        <v>54</v>
      </c>
      <c r="J1997" t="s">
        <v>24</v>
      </c>
      <c r="K1997" t="s">
        <v>16</v>
      </c>
      <c r="L1997">
        <f t="shared" si="62"/>
        <v>0</v>
      </c>
      <c r="M1997">
        <f t="shared" si="63"/>
        <v>0</v>
      </c>
    </row>
    <row r="1998" spans="1:13" x14ac:dyDescent="0.3">
      <c r="A1998" t="s">
        <v>1209</v>
      </c>
      <c r="C1998" t="s">
        <v>51</v>
      </c>
      <c r="D1998">
        <v>2.5867549E-2</v>
      </c>
      <c r="E1998" t="s">
        <v>67</v>
      </c>
      <c r="F1998">
        <v>148.10759999999999</v>
      </c>
      <c r="G1998" t="s">
        <v>29</v>
      </c>
      <c r="H1998">
        <v>1985</v>
      </c>
      <c r="I1998" t="s">
        <v>14</v>
      </c>
      <c r="J1998" t="s">
        <v>24</v>
      </c>
      <c r="K1998" t="s">
        <v>30</v>
      </c>
      <c r="L1998">
        <f t="shared" si="62"/>
        <v>0</v>
      </c>
      <c r="M1998">
        <f t="shared" si="63"/>
        <v>0</v>
      </c>
    </row>
    <row r="1999" spans="1:13" x14ac:dyDescent="0.3">
      <c r="A1999" t="s">
        <v>1170</v>
      </c>
      <c r="B1999">
        <v>6.6749999999999998</v>
      </c>
      <c r="C1999" t="s">
        <v>51</v>
      </c>
      <c r="D1999">
        <v>2.1662238E-2</v>
      </c>
      <c r="E1999" t="s">
        <v>61</v>
      </c>
      <c r="F1999">
        <v>34.987400000000001</v>
      </c>
      <c r="G1999" t="s">
        <v>65</v>
      </c>
      <c r="H1999">
        <v>2004</v>
      </c>
      <c r="I1999" t="s">
        <v>34</v>
      </c>
      <c r="J1999" t="s">
        <v>20</v>
      </c>
      <c r="K1999" t="s">
        <v>16</v>
      </c>
      <c r="L1999">
        <f t="shared" si="62"/>
        <v>0</v>
      </c>
      <c r="M1999">
        <f t="shared" si="63"/>
        <v>0</v>
      </c>
    </row>
    <row r="2000" spans="1:13" x14ac:dyDescent="0.3">
      <c r="A2000" t="s">
        <v>306</v>
      </c>
      <c r="B2000">
        <v>15.15</v>
      </c>
      <c r="C2000" t="s">
        <v>1605</v>
      </c>
      <c r="D2000">
        <v>1.22633E-2</v>
      </c>
      <c r="E2000" t="s">
        <v>12</v>
      </c>
      <c r="F2000">
        <v>131.42840000000001</v>
      </c>
      <c r="G2000" t="s">
        <v>33</v>
      </c>
      <c r="H2000">
        <v>1997</v>
      </c>
      <c r="I2000" t="s">
        <v>34</v>
      </c>
      <c r="J2000" t="s">
        <v>15</v>
      </c>
      <c r="K2000" t="s">
        <v>16</v>
      </c>
      <c r="L2000">
        <f t="shared" si="62"/>
        <v>0</v>
      </c>
      <c r="M2000">
        <f t="shared" si="63"/>
        <v>1</v>
      </c>
    </row>
    <row r="2001" spans="1:13" x14ac:dyDescent="0.3">
      <c r="A2001" t="s">
        <v>749</v>
      </c>
      <c r="B2001">
        <v>12.65</v>
      </c>
      <c r="C2001" t="s">
        <v>51</v>
      </c>
      <c r="D2001">
        <v>4.7228313000000001E-2</v>
      </c>
      <c r="E2001" t="s">
        <v>22</v>
      </c>
      <c r="F2001">
        <v>110.72020000000001</v>
      </c>
      <c r="G2001" t="s">
        <v>65</v>
      </c>
      <c r="H2001">
        <v>2004</v>
      </c>
      <c r="I2001" t="s">
        <v>34</v>
      </c>
      <c r="J2001" t="s">
        <v>20</v>
      </c>
      <c r="K2001" t="s">
        <v>16</v>
      </c>
      <c r="L2001">
        <f t="shared" si="62"/>
        <v>0</v>
      </c>
      <c r="M2001">
        <f t="shared" si="63"/>
        <v>0</v>
      </c>
    </row>
    <row r="2002" spans="1:13" x14ac:dyDescent="0.3">
      <c r="A2002" t="s">
        <v>106</v>
      </c>
      <c r="B2002">
        <v>8.3149999999999995</v>
      </c>
      <c r="C2002" t="s">
        <v>1605</v>
      </c>
      <c r="D2002">
        <v>0</v>
      </c>
      <c r="E2002" t="s">
        <v>36</v>
      </c>
      <c r="F2002">
        <v>146.9444</v>
      </c>
      <c r="G2002" t="s">
        <v>37</v>
      </c>
      <c r="H2002">
        <v>2009</v>
      </c>
      <c r="I2002" t="s">
        <v>14</v>
      </c>
      <c r="J2002" t="s">
        <v>24</v>
      </c>
      <c r="K2002" t="s">
        <v>38</v>
      </c>
      <c r="L2002">
        <f t="shared" si="62"/>
        <v>0</v>
      </c>
      <c r="M2002">
        <f t="shared" si="63"/>
        <v>0</v>
      </c>
    </row>
    <row r="2003" spans="1:13" x14ac:dyDescent="0.3">
      <c r="A2003" t="s">
        <v>838</v>
      </c>
      <c r="C2003" t="s">
        <v>51</v>
      </c>
      <c r="D2003">
        <v>0.14697259800000001</v>
      </c>
      <c r="E2003" t="s">
        <v>77</v>
      </c>
      <c r="F2003">
        <v>256.33300000000003</v>
      </c>
      <c r="G2003" t="s">
        <v>47</v>
      </c>
      <c r="H2003">
        <v>1985</v>
      </c>
      <c r="I2003" t="s">
        <v>34</v>
      </c>
      <c r="J2003" t="s">
        <v>15</v>
      </c>
      <c r="K2003" t="s">
        <v>25</v>
      </c>
      <c r="L2003">
        <f t="shared" si="62"/>
        <v>1</v>
      </c>
      <c r="M2003">
        <f t="shared" si="63"/>
        <v>0</v>
      </c>
    </row>
    <row r="2004" spans="1:13" x14ac:dyDescent="0.3">
      <c r="A2004" t="s">
        <v>1210</v>
      </c>
      <c r="B2004">
        <v>7.09</v>
      </c>
      <c r="C2004" t="s">
        <v>51</v>
      </c>
      <c r="D2004">
        <v>7.2299469999999996E-3</v>
      </c>
      <c r="E2004" t="s">
        <v>36</v>
      </c>
      <c r="F2004">
        <v>48.303400000000003</v>
      </c>
      <c r="G2004" t="s">
        <v>41</v>
      </c>
      <c r="H2004">
        <v>2002</v>
      </c>
      <c r="J2004" t="s">
        <v>20</v>
      </c>
      <c r="K2004" t="s">
        <v>16</v>
      </c>
      <c r="L2004">
        <f t="shared" si="62"/>
        <v>0</v>
      </c>
      <c r="M2004">
        <f t="shared" si="63"/>
        <v>0</v>
      </c>
    </row>
    <row r="2005" spans="1:13" x14ac:dyDescent="0.3">
      <c r="A2005" t="s">
        <v>149</v>
      </c>
      <c r="B2005">
        <v>15.7</v>
      </c>
      <c r="C2005" t="s">
        <v>1605</v>
      </c>
      <c r="D2005">
        <v>2.7611824E-2</v>
      </c>
      <c r="E2005" t="s">
        <v>83</v>
      </c>
      <c r="F2005">
        <v>171.779</v>
      </c>
      <c r="G2005" t="s">
        <v>65</v>
      </c>
      <c r="H2005">
        <v>2004</v>
      </c>
      <c r="I2005" t="s">
        <v>34</v>
      </c>
      <c r="J2005" t="s">
        <v>20</v>
      </c>
      <c r="K2005" t="s">
        <v>16</v>
      </c>
      <c r="L2005">
        <f t="shared" si="62"/>
        <v>0</v>
      </c>
      <c r="M2005">
        <f t="shared" si="63"/>
        <v>0</v>
      </c>
    </row>
    <row r="2006" spans="1:13" x14ac:dyDescent="0.3">
      <c r="A2006" t="s">
        <v>1211</v>
      </c>
      <c r="B2006">
        <v>16.2</v>
      </c>
      <c r="C2006" t="s">
        <v>51</v>
      </c>
      <c r="D2006">
        <v>5.0418702000000003E-2</v>
      </c>
      <c r="E2006" t="s">
        <v>61</v>
      </c>
      <c r="F2006">
        <v>193.4162</v>
      </c>
      <c r="G2006" t="s">
        <v>13</v>
      </c>
      <c r="H2006">
        <v>1999</v>
      </c>
      <c r="I2006" t="s">
        <v>14</v>
      </c>
      <c r="J2006" t="s">
        <v>15</v>
      </c>
      <c r="K2006" t="s">
        <v>16</v>
      </c>
      <c r="L2006">
        <f t="shared" si="62"/>
        <v>1</v>
      </c>
      <c r="M2006">
        <f t="shared" si="63"/>
        <v>0</v>
      </c>
    </row>
    <row r="2007" spans="1:13" x14ac:dyDescent="0.3">
      <c r="A2007" t="s">
        <v>175</v>
      </c>
      <c r="B2007">
        <v>5.44</v>
      </c>
      <c r="C2007" t="s">
        <v>1605</v>
      </c>
      <c r="D2007">
        <v>1.7061949E-2</v>
      </c>
      <c r="E2007" t="s">
        <v>36</v>
      </c>
      <c r="F2007">
        <v>178.43700000000001</v>
      </c>
      <c r="G2007" t="s">
        <v>33</v>
      </c>
      <c r="H2007">
        <v>1997</v>
      </c>
      <c r="I2007" t="s">
        <v>34</v>
      </c>
      <c r="J2007" t="s">
        <v>15</v>
      </c>
      <c r="K2007" t="s">
        <v>16</v>
      </c>
      <c r="L2007">
        <f t="shared" si="62"/>
        <v>0</v>
      </c>
      <c r="M2007">
        <f t="shared" si="63"/>
        <v>0</v>
      </c>
    </row>
    <row r="2008" spans="1:13" x14ac:dyDescent="0.3">
      <c r="A2008" t="s">
        <v>966</v>
      </c>
      <c r="B2008">
        <v>8.67</v>
      </c>
      <c r="C2008" t="s">
        <v>51</v>
      </c>
      <c r="D2008">
        <v>6.5382125999999999E-2</v>
      </c>
      <c r="E2008" t="s">
        <v>59</v>
      </c>
      <c r="F2008">
        <v>145.21279999999999</v>
      </c>
      <c r="G2008" t="s">
        <v>53</v>
      </c>
      <c r="H2008">
        <v>1987</v>
      </c>
      <c r="I2008" t="s">
        <v>54</v>
      </c>
      <c r="J2008" t="s">
        <v>24</v>
      </c>
      <c r="K2008" t="s">
        <v>16</v>
      </c>
      <c r="L2008">
        <f t="shared" si="62"/>
        <v>0</v>
      </c>
      <c r="M2008">
        <f t="shared" si="63"/>
        <v>0</v>
      </c>
    </row>
    <row r="2009" spans="1:13" x14ac:dyDescent="0.3">
      <c r="A2009" t="s">
        <v>797</v>
      </c>
      <c r="B2009">
        <v>10.8</v>
      </c>
      <c r="C2009" t="s">
        <v>51</v>
      </c>
      <c r="D2009">
        <v>4.1857932E-2</v>
      </c>
      <c r="E2009" t="s">
        <v>46</v>
      </c>
      <c r="F2009">
        <v>189.62139999999999</v>
      </c>
      <c r="G2009" t="s">
        <v>65</v>
      </c>
      <c r="H2009">
        <v>2004</v>
      </c>
      <c r="I2009" t="s">
        <v>34</v>
      </c>
      <c r="J2009" t="s">
        <v>20</v>
      </c>
      <c r="K2009" t="s">
        <v>16</v>
      </c>
      <c r="L2009">
        <f t="shared" si="62"/>
        <v>0</v>
      </c>
      <c r="M2009">
        <f t="shared" si="63"/>
        <v>0</v>
      </c>
    </row>
    <row r="2010" spans="1:13" x14ac:dyDescent="0.3">
      <c r="A2010" t="s">
        <v>1212</v>
      </c>
      <c r="B2010">
        <v>8.39</v>
      </c>
      <c r="C2010" t="s">
        <v>51</v>
      </c>
      <c r="D2010">
        <v>0.120988121</v>
      </c>
      <c r="E2010" t="s">
        <v>61</v>
      </c>
      <c r="F2010">
        <v>164.7868</v>
      </c>
      <c r="G2010" t="s">
        <v>37</v>
      </c>
      <c r="H2010">
        <v>2009</v>
      </c>
      <c r="I2010" t="s">
        <v>14</v>
      </c>
      <c r="J2010" t="s">
        <v>24</v>
      </c>
      <c r="K2010" t="s">
        <v>38</v>
      </c>
      <c r="L2010">
        <f t="shared" si="62"/>
        <v>0</v>
      </c>
      <c r="M2010">
        <f t="shared" si="63"/>
        <v>0</v>
      </c>
    </row>
    <row r="2011" spans="1:13" x14ac:dyDescent="0.3">
      <c r="A2011" t="s">
        <v>1213</v>
      </c>
      <c r="B2011">
        <v>17</v>
      </c>
      <c r="C2011" t="s">
        <v>51</v>
      </c>
      <c r="D2011">
        <v>0.13562026499999999</v>
      </c>
      <c r="E2011" t="s">
        <v>32</v>
      </c>
      <c r="F2011">
        <v>170.81059999999999</v>
      </c>
      <c r="G2011" t="s">
        <v>53</v>
      </c>
      <c r="H2011">
        <v>1987</v>
      </c>
      <c r="I2011" t="s">
        <v>54</v>
      </c>
      <c r="J2011" t="s">
        <v>24</v>
      </c>
      <c r="K2011" t="s">
        <v>16</v>
      </c>
      <c r="L2011">
        <f t="shared" si="62"/>
        <v>0</v>
      </c>
      <c r="M2011">
        <f t="shared" si="63"/>
        <v>0</v>
      </c>
    </row>
    <row r="2012" spans="1:13" x14ac:dyDescent="0.3">
      <c r="A2012" t="s">
        <v>845</v>
      </c>
      <c r="C2012" t="s">
        <v>51</v>
      </c>
      <c r="D2012">
        <v>7.7476569999999995E-2</v>
      </c>
      <c r="E2012" t="s">
        <v>52</v>
      </c>
      <c r="F2012">
        <v>171.40799999999999</v>
      </c>
      <c r="G2012" t="s">
        <v>47</v>
      </c>
      <c r="H2012">
        <v>1985</v>
      </c>
      <c r="I2012" t="s">
        <v>34</v>
      </c>
      <c r="J2012" t="s">
        <v>15</v>
      </c>
      <c r="K2012" t="s">
        <v>25</v>
      </c>
      <c r="L2012">
        <f t="shared" si="62"/>
        <v>1</v>
      </c>
      <c r="M2012">
        <f t="shared" si="63"/>
        <v>0</v>
      </c>
    </row>
    <row r="2013" spans="1:13" x14ac:dyDescent="0.3">
      <c r="A2013" t="s">
        <v>1083</v>
      </c>
      <c r="B2013">
        <v>6.2350000000000003</v>
      </c>
      <c r="C2013" t="s">
        <v>51</v>
      </c>
      <c r="D2013">
        <v>2.0239317E-2</v>
      </c>
      <c r="E2013" t="s">
        <v>61</v>
      </c>
      <c r="F2013">
        <v>258.59620000000001</v>
      </c>
      <c r="G2013" t="s">
        <v>41</v>
      </c>
      <c r="H2013">
        <v>2002</v>
      </c>
      <c r="J2013" t="s">
        <v>20</v>
      </c>
      <c r="K2013" t="s">
        <v>16</v>
      </c>
      <c r="L2013">
        <f t="shared" si="62"/>
        <v>0</v>
      </c>
      <c r="M2013">
        <f t="shared" si="63"/>
        <v>0</v>
      </c>
    </row>
    <row r="2014" spans="1:13" x14ac:dyDescent="0.3">
      <c r="A2014" t="s">
        <v>74</v>
      </c>
      <c r="B2014">
        <v>12.8</v>
      </c>
      <c r="C2014" t="s">
        <v>51</v>
      </c>
      <c r="D2014">
        <v>3.8404702999999998E-2</v>
      </c>
      <c r="E2014" t="s">
        <v>32</v>
      </c>
      <c r="F2014">
        <v>117.14919999999999</v>
      </c>
      <c r="G2014" t="s">
        <v>23</v>
      </c>
      <c r="H2014">
        <v>1998</v>
      </c>
      <c r="J2014" t="s">
        <v>24</v>
      </c>
      <c r="K2014" t="s">
        <v>25</v>
      </c>
      <c r="L2014">
        <f t="shared" si="62"/>
        <v>0</v>
      </c>
      <c r="M2014">
        <f t="shared" si="63"/>
        <v>0</v>
      </c>
    </row>
    <row r="2015" spans="1:13" x14ac:dyDescent="0.3">
      <c r="A2015" t="s">
        <v>714</v>
      </c>
      <c r="B2015">
        <v>8.8949999999999996</v>
      </c>
      <c r="C2015" t="s">
        <v>51</v>
      </c>
      <c r="D2015">
        <v>0.105023222</v>
      </c>
      <c r="E2015" t="s">
        <v>18</v>
      </c>
      <c r="F2015">
        <v>40.613799999999998</v>
      </c>
      <c r="G2015" t="s">
        <v>53</v>
      </c>
      <c r="H2015">
        <v>1987</v>
      </c>
      <c r="I2015" t="s">
        <v>54</v>
      </c>
      <c r="J2015" t="s">
        <v>24</v>
      </c>
      <c r="K2015" t="s">
        <v>16</v>
      </c>
      <c r="L2015">
        <f t="shared" si="62"/>
        <v>0</v>
      </c>
      <c r="M2015">
        <f t="shared" si="63"/>
        <v>1</v>
      </c>
    </row>
    <row r="2016" spans="1:13" x14ac:dyDescent="0.3">
      <c r="A2016" t="s">
        <v>256</v>
      </c>
      <c r="B2016">
        <v>14</v>
      </c>
      <c r="C2016" t="s">
        <v>1605</v>
      </c>
      <c r="D2016">
        <v>0.105308924</v>
      </c>
      <c r="E2016" t="s">
        <v>67</v>
      </c>
      <c r="F2016">
        <v>141.68119999999999</v>
      </c>
      <c r="G2016" t="s">
        <v>13</v>
      </c>
      <c r="H2016">
        <v>1999</v>
      </c>
      <c r="I2016" t="s">
        <v>14</v>
      </c>
      <c r="J2016" t="s">
        <v>15</v>
      </c>
      <c r="K2016" t="s">
        <v>16</v>
      </c>
      <c r="L2016">
        <f t="shared" si="62"/>
        <v>0</v>
      </c>
      <c r="M2016">
        <f t="shared" si="63"/>
        <v>0</v>
      </c>
    </row>
    <row r="2017" spans="1:13" x14ac:dyDescent="0.3">
      <c r="A2017" t="s">
        <v>1214</v>
      </c>
      <c r="B2017">
        <v>16.2</v>
      </c>
      <c r="C2017" t="s">
        <v>51</v>
      </c>
      <c r="D2017">
        <v>0.175184487</v>
      </c>
      <c r="E2017" t="s">
        <v>46</v>
      </c>
      <c r="F2017">
        <v>184.96080000000001</v>
      </c>
      <c r="G2017" t="s">
        <v>33</v>
      </c>
      <c r="H2017">
        <v>1997</v>
      </c>
      <c r="I2017" t="s">
        <v>34</v>
      </c>
      <c r="J2017" t="s">
        <v>15</v>
      </c>
      <c r="K2017" t="s">
        <v>16</v>
      </c>
      <c r="L2017">
        <f t="shared" si="62"/>
        <v>1</v>
      </c>
      <c r="M2017">
        <f t="shared" si="63"/>
        <v>0</v>
      </c>
    </row>
    <row r="2018" spans="1:13" x14ac:dyDescent="0.3">
      <c r="A2018" t="s">
        <v>1215</v>
      </c>
      <c r="B2018">
        <v>17.600000000000001</v>
      </c>
      <c r="C2018" t="s">
        <v>1605</v>
      </c>
      <c r="D2018">
        <v>5.3263686999999997E-2</v>
      </c>
      <c r="E2018" t="s">
        <v>112</v>
      </c>
      <c r="F2018">
        <v>44.606000000000002</v>
      </c>
      <c r="G2018" t="s">
        <v>13</v>
      </c>
      <c r="H2018">
        <v>1999</v>
      </c>
      <c r="I2018" t="s">
        <v>14</v>
      </c>
      <c r="J2018" t="s">
        <v>15</v>
      </c>
      <c r="K2018" t="s">
        <v>16</v>
      </c>
      <c r="L2018">
        <f t="shared" si="62"/>
        <v>0</v>
      </c>
      <c r="M2018">
        <f t="shared" si="63"/>
        <v>0</v>
      </c>
    </row>
    <row r="2019" spans="1:13" x14ac:dyDescent="0.3">
      <c r="A2019" t="s">
        <v>139</v>
      </c>
      <c r="B2019">
        <v>19.7</v>
      </c>
      <c r="C2019" t="s">
        <v>51</v>
      </c>
      <c r="D2019">
        <v>4.1738399000000002E-2</v>
      </c>
      <c r="E2019" t="s">
        <v>67</v>
      </c>
      <c r="F2019">
        <v>108.69119999999999</v>
      </c>
      <c r="G2019" t="s">
        <v>33</v>
      </c>
      <c r="H2019">
        <v>1997</v>
      </c>
      <c r="I2019" t="s">
        <v>34</v>
      </c>
      <c r="J2019" t="s">
        <v>15</v>
      </c>
      <c r="K2019" t="s">
        <v>16</v>
      </c>
      <c r="L2019">
        <f t="shared" si="62"/>
        <v>1</v>
      </c>
      <c r="M2019">
        <f t="shared" si="63"/>
        <v>0</v>
      </c>
    </row>
    <row r="2020" spans="1:13" x14ac:dyDescent="0.3">
      <c r="A2020" t="s">
        <v>801</v>
      </c>
      <c r="B2020">
        <v>20.350000000000001</v>
      </c>
      <c r="C2020" t="s">
        <v>51</v>
      </c>
      <c r="D2020">
        <v>8.9650666000000004E-2</v>
      </c>
      <c r="E2020" t="s">
        <v>18</v>
      </c>
      <c r="F2020">
        <v>259.85939999999999</v>
      </c>
      <c r="G2020" t="s">
        <v>41</v>
      </c>
      <c r="H2020">
        <v>2002</v>
      </c>
      <c r="J2020" t="s">
        <v>20</v>
      </c>
      <c r="K2020" t="s">
        <v>16</v>
      </c>
      <c r="L2020">
        <f t="shared" si="62"/>
        <v>0</v>
      </c>
      <c r="M2020">
        <f t="shared" si="63"/>
        <v>1</v>
      </c>
    </row>
    <row r="2021" spans="1:13" x14ac:dyDescent="0.3">
      <c r="A2021" t="s">
        <v>1144</v>
      </c>
      <c r="B2021">
        <v>7.84</v>
      </c>
      <c r="C2021" t="s">
        <v>1605</v>
      </c>
      <c r="D2021">
        <v>0.256919126</v>
      </c>
      <c r="E2021" t="s">
        <v>83</v>
      </c>
      <c r="F2021">
        <v>48.034999999999997</v>
      </c>
      <c r="G2021" t="s">
        <v>23</v>
      </c>
      <c r="H2021">
        <v>1998</v>
      </c>
      <c r="J2021" t="s">
        <v>24</v>
      </c>
      <c r="K2021" t="s">
        <v>25</v>
      </c>
      <c r="L2021">
        <f t="shared" si="62"/>
        <v>0</v>
      </c>
      <c r="M2021">
        <f t="shared" si="63"/>
        <v>0</v>
      </c>
    </row>
    <row r="2022" spans="1:13" x14ac:dyDescent="0.3">
      <c r="A2022" t="s">
        <v>969</v>
      </c>
      <c r="B2022">
        <v>7.2850000000000001</v>
      </c>
      <c r="C2022" t="s">
        <v>51</v>
      </c>
      <c r="D2022">
        <v>5.0041562999999997E-2</v>
      </c>
      <c r="E2022" t="s">
        <v>18</v>
      </c>
      <c r="F2022">
        <v>156.3288</v>
      </c>
      <c r="G2022" t="s">
        <v>13</v>
      </c>
      <c r="H2022">
        <v>1999</v>
      </c>
      <c r="I2022" t="s">
        <v>14</v>
      </c>
      <c r="J2022" t="s">
        <v>15</v>
      </c>
      <c r="K2022" t="s">
        <v>16</v>
      </c>
      <c r="L2022">
        <f t="shared" si="62"/>
        <v>1</v>
      </c>
      <c r="M2022">
        <f t="shared" si="63"/>
        <v>1</v>
      </c>
    </row>
    <row r="2023" spans="1:13" x14ac:dyDescent="0.3">
      <c r="A2023" t="s">
        <v>1216</v>
      </c>
      <c r="B2023">
        <v>9.8000000000000007</v>
      </c>
      <c r="C2023" t="s">
        <v>1605</v>
      </c>
      <c r="D2023">
        <v>7.3025470999999995E-2</v>
      </c>
      <c r="E2023" t="s">
        <v>12</v>
      </c>
      <c r="F2023">
        <v>119.0098</v>
      </c>
      <c r="G2023" t="s">
        <v>41</v>
      </c>
      <c r="H2023">
        <v>2002</v>
      </c>
      <c r="J2023" t="s">
        <v>20</v>
      </c>
      <c r="K2023" t="s">
        <v>16</v>
      </c>
      <c r="L2023">
        <f t="shared" si="62"/>
        <v>0</v>
      </c>
      <c r="M2023">
        <f t="shared" si="63"/>
        <v>1</v>
      </c>
    </row>
    <row r="2024" spans="1:13" x14ac:dyDescent="0.3">
      <c r="A2024" t="s">
        <v>582</v>
      </c>
      <c r="B2024">
        <v>18.350000000000001</v>
      </c>
      <c r="C2024" t="s">
        <v>1605</v>
      </c>
      <c r="D2024">
        <v>0</v>
      </c>
      <c r="E2024" t="s">
        <v>67</v>
      </c>
      <c r="F2024">
        <v>185.0266</v>
      </c>
      <c r="G2024" t="s">
        <v>13</v>
      </c>
      <c r="H2024">
        <v>1999</v>
      </c>
      <c r="I2024" t="s">
        <v>14</v>
      </c>
      <c r="J2024" t="s">
        <v>15</v>
      </c>
      <c r="K2024" t="s">
        <v>16</v>
      </c>
      <c r="L2024">
        <f t="shared" si="62"/>
        <v>0</v>
      </c>
      <c r="M2024">
        <f t="shared" si="63"/>
        <v>0</v>
      </c>
    </row>
    <row r="2025" spans="1:13" x14ac:dyDescent="0.3">
      <c r="A2025" t="s">
        <v>99</v>
      </c>
      <c r="B2025">
        <v>20.7</v>
      </c>
      <c r="C2025" t="s">
        <v>1605</v>
      </c>
      <c r="D2025">
        <v>0.100155997</v>
      </c>
      <c r="E2025" t="s">
        <v>32</v>
      </c>
      <c r="F2025">
        <v>125.7388</v>
      </c>
      <c r="G2025" t="s">
        <v>65</v>
      </c>
      <c r="H2025">
        <v>2004</v>
      </c>
      <c r="I2025" t="s">
        <v>34</v>
      </c>
      <c r="J2025" t="s">
        <v>20</v>
      </c>
      <c r="K2025" t="s">
        <v>16</v>
      </c>
      <c r="L2025">
        <f t="shared" si="62"/>
        <v>0</v>
      </c>
      <c r="M2025">
        <f t="shared" si="63"/>
        <v>0</v>
      </c>
    </row>
    <row r="2026" spans="1:13" x14ac:dyDescent="0.3">
      <c r="A2026" t="s">
        <v>385</v>
      </c>
      <c r="B2026">
        <v>16</v>
      </c>
      <c r="C2026" t="s">
        <v>51</v>
      </c>
      <c r="D2026">
        <v>7.6841094999999998E-2</v>
      </c>
      <c r="E2026" t="s">
        <v>32</v>
      </c>
      <c r="F2026">
        <v>42.608600000000003</v>
      </c>
      <c r="G2026" t="s">
        <v>65</v>
      </c>
      <c r="H2026">
        <v>2004</v>
      </c>
      <c r="I2026" t="s">
        <v>34</v>
      </c>
      <c r="J2026" t="s">
        <v>20</v>
      </c>
      <c r="K2026" t="s">
        <v>16</v>
      </c>
      <c r="L2026">
        <f t="shared" si="62"/>
        <v>0</v>
      </c>
      <c r="M2026">
        <f t="shared" si="63"/>
        <v>0</v>
      </c>
    </row>
    <row r="2027" spans="1:13" x14ac:dyDescent="0.3">
      <c r="A2027" t="s">
        <v>1217</v>
      </c>
      <c r="C2027" t="s">
        <v>1605</v>
      </c>
      <c r="D2027">
        <v>3.7948091000000003E-2</v>
      </c>
      <c r="E2027" t="s">
        <v>32</v>
      </c>
      <c r="F2027">
        <v>105.99639999999999</v>
      </c>
      <c r="G2027" t="s">
        <v>29</v>
      </c>
      <c r="H2027">
        <v>1985</v>
      </c>
      <c r="I2027" t="s">
        <v>14</v>
      </c>
      <c r="J2027" t="s">
        <v>24</v>
      </c>
      <c r="K2027" t="s">
        <v>30</v>
      </c>
      <c r="L2027">
        <f t="shared" si="62"/>
        <v>0</v>
      </c>
      <c r="M2027">
        <f t="shared" si="63"/>
        <v>0</v>
      </c>
    </row>
    <row r="2028" spans="1:13" x14ac:dyDescent="0.3">
      <c r="A2028" t="s">
        <v>1218</v>
      </c>
      <c r="B2028">
        <v>15.85</v>
      </c>
      <c r="C2028" t="s">
        <v>51</v>
      </c>
      <c r="D2028">
        <v>8.1787519000000003E-2</v>
      </c>
      <c r="E2028" t="s">
        <v>49</v>
      </c>
      <c r="F2028">
        <v>174.93700000000001</v>
      </c>
      <c r="G2028" t="s">
        <v>33</v>
      </c>
      <c r="H2028">
        <v>1997</v>
      </c>
      <c r="I2028" t="s">
        <v>34</v>
      </c>
      <c r="J2028" t="s">
        <v>15</v>
      </c>
      <c r="K2028" t="s">
        <v>16</v>
      </c>
      <c r="L2028">
        <f t="shared" si="62"/>
        <v>1</v>
      </c>
      <c r="M2028">
        <f t="shared" si="63"/>
        <v>0</v>
      </c>
    </row>
    <row r="2029" spans="1:13" x14ac:dyDescent="0.3">
      <c r="A2029" t="s">
        <v>563</v>
      </c>
      <c r="B2029">
        <v>14.1</v>
      </c>
      <c r="C2029" t="s">
        <v>51</v>
      </c>
      <c r="D2029">
        <v>0.11324601199999999</v>
      </c>
      <c r="E2029" t="s">
        <v>36</v>
      </c>
      <c r="F2029">
        <v>52.7956</v>
      </c>
      <c r="G2029" t="s">
        <v>65</v>
      </c>
      <c r="H2029">
        <v>2004</v>
      </c>
      <c r="I2029" t="s">
        <v>34</v>
      </c>
      <c r="J2029" t="s">
        <v>20</v>
      </c>
      <c r="K2029" t="s">
        <v>16</v>
      </c>
      <c r="L2029">
        <f t="shared" si="62"/>
        <v>0</v>
      </c>
      <c r="M2029">
        <f t="shared" si="63"/>
        <v>0</v>
      </c>
    </row>
    <row r="2030" spans="1:13" x14ac:dyDescent="0.3">
      <c r="A2030" t="s">
        <v>588</v>
      </c>
      <c r="C2030" t="s">
        <v>51</v>
      </c>
      <c r="D2030">
        <v>0.107368929</v>
      </c>
      <c r="E2030" t="s">
        <v>12</v>
      </c>
      <c r="F2030">
        <v>183.0634</v>
      </c>
      <c r="G2030" t="s">
        <v>29</v>
      </c>
      <c r="H2030">
        <v>1985</v>
      </c>
      <c r="I2030" t="s">
        <v>14</v>
      </c>
      <c r="J2030" t="s">
        <v>24</v>
      </c>
      <c r="K2030" t="s">
        <v>30</v>
      </c>
      <c r="L2030">
        <f t="shared" si="62"/>
        <v>0</v>
      </c>
      <c r="M2030">
        <f t="shared" si="63"/>
        <v>1</v>
      </c>
    </row>
    <row r="2031" spans="1:13" x14ac:dyDescent="0.3">
      <c r="A2031" t="s">
        <v>79</v>
      </c>
      <c r="B2031">
        <v>10.5</v>
      </c>
      <c r="C2031" t="s">
        <v>1605</v>
      </c>
      <c r="D2031">
        <v>2.4970259000000002E-2</v>
      </c>
      <c r="E2031" t="s">
        <v>32</v>
      </c>
      <c r="F2031">
        <v>218.1508</v>
      </c>
      <c r="G2031" t="s">
        <v>53</v>
      </c>
      <c r="H2031">
        <v>1987</v>
      </c>
      <c r="I2031" t="s">
        <v>54</v>
      </c>
      <c r="J2031" t="s">
        <v>24</v>
      </c>
      <c r="K2031" t="s">
        <v>16</v>
      </c>
      <c r="L2031">
        <f t="shared" si="62"/>
        <v>0</v>
      </c>
      <c r="M2031">
        <f t="shared" si="63"/>
        <v>0</v>
      </c>
    </row>
    <row r="2032" spans="1:13" x14ac:dyDescent="0.3">
      <c r="A2032" t="s">
        <v>533</v>
      </c>
      <c r="B2032">
        <v>9.3949999999999996</v>
      </c>
      <c r="C2032" t="s">
        <v>51</v>
      </c>
      <c r="D2032">
        <v>9.9524363000000005E-2</v>
      </c>
      <c r="E2032" t="s">
        <v>12</v>
      </c>
      <c r="F2032">
        <v>107.328</v>
      </c>
      <c r="G2032" t="s">
        <v>37</v>
      </c>
      <c r="H2032">
        <v>2009</v>
      </c>
      <c r="I2032" t="s">
        <v>14</v>
      </c>
      <c r="J2032" t="s">
        <v>24</v>
      </c>
      <c r="K2032" t="s">
        <v>38</v>
      </c>
      <c r="L2032">
        <f t="shared" si="62"/>
        <v>0</v>
      </c>
      <c r="M2032">
        <f t="shared" si="63"/>
        <v>1</v>
      </c>
    </row>
    <row r="2033" spans="1:13" x14ac:dyDescent="0.3">
      <c r="A2033" t="s">
        <v>1219</v>
      </c>
      <c r="B2033">
        <v>16.7</v>
      </c>
      <c r="C2033" t="s">
        <v>1605</v>
      </c>
      <c r="D2033">
        <v>4.2618956E-2</v>
      </c>
      <c r="E2033" t="s">
        <v>18</v>
      </c>
      <c r="F2033">
        <v>117.37820000000001</v>
      </c>
      <c r="G2033" t="s">
        <v>33</v>
      </c>
      <c r="H2033">
        <v>1997</v>
      </c>
      <c r="I2033" t="s">
        <v>34</v>
      </c>
      <c r="J2033" t="s">
        <v>15</v>
      </c>
      <c r="K2033" t="s">
        <v>16</v>
      </c>
      <c r="L2033">
        <f t="shared" si="62"/>
        <v>0</v>
      </c>
      <c r="M2033">
        <f t="shared" si="63"/>
        <v>1</v>
      </c>
    </row>
    <row r="2034" spans="1:13" x14ac:dyDescent="0.3">
      <c r="A2034" t="s">
        <v>1220</v>
      </c>
      <c r="C2034" t="s">
        <v>1605</v>
      </c>
      <c r="D2034">
        <v>5.5037339999999997E-3</v>
      </c>
      <c r="E2034" t="s">
        <v>32</v>
      </c>
      <c r="F2034">
        <v>169.779</v>
      </c>
      <c r="G2034" t="s">
        <v>29</v>
      </c>
      <c r="H2034">
        <v>1985</v>
      </c>
      <c r="I2034" t="s">
        <v>14</v>
      </c>
      <c r="J2034" t="s">
        <v>24</v>
      </c>
      <c r="K2034" t="s">
        <v>30</v>
      </c>
      <c r="L2034">
        <f t="shared" si="62"/>
        <v>0</v>
      </c>
      <c r="M2034">
        <f t="shared" si="63"/>
        <v>0</v>
      </c>
    </row>
    <row r="2035" spans="1:13" x14ac:dyDescent="0.3">
      <c r="A2035" t="s">
        <v>537</v>
      </c>
      <c r="B2035">
        <v>20.25</v>
      </c>
      <c r="C2035" t="s">
        <v>51</v>
      </c>
      <c r="D2035">
        <v>0.148044603</v>
      </c>
      <c r="E2035" t="s">
        <v>46</v>
      </c>
      <c r="F2035">
        <v>105.99379999999999</v>
      </c>
      <c r="G2035" t="s">
        <v>65</v>
      </c>
      <c r="H2035">
        <v>2004</v>
      </c>
      <c r="I2035" t="s">
        <v>34</v>
      </c>
      <c r="J2035" t="s">
        <v>20</v>
      </c>
      <c r="K2035" t="s">
        <v>16</v>
      </c>
      <c r="L2035">
        <f t="shared" si="62"/>
        <v>0</v>
      </c>
      <c r="M2035">
        <f t="shared" si="63"/>
        <v>0</v>
      </c>
    </row>
    <row r="2036" spans="1:13" x14ac:dyDescent="0.3">
      <c r="A2036" t="s">
        <v>1221</v>
      </c>
      <c r="B2036">
        <v>8.02</v>
      </c>
      <c r="C2036" t="s">
        <v>51</v>
      </c>
      <c r="D2036">
        <v>0</v>
      </c>
      <c r="E2036" t="s">
        <v>12</v>
      </c>
      <c r="F2036">
        <v>151.7998</v>
      </c>
      <c r="G2036" t="s">
        <v>37</v>
      </c>
      <c r="H2036">
        <v>2009</v>
      </c>
      <c r="I2036" t="s">
        <v>14</v>
      </c>
      <c r="J2036" t="s">
        <v>24</v>
      </c>
      <c r="K2036" t="s">
        <v>38</v>
      </c>
      <c r="L2036">
        <f t="shared" si="62"/>
        <v>0</v>
      </c>
      <c r="M2036">
        <f t="shared" si="63"/>
        <v>1</v>
      </c>
    </row>
    <row r="2037" spans="1:13" x14ac:dyDescent="0.3">
      <c r="A2037" t="s">
        <v>687</v>
      </c>
      <c r="B2037">
        <v>10.195</v>
      </c>
      <c r="C2037" t="s">
        <v>1605</v>
      </c>
      <c r="D2037">
        <v>4.4982556E-2</v>
      </c>
      <c r="E2037" t="s">
        <v>32</v>
      </c>
      <c r="F2037">
        <v>116.1808</v>
      </c>
      <c r="G2037" t="s">
        <v>33</v>
      </c>
      <c r="H2037">
        <v>1997</v>
      </c>
      <c r="I2037" t="s">
        <v>34</v>
      </c>
      <c r="J2037" t="s">
        <v>15</v>
      </c>
      <c r="K2037" t="s">
        <v>16</v>
      </c>
      <c r="L2037">
        <f t="shared" si="62"/>
        <v>0</v>
      </c>
      <c r="M2037">
        <f t="shared" si="63"/>
        <v>0</v>
      </c>
    </row>
    <row r="2038" spans="1:13" x14ac:dyDescent="0.3">
      <c r="A2038" t="s">
        <v>819</v>
      </c>
      <c r="C2038" t="s">
        <v>51</v>
      </c>
      <c r="D2038">
        <v>5.4860541999999998E-2</v>
      </c>
      <c r="E2038" t="s">
        <v>32</v>
      </c>
      <c r="F2038">
        <v>129.79939999999999</v>
      </c>
      <c r="G2038" t="s">
        <v>29</v>
      </c>
      <c r="H2038">
        <v>1985</v>
      </c>
      <c r="I2038" t="s">
        <v>14</v>
      </c>
      <c r="J2038" t="s">
        <v>24</v>
      </c>
      <c r="K2038" t="s">
        <v>30</v>
      </c>
      <c r="L2038">
        <f t="shared" si="62"/>
        <v>0</v>
      </c>
      <c r="M2038">
        <f t="shared" si="63"/>
        <v>0</v>
      </c>
    </row>
    <row r="2039" spans="1:13" x14ac:dyDescent="0.3">
      <c r="A2039" t="s">
        <v>201</v>
      </c>
      <c r="B2039">
        <v>13.8</v>
      </c>
      <c r="C2039" t="s">
        <v>51</v>
      </c>
      <c r="D2039">
        <v>9.7258937000000004E-2</v>
      </c>
      <c r="E2039" t="s">
        <v>18</v>
      </c>
      <c r="F2039">
        <v>55.993000000000002</v>
      </c>
      <c r="G2039" t="s">
        <v>41</v>
      </c>
      <c r="H2039">
        <v>2002</v>
      </c>
      <c r="J2039" t="s">
        <v>20</v>
      </c>
      <c r="K2039" t="s">
        <v>16</v>
      </c>
      <c r="L2039">
        <f t="shared" si="62"/>
        <v>0</v>
      </c>
      <c r="M2039">
        <f t="shared" si="63"/>
        <v>1</v>
      </c>
    </row>
    <row r="2040" spans="1:13" x14ac:dyDescent="0.3">
      <c r="A2040" t="s">
        <v>278</v>
      </c>
      <c r="B2040">
        <v>9.42</v>
      </c>
      <c r="C2040" t="s">
        <v>1605</v>
      </c>
      <c r="D2040">
        <v>4.4081943999999998E-2</v>
      </c>
      <c r="E2040" t="s">
        <v>67</v>
      </c>
      <c r="F2040">
        <v>60.119399999999999</v>
      </c>
      <c r="G2040" t="s">
        <v>37</v>
      </c>
      <c r="H2040">
        <v>2009</v>
      </c>
      <c r="I2040" t="s">
        <v>14</v>
      </c>
      <c r="J2040" t="s">
        <v>24</v>
      </c>
      <c r="K2040" t="s">
        <v>38</v>
      </c>
      <c r="L2040">
        <f t="shared" si="62"/>
        <v>0</v>
      </c>
      <c r="M2040">
        <f t="shared" si="63"/>
        <v>0</v>
      </c>
    </row>
    <row r="2041" spans="1:13" x14ac:dyDescent="0.3">
      <c r="A2041" t="s">
        <v>392</v>
      </c>
      <c r="B2041">
        <v>12.8</v>
      </c>
      <c r="C2041" t="s">
        <v>1605</v>
      </c>
      <c r="D2041">
        <v>7.9061378000000002E-2</v>
      </c>
      <c r="E2041" t="s">
        <v>18</v>
      </c>
      <c r="F2041">
        <v>182.86080000000001</v>
      </c>
      <c r="G2041" t="s">
        <v>65</v>
      </c>
      <c r="H2041">
        <v>2004</v>
      </c>
      <c r="I2041" t="s">
        <v>34</v>
      </c>
      <c r="J2041" t="s">
        <v>20</v>
      </c>
      <c r="K2041" t="s">
        <v>16</v>
      </c>
      <c r="L2041">
        <f t="shared" si="62"/>
        <v>0</v>
      </c>
      <c r="M2041">
        <f t="shared" si="63"/>
        <v>1</v>
      </c>
    </row>
    <row r="2042" spans="1:13" x14ac:dyDescent="0.3">
      <c r="A2042" t="s">
        <v>1222</v>
      </c>
      <c r="B2042">
        <v>20.25</v>
      </c>
      <c r="C2042" t="s">
        <v>51</v>
      </c>
      <c r="D2042">
        <v>1.4219927E-2</v>
      </c>
      <c r="E2042" t="s">
        <v>61</v>
      </c>
      <c r="F2042">
        <v>147.4418</v>
      </c>
      <c r="G2042" t="s">
        <v>65</v>
      </c>
      <c r="H2042">
        <v>2004</v>
      </c>
      <c r="I2042" t="s">
        <v>34</v>
      </c>
      <c r="J2042" t="s">
        <v>20</v>
      </c>
      <c r="K2042" t="s">
        <v>16</v>
      </c>
      <c r="L2042">
        <f t="shared" si="62"/>
        <v>0</v>
      </c>
      <c r="M2042">
        <f t="shared" si="63"/>
        <v>0</v>
      </c>
    </row>
    <row r="2043" spans="1:13" x14ac:dyDescent="0.3">
      <c r="A2043" t="s">
        <v>124</v>
      </c>
      <c r="B2043">
        <v>13.35</v>
      </c>
      <c r="C2043" t="s">
        <v>51</v>
      </c>
      <c r="D2043">
        <v>0.13933636399999999</v>
      </c>
      <c r="E2043" t="s">
        <v>67</v>
      </c>
      <c r="F2043">
        <v>148.53919999999999</v>
      </c>
      <c r="G2043" t="s">
        <v>53</v>
      </c>
      <c r="H2043">
        <v>1987</v>
      </c>
      <c r="I2043" t="s">
        <v>54</v>
      </c>
      <c r="J2043" t="s">
        <v>24</v>
      </c>
      <c r="K2043" t="s">
        <v>16</v>
      </c>
      <c r="L2043">
        <f t="shared" si="62"/>
        <v>0</v>
      </c>
      <c r="M2043">
        <f t="shared" si="63"/>
        <v>0</v>
      </c>
    </row>
    <row r="2044" spans="1:13" x14ac:dyDescent="0.3">
      <c r="A2044" t="s">
        <v>1223</v>
      </c>
      <c r="B2044">
        <v>6.3849999999999998</v>
      </c>
      <c r="C2044" t="s">
        <v>51</v>
      </c>
      <c r="D2044">
        <v>8.4312514000000005E-2</v>
      </c>
      <c r="E2044" t="s">
        <v>52</v>
      </c>
      <c r="F2044">
        <v>109.1596</v>
      </c>
      <c r="G2044" t="s">
        <v>19</v>
      </c>
      <c r="H2044">
        <v>2007</v>
      </c>
      <c r="J2044" t="s">
        <v>20</v>
      </c>
      <c r="K2044" t="s">
        <v>16</v>
      </c>
      <c r="L2044">
        <f t="shared" si="62"/>
        <v>0</v>
      </c>
      <c r="M2044">
        <f t="shared" si="63"/>
        <v>0</v>
      </c>
    </row>
    <row r="2045" spans="1:13" x14ac:dyDescent="0.3">
      <c r="A2045" t="s">
        <v>1224</v>
      </c>
      <c r="C2045" t="s">
        <v>51</v>
      </c>
      <c r="D2045">
        <v>1.0712295E-2</v>
      </c>
      <c r="E2045" t="s">
        <v>52</v>
      </c>
      <c r="F2045">
        <v>148.9392</v>
      </c>
      <c r="G2045" t="s">
        <v>29</v>
      </c>
      <c r="H2045">
        <v>1985</v>
      </c>
      <c r="I2045" t="s">
        <v>14</v>
      </c>
      <c r="J2045" t="s">
        <v>24</v>
      </c>
      <c r="K2045" t="s">
        <v>30</v>
      </c>
      <c r="L2045">
        <f t="shared" si="62"/>
        <v>0</v>
      </c>
      <c r="M2045">
        <f t="shared" si="63"/>
        <v>0</v>
      </c>
    </row>
    <row r="2046" spans="1:13" x14ac:dyDescent="0.3">
      <c r="A2046" t="s">
        <v>434</v>
      </c>
      <c r="B2046">
        <v>6.1950000000000003</v>
      </c>
      <c r="C2046" t="s">
        <v>1605</v>
      </c>
      <c r="D2046">
        <v>0.10999310800000001</v>
      </c>
      <c r="E2046" t="s">
        <v>36</v>
      </c>
      <c r="F2046">
        <v>122.3098</v>
      </c>
      <c r="G2046" t="s">
        <v>19</v>
      </c>
      <c r="H2046">
        <v>2007</v>
      </c>
      <c r="J2046" t="s">
        <v>20</v>
      </c>
      <c r="K2046" t="s">
        <v>16</v>
      </c>
      <c r="L2046">
        <f t="shared" si="62"/>
        <v>0</v>
      </c>
      <c r="M2046">
        <f t="shared" si="63"/>
        <v>0</v>
      </c>
    </row>
    <row r="2047" spans="1:13" x14ac:dyDescent="0.3">
      <c r="A2047" t="s">
        <v>627</v>
      </c>
      <c r="B2047">
        <v>12.3</v>
      </c>
      <c r="C2047" t="s">
        <v>51</v>
      </c>
      <c r="D2047">
        <v>0.111904005</v>
      </c>
      <c r="E2047" t="s">
        <v>36</v>
      </c>
      <c r="F2047">
        <v>33.987400000000001</v>
      </c>
      <c r="G2047" t="s">
        <v>19</v>
      </c>
      <c r="H2047">
        <v>2007</v>
      </c>
      <c r="J2047" t="s">
        <v>20</v>
      </c>
      <c r="K2047" t="s">
        <v>16</v>
      </c>
      <c r="L2047">
        <f t="shared" si="62"/>
        <v>0</v>
      </c>
      <c r="M2047">
        <f t="shared" si="63"/>
        <v>0</v>
      </c>
    </row>
    <row r="2048" spans="1:13" x14ac:dyDescent="0.3">
      <c r="A2048" t="s">
        <v>875</v>
      </c>
      <c r="B2048">
        <v>10.5</v>
      </c>
      <c r="C2048" t="s">
        <v>51</v>
      </c>
      <c r="D2048">
        <v>1.9127291000000001E-2</v>
      </c>
      <c r="E2048" t="s">
        <v>59</v>
      </c>
      <c r="F2048">
        <v>185.42400000000001</v>
      </c>
      <c r="G2048" t="s">
        <v>37</v>
      </c>
      <c r="H2048">
        <v>2009</v>
      </c>
      <c r="I2048" t="s">
        <v>14</v>
      </c>
      <c r="J2048" t="s">
        <v>24</v>
      </c>
      <c r="K2048" t="s">
        <v>38</v>
      </c>
      <c r="L2048">
        <f t="shared" si="62"/>
        <v>0</v>
      </c>
      <c r="M2048">
        <f t="shared" si="63"/>
        <v>0</v>
      </c>
    </row>
    <row r="2049" spans="1:13" x14ac:dyDescent="0.3">
      <c r="A2049" t="s">
        <v>885</v>
      </c>
      <c r="B2049">
        <v>18.350000000000001</v>
      </c>
      <c r="C2049" t="s">
        <v>51</v>
      </c>
      <c r="D2049">
        <v>4.1668880999999998E-2</v>
      </c>
      <c r="E2049" t="s">
        <v>52</v>
      </c>
      <c r="F2049">
        <v>190.4872</v>
      </c>
      <c r="G2049" t="s">
        <v>33</v>
      </c>
      <c r="H2049">
        <v>1997</v>
      </c>
      <c r="I2049" t="s">
        <v>34</v>
      </c>
      <c r="J2049" t="s">
        <v>15</v>
      </c>
      <c r="K2049" t="s">
        <v>16</v>
      </c>
      <c r="L2049">
        <f t="shared" si="62"/>
        <v>1</v>
      </c>
      <c r="M2049">
        <f t="shared" si="63"/>
        <v>0</v>
      </c>
    </row>
    <row r="2050" spans="1:13" x14ac:dyDescent="0.3">
      <c r="A2050" t="s">
        <v>543</v>
      </c>
      <c r="B2050">
        <v>11</v>
      </c>
      <c r="C2050" t="s">
        <v>1605</v>
      </c>
      <c r="D2050">
        <v>8.7830530000000004E-2</v>
      </c>
      <c r="E2050" t="s">
        <v>67</v>
      </c>
      <c r="F2050">
        <v>158.26300000000001</v>
      </c>
      <c r="G2050" t="s">
        <v>65</v>
      </c>
      <c r="H2050">
        <v>2004</v>
      </c>
      <c r="I2050" t="s">
        <v>34</v>
      </c>
      <c r="J2050" t="s">
        <v>20</v>
      </c>
      <c r="K2050" t="s">
        <v>16</v>
      </c>
      <c r="L2050">
        <f t="shared" si="62"/>
        <v>0</v>
      </c>
      <c r="M2050">
        <f t="shared" si="63"/>
        <v>0</v>
      </c>
    </row>
    <row r="2051" spans="1:13" x14ac:dyDescent="0.3">
      <c r="A2051" t="s">
        <v>1225</v>
      </c>
      <c r="B2051">
        <v>5.03</v>
      </c>
      <c r="C2051" t="s">
        <v>51</v>
      </c>
      <c r="D2051">
        <v>8.6817509999999997E-3</v>
      </c>
      <c r="E2051" t="s">
        <v>61</v>
      </c>
      <c r="F2051">
        <v>121.1756</v>
      </c>
      <c r="G2051" t="s">
        <v>37</v>
      </c>
      <c r="H2051">
        <v>2009</v>
      </c>
      <c r="I2051" t="s">
        <v>14</v>
      </c>
      <c r="J2051" t="s">
        <v>24</v>
      </c>
      <c r="K2051" t="s">
        <v>38</v>
      </c>
      <c r="L2051">
        <f t="shared" ref="L2051:L2114" si="64">IF(AND(J2051= "Tier 1", C2051= "LF"),1,0)</f>
        <v>0</v>
      </c>
      <c r="M2051">
        <f t="shared" ref="M2051:M2114" si="65">IF(OR(E2051= "Dairy", E2051= "Snack Foods"),1,0)</f>
        <v>0</v>
      </c>
    </row>
    <row r="2052" spans="1:13" x14ac:dyDescent="0.3">
      <c r="A2052" t="s">
        <v>654</v>
      </c>
      <c r="B2052">
        <v>7.56</v>
      </c>
      <c r="C2052" t="s">
        <v>51</v>
      </c>
      <c r="D2052">
        <v>6.4131574999999996E-2</v>
      </c>
      <c r="E2052" t="s">
        <v>67</v>
      </c>
      <c r="F2052">
        <v>154.56299999999999</v>
      </c>
      <c r="G2052" t="s">
        <v>19</v>
      </c>
      <c r="H2052">
        <v>2007</v>
      </c>
      <c r="J2052" t="s">
        <v>20</v>
      </c>
      <c r="K2052" t="s">
        <v>16</v>
      </c>
      <c r="L2052">
        <f t="shared" si="64"/>
        <v>0</v>
      </c>
      <c r="M2052">
        <f t="shared" si="65"/>
        <v>0</v>
      </c>
    </row>
    <row r="2053" spans="1:13" x14ac:dyDescent="0.3">
      <c r="A2053" t="s">
        <v>1226</v>
      </c>
      <c r="B2053">
        <v>18</v>
      </c>
      <c r="C2053" t="s">
        <v>1605</v>
      </c>
      <c r="D2053">
        <v>0.14327010000000001</v>
      </c>
      <c r="E2053" t="s">
        <v>32</v>
      </c>
      <c r="F2053">
        <v>88.051400000000001</v>
      </c>
      <c r="G2053" t="s">
        <v>37</v>
      </c>
      <c r="H2053">
        <v>2009</v>
      </c>
      <c r="I2053" t="s">
        <v>14</v>
      </c>
      <c r="J2053" t="s">
        <v>24</v>
      </c>
      <c r="K2053" t="s">
        <v>38</v>
      </c>
      <c r="L2053">
        <f t="shared" si="64"/>
        <v>0</v>
      </c>
      <c r="M2053">
        <f t="shared" si="65"/>
        <v>0</v>
      </c>
    </row>
    <row r="2054" spans="1:13" x14ac:dyDescent="0.3">
      <c r="A2054" t="s">
        <v>827</v>
      </c>
      <c r="B2054">
        <v>7.93</v>
      </c>
      <c r="C2054" t="s">
        <v>51</v>
      </c>
      <c r="D2054">
        <v>7.1280134999999994E-2</v>
      </c>
      <c r="E2054" t="s">
        <v>46</v>
      </c>
      <c r="F2054">
        <v>44.808599999999998</v>
      </c>
      <c r="G2054" t="s">
        <v>41</v>
      </c>
      <c r="H2054">
        <v>2002</v>
      </c>
      <c r="J2054" t="s">
        <v>20</v>
      </c>
      <c r="K2054" t="s">
        <v>16</v>
      </c>
      <c r="L2054">
        <f t="shared" si="64"/>
        <v>0</v>
      </c>
      <c r="M2054">
        <f t="shared" si="65"/>
        <v>0</v>
      </c>
    </row>
    <row r="2055" spans="1:13" x14ac:dyDescent="0.3">
      <c r="A2055" t="s">
        <v>113</v>
      </c>
      <c r="B2055">
        <v>7.4349999999999996</v>
      </c>
      <c r="C2055" t="s">
        <v>51</v>
      </c>
      <c r="D2055">
        <v>8.4623634000000003E-2</v>
      </c>
      <c r="E2055" t="s">
        <v>112</v>
      </c>
      <c r="F2055">
        <v>168.61580000000001</v>
      </c>
      <c r="G2055" t="s">
        <v>41</v>
      </c>
      <c r="H2055">
        <v>2002</v>
      </c>
      <c r="J2055" t="s">
        <v>20</v>
      </c>
      <c r="K2055" t="s">
        <v>16</v>
      </c>
      <c r="L2055">
        <f t="shared" si="64"/>
        <v>0</v>
      </c>
      <c r="M2055">
        <f t="shared" si="65"/>
        <v>0</v>
      </c>
    </row>
    <row r="2056" spans="1:13" x14ac:dyDescent="0.3">
      <c r="A2056" t="s">
        <v>1227</v>
      </c>
      <c r="B2056">
        <v>16.75</v>
      </c>
      <c r="C2056" t="s">
        <v>51</v>
      </c>
      <c r="D2056">
        <v>3.2719454000000002E-2</v>
      </c>
      <c r="E2056" t="s">
        <v>46</v>
      </c>
      <c r="F2056">
        <v>194.21619999999999</v>
      </c>
      <c r="G2056" t="s">
        <v>37</v>
      </c>
      <c r="H2056">
        <v>2009</v>
      </c>
      <c r="I2056" t="s">
        <v>14</v>
      </c>
      <c r="J2056" t="s">
        <v>24</v>
      </c>
      <c r="K2056" t="s">
        <v>38</v>
      </c>
      <c r="L2056">
        <f t="shared" si="64"/>
        <v>0</v>
      </c>
      <c r="M2056">
        <f t="shared" si="65"/>
        <v>0</v>
      </c>
    </row>
    <row r="2057" spans="1:13" x14ac:dyDescent="0.3">
      <c r="A2057" t="s">
        <v>841</v>
      </c>
      <c r="B2057">
        <v>11.8</v>
      </c>
      <c r="C2057" t="s">
        <v>1605</v>
      </c>
      <c r="D2057">
        <v>2.6353021000000001E-2</v>
      </c>
      <c r="E2057" t="s">
        <v>83</v>
      </c>
      <c r="F2057">
        <v>41.613799999999998</v>
      </c>
      <c r="G2057" t="s">
        <v>65</v>
      </c>
      <c r="H2057">
        <v>2004</v>
      </c>
      <c r="I2057" t="s">
        <v>34</v>
      </c>
      <c r="J2057" t="s">
        <v>20</v>
      </c>
      <c r="K2057" t="s">
        <v>16</v>
      </c>
      <c r="L2057">
        <f t="shared" si="64"/>
        <v>0</v>
      </c>
      <c r="M2057">
        <f t="shared" si="65"/>
        <v>0</v>
      </c>
    </row>
    <row r="2058" spans="1:13" x14ac:dyDescent="0.3">
      <c r="A2058" t="s">
        <v>278</v>
      </c>
      <c r="B2058">
        <v>9.42</v>
      </c>
      <c r="C2058" t="s">
        <v>1605</v>
      </c>
      <c r="D2058">
        <v>4.3903101999999999E-2</v>
      </c>
      <c r="E2058" t="s">
        <v>67</v>
      </c>
      <c r="F2058">
        <v>62.119399999999999</v>
      </c>
      <c r="G2058" t="s">
        <v>33</v>
      </c>
      <c r="H2058">
        <v>1997</v>
      </c>
      <c r="I2058" t="s">
        <v>34</v>
      </c>
      <c r="J2058" t="s">
        <v>15</v>
      </c>
      <c r="K2058" t="s">
        <v>16</v>
      </c>
      <c r="L2058">
        <f t="shared" si="64"/>
        <v>0</v>
      </c>
      <c r="M2058">
        <f t="shared" si="65"/>
        <v>0</v>
      </c>
    </row>
    <row r="2059" spans="1:13" x14ac:dyDescent="0.3">
      <c r="A2059" t="s">
        <v>1021</v>
      </c>
      <c r="C2059" t="s">
        <v>51</v>
      </c>
      <c r="D2059">
        <v>6.9892282999999999E-2</v>
      </c>
      <c r="E2059" t="s">
        <v>12</v>
      </c>
      <c r="F2059">
        <v>226.36940000000001</v>
      </c>
      <c r="G2059" t="s">
        <v>47</v>
      </c>
      <c r="H2059">
        <v>1985</v>
      </c>
      <c r="I2059" t="s">
        <v>34</v>
      </c>
      <c r="J2059" t="s">
        <v>15</v>
      </c>
      <c r="K2059" t="s">
        <v>25</v>
      </c>
      <c r="L2059">
        <f t="shared" si="64"/>
        <v>1</v>
      </c>
      <c r="M2059">
        <f t="shared" si="65"/>
        <v>1</v>
      </c>
    </row>
    <row r="2060" spans="1:13" x14ac:dyDescent="0.3">
      <c r="A2060" t="s">
        <v>1180</v>
      </c>
      <c r="B2060">
        <v>16.850000000000001</v>
      </c>
      <c r="C2060" t="s">
        <v>1605</v>
      </c>
      <c r="D2060">
        <v>0.160180036</v>
      </c>
      <c r="E2060" t="s">
        <v>67</v>
      </c>
      <c r="F2060">
        <v>195.5478</v>
      </c>
      <c r="G2060" t="s">
        <v>41</v>
      </c>
      <c r="H2060">
        <v>2002</v>
      </c>
      <c r="J2060" t="s">
        <v>20</v>
      </c>
      <c r="K2060" t="s">
        <v>16</v>
      </c>
      <c r="L2060">
        <f t="shared" si="64"/>
        <v>0</v>
      </c>
      <c r="M2060">
        <f t="shared" si="65"/>
        <v>0</v>
      </c>
    </row>
    <row r="2061" spans="1:13" x14ac:dyDescent="0.3">
      <c r="A2061" t="s">
        <v>1094</v>
      </c>
      <c r="B2061">
        <v>13</v>
      </c>
      <c r="C2061" t="s">
        <v>51</v>
      </c>
      <c r="D2061">
        <v>8.3310458000000004E-2</v>
      </c>
      <c r="E2061" t="s">
        <v>61</v>
      </c>
      <c r="F2061">
        <v>61.7194</v>
      </c>
      <c r="G2061" t="s">
        <v>19</v>
      </c>
      <c r="H2061">
        <v>2007</v>
      </c>
      <c r="J2061" t="s">
        <v>20</v>
      </c>
      <c r="K2061" t="s">
        <v>16</v>
      </c>
      <c r="L2061">
        <f t="shared" si="64"/>
        <v>0</v>
      </c>
      <c r="M2061">
        <f t="shared" si="65"/>
        <v>0</v>
      </c>
    </row>
    <row r="2062" spans="1:13" x14ac:dyDescent="0.3">
      <c r="A2062" t="s">
        <v>113</v>
      </c>
      <c r="B2062">
        <v>7.4349999999999996</v>
      </c>
      <c r="C2062" t="s">
        <v>51</v>
      </c>
      <c r="D2062">
        <v>8.4796386000000001E-2</v>
      </c>
      <c r="E2062" t="s">
        <v>112</v>
      </c>
      <c r="F2062">
        <v>166.7158</v>
      </c>
      <c r="G2062" t="s">
        <v>37</v>
      </c>
      <c r="H2062">
        <v>2009</v>
      </c>
      <c r="I2062" t="s">
        <v>14</v>
      </c>
      <c r="J2062" t="s">
        <v>24</v>
      </c>
      <c r="K2062" t="s">
        <v>38</v>
      </c>
      <c r="L2062">
        <f t="shared" si="64"/>
        <v>0</v>
      </c>
      <c r="M2062">
        <f t="shared" si="65"/>
        <v>0</v>
      </c>
    </row>
    <row r="2063" spans="1:13" x14ac:dyDescent="0.3">
      <c r="A2063" t="s">
        <v>961</v>
      </c>
      <c r="B2063">
        <v>6.6349999999999998</v>
      </c>
      <c r="C2063" t="s">
        <v>51</v>
      </c>
      <c r="D2063">
        <v>2.7064283000000001E-2</v>
      </c>
      <c r="E2063" t="s">
        <v>61</v>
      </c>
      <c r="F2063">
        <v>176.33959999999999</v>
      </c>
      <c r="G2063" t="s">
        <v>65</v>
      </c>
      <c r="H2063">
        <v>2004</v>
      </c>
      <c r="I2063" t="s">
        <v>34</v>
      </c>
      <c r="J2063" t="s">
        <v>20</v>
      </c>
      <c r="K2063" t="s">
        <v>16</v>
      </c>
      <c r="L2063">
        <f t="shared" si="64"/>
        <v>0</v>
      </c>
      <c r="M2063">
        <f t="shared" si="65"/>
        <v>0</v>
      </c>
    </row>
    <row r="2064" spans="1:13" x14ac:dyDescent="0.3">
      <c r="A2064" t="s">
        <v>754</v>
      </c>
      <c r="C2064" t="s">
        <v>1605</v>
      </c>
      <c r="D2064">
        <v>8.4723677999999997E-2</v>
      </c>
      <c r="E2064" t="s">
        <v>12</v>
      </c>
      <c r="F2064">
        <v>230.66679999999999</v>
      </c>
      <c r="G2064" t="s">
        <v>29</v>
      </c>
      <c r="H2064">
        <v>1985</v>
      </c>
      <c r="I2064" t="s">
        <v>14</v>
      </c>
      <c r="J2064" t="s">
        <v>24</v>
      </c>
      <c r="K2064" t="s">
        <v>30</v>
      </c>
      <c r="L2064">
        <f t="shared" si="64"/>
        <v>0</v>
      </c>
      <c r="M2064">
        <f t="shared" si="65"/>
        <v>1</v>
      </c>
    </row>
    <row r="2065" spans="1:13" x14ac:dyDescent="0.3">
      <c r="A2065" t="s">
        <v>1157</v>
      </c>
      <c r="B2065">
        <v>13.3</v>
      </c>
      <c r="C2065" t="s">
        <v>1605</v>
      </c>
      <c r="D2065">
        <v>7.1452561999999997E-2</v>
      </c>
      <c r="E2065" t="s">
        <v>32</v>
      </c>
      <c r="F2065">
        <v>61.053600000000003</v>
      </c>
      <c r="G2065" t="s">
        <v>33</v>
      </c>
      <c r="H2065">
        <v>1997</v>
      </c>
      <c r="I2065" t="s">
        <v>34</v>
      </c>
      <c r="J2065" t="s">
        <v>15</v>
      </c>
      <c r="K2065" t="s">
        <v>16</v>
      </c>
      <c r="L2065">
        <f t="shared" si="64"/>
        <v>0</v>
      </c>
      <c r="M2065">
        <f t="shared" si="65"/>
        <v>0</v>
      </c>
    </row>
    <row r="2066" spans="1:13" x14ac:dyDescent="0.3">
      <c r="A2066" t="s">
        <v>957</v>
      </c>
      <c r="B2066">
        <v>19.350000000000001</v>
      </c>
      <c r="C2066" t="s">
        <v>1605</v>
      </c>
      <c r="D2066">
        <v>7.6759075999999996E-2</v>
      </c>
      <c r="E2066" t="s">
        <v>12</v>
      </c>
      <c r="F2066">
        <v>115.65179999999999</v>
      </c>
      <c r="G2066" t="s">
        <v>33</v>
      </c>
      <c r="H2066">
        <v>1997</v>
      </c>
      <c r="I2066" t="s">
        <v>34</v>
      </c>
      <c r="J2066" t="s">
        <v>15</v>
      </c>
      <c r="K2066" t="s">
        <v>16</v>
      </c>
      <c r="L2066">
        <f t="shared" si="64"/>
        <v>0</v>
      </c>
      <c r="M2066">
        <f t="shared" si="65"/>
        <v>1</v>
      </c>
    </row>
    <row r="2067" spans="1:13" x14ac:dyDescent="0.3">
      <c r="A2067" t="s">
        <v>757</v>
      </c>
      <c r="B2067">
        <v>5.92</v>
      </c>
      <c r="C2067" t="s">
        <v>1605</v>
      </c>
      <c r="D2067">
        <v>1.9196372999999999E-2</v>
      </c>
      <c r="E2067" t="s">
        <v>59</v>
      </c>
      <c r="F2067">
        <v>50.369199999999999</v>
      </c>
      <c r="G2067" t="s">
        <v>65</v>
      </c>
      <c r="H2067">
        <v>2004</v>
      </c>
      <c r="I2067" t="s">
        <v>34</v>
      </c>
      <c r="J2067" t="s">
        <v>20</v>
      </c>
      <c r="K2067" t="s">
        <v>16</v>
      </c>
      <c r="L2067">
        <f t="shared" si="64"/>
        <v>0</v>
      </c>
      <c r="M2067">
        <f t="shared" si="65"/>
        <v>0</v>
      </c>
    </row>
    <row r="2068" spans="1:13" x14ac:dyDescent="0.3">
      <c r="A2068" t="s">
        <v>1018</v>
      </c>
      <c r="B2068">
        <v>6.4</v>
      </c>
      <c r="C2068" t="s">
        <v>51</v>
      </c>
      <c r="D2068">
        <v>8.4737580000000007E-2</v>
      </c>
      <c r="E2068" t="s">
        <v>67</v>
      </c>
      <c r="F2068">
        <v>39.379600000000003</v>
      </c>
      <c r="G2068" t="s">
        <v>65</v>
      </c>
      <c r="H2068">
        <v>2004</v>
      </c>
      <c r="I2068" t="s">
        <v>34</v>
      </c>
      <c r="J2068" t="s">
        <v>20</v>
      </c>
      <c r="K2068" t="s">
        <v>16</v>
      </c>
      <c r="L2068">
        <f t="shared" si="64"/>
        <v>0</v>
      </c>
      <c r="M2068">
        <f t="shared" si="65"/>
        <v>0</v>
      </c>
    </row>
    <row r="2069" spans="1:13" x14ac:dyDescent="0.3">
      <c r="A2069" t="s">
        <v>1228</v>
      </c>
      <c r="B2069">
        <v>7.36</v>
      </c>
      <c r="C2069" t="s">
        <v>51</v>
      </c>
      <c r="D2069">
        <v>5.2302143000000002E-2</v>
      </c>
      <c r="E2069" t="s">
        <v>67</v>
      </c>
      <c r="F2069">
        <v>57.958799999999997</v>
      </c>
      <c r="G2069" t="s">
        <v>65</v>
      </c>
      <c r="H2069">
        <v>2004</v>
      </c>
      <c r="I2069" t="s">
        <v>34</v>
      </c>
      <c r="J2069" t="s">
        <v>20</v>
      </c>
      <c r="K2069" t="s">
        <v>16</v>
      </c>
      <c r="L2069">
        <f t="shared" si="64"/>
        <v>0</v>
      </c>
      <c r="M2069">
        <f t="shared" si="65"/>
        <v>0</v>
      </c>
    </row>
    <row r="2070" spans="1:13" x14ac:dyDescent="0.3">
      <c r="A2070" t="s">
        <v>739</v>
      </c>
      <c r="B2070">
        <v>11.65</v>
      </c>
      <c r="C2070" t="s">
        <v>1605</v>
      </c>
      <c r="D2070">
        <v>1.0935766E-2</v>
      </c>
      <c r="E2070" t="s">
        <v>77</v>
      </c>
      <c r="F2070">
        <v>110.0544</v>
      </c>
      <c r="G2070" t="s">
        <v>13</v>
      </c>
      <c r="H2070">
        <v>1999</v>
      </c>
      <c r="I2070" t="s">
        <v>14</v>
      </c>
      <c r="J2070" t="s">
        <v>15</v>
      </c>
      <c r="K2070" t="s">
        <v>16</v>
      </c>
      <c r="L2070">
        <f t="shared" si="64"/>
        <v>0</v>
      </c>
      <c r="M2070">
        <f t="shared" si="65"/>
        <v>0</v>
      </c>
    </row>
    <row r="2071" spans="1:13" x14ac:dyDescent="0.3">
      <c r="A2071" t="s">
        <v>1229</v>
      </c>
      <c r="B2071">
        <v>20.25</v>
      </c>
      <c r="C2071" t="s">
        <v>1605</v>
      </c>
      <c r="D2071">
        <v>7.6591246000000002E-2</v>
      </c>
      <c r="E2071" t="s">
        <v>18</v>
      </c>
      <c r="F2071">
        <v>196.3794</v>
      </c>
      <c r="G2071" t="s">
        <v>19</v>
      </c>
      <c r="H2071">
        <v>2007</v>
      </c>
      <c r="J2071" t="s">
        <v>20</v>
      </c>
      <c r="K2071" t="s">
        <v>16</v>
      </c>
      <c r="L2071">
        <f t="shared" si="64"/>
        <v>0</v>
      </c>
      <c r="M2071">
        <f t="shared" si="65"/>
        <v>1</v>
      </c>
    </row>
    <row r="2072" spans="1:13" x14ac:dyDescent="0.3">
      <c r="A2072" t="s">
        <v>1230</v>
      </c>
      <c r="B2072">
        <v>10.195</v>
      </c>
      <c r="C2072" t="s">
        <v>28</v>
      </c>
      <c r="D2072">
        <v>0.14689095999999999</v>
      </c>
      <c r="E2072" t="s">
        <v>67</v>
      </c>
      <c r="F2072">
        <v>141.28380000000001</v>
      </c>
      <c r="G2072" t="s">
        <v>13</v>
      </c>
      <c r="H2072">
        <v>1999</v>
      </c>
      <c r="I2072" t="s">
        <v>14</v>
      </c>
      <c r="J2072" t="s">
        <v>15</v>
      </c>
      <c r="K2072" t="s">
        <v>16</v>
      </c>
      <c r="L2072">
        <f t="shared" si="64"/>
        <v>0</v>
      </c>
      <c r="M2072">
        <f t="shared" si="65"/>
        <v>0</v>
      </c>
    </row>
    <row r="2073" spans="1:13" x14ac:dyDescent="0.3">
      <c r="A2073" t="s">
        <v>1153</v>
      </c>
      <c r="B2073">
        <v>20.100000000000001</v>
      </c>
      <c r="C2073" t="s">
        <v>1605</v>
      </c>
      <c r="D2073">
        <v>2.2516587000000001E-2</v>
      </c>
      <c r="E2073" t="s">
        <v>32</v>
      </c>
      <c r="F2073">
        <v>228.20359999999999</v>
      </c>
      <c r="G2073" t="s">
        <v>37</v>
      </c>
      <c r="H2073">
        <v>2009</v>
      </c>
      <c r="I2073" t="s">
        <v>14</v>
      </c>
      <c r="J2073" t="s">
        <v>24</v>
      </c>
      <c r="K2073" t="s">
        <v>38</v>
      </c>
      <c r="L2073">
        <f t="shared" si="64"/>
        <v>0</v>
      </c>
      <c r="M2073">
        <f t="shared" si="65"/>
        <v>0</v>
      </c>
    </row>
    <row r="2074" spans="1:13" x14ac:dyDescent="0.3">
      <c r="A2074" t="s">
        <v>622</v>
      </c>
      <c r="B2074">
        <v>14</v>
      </c>
      <c r="C2074" t="s">
        <v>1605</v>
      </c>
      <c r="D2074">
        <v>0.101142513</v>
      </c>
      <c r="E2074" t="s">
        <v>67</v>
      </c>
      <c r="F2074">
        <v>154.06559999999999</v>
      </c>
      <c r="G2074" t="s">
        <v>23</v>
      </c>
      <c r="H2074">
        <v>1998</v>
      </c>
      <c r="J2074" t="s">
        <v>24</v>
      </c>
      <c r="K2074" t="s">
        <v>25</v>
      </c>
      <c r="L2074">
        <f t="shared" si="64"/>
        <v>0</v>
      </c>
      <c r="M2074">
        <f t="shared" si="65"/>
        <v>0</v>
      </c>
    </row>
    <row r="2075" spans="1:13" x14ac:dyDescent="0.3">
      <c r="A2075" t="s">
        <v>1225</v>
      </c>
      <c r="B2075">
        <v>5.03</v>
      </c>
      <c r="C2075" t="s">
        <v>51</v>
      </c>
      <c r="D2075">
        <v>8.6954370000000003E-3</v>
      </c>
      <c r="E2075" t="s">
        <v>61</v>
      </c>
      <c r="F2075">
        <v>121.1756</v>
      </c>
      <c r="G2075" t="s">
        <v>19</v>
      </c>
      <c r="H2075">
        <v>2007</v>
      </c>
      <c r="J2075" t="s">
        <v>20</v>
      </c>
      <c r="K2075" t="s">
        <v>16</v>
      </c>
      <c r="L2075">
        <f t="shared" si="64"/>
        <v>0</v>
      </c>
      <c r="M2075">
        <f t="shared" si="65"/>
        <v>0</v>
      </c>
    </row>
    <row r="2076" spans="1:13" x14ac:dyDescent="0.3">
      <c r="A2076" t="s">
        <v>196</v>
      </c>
      <c r="B2076">
        <v>4.6349999999999998</v>
      </c>
      <c r="C2076" t="s">
        <v>51</v>
      </c>
      <c r="D2076">
        <v>0.14146303399999999</v>
      </c>
      <c r="E2076" t="s">
        <v>49</v>
      </c>
      <c r="F2076">
        <v>130.0994</v>
      </c>
      <c r="G2076" t="s">
        <v>37</v>
      </c>
      <c r="H2076">
        <v>2009</v>
      </c>
      <c r="I2076" t="s">
        <v>14</v>
      </c>
      <c r="J2076" t="s">
        <v>24</v>
      </c>
      <c r="K2076" t="s">
        <v>38</v>
      </c>
      <c r="L2076">
        <f t="shared" si="64"/>
        <v>0</v>
      </c>
      <c r="M2076">
        <f t="shared" si="65"/>
        <v>0</v>
      </c>
    </row>
    <row r="2077" spans="1:13" x14ac:dyDescent="0.3">
      <c r="A2077" t="s">
        <v>145</v>
      </c>
      <c r="C2077" t="s">
        <v>1605</v>
      </c>
      <c r="D2077">
        <v>0.11517891199999999</v>
      </c>
      <c r="E2077" t="s">
        <v>36</v>
      </c>
      <c r="F2077">
        <v>187.82400000000001</v>
      </c>
      <c r="G2077" t="s">
        <v>47</v>
      </c>
      <c r="H2077">
        <v>1985</v>
      </c>
      <c r="I2077" t="s">
        <v>34</v>
      </c>
      <c r="J2077" t="s">
        <v>15</v>
      </c>
      <c r="K2077" t="s">
        <v>25</v>
      </c>
      <c r="L2077">
        <f t="shared" si="64"/>
        <v>0</v>
      </c>
      <c r="M2077">
        <f t="shared" si="65"/>
        <v>0</v>
      </c>
    </row>
    <row r="2078" spans="1:13" x14ac:dyDescent="0.3">
      <c r="A2078" t="s">
        <v>1231</v>
      </c>
      <c r="B2078">
        <v>17.25</v>
      </c>
      <c r="C2078" t="s">
        <v>1605</v>
      </c>
      <c r="D2078">
        <v>0.159843921</v>
      </c>
      <c r="E2078" t="s">
        <v>32</v>
      </c>
      <c r="F2078">
        <v>62.2194</v>
      </c>
      <c r="G2078" t="s">
        <v>37</v>
      </c>
      <c r="H2078">
        <v>2009</v>
      </c>
      <c r="I2078" t="s">
        <v>14</v>
      </c>
      <c r="J2078" t="s">
        <v>24</v>
      </c>
      <c r="K2078" t="s">
        <v>38</v>
      </c>
      <c r="L2078">
        <f t="shared" si="64"/>
        <v>0</v>
      </c>
      <c r="M2078">
        <f t="shared" si="65"/>
        <v>0</v>
      </c>
    </row>
    <row r="2079" spans="1:13" x14ac:dyDescent="0.3">
      <c r="A2079" t="s">
        <v>395</v>
      </c>
      <c r="C2079" t="s">
        <v>51</v>
      </c>
      <c r="D2079">
        <v>0</v>
      </c>
      <c r="E2079" t="s">
        <v>12</v>
      </c>
      <c r="F2079">
        <v>175.03700000000001</v>
      </c>
      <c r="G2079" t="s">
        <v>29</v>
      </c>
      <c r="H2079">
        <v>1985</v>
      </c>
      <c r="I2079" t="s">
        <v>14</v>
      </c>
      <c r="J2079" t="s">
        <v>24</v>
      </c>
      <c r="K2079" t="s">
        <v>30</v>
      </c>
      <c r="L2079">
        <f t="shared" si="64"/>
        <v>0</v>
      </c>
      <c r="M2079">
        <f t="shared" si="65"/>
        <v>1</v>
      </c>
    </row>
    <row r="2080" spans="1:13" x14ac:dyDescent="0.3">
      <c r="A2080" t="s">
        <v>203</v>
      </c>
      <c r="B2080">
        <v>19.100000000000001</v>
      </c>
      <c r="C2080" t="s">
        <v>51</v>
      </c>
      <c r="D2080">
        <v>9.2104197999999998E-2</v>
      </c>
      <c r="E2080" t="s">
        <v>22</v>
      </c>
      <c r="F2080">
        <v>185.66079999999999</v>
      </c>
      <c r="G2080" t="s">
        <v>41</v>
      </c>
      <c r="H2080">
        <v>2002</v>
      </c>
      <c r="J2080" t="s">
        <v>20</v>
      </c>
      <c r="K2080" t="s">
        <v>16</v>
      </c>
      <c r="L2080">
        <f t="shared" si="64"/>
        <v>0</v>
      </c>
      <c r="M2080">
        <f t="shared" si="65"/>
        <v>0</v>
      </c>
    </row>
    <row r="2081" spans="1:13" x14ac:dyDescent="0.3">
      <c r="A2081" t="s">
        <v>328</v>
      </c>
      <c r="B2081">
        <v>15.75</v>
      </c>
      <c r="C2081" t="s">
        <v>51</v>
      </c>
      <c r="D2081">
        <v>0.135346732</v>
      </c>
      <c r="E2081" t="s">
        <v>61</v>
      </c>
      <c r="F2081">
        <v>98.37</v>
      </c>
      <c r="G2081" t="s">
        <v>41</v>
      </c>
      <c r="H2081">
        <v>2002</v>
      </c>
      <c r="J2081" t="s">
        <v>20</v>
      </c>
      <c r="K2081" t="s">
        <v>16</v>
      </c>
      <c r="L2081">
        <f t="shared" si="64"/>
        <v>0</v>
      </c>
      <c r="M2081">
        <f t="shared" si="65"/>
        <v>0</v>
      </c>
    </row>
    <row r="2082" spans="1:13" x14ac:dyDescent="0.3">
      <c r="A2082" t="s">
        <v>632</v>
      </c>
      <c r="B2082">
        <v>12.1</v>
      </c>
      <c r="C2082" t="s">
        <v>51</v>
      </c>
      <c r="D2082">
        <v>0</v>
      </c>
      <c r="E2082" t="s">
        <v>32</v>
      </c>
      <c r="F2082">
        <v>106.52800000000001</v>
      </c>
      <c r="G2082" t="s">
        <v>19</v>
      </c>
      <c r="H2082">
        <v>2007</v>
      </c>
      <c r="J2082" t="s">
        <v>20</v>
      </c>
      <c r="K2082" t="s">
        <v>16</v>
      </c>
      <c r="L2082">
        <f t="shared" si="64"/>
        <v>0</v>
      </c>
      <c r="M2082">
        <f t="shared" si="65"/>
        <v>0</v>
      </c>
    </row>
    <row r="2083" spans="1:13" x14ac:dyDescent="0.3">
      <c r="A2083" t="s">
        <v>280</v>
      </c>
      <c r="B2083">
        <v>19.350000000000001</v>
      </c>
      <c r="C2083" t="s">
        <v>1605</v>
      </c>
      <c r="D2083">
        <v>5.8032403000000003E-2</v>
      </c>
      <c r="E2083" t="s">
        <v>32</v>
      </c>
      <c r="F2083">
        <v>236.5564</v>
      </c>
      <c r="G2083" t="s">
        <v>65</v>
      </c>
      <c r="H2083">
        <v>2004</v>
      </c>
      <c r="I2083" t="s">
        <v>34</v>
      </c>
      <c r="J2083" t="s">
        <v>20</v>
      </c>
      <c r="K2083" t="s">
        <v>16</v>
      </c>
      <c r="L2083">
        <f t="shared" si="64"/>
        <v>0</v>
      </c>
      <c r="M2083">
        <f t="shared" si="65"/>
        <v>0</v>
      </c>
    </row>
    <row r="2084" spans="1:13" x14ac:dyDescent="0.3">
      <c r="A2084" t="s">
        <v>1067</v>
      </c>
      <c r="B2084">
        <v>7.31</v>
      </c>
      <c r="C2084" t="s">
        <v>51</v>
      </c>
      <c r="D2084">
        <v>4.4839188000000002E-2</v>
      </c>
      <c r="E2084" t="s">
        <v>12</v>
      </c>
      <c r="F2084">
        <v>108.25700000000001</v>
      </c>
      <c r="G2084" t="s">
        <v>23</v>
      </c>
      <c r="H2084">
        <v>1998</v>
      </c>
      <c r="J2084" t="s">
        <v>24</v>
      </c>
      <c r="K2084" t="s">
        <v>25</v>
      </c>
      <c r="L2084">
        <f t="shared" si="64"/>
        <v>0</v>
      </c>
      <c r="M2084">
        <f t="shared" si="65"/>
        <v>1</v>
      </c>
    </row>
    <row r="2085" spans="1:13" x14ac:dyDescent="0.3">
      <c r="A2085" t="s">
        <v>55</v>
      </c>
      <c r="B2085">
        <v>6.1349999999999998</v>
      </c>
      <c r="C2085" t="s">
        <v>1605</v>
      </c>
      <c r="D2085">
        <v>0.132777749</v>
      </c>
      <c r="E2085" t="s">
        <v>36</v>
      </c>
      <c r="F2085">
        <v>150.73660000000001</v>
      </c>
      <c r="G2085" t="s">
        <v>23</v>
      </c>
      <c r="H2085">
        <v>1998</v>
      </c>
      <c r="J2085" t="s">
        <v>24</v>
      </c>
      <c r="K2085" t="s">
        <v>25</v>
      </c>
      <c r="L2085">
        <f t="shared" si="64"/>
        <v>0</v>
      </c>
      <c r="M2085">
        <f t="shared" si="65"/>
        <v>0</v>
      </c>
    </row>
    <row r="2086" spans="1:13" x14ac:dyDescent="0.3">
      <c r="A2086" t="s">
        <v>1232</v>
      </c>
      <c r="B2086">
        <v>8.4849999999999994</v>
      </c>
      <c r="C2086" t="s">
        <v>51</v>
      </c>
      <c r="D2086">
        <v>5.8132206999999998E-2</v>
      </c>
      <c r="E2086" t="s">
        <v>46</v>
      </c>
      <c r="F2086">
        <v>102.899</v>
      </c>
      <c r="G2086" t="s">
        <v>33</v>
      </c>
      <c r="H2086">
        <v>1997</v>
      </c>
      <c r="I2086" t="s">
        <v>34</v>
      </c>
      <c r="J2086" t="s">
        <v>15</v>
      </c>
      <c r="K2086" t="s">
        <v>16</v>
      </c>
      <c r="L2086">
        <f t="shared" si="64"/>
        <v>1</v>
      </c>
      <c r="M2086">
        <f t="shared" si="65"/>
        <v>0</v>
      </c>
    </row>
    <row r="2087" spans="1:13" x14ac:dyDescent="0.3">
      <c r="A2087" t="s">
        <v>1233</v>
      </c>
      <c r="B2087">
        <v>14.35</v>
      </c>
      <c r="C2087" t="s">
        <v>51</v>
      </c>
      <c r="D2087">
        <v>1.7035555000000001E-2</v>
      </c>
      <c r="E2087" t="s">
        <v>46</v>
      </c>
      <c r="F2087">
        <v>112.5228</v>
      </c>
      <c r="G2087" t="s">
        <v>65</v>
      </c>
      <c r="H2087">
        <v>2004</v>
      </c>
      <c r="I2087" t="s">
        <v>34</v>
      </c>
      <c r="J2087" t="s">
        <v>20</v>
      </c>
      <c r="K2087" t="s">
        <v>16</v>
      </c>
      <c r="L2087">
        <f t="shared" si="64"/>
        <v>0</v>
      </c>
      <c r="M2087">
        <f t="shared" si="65"/>
        <v>0</v>
      </c>
    </row>
    <row r="2088" spans="1:13" x14ac:dyDescent="0.3">
      <c r="A2088" t="s">
        <v>677</v>
      </c>
      <c r="B2088">
        <v>9.1</v>
      </c>
      <c r="C2088" t="s">
        <v>1605</v>
      </c>
      <c r="D2088">
        <v>8.2000475000000003E-2</v>
      </c>
      <c r="E2088" t="s">
        <v>49</v>
      </c>
      <c r="F2088">
        <v>173.90539999999999</v>
      </c>
      <c r="G2088" t="s">
        <v>37</v>
      </c>
      <c r="H2088">
        <v>2009</v>
      </c>
      <c r="I2088" t="s">
        <v>14</v>
      </c>
      <c r="J2088" t="s">
        <v>24</v>
      </c>
      <c r="K2088" t="s">
        <v>38</v>
      </c>
      <c r="L2088">
        <f t="shared" si="64"/>
        <v>0</v>
      </c>
      <c r="M2088">
        <f t="shared" si="65"/>
        <v>0</v>
      </c>
    </row>
    <row r="2089" spans="1:13" x14ac:dyDescent="0.3">
      <c r="A2089" t="s">
        <v>615</v>
      </c>
      <c r="B2089">
        <v>13.5</v>
      </c>
      <c r="C2089" t="s">
        <v>51</v>
      </c>
      <c r="D2089">
        <v>5.4979610999999998E-2</v>
      </c>
      <c r="E2089" t="s">
        <v>46</v>
      </c>
      <c r="F2089">
        <v>36.987400000000001</v>
      </c>
      <c r="G2089" t="s">
        <v>65</v>
      </c>
      <c r="H2089">
        <v>2004</v>
      </c>
      <c r="I2089" t="s">
        <v>34</v>
      </c>
      <c r="J2089" t="s">
        <v>20</v>
      </c>
      <c r="K2089" t="s">
        <v>16</v>
      </c>
      <c r="L2089">
        <f t="shared" si="64"/>
        <v>0</v>
      </c>
      <c r="M2089">
        <f t="shared" si="65"/>
        <v>0</v>
      </c>
    </row>
    <row r="2090" spans="1:13" x14ac:dyDescent="0.3">
      <c r="A2090" t="s">
        <v>100</v>
      </c>
      <c r="B2090">
        <v>8.3650000000000002</v>
      </c>
      <c r="C2090" t="s">
        <v>1605</v>
      </c>
      <c r="D2090">
        <v>4.0006738999999999E-2</v>
      </c>
      <c r="E2090" t="s">
        <v>32</v>
      </c>
      <c r="F2090">
        <v>188.61879999999999</v>
      </c>
      <c r="G2090" t="s">
        <v>37</v>
      </c>
      <c r="H2090">
        <v>2009</v>
      </c>
      <c r="I2090" t="s">
        <v>14</v>
      </c>
      <c r="J2090" t="s">
        <v>24</v>
      </c>
      <c r="K2090" t="s">
        <v>38</v>
      </c>
      <c r="L2090">
        <f t="shared" si="64"/>
        <v>0</v>
      </c>
      <c r="M2090">
        <f t="shared" si="65"/>
        <v>0</v>
      </c>
    </row>
    <row r="2091" spans="1:13" x14ac:dyDescent="0.3">
      <c r="A2091" t="s">
        <v>1234</v>
      </c>
      <c r="B2091">
        <v>18.350000000000001</v>
      </c>
      <c r="C2091" t="s">
        <v>1605</v>
      </c>
      <c r="D2091">
        <v>9.4443441000000003E-2</v>
      </c>
      <c r="E2091" t="s">
        <v>32</v>
      </c>
      <c r="F2091">
        <v>84.388199999999998</v>
      </c>
      <c r="G2091" t="s">
        <v>13</v>
      </c>
      <c r="H2091">
        <v>1999</v>
      </c>
      <c r="I2091" t="s">
        <v>14</v>
      </c>
      <c r="J2091" t="s">
        <v>15</v>
      </c>
      <c r="K2091" t="s">
        <v>16</v>
      </c>
      <c r="L2091">
        <f t="shared" si="64"/>
        <v>0</v>
      </c>
      <c r="M2091">
        <f t="shared" si="65"/>
        <v>0</v>
      </c>
    </row>
    <row r="2092" spans="1:13" x14ac:dyDescent="0.3">
      <c r="A2092" t="s">
        <v>288</v>
      </c>
      <c r="C2092" t="s">
        <v>51</v>
      </c>
      <c r="D2092">
        <v>5.5569647E-2</v>
      </c>
      <c r="E2092" t="s">
        <v>61</v>
      </c>
      <c r="F2092">
        <v>143.0496</v>
      </c>
      <c r="G2092" t="s">
        <v>29</v>
      </c>
      <c r="H2092">
        <v>1985</v>
      </c>
      <c r="I2092" t="s">
        <v>14</v>
      </c>
      <c r="J2092" t="s">
        <v>24</v>
      </c>
      <c r="K2092" t="s">
        <v>30</v>
      </c>
      <c r="L2092">
        <f t="shared" si="64"/>
        <v>0</v>
      </c>
      <c r="M2092">
        <f t="shared" si="65"/>
        <v>0</v>
      </c>
    </row>
    <row r="2093" spans="1:13" x14ac:dyDescent="0.3">
      <c r="A2093" t="s">
        <v>152</v>
      </c>
      <c r="B2093">
        <v>7.39</v>
      </c>
      <c r="C2093" t="s">
        <v>51</v>
      </c>
      <c r="D2093">
        <v>0</v>
      </c>
      <c r="E2093" t="s">
        <v>61</v>
      </c>
      <c r="F2093">
        <v>251.50659999999999</v>
      </c>
      <c r="G2093" t="s">
        <v>65</v>
      </c>
      <c r="H2093">
        <v>2004</v>
      </c>
      <c r="I2093" t="s">
        <v>34</v>
      </c>
      <c r="J2093" t="s">
        <v>20</v>
      </c>
      <c r="K2093" t="s">
        <v>16</v>
      </c>
      <c r="L2093">
        <f t="shared" si="64"/>
        <v>0</v>
      </c>
      <c r="M2093">
        <f t="shared" si="65"/>
        <v>0</v>
      </c>
    </row>
    <row r="2094" spans="1:13" x14ac:dyDescent="0.3">
      <c r="A2094" t="s">
        <v>1235</v>
      </c>
      <c r="B2094">
        <v>12.35</v>
      </c>
      <c r="C2094" t="s">
        <v>1605</v>
      </c>
      <c r="D2094">
        <v>3.8468382000000002E-2</v>
      </c>
      <c r="E2094" t="s">
        <v>32</v>
      </c>
      <c r="F2094">
        <v>110.95699999999999</v>
      </c>
      <c r="G2094" t="s">
        <v>53</v>
      </c>
      <c r="H2094">
        <v>1987</v>
      </c>
      <c r="I2094" t="s">
        <v>54</v>
      </c>
      <c r="J2094" t="s">
        <v>24</v>
      </c>
      <c r="K2094" t="s">
        <v>16</v>
      </c>
      <c r="L2094">
        <f t="shared" si="64"/>
        <v>0</v>
      </c>
      <c r="M2094">
        <f t="shared" si="65"/>
        <v>0</v>
      </c>
    </row>
    <row r="2095" spans="1:13" x14ac:dyDescent="0.3">
      <c r="A2095" t="s">
        <v>352</v>
      </c>
      <c r="B2095">
        <v>11.5</v>
      </c>
      <c r="C2095" t="s">
        <v>51</v>
      </c>
      <c r="D2095">
        <v>7.2867754000000007E-2</v>
      </c>
      <c r="E2095" t="s">
        <v>32</v>
      </c>
      <c r="F2095">
        <v>191.65299999999999</v>
      </c>
      <c r="G2095" t="s">
        <v>65</v>
      </c>
      <c r="H2095">
        <v>2004</v>
      </c>
      <c r="I2095" t="s">
        <v>34</v>
      </c>
      <c r="J2095" t="s">
        <v>20</v>
      </c>
      <c r="K2095" t="s">
        <v>16</v>
      </c>
      <c r="L2095">
        <f t="shared" si="64"/>
        <v>0</v>
      </c>
      <c r="M2095">
        <f t="shared" si="65"/>
        <v>0</v>
      </c>
    </row>
    <row r="2096" spans="1:13" x14ac:dyDescent="0.3">
      <c r="A2096" t="s">
        <v>1236</v>
      </c>
      <c r="B2096">
        <v>11.85</v>
      </c>
      <c r="C2096" t="s">
        <v>1605</v>
      </c>
      <c r="D2096">
        <v>5.5831397999999997E-2</v>
      </c>
      <c r="E2096" t="s">
        <v>36</v>
      </c>
      <c r="F2096">
        <v>50.566600000000001</v>
      </c>
      <c r="G2096" t="s">
        <v>41</v>
      </c>
      <c r="H2096">
        <v>2002</v>
      </c>
      <c r="J2096" t="s">
        <v>20</v>
      </c>
      <c r="K2096" t="s">
        <v>16</v>
      </c>
      <c r="L2096">
        <f t="shared" si="64"/>
        <v>0</v>
      </c>
      <c r="M2096">
        <f t="shared" si="65"/>
        <v>0</v>
      </c>
    </row>
    <row r="2097" spans="1:13" x14ac:dyDescent="0.3">
      <c r="A2097" t="s">
        <v>208</v>
      </c>
      <c r="B2097">
        <v>20.85</v>
      </c>
      <c r="C2097" t="s">
        <v>1605</v>
      </c>
      <c r="D2097">
        <v>6.2576445999999994E-2</v>
      </c>
      <c r="E2097" t="s">
        <v>36</v>
      </c>
      <c r="F2097">
        <v>89.951400000000007</v>
      </c>
      <c r="G2097" t="s">
        <v>19</v>
      </c>
      <c r="H2097">
        <v>2007</v>
      </c>
      <c r="J2097" t="s">
        <v>20</v>
      </c>
      <c r="K2097" t="s">
        <v>16</v>
      </c>
      <c r="L2097">
        <f t="shared" si="64"/>
        <v>0</v>
      </c>
      <c r="M2097">
        <f t="shared" si="65"/>
        <v>0</v>
      </c>
    </row>
    <row r="2098" spans="1:13" x14ac:dyDescent="0.3">
      <c r="A2098" t="s">
        <v>1237</v>
      </c>
      <c r="B2098">
        <v>7.07</v>
      </c>
      <c r="C2098" t="s">
        <v>51</v>
      </c>
      <c r="D2098">
        <v>0</v>
      </c>
      <c r="E2098" t="s">
        <v>12</v>
      </c>
      <c r="F2098">
        <v>115.18340000000001</v>
      </c>
      <c r="G2098" t="s">
        <v>13</v>
      </c>
      <c r="H2098">
        <v>1999</v>
      </c>
      <c r="I2098" t="s">
        <v>14</v>
      </c>
      <c r="J2098" t="s">
        <v>15</v>
      </c>
      <c r="K2098" t="s">
        <v>16</v>
      </c>
      <c r="L2098">
        <f t="shared" si="64"/>
        <v>1</v>
      </c>
      <c r="M2098">
        <f t="shared" si="65"/>
        <v>1</v>
      </c>
    </row>
    <row r="2099" spans="1:13" x14ac:dyDescent="0.3">
      <c r="A2099" t="s">
        <v>1238</v>
      </c>
      <c r="B2099">
        <v>8.8800000000000008</v>
      </c>
      <c r="C2099" t="s">
        <v>51</v>
      </c>
      <c r="D2099">
        <v>8.7272074000000005E-2</v>
      </c>
      <c r="E2099" t="s">
        <v>52</v>
      </c>
      <c r="F2099">
        <v>151.9682</v>
      </c>
      <c r="G2099" t="s">
        <v>19</v>
      </c>
      <c r="H2099">
        <v>2007</v>
      </c>
      <c r="J2099" t="s">
        <v>20</v>
      </c>
      <c r="K2099" t="s">
        <v>16</v>
      </c>
      <c r="L2099">
        <f t="shared" si="64"/>
        <v>0</v>
      </c>
      <c r="M2099">
        <f t="shared" si="65"/>
        <v>0</v>
      </c>
    </row>
    <row r="2100" spans="1:13" x14ac:dyDescent="0.3">
      <c r="A2100" t="s">
        <v>308</v>
      </c>
      <c r="B2100">
        <v>9</v>
      </c>
      <c r="C2100" t="s">
        <v>1605</v>
      </c>
      <c r="D2100">
        <v>5.0706432000000003E-2</v>
      </c>
      <c r="E2100" t="s">
        <v>83</v>
      </c>
      <c r="F2100">
        <v>150.9024</v>
      </c>
      <c r="G2100" t="s">
        <v>37</v>
      </c>
      <c r="H2100">
        <v>2009</v>
      </c>
      <c r="I2100" t="s">
        <v>14</v>
      </c>
      <c r="J2100" t="s">
        <v>24</v>
      </c>
      <c r="K2100" t="s">
        <v>38</v>
      </c>
      <c r="L2100">
        <f t="shared" si="64"/>
        <v>0</v>
      </c>
      <c r="M2100">
        <f t="shared" si="65"/>
        <v>0</v>
      </c>
    </row>
    <row r="2101" spans="1:13" x14ac:dyDescent="0.3">
      <c r="A2101" t="s">
        <v>294</v>
      </c>
      <c r="B2101">
        <v>20.25</v>
      </c>
      <c r="C2101" t="s">
        <v>51</v>
      </c>
      <c r="D2101">
        <v>2.5993608000000001E-2</v>
      </c>
      <c r="E2101" t="s">
        <v>61</v>
      </c>
      <c r="F2101">
        <v>179.39760000000001</v>
      </c>
      <c r="G2101" t="s">
        <v>13</v>
      </c>
      <c r="H2101">
        <v>1999</v>
      </c>
      <c r="I2101" t="s">
        <v>14</v>
      </c>
      <c r="J2101" t="s">
        <v>15</v>
      </c>
      <c r="K2101" t="s">
        <v>16</v>
      </c>
      <c r="L2101">
        <f t="shared" si="64"/>
        <v>1</v>
      </c>
      <c r="M2101">
        <f t="shared" si="65"/>
        <v>0</v>
      </c>
    </row>
    <row r="2102" spans="1:13" x14ac:dyDescent="0.3">
      <c r="A2102" t="s">
        <v>865</v>
      </c>
      <c r="B2102">
        <v>5.7649999999999997</v>
      </c>
      <c r="C2102" t="s">
        <v>51</v>
      </c>
      <c r="D2102">
        <v>0</v>
      </c>
      <c r="E2102" t="s">
        <v>67</v>
      </c>
      <c r="F2102">
        <v>122.10980000000001</v>
      </c>
      <c r="G2102" t="s">
        <v>37</v>
      </c>
      <c r="H2102">
        <v>2009</v>
      </c>
      <c r="I2102" t="s">
        <v>14</v>
      </c>
      <c r="J2102" t="s">
        <v>24</v>
      </c>
      <c r="K2102" t="s">
        <v>38</v>
      </c>
      <c r="L2102">
        <f t="shared" si="64"/>
        <v>0</v>
      </c>
      <c r="M2102">
        <f t="shared" si="65"/>
        <v>0</v>
      </c>
    </row>
    <row r="2103" spans="1:13" x14ac:dyDescent="0.3">
      <c r="A2103" t="s">
        <v>240</v>
      </c>
      <c r="B2103">
        <v>13.85</v>
      </c>
      <c r="C2103" t="s">
        <v>51</v>
      </c>
      <c r="D2103">
        <v>3.0789262000000001E-2</v>
      </c>
      <c r="E2103" t="s">
        <v>59</v>
      </c>
      <c r="F2103">
        <v>142.5154</v>
      </c>
      <c r="G2103" t="s">
        <v>65</v>
      </c>
      <c r="H2103">
        <v>2004</v>
      </c>
      <c r="I2103" t="s">
        <v>34</v>
      </c>
      <c r="J2103" t="s">
        <v>20</v>
      </c>
      <c r="K2103" t="s">
        <v>16</v>
      </c>
      <c r="L2103">
        <f t="shared" si="64"/>
        <v>0</v>
      </c>
      <c r="M2103">
        <f t="shared" si="65"/>
        <v>0</v>
      </c>
    </row>
    <row r="2104" spans="1:13" x14ac:dyDescent="0.3">
      <c r="A2104" t="s">
        <v>1239</v>
      </c>
      <c r="B2104">
        <v>16.5</v>
      </c>
      <c r="C2104" t="s">
        <v>51</v>
      </c>
      <c r="D2104">
        <v>2.8462999999999999E-2</v>
      </c>
      <c r="E2104" t="s">
        <v>12</v>
      </c>
      <c r="F2104">
        <v>89.914599999999993</v>
      </c>
      <c r="G2104" t="s">
        <v>13</v>
      </c>
      <c r="H2104">
        <v>1999</v>
      </c>
      <c r="I2104" t="s">
        <v>14</v>
      </c>
      <c r="J2104" t="s">
        <v>15</v>
      </c>
      <c r="K2104" t="s">
        <v>16</v>
      </c>
      <c r="L2104">
        <f t="shared" si="64"/>
        <v>1</v>
      </c>
      <c r="M2104">
        <f t="shared" si="65"/>
        <v>1</v>
      </c>
    </row>
    <row r="2105" spans="1:13" x14ac:dyDescent="0.3">
      <c r="A2105" t="s">
        <v>967</v>
      </c>
      <c r="B2105">
        <v>17.5</v>
      </c>
      <c r="C2105" t="s">
        <v>51</v>
      </c>
      <c r="D2105">
        <v>1.5560368E-2</v>
      </c>
      <c r="E2105" t="s">
        <v>32</v>
      </c>
      <c r="F2105">
        <v>185.6266</v>
      </c>
      <c r="G2105" t="s">
        <v>33</v>
      </c>
      <c r="H2105">
        <v>1997</v>
      </c>
      <c r="I2105" t="s">
        <v>34</v>
      </c>
      <c r="J2105" t="s">
        <v>15</v>
      </c>
      <c r="K2105" t="s">
        <v>16</v>
      </c>
      <c r="L2105">
        <f t="shared" si="64"/>
        <v>1</v>
      </c>
      <c r="M2105">
        <f t="shared" si="65"/>
        <v>0</v>
      </c>
    </row>
    <row r="2106" spans="1:13" x14ac:dyDescent="0.3">
      <c r="A2106" t="s">
        <v>362</v>
      </c>
      <c r="B2106">
        <v>5.8449999999999998</v>
      </c>
      <c r="C2106" t="s">
        <v>1605</v>
      </c>
      <c r="D2106">
        <v>0.105230981</v>
      </c>
      <c r="E2106" t="s">
        <v>67</v>
      </c>
      <c r="F2106">
        <v>213.02180000000001</v>
      </c>
      <c r="G2106" t="s">
        <v>41</v>
      </c>
      <c r="H2106">
        <v>2002</v>
      </c>
      <c r="J2106" t="s">
        <v>20</v>
      </c>
      <c r="K2106" t="s">
        <v>16</v>
      </c>
      <c r="L2106">
        <f t="shared" si="64"/>
        <v>0</v>
      </c>
      <c r="M2106">
        <f t="shared" si="65"/>
        <v>0</v>
      </c>
    </row>
    <row r="2107" spans="1:13" x14ac:dyDescent="0.3">
      <c r="A2107" t="s">
        <v>1109</v>
      </c>
      <c r="B2107">
        <v>6.8250000000000002</v>
      </c>
      <c r="C2107" t="s">
        <v>1605</v>
      </c>
      <c r="D2107">
        <v>4.6634758999999998E-2</v>
      </c>
      <c r="E2107" t="s">
        <v>83</v>
      </c>
      <c r="F2107">
        <v>153.59979999999999</v>
      </c>
      <c r="G2107" t="s">
        <v>33</v>
      </c>
      <c r="H2107">
        <v>1997</v>
      </c>
      <c r="I2107" t="s">
        <v>34</v>
      </c>
      <c r="J2107" t="s">
        <v>15</v>
      </c>
      <c r="K2107" t="s">
        <v>16</v>
      </c>
      <c r="L2107">
        <f t="shared" si="64"/>
        <v>0</v>
      </c>
      <c r="M2107">
        <f t="shared" si="65"/>
        <v>0</v>
      </c>
    </row>
    <row r="2108" spans="1:13" x14ac:dyDescent="0.3">
      <c r="A2108" t="s">
        <v>1240</v>
      </c>
      <c r="B2108">
        <v>15.2</v>
      </c>
      <c r="C2108" t="s">
        <v>51</v>
      </c>
      <c r="D2108">
        <v>1.2165821E-2</v>
      </c>
      <c r="E2108" t="s">
        <v>46</v>
      </c>
      <c r="F2108">
        <v>48.903399999999998</v>
      </c>
      <c r="G2108" t="s">
        <v>37</v>
      </c>
      <c r="H2108">
        <v>2009</v>
      </c>
      <c r="I2108" t="s">
        <v>14</v>
      </c>
      <c r="J2108" t="s">
        <v>24</v>
      </c>
      <c r="K2108" t="s">
        <v>38</v>
      </c>
      <c r="L2108">
        <f t="shared" si="64"/>
        <v>0</v>
      </c>
      <c r="M2108">
        <f t="shared" si="65"/>
        <v>0</v>
      </c>
    </row>
    <row r="2109" spans="1:13" x14ac:dyDescent="0.3">
      <c r="A2109" t="s">
        <v>1220</v>
      </c>
      <c r="B2109">
        <v>11.35</v>
      </c>
      <c r="C2109" t="s">
        <v>1605</v>
      </c>
      <c r="D2109">
        <v>5.5417319999999997E-3</v>
      </c>
      <c r="E2109" t="s">
        <v>32</v>
      </c>
      <c r="F2109">
        <v>168.679</v>
      </c>
      <c r="G2109" t="s">
        <v>41</v>
      </c>
      <c r="H2109">
        <v>2002</v>
      </c>
      <c r="J2109" t="s">
        <v>20</v>
      </c>
      <c r="K2109" t="s">
        <v>16</v>
      </c>
      <c r="L2109">
        <f t="shared" si="64"/>
        <v>0</v>
      </c>
      <c r="M2109">
        <f t="shared" si="65"/>
        <v>0</v>
      </c>
    </row>
    <row r="2110" spans="1:13" x14ac:dyDescent="0.3">
      <c r="A2110" t="s">
        <v>62</v>
      </c>
      <c r="B2110">
        <v>13.6</v>
      </c>
      <c r="C2110" t="s">
        <v>51</v>
      </c>
      <c r="D2110">
        <v>0.117635456</v>
      </c>
      <c r="E2110" t="s">
        <v>12</v>
      </c>
      <c r="F2110">
        <v>192.5136</v>
      </c>
      <c r="G2110" t="s">
        <v>33</v>
      </c>
      <c r="H2110">
        <v>1997</v>
      </c>
      <c r="I2110" t="s">
        <v>34</v>
      </c>
      <c r="J2110" t="s">
        <v>15</v>
      </c>
      <c r="K2110" t="s">
        <v>16</v>
      </c>
      <c r="L2110">
        <f t="shared" si="64"/>
        <v>1</v>
      </c>
      <c r="M2110">
        <f t="shared" si="65"/>
        <v>1</v>
      </c>
    </row>
    <row r="2111" spans="1:13" x14ac:dyDescent="0.3">
      <c r="A2111" t="s">
        <v>701</v>
      </c>
      <c r="B2111">
        <v>19.2</v>
      </c>
      <c r="C2111" t="s">
        <v>1605</v>
      </c>
      <c r="D2111">
        <v>9.4108818999999996E-2</v>
      </c>
      <c r="E2111" t="s">
        <v>67</v>
      </c>
      <c r="F2111">
        <v>188.12139999999999</v>
      </c>
      <c r="G2111" t="s">
        <v>41</v>
      </c>
      <c r="H2111">
        <v>2002</v>
      </c>
      <c r="J2111" t="s">
        <v>20</v>
      </c>
      <c r="K2111" t="s">
        <v>16</v>
      </c>
      <c r="L2111">
        <f t="shared" si="64"/>
        <v>0</v>
      </c>
      <c r="M2111">
        <f t="shared" si="65"/>
        <v>0</v>
      </c>
    </row>
    <row r="2112" spans="1:13" x14ac:dyDescent="0.3">
      <c r="A2112" t="s">
        <v>1055</v>
      </c>
      <c r="B2112">
        <v>14.3</v>
      </c>
      <c r="C2112" t="s">
        <v>1605</v>
      </c>
      <c r="D2112">
        <v>3.4481024999999998E-2</v>
      </c>
      <c r="E2112" t="s">
        <v>36</v>
      </c>
      <c r="F2112">
        <v>99.4726</v>
      </c>
      <c r="G2112" t="s">
        <v>41</v>
      </c>
      <c r="H2112">
        <v>2002</v>
      </c>
      <c r="J2112" t="s">
        <v>20</v>
      </c>
      <c r="K2112" t="s">
        <v>16</v>
      </c>
      <c r="L2112">
        <f t="shared" si="64"/>
        <v>0</v>
      </c>
      <c r="M2112">
        <f t="shared" si="65"/>
        <v>0</v>
      </c>
    </row>
    <row r="2113" spans="1:13" x14ac:dyDescent="0.3">
      <c r="A2113" t="s">
        <v>1194</v>
      </c>
      <c r="B2113">
        <v>18.7</v>
      </c>
      <c r="C2113" t="s">
        <v>51</v>
      </c>
      <c r="D2113">
        <v>0</v>
      </c>
      <c r="E2113" t="s">
        <v>36</v>
      </c>
      <c r="F2113">
        <v>128.102</v>
      </c>
      <c r="G2113" t="s">
        <v>53</v>
      </c>
      <c r="H2113">
        <v>1987</v>
      </c>
      <c r="I2113" t="s">
        <v>54</v>
      </c>
      <c r="J2113" t="s">
        <v>24</v>
      </c>
      <c r="K2113" t="s">
        <v>16</v>
      </c>
      <c r="L2113">
        <f t="shared" si="64"/>
        <v>0</v>
      </c>
      <c r="M2113">
        <f t="shared" si="65"/>
        <v>0</v>
      </c>
    </row>
    <row r="2114" spans="1:13" x14ac:dyDescent="0.3">
      <c r="A2114" t="s">
        <v>92</v>
      </c>
      <c r="B2114">
        <v>11.65</v>
      </c>
      <c r="C2114" t="s">
        <v>51</v>
      </c>
      <c r="D2114">
        <v>0.17475803400000001</v>
      </c>
      <c r="E2114" t="s">
        <v>18</v>
      </c>
      <c r="F2114">
        <v>52.729799999999997</v>
      </c>
      <c r="G2114" t="s">
        <v>37</v>
      </c>
      <c r="H2114">
        <v>2009</v>
      </c>
      <c r="I2114" t="s">
        <v>14</v>
      </c>
      <c r="J2114" t="s">
        <v>24</v>
      </c>
      <c r="K2114" t="s">
        <v>38</v>
      </c>
      <c r="L2114">
        <f t="shared" si="64"/>
        <v>0</v>
      </c>
      <c r="M2114">
        <f t="shared" si="65"/>
        <v>1</v>
      </c>
    </row>
    <row r="2115" spans="1:13" x14ac:dyDescent="0.3">
      <c r="A2115" t="s">
        <v>90</v>
      </c>
      <c r="B2115">
        <v>6.71</v>
      </c>
      <c r="C2115" t="s">
        <v>51</v>
      </c>
      <c r="D2115">
        <v>3.5788153000000003E-2</v>
      </c>
      <c r="E2115" t="s">
        <v>49</v>
      </c>
      <c r="F2115">
        <v>216.7166</v>
      </c>
      <c r="G2115" t="s">
        <v>19</v>
      </c>
      <c r="H2115">
        <v>2007</v>
      </c>
      <c r="J2115" t="s">
        <v>20</v>
      </c>
      <c r="K2115" t="s">
        <v>16</v>
      </c>
      <c r="L2115">
        <f t="shared" ref="L2115:L2178" si="66">IF(AND(J2115= "Tier 1", C2115= "LF"),1,0)</f>
        <v>0</v>
      </c>
      <c r="M2115">
        <f t="shared" ref="M2115:M2178" si="67">IF(OR(E2115= "Dairy", E2115= "Snack Foods"),1,0)</f>
        <v>0</v>
      </c>
    </row>
    <row r="2116" spans="1:13" x14ac:dyDescent="0.3">
      <c r="A2116" t="s">
        <v>890</v>
      </c>
      <c r="B2116">
        <v>8.1850000000000005</v>
      </c>
      <c r="C2116" t="s">
        <v>51</v>
      </c>
      <c r="D2116">
        <v>4.6445454999999997E-2</v>
      </c>
      <c r="E2116" t="s">
        <v>32</v>
      </c>
      <c r="F2116">
        <v>51.069200000000002</v>
      </c>
      <c r="G2116" t="s">
        <v>53</v>
      </c>
      <c r="H2116">
        <v>1987</v>
      </c>
      <c r="I2116" t="s">
        <v>54</v>
      </c>
      <c r="J2116" t="s">
        <v>24</v>
      </c>
      <c r="K2116" t="s">
        <v>16</v>
      </c>
      <c r="L2116">
        <f t="shared" si="66"/>
        <v>0</v>
      </c>
      <c r="M2116">
        <f t="shared" si="67"/>
        <v>0</v>
      </c>
    </row>
    <row r="2117" spans="1:13" x14ac:dyDescent="0.3">
      <c r="A2117" t="s">
        <v>1147</v>
      </c>
      <c r="B2117">
        <v>7.4450000000000003</v>
      </c>
      <c r="C2117" t="s">
        <v>51</v>
      </c>
      <c r="D2117">
        <v>6.2988626000000006E-2</v>
      </c>
      <c r="E2117" t="s">
        <v>36</v>
      </c>
      <c r="F2117">
        <v>76.135400000000004</v>
      </c>
      <c r="G2117" t="s">
        <v>23</v>
      </c>
      <c r="H2117">
        <v>1998</v>
      </c>
      <c r="J2117" t="s">
        <v>24</v>
      </c>
      <c r="K2117" t="s">
        <v>25</v>
      </c>
      <c r="L2117">
        <f t="shared" si="66"/>
        <v>0</v>
      </c>
      <c r="M2117">
        <f t="shared" si="67"/>
        <v>0</v>
      </c>
    </row>
    <row r="2118" spans="1:13" x14ac:dyDescent="0.3">
      <c r="A2118" t="s">
        <v>1241</v>
      </c>
      <c r="B2118">
        <v>11.65</v>
      </c>
      <c r="C2118" t="s">
        <v>51</v>
      </c>
      <c r="D2118">
        <v>0.131504228</v>
      </c>
      <c r="E2118" t="s">
        <v>36</v>
      </c>
      <c r="F2118">
        <v>152.50239999999999</v>
      </c>
      <c r="G2118" t="s">
        <v>33</v>
      </c>
      <c r="H2118">
        <v>1997</v>
      </c>
      <c r="I2118" t="s">
        <v>34</v>
      </c>
      <c r="J2118" t="s">
        <v>15</v>
      </c>
      <c r="K2118" t="s">
        <v>16</v>
      </c>
      <c r="L2118">
        <f t="shared" si="66"/>
        <v>1</v>
      </c>
      <c r="M2118">
        <f t="shared" si="67"/>
        <v>0</v>
      </c>
    </row>
    <row r="2119" spans="1:13" x14ac:dyDescent="0.3">
      <c r="A2119" t="s">
        <v>1242</v>
      </c>
      <c r="B2119">
        <v>13.65</v>
      </c>
      <c r="C2119" t="s">
        <v>51</v>
      </c>
      <c r="D2119">
        <v>7.7354192000000002E-2</v>
      </c>
      <c r="E2119" t="s">
        <v>46</v>
      </c>
      <c r="F2119">
        <v>57.292999999999999</v>
      </c>
      <c r="G2119" t="s">
        <v>13</v>
      </c>
      <c r="H2119">
        <v>1999</v>
      </c>
      <c r="I2119" t="s">
        <v>14</v>
      </c>
      <c r="J2119" t="s">
        <v>15</v>
      </c>
      <c r="K2119" t="s">
        <v>16</v>
      </c>
      <c r="L2119">
        <f t="shared" si="66"/>
        <v>1</v>
      </c>
      <c r="M2119">
        <f t="shared" si="67"/>
        <v>0</v>
      </c>
    </row>
    <row r="2120" spans="1:13" x14ac:dyDescent="0.3">
      <c r="A2120" t="s">
        <v>154</v>
      </c>
      <c r="B2120">
        <v>14</v>
      </c>
      <c r="C2120" t="s">
        <v>1605</v>
      </c>
      <c r="D2120">
        <v>4.2128684E-2</v>
      </c>
      <c r="E2120" t="s">
        <v>12</v>
      </c>
      <c r="F2120">
        <v>53.264000000000003</v>
      </c>
      <c r="G2120" t="s">
        <v>37</v>
      </c>
      <c r="H2120">
        <v>2009</v>
      </c>
      <c r="I2120" t="s">
        <v>14</v>
      </c>
      <c r="J2120" t="s">
        <v>24</v>
      </c>
      <c r="K2120" t="s">
        <v>38</v>
      </c>
      <c r="L2120">
        <f t="shared" si="66"/>
        <v>0</v>
      </c>
      <c r="M2120">
        <f t="shared" si="67"/>
        <v>1</v>
      </c>
    </row>
    <row r="2121" spans="1:13" x14ac:dyDescent="0.3">
      <c r="A2121" t="s">
        <v>1243</v>
      </c>
      <c r="B2121">
        <v>6.1349999999999998</v>
      </c>
      <c r="C2121" t="s">
        <v>51</v>
      </c>
      <c r="D2121">
        <v>0.114936679</v>
      </c>
      <c r="E2121" t="s">
        <v>59</v>
      </c>
      <c r="F2121">
        <v>162.7236</v>
      </c>
      <c r="G2121" t="s">
        <v>53</v>
      </c>
      <c r="H2121">
        <v>1987</v>
      </c>
      <c r="I2121" t="s">
        <v>54</v>
      </c>
      <c r="J2121" t="s">
        <v>24</v>
      </c>
      <c r="K2121" t="s">
        <v>16</v>
      </c>
      <c r="L2121">
        <f t="shared" si="66"/>
        <v>0</v>
      </c>
      <c r="M2121">
        <f t="shared" si="67"/>
        <v>0</v>
      </c>
    </row>
    <row r="2122" spans="1:13" x14ac:dyDescent="0.3">
      <c r="A2122" t="s">
        <v>376</v>
      </c>
      <c r="B2122">
        <v>11</v>
      </c>
      <c r="C2122" t="s">
        <v>1605</v>
      </c>
      <c r="D2122">
        <v>5.7174260999999997E-2</v>
      </c>
      <c r="E2122" t="s">
        <v>32</v>
      </c>
      <c r="F2122">
        <v>244.35120000000001</v>
      </c>
      <c r="G2122" t="s">
        <v>41</v>
      </c>
      <c r="H2122">
        <v>2002</v>
      </c>
      <c r="J2122" t="s">
        <v>20</v>
      </c>
      <c r="K2122" t="s">
        <v>16</v>
      </c>
      <c r="L2122">
        <f t="shared" si="66"/>
        <v>0</v>
      </c>
      <c r="M2122">
        <f t="shared" si="67"/>
        <v>0</v>
      </c>
    </row>
    <row r="2123" spans="1:13" x14ac:dyDescent="0.3">
      <c r="A2123" t="s">
        <v>1244</v>
      </c>
      <c r="B2123">
        <v>17.600000000000001</v>
      </c>
      <c r="C2123" t="s">
        <v>51</v>
      </c>
      <c r="D2123">
        <v>5.8080284000000003E-2</v>
      </c>
      <c r="E2123" t="s">
        <v>77</v>
      </c>
      <c r="F2123">
        <v>154.53139999999999</v>
      </c>
      <c r="G2123" t="s">
        <v>65</v>
      </c>
      <c r="H2123">
        <v>2004</v>
      </c>
      <c r="I2123" t="s">
        <v>34</v>
      </c>
      <c r="J2123" t="s">
        <v>20</v>
      </c>
      <c r="K2123" t="s">
        <v>16</v>
      </c>
      <c r="L2123">
        <f t="shared" si="66"/>
        <v>0</v>
      </c>
      <c r="M2123">
        <f t="shared" si="67"/>
        <v>0</v>
      </c>
    </row>
    <row r="2124" spans="1:13" x14ac:dyDescent="0.3">
      <c r="A2124" t="s">
        <v>1245</v>
      </c>
      <c r="C2124" t="s">
        <v>1605</v>
      </c>
      <c r="D2124">
        <v>0.106235129</v>
      </c>
      <c r="E2124" t="s">
        <v>36</v>
      </c>
      <c r="F2124">
        <v>181.76339999999999</v>
      </c>
      <c r="G2124" t="s">
        <v>29</v>
      </c>
      <c r="H2124">
        <v>1985</v>
      </c>
      <c r="I2124" t="s">
        <v>14</v>
      </c>
      <c r="J2124" t="s">
        <v>24</v>
      </c>
      <c r="K2124" t="s">
        <v>30</v>
      </c>
      <c r="L2124">
        <f t="shared" si="66"/>
        <v>0</v>
      </c>
      <c r="M2124">
        <f t="shared" si="67"/>
        <v>0</v>
      </c>
    </row>
    <row r="2125" spans="1:13" x14ac:dyDescent="0.3">
      <c r="A2125" t="s">
        <v>1227</v>
      </c>
      <c r="C2125" t="s">
        <v>51</v>
      </c>
      <c r="D2125">
        <v>3.2428906E-2</v>
      </c>
      <c r="E2125" t="s">
        <v>46</v>
      </c>
      <c r="F2125">
        <v>193.9162</v>
      </c>
      <c r="G2125" t="s">
        <v>29</v>
      </c>
      <c r="H2125">
        <v>1985</v>
      </c>
      <c r="I2125" t="s">
        <v>14</v>
      </c>
      <c r="J2125" t="s">
        <v>24</v>
      </c>
      <c r="K2125" t="s">
        <v>30</v>
      </c>
      <c r="L2125">
        <f t="shared" si="66"/>
        <v>0</v>
      </c>
      <c r="M2125">
        <f t="shared" si="67"/>
        <v>0</v>
      </c>
    </row>
    <row r="2126" spans="1:13" x14ac:dyDescent="0.3">
      <c r="A2126" t="s">
        <v>492</v>
      </c>
      <c r="B2126">
        <v>6.52</v>
      </c>
      <c r="C2126" t="s">
        <v>51</v>
      </c>
      <c r="D2126">
        <v>4.4859477000000002E-2</v>
      </c>
      <c r="E2126" t="s">
        <v>83</v>
      </c>
      <c r="F2126">
        <v>167.08420000000001</v>
      </c>
      <c r="G2126" t="s">
        <v>19</v>
      </c>
      <c r="H2126">
        <v>2007</v>
      </c>
      <c r="J2126" t="s">
        <v>20</v>
      </c>
      <c r="K2126" t="s">
        <v>16</v>
      </c>
      <c r="L2126">
        <f t="shared" si="66"/>
        <v>0</v>
      </c>
      <c r="M2126">
        <f t="shared" si="67"/>
        <v>0</v>
      </c>
    </row>
    <row r="2127" spans="1:13" x14ac:dyDescent="0.3">
      <c r="A2127" t="s">
        <v>753</v>
      </c>
      <c r="B2127">
        <v>8.7100000000000009</v>
      </c>
      <c r="C2127" t="s">
        <v>1605</v>
      </c>
      <c r="D2127">
        <v>4.6173643E-2</v>
      </c>
      <c r="E2127" t="s">
        <v>18</v>
      </c>
      <c r="F2127">
        <v>45.374400000000001</v>
      </c>
      <c r="G2127" t="s">
        <v>37</v>
      </c>
      <c r="H2127">
        <v>2009</v>
      </c>
      <c r="I2127" t="s">
        <v>14</v>
      </c>
      <c r="J2127" t="s">
        <v>24</v>
      </c>
      <c r="K2127" t="s">
        <v>38</v>
      </c>
      <c r="L2127">
        <f t="shared" si="66"/>
        <v>0</v>
      </c>
      <c r="M2127">
        <f t="shared" si="67"/>
        <v>1</v>
      </c>
    </row>
    <row r="2128" spans="1:13" x14ac:dyDescent="0.3">
      <c r="A2128" t="s">
        <v>967</v>
      </c>
      <c r="B2128">
        <v>17.5</v>
      </c>
      <c r="C2128" t="s">
        <v>51</v>
      </c>
      <c r="D2128">
        <v>1.5547419E-2</v>
      </c>
      <c r="E2128" t="s">
        <v>32</v>
      </c>
      <c r="F2128">
        <v>183.32660000000001</v>
      </c>
      <c r="G2128" t="s">
        <v>53</v>
      </c>
      <c r="H2128">
        <v>1987</v>
      </c>
      <c r="I2128" t="s">
        <v>54</v>
      </c>
      <c r="J2128" t="s">
        <v>24</v>
      </c>
      <c r="K2128" t="s">
        <v>16</v>
      </c>
      <c r="L2128">
        <f t="shared" si="66"/>
        <v>0</v>
      </c>
      <c r="M2128">
        <f t="shared" si="67"/>
        <v>0</v>
      </c>
    </row>
    <row r="2129" spans="1:13" x14ac:dyDescent="0.3">
      <c r="A2129" t="s">
        <v>710</v>
      </c>
      <c r="B2129">
        <v>12.15</v>
      </c>
      <c r="C2129" t="s">
        <v>51</v>
      </c>
      <c r="D2129">
        <v>6.7979779999999997E-3</v>
      </c>
      <c r="E2129" t="s">
        <v>22</v>
      </c>
      <c r="F2129">
        <v>121.373</v>
      </c>
      <c r="G2129" t="s">
        <v>19</v>
      </c>
      <c r="H2129">
        <v>2007</v>
      </c>
      <c r="J2129" t="s">
        <v>20</v>
      </c>
      <c r="K2129" t="s">
        <v>16</v>
      </c>
      <c r="L2129">
        <f t="shared" si="66"/>
        <v>0</v>
      </c>
      <c r="M2129">
        <f t="shared" si="67"/>
        <v>0</v>
      </c>
    </row>
    <row r="2130" spans="1:13" x14ac:dyDescent="0.3">
      <c r="A2130" t="s">
        <v>478</v>
      </c>
      <c r="C2130" t="s">
        <v>51</v>
      </c>
      <c r="D2130">
        <v>7.1083489E-2</v>
      </c>
      <c r="E2130" t="s">
        <v>12</v>
      </c>
      <c r="F2130">
        <v>207.46119999999999</v>
      </c>
      <c r="G2130" t="s">
        <v>29</v>
      </c>
      <c r="H2130">
        <v>1985</v>
      </c>
      <c r="I2130" t="s">
        <v>14</v>
      </c>
      <c r="J2130" t="s">
        <v>24</v>
      </c>
      <c r="K2130" t="s">
        <v>30</v>
      </c>
      <c r="L2130">
        <f t="shared" si="66"/>
        <v>0</v>
      </c>
      <c r="M2130">
        <f t="shared" si="67"/>
        <v>1</v>
      </c>
    </row>
    <row r="2131" spans="1:13" x14ac:dyDescent="0.3">
      <c r="A2131" t="s">
        <v>1244</v>
      </c>
      <c r="B2131">
        <v>17.600000000000001</v>
      </c>
      <c r="C2131" t="s">
        <v>51</v>
      </c>
      <c r="D2131">
        <v>5.8419855999999999E-2</v>
      </c>
      <c r="E2131" t="s">
        <v>77</v>
      </c>
      <c r="F2131">
        <v>155.4314</v>
      </c>
      <c r="G2131" t="s">
        <v>19</v>
      </c>
      <c r="H2131">
        <v>2007</v>
      </c>
      <c r="J2131" t="s">
        <v>20</v>
      </c>
      <c r="K2131" t="s">
        <v>16</v>
      </c>
      <c r="L2131">
        <f t="shared" si="66"/>
        <v>0</v>
      </c>
      <c r="M2131">
        <f t="shared" si="67"/>
        <v>0</v>
      </c>
    </row>
    <row r="2132" spans="1:13" x14ac:dyDescent="0.3">
      <c r="A2132" t="s">
        <v>562</v>
      </c>
      <c r="B2132">
        <v>16.350000000000001</v>
      </c>
      <c r="C2132" t="s">
        <v>51</v>
      </c>
      <c r="D2132">
        <v>1.7027667E-2</v>
      </c>
      <c r="E2132" t="s">
        <v>61</v>
      </c>
      <c r="F2132">
        <v>98.241</v>
      </c>
      <c r="G2132" t="s">
        <v>41</v>
      </c>
      <c r="H2132">
        <v>2002</v>
      </c>
      <c r="J2132" t="s">
        <v>20</v>
      </c>
      <c r="K2132" t="s">
        <v>16</v>
      </c>
      <c r="L2132">
        <f t="shared" si="66"/>
        <v>0</v>
      </c>
      <c r="M2132">
        <f t="shared" si="67"/>
        <v>0</v>
      </c>
    </row>
    <row r="2133" spans="1:13" x14ac:dyDescent="0.3">
      <c r="A2133" t="s">
        <v>1246</v>
      </c>
      <c r="B2133">
        <v>11.1</v>
      </c>
      <c r="C2133" t="s">
        <v>51</v>
      </c>
      <c r="D2133">
        <v>5.5417580000000001E-2</v>
      </c>
      <c r="E2133" t="s">
        <v>61</v>
      </c>
      <c r="F2133">
        <v>120.5124</v>
      </c>
      <c r="G2133" t="s">
        <v>23</v>
      </c>
      <c r="H2133">
        <v>1998</v>
      </c>
      <c r="J2133" t="s">
        <v>24</v>
      </c>
      <c r="K2133" t="s">
        <v>25</v>
      </c>
      <c r="L2133">
        <f t="shared" si="66"/>
        <v>0</v>
      </c>
      <c r="M2133">
        <f t="shared" si="67"/>
        <v>0</v>
      </c>
    </row>
    <row r="2134" spans="1:13" x14ac:dyDescent="0.3">
      <c r="A2134" t="s">
        <v>1247</v>
      </c>
      <c r="B2134">
        <v>9.5</v>
      </c>
      <c r="C2134" t="s">
        <v>51</v>
      </c>
      <c r="D2134">
        <v>3.1256910999999998E-2</v>
      </c>
      <c r="E2134" t="s">
        <v>32</v>
      </c>
      <c r="F2134">
        <v>109.9228</v>
      </c>
      <c r="G2134" t="s">
        <v>53</v>
      </c>
      <c r="H2134">
        <v>1987</v>
      </c>
      <c r="I2134" t="s">
        <v>54</v>
      </c>
      <c r="J2134" t="s">
        <v>24</v>
      </c>
      <c r="K2134" t="s">
        <v>16</v>
      </c>
      <c r="L2134">
        <f t="shared" si="66"/>
        <v>0</v>
      </c>
      <c r="M2134">
        <f t="shared" si="67"/>
        <v>0</v>
      </c>
    </row>
    <row r="2135" spans="1:13" x14ac:dyDescent="0.3">
      <c r="A2135" t="s">
        <v>509</v>
      </c>
      <c r="B2135">
        <v>18.2</v>
      </c>
      <c r="C2135" t="s">
        <v>51</v>
      </c>
      <c r="D2135">
        <v>9.0041547999999999E-2</v>
      </c>
      <c r="E2135" t="s">
        <v>32</v>
      </c>
      <c r="F2135">
        <v>198.21100000000001</v>
      </c>
      <c r="G2135" t="s">
        <v>13</v>
      </c>
      <c r="H2135">
        <v>1999</v>
      </c>
      <c r="I2135" t="s">
        <v>14</v>
      </c>
      <c r="J2135" t="s">
        <v>15</v>
      </c>
      <c r="K2135" t="s">
        <v>16</v>
      </c>
      <c r="L2135">
        <f t="shared" si="66"/>
        <v>1</v>
      </c>
      <c r="M2135">
        <f t="shared" si="67"/>
        <v>0</v>
      </c>
    </row>
    <row r="2136" spans="1:13" x14ac:dyDescent="0.3">
      <c r="A2136" t="s">
        <v>1147</v>
      </c>
      <c r="B2136">
        <v>7.4450000000000003</v>
      </c>
      <c r="C2136" t="s">
        <v>51</v>
      </c>
      <c r="D2136">
        <v>3.7785521000000002E-2</v>
      </c>
      <c r="E2136" t="s">
        <v>36</v>
      </c>
      <c r="F2136">
        <v>73.335400000000007</v>
      </c>
      <c r="G2136" t="s">
        <v>37</v>
      </c>
      <c r="H2136">
        <v>2009</v>
      </c>
      <c r="I2136" t="s">
        <v>14</v>
      </c>
      <c r="J2136" t="s">
        <v>24</v>
      </c>
      <c r="K2136" t="s">
        <v>38</v>
      </c>
      <c r="L2136">
        <f t="shared" si="66"/>
        <v>0</v>
      </c>
      <c r="M2136">
        <f t="shared" si="67"/>
        <v>0</v>
      </c>
    </row>
    <row r="2137" spans="1:13" x14ac:dyDescent="0.3">
      <c r="A2137" t="s">
        <v>1248</v>
      </c>
      <c r="C2137" t="s">
        <v>1605</v>
      </c>
      <c r="D2137">
        <v>0.10053777699999999</v>
      </c>
      <c r="E2137" t="s">
        <v>77</v>
      </c>
      <c r="F2137">
        <v>151.3366</v>
      </c>
      <c r="G2137" t="s">
        <v>47</v>
      </c>
      <c r="H2137">
        <v>1985</v>
      </c>
      <c r="I2137" t="s">
        <v>34</v>
      </c>
      <c r="J2137" t="s">
        <v>15</v>
      </c>
      <c r="K2137" t="s">
        <v>25</v>
      </c>
      <c r="L2137">
        <f t="shared" si="66"/>
        <v>0</v>
      </c>
      <c r="M2137">
        <f t="shared" si="67"/>
        <v>0</v>
      </c>
    </row>
    <row r="2138" spans="1:13" x14ac:dyDescent="0.3">
      <c r="A2138" t="s">
        <v>88</v>
      </c>
      <c r="C2138" t="s">
        <v>51</v>
      </c>
      <c r="D2138">
        <v>4.1164622999999997E-2</v>
      </c>
      <c r="E2138" t="s">
        <v>32</v>
      </c>
      <c r="F2138">
        <v>117.7466</v>
      </c>
      <c r="G2138" t="s">
        <v>29</v>
      </c>
      <c r="H2138">
        <v>1985</v>
      </c>
      <c r="I2138" t="s">
        <v>14</v>
      </c>
      <c r="J2138" t="s">
        <v>24</v>
      </c>
      <c r="K2138" t="s">
        <v>30</v>
      </c>
      <c r="L2138">
        <f t="shared" si="66"/>
        <v>0</v>
      </c>
      <c r="M2138">
        <f t="shared" si="67"/>
        <v>0</v>
      </c>
    </row>
    <row r="2139" spans="1:13" x14ac:dyDescent="0.3">
      <c r="A2139" t="s">
        <v>806</v>
      </c>
      <c r="B2139">
        <v>9.6</v>
      </c>
      <c r="C2139" t="s">
        <v>51</v>
      </c>
      <c r="D2139">
        <v>5.1467394999999999E-2</v>
      </c>
      <c r="E2139" t="s">
        <v>12</v>
      </c>
      <c r="F2139">
        <v>259.66199999999998</v>
      </c>
      <c r="G2139" t="s">
        <v>33</v>
      </c>
      <c r="H2139">
        <v>1997</v>
      </c>
      <c r="I2139" t="s">
        <v>34</v>
      </c>
      <c r="J2139" t="s">
        <v>15</v>
      </c>
      <c r="K2139" t="s">
        <v>16</v>
      </c>
      <c r="L2139">
        <f t="shared" si="66"/>
        <v>1</v>
      </c>
      <c r="M2139">
        <f t="shared" si="67"/>
        <v>1</v>
      </c>
    </row>
    <row r="2140" spans="1:13" x14ac:dyDescent="0.3">
      <c r="A2140" t="s">
        <v>1249</v>
      </c>
      <c r="B2140">
        <v>6.71</v>
      </c>
      <c r="C2140" t="s">
        <v>1605</v>
      </c>
      <c r="D2140">
        <v>2.9620400000000002E-2</v>
      </c>
      <c r="E2140" t="s">
        <v>36</v>
      </c>
      <c r="F2140">
        <v>66.114199999999997</v>
      </c>
      <c r="G2140" t="s">
        <v>41</v>
      </c>
      <c r="H2140">
        <v>2002</v>
      </c>
      <c r="J2140" t="s">
        <v>20</v>
      </c>
      <c r="K2140" t="s">
        <v>16</v>
      </c>
      <c r="L2140">
        <f t="shared" si="66"/>
        <v>0</v>
      </c>
      <c r="M2140">
        <f t="shared" si="67"/>
        <v>0</v>
      </c>
    </row>
    <row r="2141" spans="1:13" x14ac:dyDescent="0.3">
      <c r="A2141" t="s">
        <v>768</v>
      </c>
      <c r="B2141">
        <v>12.6</v>
      </c>
      <c r="C2141" t="s">
        <v>51</v>
      </c>
      <c r="D2141">
        <v>5.6077573999999998E-2</v>
      </c>
      <c r="E2141" t="s">
        <v>57</v>
      </c>
      <c r="F2141">
        <v>52.1982</v>
      </c>
      <c r="G2141" t="s">
        <v>33</v>
      </c>
      <c r="H2141">
        <v>1997</v>
      </c>
      <c r="I2141" t="s">
        <v>34</v>
      </c>
      <c r="J2141" t="s">
        <v>15</v>
      </c>
      <c r="K2141" t="s">
        <v>16</v>
      </c>
      <c r="L2141">
        <f t="shared" si="66"/>
        <v>1</v>
      </c>
      <c r="M2141">
        <f t="shared" si="67"/>
        <v>0</v>
      </c>
    </row>
    <row r="2142" spans="1:13" x14ac:dyDescent="0.3">
      <c r="A2142" t="s">
        <v>1250</v>
      </c>
      <c r="C2142" t="s">
        <v>1605</v>
      </c>
      <c r="D2142">
        <v>5.3514971000000001E-2</v>
      </c>
      <c r="E2142" t="s">
        <v>32</v>
      </c>
      <c r="F2142">
        <v>165.65260000000001</v>
      </c>
      <c r="G2142" t="s">
        <v>29</v>
      </c>
      <c r="H2142">
        <v>1985</v>
      </c>
      <c r="I2142" t="s">
        <v>14</v>
      </c>
      <c r="J2142" t="s">
        <v>24</v>
      </c>
      <c r="K2142" t="s">
        <v>30</v>
      </c>
      <c r="L2142">
        <f t="shared" si="66"/>
        <v>0</v>
      </c>
      <c r="M2142">
        <f t="shared" si="67"/>
        <v>0</v>
      </c>
    </row>
    <row r="2143" spans="1:13" x14ac:dyDescent="0.3">
      <c r="A2143" t="s">
        <v>156</v>
      </c>
      <c r="B2143">
        <v>17.75</v>
      </c>
      <c r="C2143" t="s">
        <v>51</v>
      </c>
      <c r="D2143">
        <v>3.4723727000000003E-2</v>
      </c>
      <c r="E2143" t="s">
        <v>18</v>
      </c>
      <c r="F2143">
        <v>250.47499999999999</v>
      </c>
      <c r="G2143" t="s">
        <v>53</v>
      </c>
      <c r="H2143">
        <v>1987</v>
      </c>
      <c r="I2143" t="s">
        <v>54</v>
      </c>
      <c r="J2143" t="s">
        <v>24</v>
      </c>
      <c r="K2143" t="s">
        <v>16</v>
      </c>
      <c r="L2143">
        <f t="shared" si="66"/>
        <v>0</v>
      </c>
      <c r="M2143">
        <f t="shared" si="67"/>
        <v>1</v>
      </c>
    </row>
    <row r="2144" spans="1:13" x14ac:dyDescent="0.3">
      <c r="A2144" t="s">
        <v>386</v>
      </c>
      <c r="C2144" t="s">
        <v>51</v>
      </c>
      <c r="D2144">
        <v>9.9167136000000003E-2</v>
      </c>
      <c r="E2144" t="s">
        <v>12</v>
      </c>
      <c r="F2144">
        <v>113.1544</v>
      </c>
      <c r="G2144" t="s">
        <v>29</v>
      </c>
      <c r="H2144">
        <v>1985</v>
      </c>
      <c r="I2144" t="s">
        <v>14</v>
      </c>
      <c r="J2144" t="s">
        <v>24</v>
      </c>
      <c r="K2144" t="s">
        <v>30</v>
      </c>
      <c r="L2144">
        <f t="shared" si="66"/>
        <v>0</v>
      </c>
      <c r="M2144">
        <f t="shared" si="67"/>
        <v>1</v>
      </c>
    </row>
    <row r="2145" spans="1:13" x14ac:dyDescent="0.3">
      <c r="A2145" t="s">
        <v>326</v>
      </c>
      <c r="B2145">
        <v>12.35</v>
      </c>
      <c r="C2145" t="s">
        <v>1605</v>
      </c>
      <c r="D2145">
        <v>0.15936572099999999</v>
      </c>
      <c r="E2145" t="s">
        <v>77</v>
      </c>
      <c r="F2145">
        <v>157.2946</v>
      </c>
      <c r="G2145" t="s">
        <v>19</v>
      </c>
      <c r="H2145">
        <v>2007</v>
      </c>
      <c r="J2145" t="s">
        <v>20</v>
      </c>
      <c r="K2145" t="s">
        <v>16</v>
      </c>
      <c r="L2145">
        <f t="shared" si="66"/>
        <v>0</v>
      </c>
      <c r="M2145">
        <f t="shared" si="67"/>
        <v>0</v>
      </c>
    </row>
    <row r="2146" spans="1:13" x14ac:dyDescent="0.3">
      <c r="A2146" t="s">
        <v>1010</v>
      </c>
      <c r="C2146" t="s">
        <v>1605</v>
      </c>
      <c r="D2146">
        <v>0.103579347</v>
      </c>
      <c r="E2146" t="s">
        <v>83</v>
      </c>
      <c r="F2146">
        <v>106.3622</v>
      </c>
      <c r="G2146" t="s">
        <v>29</v>
      </c>
      <c r="H2146">
        <v>1985</v>
      </c>
      <c r="I2146" t="s">
        <v>14</v>
      </c>
      <c r="J2146" t="s">
        <v>24</v>
      </c>
      <c r="K2146" t="s">
        <v>30</v>
      </c>
      <c r="L2146">
        <f t="shared" si="66"/>
        <v>0</v>
      </c>
      <c r="M2146">
        <f t="shared" si="67"/>
        <v>0</v>
      </c>
    </row>
    <row r="2147" spans="1:13" x14ac:dyDescent="0.3">
      <c r="A2147" t="s">
        <v>759</v>
      </c>
      <c r="B2147">
        <v>20.6</v>
      </c>
      <c r="C2147" t="s">
        <v>51</v>
      </c>
      <c r="D2147">
        <v>0</v>
      </c>
      <c r="E2147" t="s">
        <v>46</v>
      </c>
      <c r="F2147">
        <v>147.53919999999999</v>
      </c>
      <c r="G2147" t="s">
        <v>65</v>
      </c>
      <c r="H2147">
        <v>2004</v>
      </c>
      <c r="I2147" t="s">
        <v>34</v>
      </c>
      <c r="J2147" t="s">
        <v>20</v>
      </c>
      <c r="K2147" t="s">
        <v>16</v>
      </c>
      <c r="L2147">
        <f t="shared" si="66"/>
        <v>0</v>
      </c>
      <c r="M2147">
        <f t="shared" si="67"/>
        <v>0</v>
      </c>
    </row>
    <row r="2148" spans="1:13" x14ac:dyDescent="0.3">
      <c r="A2148" t="s">
        <v>492</v>
      </c>
      <c r="C2148" t="s">
        <v>51</v>
      </c>
      <c r="D2148">
        <v>7.8101380999999998E-2</v>
      </c>
      <c r="E2148" t="s">
        <v>83</v>
      </c>
      <c r="F2148">
        <v>164.88419999999999</v>
      </c>
      <c r="G2148" t="s">
        <v>47</v>
      </c>
      <c r="H2148">
        <v>1985</v>
      </c>
      <c r="I2148" t="s">
        <v>34</v>
      </c>
      <c r="J2148" t="s">
        <v>15</v>
      </c>
      <c r="K2148" t="s">
        <v>25</v>
      </c>
      <c r="L2148">
        <f t="shared" si="66"/>
        <v>1</v>
      </c>
      <c r="M2148">
        <f t="shared" si="67"/>
        <v>0</v>
      </c>
    </row>
    <row r="2149" spans="1:13" x14ac:dyDescent="0.3">
      <c r="A2149" t="s">
        <v>1251</v>
      </c>
      <c r="B2149">
        <v>12.3</v>
      </c>
      <c r="C2149" t="s">
        <v>51</v>
      </c>
      <c r="D2149">
        <v>5.2583676000000003E-2</v>
      </c>
      <c r="E2149" t="s">
        <v>61</v>
      </c>
      <c r="F2149">
        <v>188.65299999999999</v>
      </c>
      <c r="G2149" t="s">
        <v>13</v>
      </c>
      <c r="H2149">
        <v>1999</v>
      </c>
      <c r="I2149" t="s">
        <v>14</v>
      </c>
      <c r="J2149" t="s">
        <v>15</v>
      </c>
      <c r="K2149" t="s">
        <v>16</v>
      </c>
      <c r="L2149">
        <f t="shared" si="66"/>
        <v>1</v>
      </c>
      <c r="M2149">
        <f t="shared" si="67"/>
        <v>0</v>
      </c>
    </row>
    <row r="2150" spans="1:13" x14ac:dyDescent="0.3">
      <c r="A2150" t="s">
        <v>73</v>
      </c>
      <c r="B2150">
        <v>13.8</v>
      </c>
      <c r="C2150" t="s">
        <v>51</v>
      </c>
      <c r="D2150">
        <v>5.8054117000000002E-2</v>
      </c>
      <c r="E2150" t="s">
        <v>18</v>
      </c>
      <c r="F2150">
        <v>247.18020000000001</v>
      </c>
      <c r="G2150" t="s">
        <v>53</v>
      </c>
      <c r="H2150">
        <v>1987</v>
      </c>
      <c r="I2150" t="s">
        <v>54</v>
      </c>
      <c r="J2150" t="s">
        <v>24</v>
      </c>
      <c r="K2150" t="s">
        <v>16</v>
      </c>
      <c r="L2150">
        <f t="shared" si="66"/>
        <v>0</v>
      </c>
      <c r="M2150">
        <f t="shared" si="67"/>
        <v>1</v>
      </c>
    </row>
    <row r="2151" spans="1:13" x14ac:dyDescent="0.3">
      <c r="A2151" t="s">
        <v>1059</v>
      </c>
      <c r="B2151">
        <v>20.350000000000001</v>
      </c>
      <c r="C2151" t="s">
        <v>1605</v>
      </c>
      <c r="D2151">
        <v>3.0921784000000001E-2</v>
      </c>
      <c r="E2151" t="s">
        <v>18</v>
      </c>
      <c r="F2151">
        <v>255.2672</v>
      </c>
      <c r="G2151" t="s">
        <v>65</v>
      </c>
      <c r="H2151">
        <v>2004</v>
      </c>
      <c r="I2151" t="s">
        <v>34</v>
      </c>
      <c r="J2151" t="s">
        <v>20</v>
      </c>
      <c r="K2151" t="s">
        <v>16</v>
      </c>
      <c r="L2151">
        <f t="shared" si="66"/>
        <v>0</v>
      </c>
      <c r="M2151">
        <f t="shared" si="67"/>
        <v>1</v>
      </c>
    </row>
    <row r="2152" spans="1:13" x14ac:dyDescent="0.3">
      <c r="A2152" t="s">
        <v>256</v>
      </c>
      <c r="B2152">
        <v>14</v>
      </c>
      <c r="C2152" t="s">
        <v>1605</v>
      </c>
      <c r="D2152">
        <v>0.10535868900000001</v>
      </c>
      <c r="E2152" t="s">
        <v>67</v>
      </c>
      <c r="F2152">
        <v>142.18119999999999</v>
      </c>
      <c r="G2152" t="s">
        <v>41</v>
      </c>
      <c r="H2152">
        <v>2002</v>
      </c>
      <c r="J2152" t="s">
        <v>20</v>
      </c>
      <c r="K2152" t="s">
        <v>16</v>
      </c>
      <c r="L2152">
        <f t="shared" si="66"/>
        <v>0</v>
      </c>
      <c r="M2152">
        <f t="shared" si="67"/>
        <v>0</v>
      </c>
    </row>
    <row r="2153" spans="1:13" x14ac:dyDescent="0.3">
      <c r="A2153" t="s">
        <v>1122</v>
      </c>
      <c r="B2153">
        <v>8.26</v>
      </c>
      <c r="C2153" t="s">
        <v>51</v>
      </c>
      <c r="D2153">
        <v>3.4375655999999997E-2</v>
      </c>
      <c r="E2153" t="s">
        <v>52</v>
      </c>
      <c r="F2153">
        <v>115.38339999999999</v>
      </c>
      <c r="G2153" t="s">
        <v>53</v>
      </c>
      <c r="H2153">
        <v>1987</v>
      </c>
      <c r="I2153" t="s">
        <v>54</v>
      </c>
      <c r="J2153" t="s">
        <v>24</v>
      </c>
      <c r="K2153" t="s">
        <v>16</v>
      </c>
      <c r="L2153">
        <f t="shared" si="66"/>
        <v>0</v>
      </c>
      <c r="M2153">
        <f t="shared" si="67"/>
        <v>0</v>
      </c>
    </row>
    <row r="2154" spans="1:13" x14ac:dyDescent="0.3">
      <c r="A2154" t="s">
        <v>1023</v>
      </c>
      <c r="B2154">
        <v>16.850000000000001</v>
      </c>
      <c r="C2154" t="s">
        <v>1605</v>
      </c>
      <c r="D2154">
        <v>2.6519826E-2</v>
      </c>
      <c r="E2154" t="s">
        <v>83</v>
      </c>
      <c r="F2154">
        <v>94.712000000000003</v>
      </c>
      <c r="G2154" t="s">
        <v>33</v>
      </c>
      <c r="H2154">
        <v>1997</v>
      </c>
      <c r="I2154" t="s">
        <v>34</v>
      </c>
      <c r="J2154" t="s">
        <v>15</v>
      </c>
      <c r="K2154" t="s">
        <v>16</v>
      </c>
      <c r="L2154">
        <f t="shared" si="66"/>
        <v>0</v>
      </c>
      <c r="M2154">
        <f t="shared" si="67"/>
        <v>0</v>
      </c>
    </row>
    <row r="2155" spans="1:13" x14ac:dyDescent="0.3">
      <c r="A2155" t="s">
        <v>591</v>
      </c>
      <c r="B2155">
        <v>12.6</v>
      </c>
      <c r="C2155" t="s">
        <v>1605</v>
      </c>
      <c r="D2155">
        <v>3.1534751999999999E-2</v>
      </c>
      <c r="E2155" t="s">
        <v>36</v>
      </c>
      <c r="F2155">
        <v>171.1764</v>
      </c>
      <c r="G2155" t="s">
        <v>33</v>
      </c>
      <c r="H2155">
        <v>1997</v>
      </c>
      <c r="I2155" t="s">
        <v>34</v>
      </c>
      <c r="J2155" t="s">
        <v>15</v>
      </c>
      <c r="K2155" t="s">
        <v>16</v>
      </c>
      <c r="L2155">
        <f t="shared" si="66"/>
        <v>0</v>
      </c>
      <c r="M2155">
        <f t="shared" si="67"/>
        <v>0</v>
      </c>
    </row>
    <row r="2156" spans="1:13" x14ac:dyDescent="0.3">
      <c r="A2156" t="s">
        <v>1252</v>
      </c>
      <c r="C2156" t="s">
        <v>51</v>
      </c>
      <c r="D2156">
        <v>0.17350597600000001</v>
      </c>
      <c r="E2156" t="s">
        <v>12</v>
      </c>
      <c r="F2156">
        <v>104.79640000000001</v>
      </c>
      <c r="G2156" t="s">
        <v>29</v>
      </c>
      <c r="H2156">
        <v>1985</v>
      </c>
      <c r="I2156" t="s">
        <v>14</v>
      </c>
      <c r="J2156" t="s">
        <v>24</v>
      </c>
      <c r="K2156" t="s">
        <v>30</v>
      </c>
      <c r="L2156">
        <f t="shared" si="66"/>
        <v>0</v>
      </c>
      <c r="M2156">
        <f t="shared" si="67"/>
        <v>1</v>
      </c>
    </row>
    <row r="2157" spans="1:13" x14ac:dyDescent="0.3">
      <c r="A2157" t="s">
        <v>1025</v>
      </c>
      <c r="B2157">
        <v>12.6</v>
      </c>
      <c r="C2157" t="s">
        <v>51</v>
      </c>
      <c r="D2157">
        <v>4.8772858000000002E-2</v>
      </c>
      <c r="E2157" t="s">
        <v>49</v>
      </c>
      <c r="F2157">
        <v>61.419400000000003</v>
      </c>
      <c r="G2157" t="s">
        <v>65</v>
      </c>
      <c r="H2157">
        <v>2004</v>
      </c>
      <c r="I2157" t="s">
        <v>34</v>
      </c>
      <c r="J2157" t="s">
        <v>20</v>
      </c>
      <c r="K2157" t="s">
        <v>16</v>
      </c>
      <c r="L2157">
        <f t="shared" si="66"/>
        <v>0</v>
      </c>
      <c r="M2157">
        <f t="shared" si="67"/>
        <v>0</v>
      </c>
    </row>
    <row r="2158" spans="1:13" x14ac:dyDescent="0.3">
      <c r="A2158" t="s">
        <v>388</v>
      </c>
      <c r="C2158" t="s">
        <v>51</v>
      </c>
      <c r="D2158">
        <v>1.5648744999999999E-2</v>
      </c>
      <c r="E2158" t="s">
        <v>61</v>
      </c>
      <c r="F2158">
        <v>183.76079999999999</v>
      </c>
      <c r="G2158" t="s">
        <v>29</v>
      </c>
      <c r="H2158">
        <v>1985</v>
      </c>
      <c r="I2158" t="s">
        <v>14</v>
      </c>
      <c r="J2158" t="s">
        <v>24</v>
      </c>
      <c r="K2158" t="s">
        <v>30</v>
      </c>
      <c r="L2158">
        <f t="shared" si="66"/>
        <v>0</v>
      </c>
      <c r="M2158">
        <f t="shared" si="67"/>
        <v>0</v>
      </c>
    </row>
    <row r="2159" spans="1:13" x14ac:dyDescent="0.3">
      <c r="A2159" t="s">
        <v>667</v>
      </c>
      <c r="B2159">
        <v>6.6950000000000003</v>
      </c>
      <c r="C2159" t="s">
        <v>51</v>
      </c>
      <c r="D2159">
        <v>7.6307718999999996E-2</v>
      </c>
      <c r="E2159" t="s">
        <v>112</v>
      </c>
      <c r="F2159">
        <v>194.28200000000001</v>
      </c>
      <c r="G2159" t="s">
        <v>19</v>
      </c>
      <c r="H2159">
        <v>2007</v>
      </c>
      <c r="J2159" t="s">
        <v>20</v>
      </c>
      <c r="K2159" t="s">
        <v>16</v>
      </c>
      <c r="L2159">
        <f t="shared" si="66"/>
        <v>0</v>
      </c>
      <c r="M2159">
        <f t="shared" si="67"/>
        <v>0</v>
      </c>
    </row>
    <row r="2160" spans="1:13" x14ac:dyDescent="0.3">
      <c r="A2160" t="s">
        <v>437</v>
      </c>
      <c r="B2160">
        <v>15.6</v>
      </c>
      <c r="C2160" t="s">
        <v>1605</v>
      </c>
      <c r="D2160">
        <v>3.5706979E-2</v>
      </c>
      <c r="E2160" t="s">
        <v>12</v>
      </c>
      <c r="F2160">
        <v>112.95180000000001</v>
      </c>
      <c r="G2160" t="s">
        <v>19</v>
      </c>
      <c r="H2160">
        <v>2007</v>
      </c>
      <c r="J2160" t="s">
        <v>20</v>
      </c>
      <c r="K2160" t="s">
        <v>16</v>
      </c>
      <c r="L2160">
        <f t="shared" si="66"/>
        <v>0</v>
      </c>
      <c r="M2160">
        <f t="shared" si="67"/>
        <v>1</v>
      </c>
    </row>
    <row r="2161" spans="1:13" x14ac:dyDescent="0.3">
      <c r="A2161" t="s">
        <v>1253</v>
      </c>
      <c r="B2161">
        <v>16.5</v>
      </c>
      <c r="C2161" t="s">
        <v>51</v>
      </c>
      <c r="D2161">
        <v>1.2635456E-2</v>
      </c>
      <c r="E2161" t="s">
        <v>46</v>
      </c>
      <c r="F2161">
        <v>37.150599999999997</v>
      </c>
      <c r="G2161" t="s">
        <v>65</v>
      </c>
      <c r="H2161">
        <v>2004</v>
      </c>
      <c r="I2161" t="s">
        <v>34</v>
      </c>
      <c r="J2161" t="s">
        <v>20</v>
      </c>
      <c r="K2161" t="s">
        <v>16</v>
      </c>
      <c r="L2161">
        <f t="shared" si="66"/>
        <v>0</v>
      </c>
      <c r="M2161">
        <f t="shared" si="67"/>
        <v>0</v>
      </c>
    </row>
    <row r="2162" spans="1:13" x14ac:dyDescent="0.3">
      <c r="A2162" t="s">
        <v>1254</v>
      </c>
      <c r="B2162">
        <v>16.7</v>
      </c>
      <c r="C2162" t="s">
        <v>51</v>
      </c>
      <c r="D2162">
        <v>0.102262749</v>
      </c>
      <c r="E2162" t="s">
        <v>83</v>
      </c>
      <c r="F2162">
        <v>181.6292</v>
      </c>
      <c r="G2162" t="s">
        <v>41</v>
      </c>
      <c r="H2162">
        <v>2002</v>
      </c>
      <c r="J2162" t="s">
        <v>20</v>
      </c>
      <c r="K2162" t="s">
        <v>16</v>
      </c>
      <c r="L2162">
        <f t="shared" si="66"/>
        <v>0</v>
      </c>
      <c r="M2162">
        <f t="shared" si="67"/>
        <v>0</v>
      </c>
    </row>
    <row r="2163" spans="1:13" x14ac:dyDescent="0.3">
      <c r="A2163" t="s">
        <v>978</v>
      </c>
      <c r="B2163">
        <v>7.5650000000000004</v>
      </c>
      <c r="C2163" t="s">
        <v>51</v>
      </c>
      <c r="D2163">
        <v>5.4640875999999998E-2</v>
      </c>
      <c r="E2163" t="s">
        <v>46</v>
      </c>
      <c r="F2163">
        <v>56.393000000000001</v>
      </c>
      <c r="G2163" t="s">
        <v>33</v>
      </c>
      <c r="H2163">
        <v>1997</v>
      </c>
      <c r="I2163" t="s">
        <v>34</v>
      </c>
      <c r="J2163" t="s">
        <v>15</v>
      </c>
      <c r="K2163" t="s">
        <v>16</v>
      </c>
      <c r="L2163">
        <f t="shared" si="66"/>
        <v>1</v>
      </c>
      <c r="M2163">
        <f t="shared" si="67"/>
        <v>0</v>
      </c>
    </row>
    <row r="2164" spans="1:13" x14ac:dyDescent="0.3">
      <c r="A2164" t="s">
        <v>708</v>
      </c>
      <c r="C2164" t="s">
        <v>51</v>
      </c>
      <c r="D2164">
        <v>0</v>
      </c>
      <c r="E2164" t="s">
        <v>32</v>
      </c>
      <c r="F2164">
        <v>168.15</v>
      </c>
      <c r="G2164" t="s">
        <v>47</v>
      </c>
      <c r="H2164">
        <v>1985</v>
      </c>
      <c r="I2164" t="s">
        <v>34</v>
      </c>
      <c r="J2164" t="s">
        <v>15</v>
      </c>
      <c r="K2164" t="s">
        <v>25</v>
      </c>
      <c r="L2164">
        <f t="shared" si="66"/>
        <v>1</v>
      </c>
      <c r="M2164">
        <f t="shared" si="67"/>
        <v>0</v>
      </c>
    </row>
    <row r="2165" spans="1:13" x14ac:dyDescent="0.3">
      <c r="A2165" t="s">
        <v>1255</v>
      </c>
      <c r="B2165">
        <v>11.35</v>
      </c>
      <c r="C2165" t="s">
        <v>1605</v>
      </c>
      <c r="D2165">
        <v>0.105827874</v>
      </c>
      <c r="E2165" t="s">
        <v>18</v>
      </c>
      <c r="F2165">
        <v>86.685599999999994</v>
      </c>
      <c r="G2165" t="s">
        <v>23</v>
      </c>
      <c r="H2165">
        <v>1998</v>
      </c>
      <c r="J2165" t="s">
        <v>24</v>
      </c>
      <c r="K2165" t="s">
        <v>25</v>
      </c>
      <c r="L2165">
        <f t="shared" si="66"/>
        <v>0</v>
      </c>
      <c r="M2165">
        <f t="shared" si="67"/>
        <v>1</v>
      </c>
    </row>
    <row r="2166" spans="1:13" x14ac:dyDescent="0.3">
      <c r="A2166" t="s">
        <v>135</v>
      </c>
      <c r="C2166" t="s">
        <v>51</v>
      </c>
      <c r="D2166">
        <v>0.13855419199999999</v>
      </c>
      <c r="E2166" t="s">
        <v>83</v>
      </c>
      <c r="F2166">
        <v>46.437600000000003</v>
      </c>
      <c r="G2166" t="s">
        <v>29</v>
      </c>
      <c r="H2166">
        <v>1985</v>
      </c>
      <c r="I2166" t="s">
        <v>14</v>
      </c>
      <c r="J2166" t="s">
        <v>24</v>
      </c>
      <c r="K2166" t="s">
        <v>30</v>
      </c>
      <c r="L2166">
        <f t="shared" si="66"/>
        <v>0</v>
      </c>
      <c r="M2166">
        <f t="shared" si="67"/>
        <v>0</v>
      </c>
    </row>
    <row r="2167" spans="1:13" x14ac:dyDescent="0.3">
      <c r="A2167" t="s">
        <v>1036</v>
      </c>
      <c r="B2167">
        <v>6.8949999999999996</v>
      </c>
      <c r="C2167" t="s">
        <v>51</v>
      </c>
      <c r="D2167">
        <v>2.2552069000000001E-2</v>
      </c>
      <c r="E2167" t="s">
        <v>77</v>
      </c>
      <c r="F2167">
        <v>141.68119999999999</v>
      </c>
      <c r="G2167" t="s">
        <v>37</v>
      </c>
      <c r="H2167">
        <v>2009</v>
      </c>
      <c r="I2167" t="s">
        <v>14</v>
      </c>
      <c r="J2167" t="s">
        <v>24</v>
      </c>
      <c r="K2167" t="s">
        <v>38</v>
      </c>
      <c r="L2167">
        <f t="shared" si="66"/>
        <v>0</v>
      </c>
      <c r="M2167">
        <f t="shared" si="67"/>
        <v>0</v>
      </c>
    </row>
    <row r="2168" spans="1:13" x14ac:dyDescent="0.3">
      <c r="A2168" t="s">
        <v>11</v>
      </c>
      <c r="B2168">
        <v>20.75</v>
      </c>
      <c r="C2168" t="s">
        <v>51</v>
      </c>
      <c r="D2168">
        <v>7.5684109999999997E-3</v>
      </c>
      <c r="E2168" t="s">
        <v>12</v>
      </c>
      <c r="F2168">
        <v>105.8622</v>
      </c>
      <c r="G2168" t="s">
        <v>41</v>
      </c>
      <c r="H2168">
        <v>2002</v>
      </c>
      <c r="J2168" t="s">
        <v>20</v>
      </c>
      <c r="K2168" t="s">
        <v>16</v>
      </c>
      <c r="L2168">
        <f t="shared" si="66"/>
        <v>0</v>
      </c>
      <c r="M2168">
        <f t="shared" si="67"/>
        <v>1</v>
      </c>
    </row>
    <row r="2169" spans="1:13" x14ac:dyDescent="0.3">
      <c r="A2169" t="s">
        <v>1015</v>
      </c>
      <c r="C2169" t="s">
        <v>28</v>
      </c>
      <c r="D2169">
        <v>7.2453061999999999E-2</v>
      </c>
      <c r="E2169" t="s">
        <v>12</v>
      </c>
      <c r="F2169">
        <v>37.719000000000001</v>
      </c>
      <c r="G2169" t="s">
        <v>47</v>
      </c>
      <c r="H2169">
        <v>1985</v>
      </c>
      <c r="I2169" t="s">
        <v>34</v>
      </c>
      <c r="J2169" t="s">
        <v>15</v>
      </c>
      <c r="K2169" t="s">
        <v>25</v>
      </c>
      <c r="L2169">
        <f t="shared" si="66"/>
        <v>0</v>
      </c>
      <c r="M2169">
        <f t="shared" si="67"/>
        <v>1</v>
      </c>
    </row>
    <row r="2170" spans="1:13" x14ac:dyDescent="0.3">
      <c r="A2170" t="s">
        <v>587</v>
      </c>
      <c r="B2170">
        <v>12.15</v>
      </c>
      <c r="C2170" t="s">
        <v>51</v>
      </c>
      <c r="D2170">
        <v>3.8110748E-2</v>
      </c>
      <c r="E2170" t="s">
        <v>77</v>
      </c>
      <c r="F2170">
        <v>62.682600000000001</v>
      </c>
      <c r="G2170" t="s">
        <v>19</v>
      </c>
      <c r="H2170">
        <v>2007</v>
      </c>
      <c r="J2170" t="s">
        <v>20</v>
      </c>
      <c r="K2170" t="s">
        <v>16</v>
      </c>
      <c r="L2170">
        <f t="shared" si="66"/>
        <v>0</v>
      </c>
      <c r="M2170">
        <f t="shared" si="67"/>
        <v>0</v>
      </c>
    </row>
    <row r="2171" spans="1:13" x14ac:dyDescent="0.3">
      <c r="A2171" t="s">
        <v>1256</v>
      </c>
      <c r="C2171" t="s">
        <v>51</v>
      </c>
      <c r="D2171">
        <v>0</v>
      </c>
      <c r="E2171" t="s">
        <v>46</v>
      </c>
      <c r="F2171">
        <v>240.28800000000001</v>
      </c>
      <c r="G2171" t="s">
        <v>29</v>
      </c>
      <c r="H2171">
        <v>1985</v>
      </c>
      <c r="I2171" t="s">
        <v>14</v>
      </c>
      <c r="J2171" t="s">
        <v>24</v>
      </c>
      <c r="K2171" t="s">
        <v>30</v>
      </c>
      <c r="L2171">
        <f t="shared" si="66"/>
        <v>0</v>
      </c>
      <c r="M2171">
        <f t="shared" si="67"/>
        <v>0</v>
      </c>
    </row>
    <row r="2172" spans="1:13" x14ac:dyDescent="0.3">
      <c r="A2172" t="s">
        <v>580</v>
      </c>
      <c r="B2172">
        <v>10.8</v>
      </c>
      <c r="C2172" t="s">
        <v>51</v>
      </c>
      <c r="D2172">
        <v>6.1089828999999998E-2</v>
      </c>
      <c r="E2172" t="s">
        <v>59</v>
      </c>
      <c r="F2172">
        <v>150.4024</v>
      </c>
      <c r="G2172" t="s">
        <v>65</v>
      </c>
      <c r="H2172">
        <v>2004</v>
      </c>
      <c r="I2172" t="s">
        <v>34</v>
      </c>
      <c r="J2172" t="s">
        <v>20</v>
      </c>
      <c r="K2172" t="s">
        <v>16</v>
      </c>
      <c r="L2172">
        <f t="shared" si="66"/>
        <v>0</v>
      </c>
      <c r="M2172">
        <f t="shared" si="67"/>
        <v>0</v>
      </c>
    </row>
    <row r="2173" spans="1:13" x14ac:dyDescent="0.3">
      <c r="A2173" t="s">
        <v>1247</v>
      </c>
      <c r="B2173">
        <v>9.5</v>
      </c>
      <c r="C2173" t="s">
        <v>51</v>
      </c>
      <c r="D2173">
        <v>3.1277028999999998E-2</v>
      </c>
      <c r="E2173" t="s">
        <v>32</v>
      </c>
      <c r="F2173">
        <v>110.1228</v>
      </c>
      <c r="G2173" t="s">
        <v>65</v>
      </c>
      <c r="H2173">
        <v>2004</v>
      </c>
      <c r="I2173" t="s">
        <v>34</v>
      </c>
      <c r="J2173" t="s">
        <v>20</v>
      </c>
      <c r="K2173" t="s">
        <v>16</v>
      </c>
      <c r="L2173">
        <f t="shared" si="66"/>
        <v>0</v>
      </c>
      <c r="M2173">
        <f t="shared" si="67"/>
        <v>0</v>
      </c>
    </row>
    <row r="2174" spans="1:13" x14ac:dyDescent="0.3">
      <c r="A2174" t="s">
        <v>846</v>
      </c>
      <c r="B2174">
        <v>14</v>
      </c>
      <c r="C2174" t="s">
        <v>1605</v>
      </c>
      <c r="D2174">
        <v>3.7675391000000003E-2</v>
      </c>
      <c r="E2174" t="s">
        <v>67</v>
      </c>
      <c r="F2174">
        <v>166.05260000000001</v>
      </c>
      <c r="G2174" t="s">
        <v>37</v>
      </c>
      <c r="H2174">
        <v>2009</v>
      </c>
      <c r="I2174" t="s">
        <v>14</v>
      </c>
      <c r="J2174" t="s">
        <v>24</v>
      </c>
      <c r="K2174" t="s">
        <v>38</v>
      </c>
      <c r="L2174">
        <f t="shared" si="66"/>
        <v>0</v>
      </c>
      <c r="M2174">
        <f t="shared" si="67"/>
        <v>0</v>
      </c>
    </row>
    <row r="2175" spans="1:13" x14ac:dyDescent="0.3">
      <c r="A2175" t="s">
        <v>855</v>
      </c>
      <c r="B2175">
        <v>12.15</v>
      </c>
      <c r="C2175" t="s">
        <v>1605</v>
      </c>
      <c r="D2175">
        <v>4.2768080999999999E-2</v>
      </c>
      <c r="E2175" t="s">
        <v>77</v>
      </c>
      <c r="F2175">
        <v>184.79499999999999</v>
      </c>
      <c r="G2175" t="s">
        <v>41</v>
      </c>
      <c r="H2175">
        <v>2002</v>
      </c>
      <c r="J2175" t="s">
        <v>20</v>
      </c>
      <c r="K2175" t="s">
        <v>16</v>
      </c>
      <c r="L2175">
        <f t="shared" si="66"/>
        <v>0</v>
      </c>
      <c r="M2175">
        <f t="shared" si="67"/>
        <v>0</v>
      </c>
    </row>
    <row r="2176" spans="1:13" x14ac:dyDescent="0.3">
      <c r="A2176" t="s">
        <v>1104</v>
      </c>
      <c r="B2176">
        <v>16.600000000000001</v>
      </c>
      <c r="C2176" t="s">
        <v>51</v>
      </c>
      <c r="D2176">
        <v>5.0495866E-2</v>
      </c>
      <c r="E2176" t="s">
        <v>83</v>
      </c>
      <c r="F2176">
        <v>118.7124</v>
      </c>
      <c r="G2176" t="s">
        <v>37</v>
      </c>
      <c r="H2176">
        <v>2009</v>
      </c>
      <c r="I2176" t="s">
        <v>14</v>
      </c>
      <c r="J2176" t="s">
        <v>24</v>
      </c>
      <c r="K2176" t="s">
        <v>38</v>
      </c>
      <c r="L2176">
        <f t="shared" si="66"/>
        <v>0</v>
      </c>
      <c r="M2176">
        <f t="shared" si="67"/>
        <v>0</v>
      </c>
    </row>
    <row r="2177" spans="1:13" x14ac:dyDescent="0.3">
      <c r="A2177" t="s">
        <v>575</v>
      </c>
      <c r="B2177">
        <v>8.1549999999999994</v>
      </c>
      <c r="C2177" t="s">
        <v>1605</v>
      </c>
      <c r="D2177">
        <v>3.3549054000000002E-2</v>
      </c>
      <c r="E2177" t="s">
        <v>67</v>
      </c>
      <c r="F2177">
        <v>73.735399999999998</v>
      </c>
      <c r="G2177" t="s">
        <v>65</v>
      </c>
      <c r="H2177">
        <v>2004</v>
      </c>
      <c r="I2177" t="s">
        <v>34</v>
      </c>
      <c r="J2177" t="s">
        <v>20</v>
      </c>
      <c r="K2177" t="s">
        <v>16</v>
      </c>
      <c r="L2177">
        <f t="shared" si="66"/>
        <v>0</v>
      </c>
      <c r="M2177">
        <f t="shared" si="67"/>
        <v>0</v>
      </c>
    </row>
    <row r="2178" spans="1:13" x14ac:dyDescent="0.3">
      <c r="A2178" t="s">
        <v>1061</v>
      </c>
      <c r="B2178">
        <v>8.92</v>
      </c>
      <c r="C2178" t="s">
        <v>51</v>
      </c>
      <c r="D2178">
        <v>0.12992849400000001</v>
      </c>
      <c r="E2178" t="s">
        <v>61</v>
      </c>
      <c r="F2178">
        <v>175.73699999999999</v>
      </c>
      <c r="G2178" t="s">
        <v>33</v>
      </c>
      <c r="H2178">
        <v>1997</v>
      </c>
      <c r="I2178" t="s">
        <v>34</v>
      </c>
      <c r="J2178" t="s">
        <v>15</v>
      </c>
      <c r="K2178" t="s">
        <v>16</v>
      </c>
      <c r="L2178">
        <f t="shared" si="66"/>
        <v>1</v>
      </c>
      <c r="M2178">
        <f t="shared" si="67"/>
        <v>0</v>
      </c>
    </row>
    <row r="2179" spans="1:13" x14ac:dyDescent="0.3">
      <c r="A2179" t="s">
        <v>449</v>
      </c>
      <c r="B2179">
        <v>20.25</v>
      </c>
      <c r="C2179" t="s">
        <v>1605</v>
      </c>
      <c r="D2179">
        <v>1.8881709E-2</v>
      </c>
      <c r="E2179" t="s">
        <v>32</v>
      </c>
      <c r="F2179">
        <v>222.0772</v>
      </c>
      <c r="G2179" t="s">
        <v>37</v>
      </c>
      <c r="H2179">
        <v>2009</v>
      </c>
      <c r="I2179" t="s">
        <v>14</v>
      </c>
      <c r="J2179" t="s">
        <v>24</v>
      </c>
      <c r="K2179" t="s">
        <v>38</v>
      </c>
      <c r="L2179">
        <f t="shared" ref="L2179:L2242" si="68">IF(AND(J2179= "Tier 1", C2179= "LF"),1,0)</f>
        <v>0</v>
      </c>
      <c r="M2179">
        <f t="shared" ref="M2179:M2242" si="69">IF(OR(E2179= "Dairy", E2179= "Snack Foods"),1,0)</f>
        <v>0</v>
      </c>
    </row>
    <row r="2180" spans="1:13" x14ac:dyDescent="0.3">
      <c r="A2180" t="s">
        <v>1018</v>
      </c>
      <c r="B2180">
        <v>6.4</v>
      </c>
      <c r="C2180" t="s">
        <v>51</v>
      </c>
      <c r="D2180">
        <v>8.4683075999999996E-2</v>
      </c>
      <c r="E2180" t="s">
        <v>67</v>
      </c>
      <c r="F2180">
        <v>42.979599999999998</v>
      </c>
      <c r="G2180" t="s">
        <v>53</v>
      </c>
      <c r="H2180">
        <v>1987</v>
      </c>
      <c r="I2180" t="s">
        <v>54</v>
      </c>
      <c r="J2180" t="s">
        <v>24</v>
      </c>
      <c r="K2180" t="s">
        <v>16</v>
      </c>
      <c r="L2180">
        <f t="shared" si="68"/>
        <v>0</v>
      </c>
      <c r="M2180">
        <f t="shared" si="69"/>
        <v>0</v>
      </c>
    </row>
    <row r="2181" spans="1:13" x14ac:dyDescent="0.3">
      <c r="A2181" t="s">
        <v>184</v>
      </c>
      <c r="C2181" t="s">
        <v>1605</v>
      </c>
      <c r="D2181">
        <v>0.29447263400000001</v>
      </c>
      <c r="E2181" t="s">
        <v>49</v>
      </c>
      <c r="F2181">
        <v>34.187399999999997</v>
      </c>
      <c r="G2181" t="s">
        <v>47</v>
      </c>
      <c r="H2181">
        <v>1985</v>
      </c>
      <c r="I2181" t="s">
        <v>34</v>
      </c>
      <c r="J2181" t="s">
        <v>15</v>
      </c>
      <c r="K2181" t="s">
        <v>25</v>
      </c>
      <c r="L2181">
        <f t="shared" si="68"/>
        <v>0</v>
      </c>
      <c r="M2181">
        <f t="shared" si="69"/>
        <v>0</v>
      </c>
    </row>
    <row r="2182" spans="1:13" x14ac:dyDescent="0.3">
      <c r="A2182" t="s">
        <v>715</v>
      </c>
      <c r="C2182" t="s">
        <v>51</v>
      </c>
      <c r="D2182">
        <v>0.12263133900000001</v>
      </c>
      <c r="E2182" t="s">
        <v>18</v>
      </c>
      <c r="F2182">
        <v>263.92259999999999</v>
      </c>
      <c r="G2182" t="s">
        <v>47</v>
      </c>
      <c r="H2182">
        <v>1985</v>
      </c>
      <c r="I2182" t="s">
        <v>34</v>
      </c>
      <c r="J2182" t="s">
        <v>15</v>
      </c>
      <c r="K2182" t="s">
        <v>25</v>
      </c>
      <c r="L2182">
        <f t="shared" si="68"/>
        <v>1</v>
      </c>
      <c r="M2182">
        <f t="shared" si="69"/>
        <v>1</v>
      </c>
    </row>
    <row r="2183" spans="1:13" x14ac:dyDescent="0.3">
      <c r="A2183" t="s">
        <v>527</v>
      </c>
      <c r="B2183">
        <v>5</v>
      </c>
      <c r="C2183" t="s">
        <v>51</v>
      </c>
      <c r="D2183">
        <v>4.4253582999999999E-2</v>
      </c>
      <c r="E2183" t="s">
        <v>59</v>
      </c>
      <c r="F2183">
        <v>188.553</v>
      </c>
      <c r="G2183" t="s">
        <v>19</v>
      </c>
      <c r="H2183">
        <v>2007</v>
      </c>
      <c r="J2183" t="s">
        <v>20</v>
      </c>
      <c r="K2183" t="s">
        <v>16</v>
      </c>
      <c r="L2183">
        <f t="shared" si="68"/>
        <v>0</v>
      </c>
      <c r="M2183">
        <f t="shared" si="69"/>
        <v>0</v>
      </c>
    </row>
    <row r="2184" spans="1:13" x14ac:dyDescent="0.3">
      <c r="A2184" t="s">
        <v>1022</v>
      </c>
      <c r="B2184">
        <v>6.3</v>
      </c>
      <c r="C2184" t="s">
        <v>51</v>
      </c>
      <c r="D2184">
        <v>0.12816993500000001</v>
      </c>
      <c r="E2184" t="s">
        <v>83</v>
      </c>
      <c r="F2184">
        <v>209.827</v>
      </c>
      <c r="G2184" t="s">
        <v>19</v>
      </c>
      <c r="H2184">
        <v>2007</v>
      </c>
      <c r="J2184" t="s">
        <v>20</v>
      </c>
      <c r="K2184" t="s">
        <v>16</v>
      </c>
      <c r="L2184">
        <f t="shared" si="68"/>
        <v>0</v>
      </c>
      <c r="M2184">
        <f t="shared" si="69"/>
        <v>0</v>
      </c>
    </row>
    <row r="2185" spans="1:13" x14ac:dyDescent="0.3">
      <c r="A2185" t="s">
        <v>378</v>
      </c>
      <c r="B2185">
        <v>15.1</v>
      </c>
      <c r="C2185" t="s">
        <v>1605</v>
      </c>
      <c r="D2185">
        <v>6.7076811E-2</v>
      </c>
      <c r="E2185" t="s">
        <v>12</v>
      </c>
      <c r="F2185">
        <v>260.03039999999999</v>
      </c>
      <c r="G2185" t="s">
        <v>33</v>
      </c>
      <c r="H2185">
        <v>1997</v>
      </c>
      <c r="I2185" t="s">
        <v>34</v>
      </c>
      <c r="J2185" t="s">
        <v>15</v>
      </c>
      <c r="K2185" t="s">
        <v>16</v>
      </c>
      <c r="L2185">
        <f t="shared" si="68"/>
        <v>0</v>
      </c>
      <c r="M2185">
        <f t="shared" si="69"/>
        <v>1</v>
      </c>
    </row>
    <row r="2186" spans="1:13" x14ac:dyDescent="0.3">
      <c r="A2186" t="s">
        <v>1257</v>
      </c>
      <c r="B2186">
        <v>5.6150000000000002</v>
      </c>
      <c r="C2186" t="s">
        <v>51</v>
      </c>
      <c r="D2186">
        <v>0.12628135099999999</v>
      </c>
      <c r="E2186" t="s">
        <v>46</v>
      </c>
      <c r="F2186">
        <v>123.373</v>
      </c>
      <c r="G2186" t="s">
        <v>37</v>
      </c>
      <c r="H2186">
        <v>2009</v>
      </c>
      <c r="I2186" t="s">
        <v>14</v>
      </c>
      <c r="J2186" t="s">
        <v>24</v>
      </c>
      <c r="K2186" t="s">
        <v>38</v>
      </c>
      <c r="L2186">
        <f t="shared" si="68"/>
        <v>0</v>
      </c>
      <c r="M2186">
        <f t="shared" si="69"/>
        <v>0</v>
      </c>
    </row>
    <row r="2187" spans="1:13" x14ac:dyDescent="0.3">
      <c r="A2187" t="s">
        <v>806</v>
      </c>
      <c r="C2187" t="s">
        <v>51</v>
      </c>
      <c r="D2187">
        <v>0</v>
      </c>
      <c r="E2187" t="s">
        <v>12</v>
      </c>
      <c r="F2187">
        <v>260.762</v>
      </c>
      <c r="G2187" t="s">
        <v>29</v>
      </c>
      <c r="H2187">
        <v>1985</v>
      </c>
      <c r="I2187" t="s">
        <v>14</v>
      </c>
      <c r="J2187" t="s">
        <v>24</v>
      </c>
      <c r="K2187" t="s">
        <v>30</v>
      </c>
      <c r="L2187">
        <f t="shared" si="68"/>
        <v>0</v>
      </c>
      <c r="M2187">
        <f t="shared" si="69"/>
        <v>1</v>
      </c>
    </row>
    <row r="2188" spans="1:13" x14ac:dyDescent="0.3">
      <c r="A2188" t="s">
        <v>1190</v>
      </c>
      <c r="B2188">
        <v>20.2</v>
      </c>
      <c r="C2188" t="s">
        <v>51</v>
      </c>
      <c r="D2188">
        <v>0.16723273399999999</v>
      </c>
      <c r="E2188" t="s">
        <v>61</v>
      </c>
      <c r="F2188">
        <v>185.88980000000001</v>
      </c>
      <c r="G2188" t="s">
        <v>23</v>
      </c>
      <c r="H2188">
        <v>1998</v>
      </c>
      <c r="J2188" t="s">
        <v>24</v>
      </c>
      <c r="K2188" t="s">
        <v>25</v>
      </c>
      <c r="L2188">
        <f t="shared" si="68"/>
        <v>0</v>
      </c>
      <c r="M2188">
        <f t="shared" si="69"/>
        <v>0</v>
      </c>
    </row>
    <row r="2189" spans="1:13" x14ac:dyDescent="0.3">
      <c r="A2189" t="s">
        <v>424</v>
      </c>
      <c r="C2189" t="s">
        <v>51</v>
      </c>
      <c r="D2189">
        <v>0.16634574099999999</v>
      </c>
      <c r="E2189" t="s">
        <v>59</v>
      </c>
      <c r="F2189">
        <v>241.55119999999999</v>
      </c>
      <c r="G2189" t="s">
        <v>29</v>
      </c>
      <c r="H2189">
        <v>1985</v>
      </c>
      <c r="I2189" t="s">
        <v>14</v>
      </c>
      <c r="J2189" t="s">
        <v>24</v>
      </c>
      <c r="K2189" t="s">
        <v>30</v>
      </c>
      <c r="L2189">
        <f t="shared" si="68"/>
        <v>0</v>
      </c>
      <c r="M2189">
        <f t="shared" si="69"/>
        <v>0</v>
      </c>
    </row>
    <row r="2190" spans="1:13" x14ac:dyDescent="0.3">
      <c r="A2190" t="s">
        <v>1258</v>
      </c>
      <c r="B2190">
        <v>17.7</v>
      </c>
      <c r="C2190" t="s">
        <v>51</v>
      </c>
      <c r="D2190">
        <v>0.117017229</v>
      </c>
      <c r="E2190" t="s">
        <v>12</v>
      </c>
      <c r="F2190">
        <v>185.1266</v>
      </c>
      <c r="G2190" t="s">
        <v>37</v>
      </c>
      <c r="H2190">
        <v>2009</v>
      </c>
      <c r="I2190" t="s">
        <v>14</v>
      </c>
      <c r="J2190" t="s">
        <v>24</v>
      </c>
      <c r="K2190" t="s">
        <v>38</v>
      </c>
      <c r="L2190">
        <f t="shared" si="68"/>
        <v>0</v>
      </c>
      <c r="M2190">
        <f t="shared" si="69"/>
        <v>1</v>
      </c>
    </row>
    <row r="2191" spans="1:13" x14ac:dyDescent="0.3">
      <c r="A2191" t="s">
        <v>618</v>
      </c>
      <c r="B2191">
        <v>6.55</v>
      </c>
      <c r="C2191" t="s">
        <v>51</v>
      </c>
      <c r="D2191">
        <v>2.4575567E-2</v>
      </c>
      <c r="E2191" t="s">
        <v>49</v>
      </c>
      <c r="F2191">
        <v>104.33320000000001</v>
      </c>
      <c r="G2191" t="s">
        <v>41</v>
      </c>
      <c r="H2191">
        <v>2002</v>
      </c>
      <c r="J2191" t="s">
        <v>20</v>
      </c>
      <c r="K2191" t="s">
        <v>16</v>
      </c>
      <c r="L2191">
        <f t="shared" si="68"/>
        <v>0</v>
      </c>
      <c r="M2191">
        <f t="shared" si="69"/>
        <v>0</v>
      </c>
    </row>
    <row r="2192" spans="1:13" x14ac:dyDescent="0.3">
      <c r="A2192" t="s">
        <v>1259</v>
      </c>
      <c r="B2192">
        <v>10.5</v>
      </c>
      <c r="C2192" t="s">
        <v>1605</v>
      </c>
      <c r="D2192">
        <v>4.8281966000000003E-2</v>
      </c>
      <c r="E2192" t="s">
        <v>18</v>
      </c>
      <c r="F2192">
        <v>49.637599999999999</v>
      </c>
      <c r="G2192" t="s">
        <v>13</v>
      </c>
      <c r="H2192">
        <v>1999</v>
      </c>
      <c r="I2192" t="s">
        <v>14</v>
      </c>
      <c r="J2192" t="s">
        <v>15</v>
      </c>
      <c r="K2192" t="s">
        <v>16</v>
      </c>
      <c r="L2192">
        <f t="shared" si="68"/>
        <v>0</v>
      </c>
      <c r="M2192">
        <f t="shared" si="69"/>
        <v>1</v>
      </c>
    </row>
    <row r="2193" spans="1:13" x14ac:dyDescent="0.3">
      <c r="A2193" t="s">
        <v>1081</v>
      </c>
      <c r="B2193">
        <v>20.350000000000001</v>
      </c>
      <c r="C2193" t="s">
        <v>51</v>
      </c>
      <c r="D2193">
        <v>6.0946989999999999E-2</v>
      </c>
      <c r="E2193" t="s">
        <v>36</v>
      </c>
      <c r="F2193">
        <v>236.26159999999999</v>
      </c>
      <c r="G2193" t="s">
        <v>37</v>
      </c>
      <c r="H2193">
        <v>2009</v>
      </c>
      <c r="I2193" t="s">
        <v>14</v>
      </c>
      <c r="J2193" t="s">
        <v>24</v>
      </c>
      <c r="K2193" t="s">
        <v>38</v>
      </c>
      <c r="L2193">
        <f t="shared" si="68"/>
        <v>0</v>
      </c>
      <c r="M2193">
        <f t="shared" si="69"/>
        <v>0</v>
      </c>
    </row>
    <row r="2194" spans="1:13" x14ac:dyDescent="0.3">
      <c r="A2194" t="s">
        <v>924</v>
      </c>
      <c r="B2194">
        <v>12.6</v>
      </c>
      <c r="C2194" t="s">
        <v>1605</v>
      </c>
      <c r="D2194">
        <v>2.2094165999999998E-2</v>
      </c>
      <c r="E2194" t="s">
        <v>32</v>
      </c>
      <c r="F2194">
        <v>247.4092</v>
      </c>
      <c r="G2194" t="s">
        <v>19</v>
      </c>
      <c r="H2194">
        <v>2007</v>
      </c>
      <c r="J2194" t="s">
        <v>20</v>
      </c>
      <c r="K2194" t="s">
        <v>16</v>
      </c>
      <c r="L2194">
        <f t="shared" si="68"/>
        <v>0</v>
      </c>
      <c r="M2194">
        <f t="shared" si="69"/>
        <v>0</v>
      </c>
    </row>
    <row r="2195" spans="1:13" x14ac:dyDescent="0.3">
      <c r="A2195" t="s">
        <v>1193</v>
      </c>
      <c r="B2195">
        <v>12.65</v>
      </c>
      <c r="C2195" t="s">
        <v>51</v>
      </c>
      <c r="D2195">
        <v>6.9367189999999995E-2</v>
      </c>
      <c r="E2195" t="s">
        <v>77</v>
      </c>
      <c r="F2195">
        <v>50.032400000000003</v>
      </c>
      <c r="G2195" t="s">
        <v>53</v>
      </c>
      <c r="H2195">
        <v>1987</v>
      </c>
      <c r="I2195" t="s">
        <v>54</v>
      </c>
      <c r="J2195" t="s">
        <v>24</v>
      </c>
      <c r="K2195" t="s">
        <v>16</v>
      </c>
      <c r="L2195">
        <f t="shared" si="68"/>
        <v>0</v>
      </c>
      <c r="M2195">
        <f t="shared" si="69"/>
        <v>0</v>
      </c>
    </row>
    <row r="2196" spans="1:13" x14ac:dyDescent="0.3">
      <c r="A2196" t="s">
        <v>1161</v>
      </c>
      <c r="B2196">
        <v>7.72</v>
      </c>
      <c r="C2196" t="s">
        <v>51</v>
      </c>
      <c r="D2196">
        <v>5.2192413999999999E-2</v>
      </c>
      <c r="E2196" t="s">
        <v>32</v>
      </c>
      <c r="F2196">
        <v>78.798599999999993</v>
      </c>
      <c r="G2196" t="s">
        <v>37</v>
      </c>
      <c r="H2196">
        <v>2009</v>
      </c>
      <c r="I2196" t="s">
        <v>14</v>
      </c>
      <c r="J2196" t="s">
        <v>24</v>
      </c>
      <c r="K2196" t="s">
        <v>38</v>
      </c>
      <c r="L2196">
        <f t="shared" si="68"/>
        <v>0</v>
      </c>
      <c r="M2196">
        <f t="shared" si="69"/>
        <v>0</v>
      </c>
    </row>
    <row r="2197" spans="1:13" x14ac:dyDescent="0.3">
      <c r="A2197" t="s">
        <v>123</v>
      </c>
      <c r="B2197">
        <v>11.5</v>
      </c>
      <c r="C2197" t="s">
        <v>51</v>
      </c>
      <c r="D2197">
        <v>0.17205065999999999</v>
      </c>
      <c r="E2197" t="s">
        <v>12</v>
      </c>
      <c r="F2197">
        <v>125.7704</v>
      </c>
      <c r="G2197" t="s">
        <v>19</v>
      </c>
      <c r="H2197">
        <v>2007</v>
      </c>
      <c r="J2197" t="s">
        <v>20</v>
      </c>
      <c r="K2197" t="s">
        <v>16</v>
      </c>
      <c r="L2197">
        <f t="shared" si="68"/>
        <v>0</v>
      </c>
      <c r="M2197">
        <f t="shared" si="69"/>
        <v>1</v>
      </c>
    </row>
    <row r="2198" spans="1:13" x14ac:dyDescent="0.3">
      <c r="A2198" t="s">
        <v>165</v>
      </c>
      <c r="B2198">
        <v>6.9050000000000002</v>
      </c>
      <c r="C2198" t="s">
        <v>1605</v>
      </c>
      <c r="D2198">
        <v>3.8115680999999998E-2</v>
      </c>
      <c r="E2198" t="s">
        <v>18</v>
      </c>
      <c r="F2198">
        <v>96.772599999999997</v>
      </c>
      <c r="G2198" t="s">
        <v>53</v>
      </c>
      <c r="H2198">
        <v>1987</v>
      </c>
      <c r="I2198" t="s">
        <v>54</v>
      </c>
      <c r="J2198" t="s">
        <v>24</v>
      </c>
      <c r="K2198" t="s">
        <v>16</v>
      </c>
      <c r="L2198">
        <f t="shared" si="68"/>
        <v>0</v>
      </c>
      <c r="M2198">
        <f t="shared" si="69"/>
        <v>1</v>
      </c>
    </row>
    <row r="2199" spans="1:13" x14ac:dyDescent="0.3">
      <c r="A2199" t="s">
        <v>605</v>
      </c>
      <c r="C2199" t="s">
        <v>51</v>
      </c>
      <c r="D2199">
        <v>0.17267580399999999</v>
      </c>
      <c r="E2199" t="s">
        <v>32</v>
      </c>
      <c r="F2199">
        <v>128.96520000000001</v>
      </c>
      <c r="G2199" t="s">
        <v>29</v>
      </c>
      <c r="H2199">
        <v>1985</v>
      </c>
      <c r="I2199" t="s">
        <v>14</v>
      </c>
      <c r="J2199" t="s">
        <v>24</v>
      </c>
      <c r="K2199" t="s">
        <v>30</v>
      </c>
      <c r="L2199">
        <f t="shared" si="68"/>
        <v>0</v>
      </c>
      <c r="M2199">
        <f t="shared" si="69"/>
        <v>0</v>
      </c>
    </row>
    <row r="2200" spans="1:13" x14ac:dyDescent="0.3">
      <c r="A2200" t="s">
        <v>540</v>
      </c>
      <c r="B2200">
        <v>5.44</v>
      </c>
      <c r="C2200" t="s">
        <v>51</v>
      </c>
      <c r="D2200">
        <v>2.5475101E-2</v>
      </c>
      <c r="E2200" t="s">
        <v>18</v>
      </c>
      <c r="F2200">
        <v>242.35380000000001</v>
      </c>
      <c r="G2200" t="s">
        <v>65</v>
      </c>
      <c r="H2200">
        <v>2004</v>
      </c>
      <c r="I2200" t="s">
        <v>34</v>
      </c>
      <c r="J2200" t="s">
        <v>20</v>
      </c>
      <c r="K2200" t="s">
        <v>16</v>
      </c>
      <c r="L2200">
        <f t="shared" si="68"/>
        <v>0</v>
      </c>
      <c r="M2200">
        <f t="shared" si="69"/>
        <v>1</v>
      </c>
    </row>
    <row r="2201" spans="1:13" x14ac:dyDescent="0.3">
      <c r="A2201" t="s">
        <v>862</v>
      </c>
      <c r="B2201">
        <v>6.4050000000000002</v>
      </c>
      <c r="C2201" t="s">
        <v>51</v>
      </c>
      <c r="D2201">
        <v>0.136577368</v>
      </c>
      <c r="E2201" t="s">
        <v>12</v>
      </c>
      <c r="F2201">
        <v>126.76779999999999</v>
      </c>
      <c r="G2201" t="s">
        <v>41</v>
      </c>
      <c r="H2201">
        <v>2002</v>
      </c>
      <c r="J2201" t="s">
        <v>20</v>
      </c>
      <c r="K2201" t="s">
        <v>16</v>
      </c>
      <c r="L2201">
        <f t="shared" si="68"/>
        <v>0</v>
      </c>
      <c r="M2201">
        <f t="shared" si="69"/>
        <v>1</v>
      </c>
    </row>
    <row r="2202" spans="1:13" x14ac:dyDescent="0.3">
      <c r="A2202" t="s">
        <v>194</v>
      </c>
      <c r="B2202">
        <v>6.57</v>
      </c>
      <c r="C2202" t="s">
        <v>51</v>
      </c>
      <c r="D2202">
        <v>6.6203569000000004E-2</v>
      </c>
      <c r="E2202" t="s">
        <v>52</v>
      </c>
      <c r="F2202">
        <v>261.7278</v>
      </c>
      <c r="G2202" t="s">
        <v>41</v>
      </c>
      <c r="H2202">
        <v>2002</v>
      </c>
      <c r="J2202" t="s">
        <v>20</v>
      </c>
      <c r="K2202" t="s">
        <v>16</v>
      </c>
      <c r="L2202">
        <f t="shared" si="68"/>
        <v>0</v>
      </c>
      <c r="M2202">
        <f t="shared" si="69"/>
        <v>0</v>
      </c>
    </row>
    <row r="2203" spans="1:13" x14ac:dyDescent="0.3">
      <c r="A2203" t="s">
        <v>1260</v>
      </c>
      <c r="C2203" t="s">
        <v>51</v>
      </c>
      <c r="D2203">
        <v>0</v>
      </c>
      <c r="E2203" t="s">
        <v>36</v>
      </c>
      <c r="F2203">
        <v>194.9452</v>
      </c>
      <c r="G2203" t="s">
        <v>29</v>
      </c>
      <c r="H2203">
        <v>1985</v>
      </c>
      <c r="I2203" t="s">
        <v>14</v>
      </c>
      <c r="J2203" t="s">
        <v>24</v>
      </c>
      <c r="K2203" t="s">
        <v>30</v>
      </c>
      <c r="L2203">
        <f t="shared" si="68"/>
        <v>0</v>
      </c>
      <c r="M2203">
        <f t="shared" si="69"/>
        <v>0</v>
      </c>
    </row>
    <row r="2204" spans="1:13" x14ac:dyDescent="0.3">
      <c r="A2204" t="s">
        <v>1123</v>
      </c>
      <c r="B2204">
        <v>10.695</v>
      </c>
      <c r="C2204" t="s">
        <v>1605</v>
      </c>
      <c r="D2204">
        <v>0.12792568400000001</v>
      </c>
      <c r="E2204" t="s">
        <v>18</v>
      </c>
      <c r="F2204">
        <v>120.14400000000001</v>
      </c>
      <c r="G2204" t="s">
        <v>13</v>
      </c>
      <c r="H2204">
        <v>1999</v>
      </c>
      <c r="I2204" t="s">
        <v>14</v>
      </c>
      <c r="J2204" t="s">
        <v>15</v>
      </c>
      <c r="K2204" t="s">
        <v>16</v>
      </c>
      <c r="L2204">
        <f t="shared" si="68"/>
        <v>0</v>
      </c>
      <c r="M2204">
        <f t="shared" si="69"/>
        <v>1</v>
      </c>
    </row>
    <row r="2205" spans="1:13" x14ac:dyDescent="0.3">
      <c r="A2205" t="s">
        <v>1261</v>
      </c>
      <c r="B2205">
        <v>9.6</v>
      </c>
      <c r="C2205" t="s">
        <v>51</v>
      </c>
      <c r="D2205">
        <v>5.9552177999999997E-2</v>
      </c>
      <c r="E2205" t="s">
        <v>12</v>
      </c>
      <c r="F2205">
        <v>243.417</v>
      </c>
      <c r="G2205" t="s">
        <v>23</v>
      </c>
      <c r="H2205">
        <v>1998</v>
      </c>
      <c r="J2205" t="s">
        <v>24</v>
      </c>
      <c r="K2205" t="s">
        <v>25</v>
      </c>
      <c r="L2205">
        <f t="shared" si="68"/>
        <v>0</v>
      </c>
      <c r="M2205">
        <f t="shared" si="69"/>
        <v>1</v>
      </c>
    </row>
    <row r="2206" spans="1:13" x14ac:dyDescent="0.3">
      <c r="A2206" t="s">
        <v>796</v>
      </c>
      <c r="C2206" t="s">
        <v>51</v>
      </c>
      <c r="D2206">
        <v>6.033353E-3</v>
      </c>
      <c r="E2206" t="s">
        <v>67</v>
      </c>
      <c r="F2206">
        <v>188.38980000000001</v>
      </c>
      <c r="G2206" t="s">
        <v>29</v>
      </c>
      <c r="H2206">
        <v>1985</v>
      </c>
      <c r="I2206" t="s">
        <v>14</v>
      </c>
      <c r="J2206" t="s">
        <v>24</v>
      </c>
      <c r="K2206" t="s">
        <v>30</v>
      </c>
      <c r="L2206">
        <f t="shared" si="68"/>
        <v>0</v>
      </c>
      <c r="M2206">
        <f t="shared" si="69"/>
        <v>0</v>
      </c>
    </row>
    <row r="2207" spans="1:13" x14ac:dyDescent="0.3">
      <c r="A2207" t="s">
        <v>730</v>
      </c>
      <c r="B2207">
        <v>13.15</v>
      </c>
      <c r="C2207" t="s">
        <v>51</v>
      </c>
      <c r="D2207">
        <v>2.0800301E-2</v>
      </c>
      <c r="E2207" t="s">
        <v>49</v>
      </c>
      <c r="F2207">
        <v>84.956599999999995</v>
      </c>
      <c r="G2207" t="s">
        <v>37</v>
      </c>
      <c r="H2207">
        <v>2009</v>
      </c>
      <c r="I2207" t="s">
        <v>14</v>
      </c>
      <c r="J2207" t="s">
        <v>24</v>
      </c>
      <c r="K2207" t="s">
        <v>38</v>
      </c>
      <c r="L2207">
        <f t="shared" si="68"/>
        <v>0</v>
      </c>
      <c r="M2207">
        <f t="shared" si="69"/>
        <v>0</v>
      </c>
    </row>
    <row r="2208" spans="1:13" x14ac:dyDescent="0.3">
      <c r="A2208" t="s">
        <v>1067</v>
      </c>
      <c r="B2208">
        <v>7.31</v>
      </c>
      <c r="C2208" t="s">
        <v>51</v>
      </c>
      <c r="D2208">
        <v>2.6898063999999999E-2</v>
      </c>
      <c r="E2208" t="s">
        <v>12</v>
      </c>
      <c r="F2208">
        <v>109.057</v>
      </c>
      <c r="G2208" t="s">
        <v>37</v>
      </c>
      <c r="H2208">
        <v>2009</v>
      </c>
      <c r="I2208" t="s">
        <v>14</v>
      </c>
      <c r="J2208" t="s">
        <v>24</v>
      </c>
      <c r="K2208" t="s">
        <v>38</v>
      </c>
      <c r="L2208">
        <f t="shared" si="68"/>
        <v>0</v>
      </c>
      <c r="M2208">
        <f t="shared" si="69"/>
        <v>1</v>
      </c>
    </row>
    <row r="2209" spans="1:13" x14ac:dyDescent="0.3">
      <c r="A2209" t="s">
        <v>1262</v>
      </c>
      <c r="B2209">
        <v>6.65</v>
      </c>
      <c r="C2209" t="s">
        <v>51</v>
      </c>
      <c r="D2209">
        <v>0</v>
      </c>
      <c r="E2209" t="s">
        <v>32</v>
      </c>
      <c r="F2209">
        <v>128.86779999999999</v>
      </c>
      <c r="G2209" t="s">
        <v>53</v>
      </c>
      <c r="H2209">
        <v>1987</v>
      </c>
      <c r="I2209" t="s">
        <v>54</v>
      </c>
      <c r="J2209" t="s">
        <v>24</v>
      </c>
      <c r="K2209" t="s">
        <v>16</v>
      </c>
      <c r="L2209">
        <f t="shared" si="68"/>
        <v>0</v>
      </c>
      <c r="M2209">
        <f t="shared" si="69"/>
        <v>0</v>
      </c>
    </row>
    <row r="2210" spans="1:13" x14ac:dyDescent="0.3">
      <c r="A2210" t="s">
        <v>1263</v>
      </c>
      <c r="C2210" t="s">
        <v>1605</v>
      </c>
      <c r="D2210">
        <v>5.6045842999999998E-2</v>
      </c>
      <c r="E2210" t="s">
        <v>198</v>
      </c>
      <c r="F2210">
        <v>232.83</v>
      </c>
      <c r="G2210" t="s">
        <v>29</v>
      </c>
      <c r="H2210">
        <v>1985</v>
      </c>
      <c r="I2210" t="s">
        <v>14</v>
      </c>
      <c r="J2210" t="s">
        <v>24</v>
      </c>
      <c r="K2210" t="s">
        <v>30</v>
      </c>
      <c r="L2210">
        <f t="shared" si="68"/>
        <v>0</v>
      </c>
      <c r="M2210">
        <f t="shared" si="69"/>
        <v>0</v>
      </c>
    </row>
    <row r="2211" spans="1:13" x14ac:dyDescent="0.3">
      <c r="A2211" t="s">
        <v>386</v>
      </c>
      <c r="B2211">
        <v>10</v>
      </c>
      <c r="C2211" t="s">
        <v>51</v>
      </c>
      <c r="D2211">
        <v>9.9566768E-2</v>
      </c>
      <c r="E2211" t="s">
        <v>12</v>
      </c>
      <c r="F2211">
        <v>113.5544</v>
      </c>
      <c r="G2211" t="s">
        <v>53</v>
      </c>
      <c r="H2211">
        <v>1987</v>
      </c>
      <c r="I2211" t="s">
        <v>54</v>
      </c>
      <c r="J2211" t="s">
        <v>24</v>
      </c>
      <c r="K2211" t="s">
        <v>16</v>
      </c>
      <c r="L2211">
        <f t="shared" si="68"/>
        <v>0</v>
      </c>
      <c r="M2211">
        <f t="shared" si="69"/>
        <v>1</v>
      </c>
    </row>
    <row r="2212" spans="1:13" x14ac:dyDescent="0.3">
      <c r="A2212" t="s">
        <v>206</v>
      </c>
      <c r="C2212" t="s">
        <v>51</v>
      </c>
      <c r="D2212">
        <v>0</v>
      </c>
      <c r="E2212" t="s">
        <v>67</v>
      </c>
      <c r="F2212">
        <v>71.903800000000004</v>
      </c>
      <c r="G2212" t="s">
        <v>29</v>
      </c>
      <c r="H2212">
        <v>1985</v>
      </c>
      <c r="I2212" t="s">
        <v>14</v>
      </c>
      <c r="J2212" t="s">
        <v>24</v>
      </c>
      <c r="K2212" t="s">
        <v>30</v>
      </c>
      <c r="L2212">
        <f t="shared" si="68"/>
        <v>0</v>
      </c>
      <c r="M2212">
        <f t="shared" si="69"/>
        <v>0</v>
      </c>
    </row>
    <row r="2213" spans="1:13" x14ac:dyDescent="0.3">
      <c r="A2213" t="s">
        <v>1044</v>
      </c>
      <c r="B2213">
        <v>14</v>
      </c>
      <c r="C2213" t="s">
        <v>51</v>
      </c>
      <c r="D2213">
        <v>2.4331179000000001E-2</v>
      </c>
      <c r="E2213" t="s">
        <v>61</v>
      </c>
      <c r="F2213">
        <v>41.545400000000001</v>
      </c>
      <c r="G2213" t="s">
        <v>33</v>
      </c>
      <c r="H2213">
        <v>1997</v>
      </c>
      <c r="I2213" t="s">
        <v>34</v>
      </c>
      <c r="J2213" t="s">
        <v>15</v>
      </c>
      <c r="K2213" t="s">
        <v>16</v>
      </c>
      <c r="L2213">
        <f t="shared" si="68"/>
        <v>1</v>
      </c>
      <c r="M2213">
        <f t="shared" si="69"/>
        <v>0</v>
      </c>
    </row>
    <row r="2214" spans="1:13" x14ac:dyDescent="0.3">
      <c r="A2214" t="s">
        <v>1264</v>
      </c>
      <c r="B2214">
        <v>8.3249999999999993</v>
      </c>
      <c r="C2214" t="s">
        <v>51</v>
      </c>
      <c r="D2214">
        <v>4.9853714E-2</v>
      </c>
      <c r="E2214" t="s">
        <v>32</v>
      </c>
      <c r="F2214">
        <v>41.613799999999998</v>
      </c>
      <c r="G2214" t="s">
        <v>23</v>
      </c>
      <c r="H2214">
        <v>1998</v>
      </c>
      <c r="J2214" t="s">
        <v>24</v>
      </c>
      <c r="K2214" t="s">
        <v>25</v>
      </c>
      <c r="L2214">
        <f t="shared" si="68"/>
        <v>0</v>
      </c>
      <c r="M2214">
        <f t="shared" si="69"/>
        <v>0</v>
      </c>
    </row>
    <row r="2215" spans="1:13" x14ac:dyDescent="0.3">
      <c r="A2215" t="s">
        <v>483</v>
      </c>
      <c r="B2215">
        <v>10.695</v>
      </c>
      <c r="C2215" t="s">
        <v>51</v>
      </c>
      <c r="D2215">
        <v>5.3404954999999997E-2</v>
      </c>
      <c r="E2215" t="s">
        <v>67</v>
      </c>
      <c r="F2215">
        <v>57.990400000000001</v>
      </c>
      <c r="G2215" t="s">
        <v>41</v>
      </c>
      <c r="H2215">
        <v>2002</v>
      </c>
      <c r="J2215" t="s">
        <v>20</v>
      </c>
      <c r="K2215" t="s">
        <v>16</v>
      </c>
      <c r="L2215">
        <f t="shared" si="68"/>
        <v>0</v>
      </c>
      <c r="M2215">
        <f t="shared" si="69"/>
        <v>0</v>
      </c>
    </row>
    <row r="2216" spans="1:13" x14ac:dyDescent="0.3">
      <c r="A2216" t="s">
        <v>834</v>
      </c>
      <c r="B2216">
        <v>7.4050000000000002</v>
      </c>
      <c r="C2216" t="s">
        <v>51</v>
      </c>
      <c r="D2216">
        <v>0.15951827900000001</v>
      </c>
      <c r="E2216" t="s">
        <v>18</v>
      </c>
      <c r="F2216">
        <v>208.8296</v>
      </c>
      <c r="G2216" t="s">
        <v>41</v>
      </c>
      <c r="H2216">
        <v>2002</v>
      </c>
      <c r="J2216" t="s">
        <v>20</v>
      </c>
      <c r="K2216" t="s">
        <v>16</v>
      </c>
      <c r="L2216">
        <f t="shared" si="68"/>
        <v>0</v>
      </c>
      <c r="M2216">
        <f t="shared" si="69"/>
        <v>1</v>
      </c>
    </row>
    <row r="2217" spans="1:13" x14ac:dyDescent="0.3">
      <c r="A2217" t="s">
        <v>748</v>
      </c>
      <c r="B2217">
        <v>9.8000000000000007</v>
      </c>
      <c r="C2217" t="s">
        <v>51</v>
      </c>
      <c r="D2217">
        <v>2.4421227E-2</v>
      </c>
      <c r="E2217" t="s">
        <v>46</v>
      </c>
      <c r="F2217">
        <v>117.3492</v>
      </c>
      <c r="G2217" t="s">
        <v>13</v>
      </c>
      <c r="H2217">
        <v>1999</v>
      </c>
      <c r="I2217" t="s">
        <v>14</v>
      </c>
      <c r="J2217" t="s">
        <v>15</v>
      </c>
      <c r="K2217" t="s">
        <v>16</v>
      </c>
      <c r="L2217">
        <f t="shared" si="68"/>
        <v>1</v>
      </c>
      <c r="M2217">
        <f t="shared" si="69"/>
        <v>0</v>
      </c>
    </row>
    <row r="2218" spans="1:13" x14ac:dyDescent="0.3">
      <c r="A2218" t="s">
        <v>1265</v>
      </c>
      <c r="B2218">
        <v>13.85</v>
      </c>
      <c r="C2218" t="s">
        <v>51</v>
      </c>
      <c r="D2218">
        <v>3.4711182E-2</v>
      </c>
      <c r="E2218" t="s">
        <v>52</v>
      </c>
      <c r="F2218">
        <v>116.3492</v>
      </c>
      <c r="G2218" t="s">
        <v>37</v>
      </c>
      <c r="H2218">
        <v>2009</v>
      </c>
      <c r="I2218" t="s">
        <v>14</v>
      </c>
      <c r="J2218" t="s">
        <v>24</v>
      </c>
      <c r="K2218" t="s">
        <v>38</v>
      </c>
      <c r="L2218">
        <f t="shared" si="68"/>
        <v>0</v>
      </c>
      <c r="M2218">
        <f t="shared" si="69"/>
        <v>0</v>
      </c>
    </row>
    <row r="2219" spans="1:13" x14ac:dyDescent="0.3">
      <c r="A2219" t="s">
        <v>1266</v>
      </c>
      <c r="B2219">
        <v>20.25</v>
      </c>
      <c r="C2219" t="s">
        <v>1605</v>
      </c>
      <c r="D2219">
        <v>2.2547134E-2</v>
      </c>
      <c r="E2219" t="s">
        <v>18</v>
      </c>
      <c r="F2219">
        <v>249.50919999999999</v>
      </c>
      <c r="G2219" t="s">
        <v>13</v>
      </c>
      <c r="H2219">
        <v>1999</v>
      </c>
      <c r="I2219" t="s">
        <v>14</v>
      </c>
      <c r="J2219" t="s">
        <v>15</v>
      </c>
      <c r="K2219" t="s">
        <v>16</v>
      </c>
      <c r="L2219">
        <f t="shared" si="68"/>
        <v>0</v>
      </c>
      <c r="M2219">
        <f t="shared" si="69"/>
        <v>1</v>
      </c>
    </row>
    <row r="2220" spans="1:13" x14ac:dyDescent="0.3">
      <c r="A2220" t="s">
        <v>319</v>
      </c>
      <c r="B2220">
        <v>6.46</v>
      </c>
      <c r="C2220" t="s">
        <v>1605</v>
      </c>
      <c r="D2220">
        <v>4.9363153E-2</v>
      </c>
      <c r="E2220" t="s">
        <v>32</v>
      </c>
      <c r="F2220">
        <v>144.61019999999999</v>
      </c>
      <c r="G2220" t="s">
        <v>37</v>
      </c>
      <c r="H2220">
        <v>2009</v>
      </c>
      <c r="I2220" t="s">
        <v>14</v>
      </c>
      <c r="J2220" t="s">
        <v>24</v>
      </c>
      <c r="K2220" t="s">
        <v>38</v>
      </c>
      <c r="L2220">
        <f t="shared" si="68"/>
        <v>0</v>
      </c>
      <c r="M2220">
        <f t="shared" si="69"/>
        <v>0</v>
      </c>
    </row>
    <row r="2221" spans="1:13" x14ac:dyDescent="0.3">
      <c r="A2221" t="s">
        <v>1156</v>
      </c>
      <c r="B2221">
        <v>14.8</v>
      </c>
      <c r="C2221" t="s">
        <v>51</v>
      </c>
      <c r="D2221">
        <v>0</v>
      </c>
      <c r="E2221" t="s">
        <v>46</v>
      </c>
      <c r="F2221">
        <v>195.57939999999999</v>
      </c>
      <c r="G2221" t="s">
        <v>19</v>
      </c>
      <c r="H2221">
        <v>2007</v>
      </c>
      <c r="J2221" t="s">
        <v>20</v>
      </c>
      <c r="K2221" t="s">
        <v>16</v>
      </c>
      <c r="L2221">
        <f t="shared" si="68"/>
        <v>0</v>
      </c>
      <c r="M2221">
        <f t="shared" si="69"/>
        <v>0</v>
      </c>
    </row>
    <row r="2222" spans="1:13" x14ac:dyDescent="0.3">
      <c r="A2222" t="s">
        <v>1131</v>
      </c>
      <c r="B2222">
        <v>10.1</v>
      </c>
      <c r="C2222" t="s">
        <v>51</v>
      </c>
      <c r="D2222">
        <v>3.2102093999999998E-2</v>
      </c>
      <c r="E2222" t="s">
        <v>83</v>
      </c>
      <c r="F2222">
        <v>49.900799999999997</v>
      </c>
      <c r="G2222" t="s">
        <v>33</v>
      </c>
      <c r="H2222">
        <v>1997</v>
      </c>
      <c r="I2222" t="s">
        <v>34</v>
      </c>
      <c r="J2222" t="s">
        <v>15</v>
      </c>
      <c r="K2222" t="s">
        <v>16</v>
      </c>
      <c r="L2222">
        <f t="shared" si="68"/>
        <v>1</v>
      </c>
      <c r="M2222">
        <f t="shared" si="69"/>
        <v>0</v>
      </c>
    </row>
    <row r="2223" spans="1:13" x14ac:dyDescent="0.3">
      <c r="A2223" t="s">
        <v>1267</v>
      </c>
      <c r="C2223" t="s">
        <v>51</v>
      </c>
      <c r="D2223">
        <v>9.8144795000000007E-2</v>
      </c>
      <c r="E2223" t="s">
        <v>61</v>
      </c>
      <c r="F2223">
        <v>209.62700000000001</v>
      </c>
      <c r="G2223" t="s">
        <v>29</v>
      </c>
      <c r="H2223">
        <v>1985</v>
      </c>
      <c r="I2223" t="s">
        <v>14</v>
      </c>
      <c r="J2223" t="s">
        <v>24</v>
      </c>
      <c r="K2223" t="s">
        <v>30</v>
      </c>
      <c r="L2223">
        <f t="shared" si="68"/>
        <v>0</v>
      </c>
      <c r="M2223">
        <f t="shared" si="69"/>
        <v>0</v>
      </c>
    </row>
    <row r="2224" spans="1:13" x14ac:dyDescent="0.3">
      <c r="A2224" t="s">
        <v>1015</v>
      </c>
      <c r="B2224">
        <v>17.600000000000001</v>
      </c>
      <c r="C2224" t="s">
        <v>1605</v>
      </c>
      <c r="D2224">
        <v>4.1549725000000003E-2</v>
      </c>
      <c r="E2224" t="s">
        <v>12</v>
      </c>
      <c r="F2224">
        <v>34.918999999999997</v>
      </c>
      <c r="G2224" t="s">
        <v>37</v>
      </c>
      <c r="H2224">
        <v>2009</v>
      </c>
      <c r="I2224" t="s">
        <v>14</v>
      </c>
      <c r="J2224" t="s">
        <v>24</v>
      </c>
      <c r="K2224" t="s">
        <v>38</v>
      </c>
      <c r="L2224">
        <f t="shared" si="68"/>
        <v>0</v>
      </c>
      <c r="M2224">
        <f t="shared" si="69"/>
        <v>1</v>
      </c>
    </row>
    <row r="2225" spans="1:13" x14ac:dyDescent="0.3">
      <c r="A2225" t="s">
        <v>1268</v>
      </c>
      <c r="B2225">
        <v>8.8949999999999996</v>
      </c>
      <c r="C2225" t="s">
        <v>51</v>
      </c>
      <c r="D2225">
        <v>7.5387039000000003E-2</v>
      </c>
      <c r="E2225" t="s">
        <v>52</v>
      </c>
      <c r="F2225">
        <v>234.4616</v>
      </c>
      <c r="G2225" t="s">
        <v>53</v>
      </c>
      <c r="H2225">
        <v>1987</v>
      </c>
      <c r="I2225" t="s">
        <v>54</v>
      </c>
      <c r="J2225" t="s">
        <v>24</v>
      </c>
      <c r="K2225" t="s">
        <v>16</v>
      </c>
      <c r="L2225">
        <f t="shared" si="68"/>
        <v>0</v>
      </c>
      <c r="M2225">
        <f t="shared" si="69"/>
        <v>0</v>
      </c>
    </row>
    <row r="2226" spans="1:13" x14ac:dyDescent="0.3">
      <c r="A2226" t="s">
        <v>118</v>
      </c>
      <c r="B2226">
        <v>15.5</v>
      </c>
      <c r="C2226" t="s">
        <v>51</v>
      </c>
      <c r="D2226">
        <v>3.2873353000000001E-2</v>
      </c>
      <c r="E2226" t="s">
        <v>36</v>
      </c>
      <c r="F2226">
        <v>106.2938</v>
      </c>
      <c r="G2226" t="s">
        <v>33</v>
      </c>
      <c r="H2226">
        <v>1997</v>
      </c>
      <c r="I2226" t="s">
        <v>34</v>
      </c>
      <c r="J2226" t="s">
        <v>15</v>
      </c>
      <c r="K2226" t="s">
        <v>16</v>
      </c>
      <c r="L2226">
        <f t="shared" si="68"/>
        <v>1</v>
      </c>
      <c r="M2226">
        <f t="shared" si="69"/>
        <v>0</v>
      </c>
    </row>
    <row r="2227" spans="1:13" x14ac:dyDescent="0.3">
      <c r="A2227" t="s">
        <v>1269</v>
      </c>
      <c r="B2227">
        <v>21.25</v>
      </c>
      <c r="C2227" t="s">
        <v>51</v>
      </c>
      <c r="D2227">
        <v>2.4635076999999998E-2</v>
      </c>
      <c r="E2227" t="s">
        <v>61</v>
      </c>
      <c r="F2227">
        <v>146.11019999999999</v>
      </c>
      <c r="G2227" t="s">
        <v>53</v>
      </c>
      <c r="H2227">
        <v>1987</v>
      </c>
      <c r="I2227" t="s">
        <v>54</v>
      </c>
      <c r="J2227" t="s">
        <v>24</v>
      </c>
      <c r="K2227" t="s">
        <v>16</v>
      </c>
      <c r="L2227">
        <f t="shared" si="68"/>
        <v>0</v>
      </c>
      <c r="M2227">
        <f t="shared" si="69"/>
        <v>0</v>
      </c>
    </row>
    <row r="2228" spans="1:13" x14ac:dyDescent="0.3">
      <c r="A2228" t="s">
        <v>300</v>
      </c>
      <c r="B2228">
        <v>5.88</v>
      </c>
      <c r="C2228" t="s">
        <v>51</v>
      </c>
      <c r="D2228">
        <v>2.5028093000000001E-2</v>
      </c>
      <c r="E2228" t="s">
        <v>61</v>
      </c>
      <c r="F2228">
        <v>150.4392</v>
      </c>
      <c r="G2228" t="s">
        <v>19</v>
      </c>
      <c r="H2228">
        <v>2007</v>
      </c>
      <c r="J2228" t="s">
        <v>20</v>
      </c>
      <c r="K2228" t="s">
        <v>16</v>
      </c>
      <c r="L2228">
        <f t="shared" si="68"/>
        <v>0</v>
      </c>
      <c r="M2228">
        <f t="shared" si="69"/>
        <v>0</v>
      </c>
    </row>
    <row r="2229" spans="1:13" x14ac:dyDescent="0.3">
      <c r="A2229" t="s">
        <v>538</v>
      </c>
      <c r="B2229">
        <v>20.7</v>
      </c>
      <c r="C2229" t="s">
        <v>1605</v>
      </c>
      <c r="D2229">
        <v>0</v>
      </c>
      <c r="E2229" t="s">
        <v>18</v>
      </c>
      <c r="F2229">
        <v>93.843599999999995</v>
      </c>
      <c r="G2229" t="s">
        <v>65</v>
      </c>
      <c r="H2229">
        <v>2004</v>
      </c>
      <c r="I2229" t="s">
        <v>34</v>
      </c>
      <c r="J2229" t="s">
        <v>20</v>
      </c>
      <c r="K2229" t="s">
        <v>16</v>
      </c>
      <c r="L2229">
        <f t="shared" si="68"/>
        <v>0</v>
      </c>
      <c r="M2229">
        <f t="shared" si="69"/>
        <v>1</v>
      </c>
    </row>
    <row r="2230" spans="1:13" x14ac:dyDescent="0.3">
      <c r="A2230" t="s">
        <v>206</v>
      </c>
      <c r="B2230">
        <v>17.350000000000001</v>
      </c>
      <c r="C2230" t="s">
        <v>51</v>
      </c>
      <c r="D2230">
        <v>1.4751632000000001E-2</v>
      </c>
      <c r="E2230" t="s">
        <v>67</v>
      </c>
      <c r="F2230">
        <v>74.203800000000001</v>
      </c>
      <c r="G2230" t="s">
        <v>37</v>
      </c>
      <c r="H2230">
        <v>2009</v>
      </c>
      <c r="I2230" t="s">
        <v>14</v>
      </c>
      <c r="J2230" t="s">
        <v>24</v>
      </c>
      <c r="K2230" t="s">
        <v>38</v>
      </c>
      <c r="L2230">
        <f t="shared" si="68"/>
        <v>0</v>
      </c>
      <c r="M2230">
        <f t="shared" si="69"/>
        <v>0</v>
      </c>
    </row>
    <row r="2231" spans="1:13" x14ac:dyDescent="0.3">
      <c r="A2231" t="s">
        <v>408</v>
      </c>
      <c r="C2231" t="s">
        <v>51</v>
      </c>
      <c r="D2231">
        <v>5.70359E-2</v>
      </c>
      <c r="E2231" t="s">
        <v>12</v>
      </c>
      <c r="F2231">
        <v>54.595599999999997</v>
      </c>
      <c r="G2231" t="s">
        <v>29</v>
      </c>
      <c r="H2231">
        <v>1985</v>
      </c>
      <c r="I2231" t="s">
        <v>14</v>
      </c>
      <c r="J2231" t="s">
        <v>24</v>
      </c>
      <c r="K2231" t="s">
        <v>30</v>
      </c>
      <c r="L2231">
        <f t="shared" si="68"/>
        <v>0</v>
      </c>
      <c r="M2231">
        <f t="shared" si="69"/>
        <v>1</v>
      </c>
    </row>
    <row r="2232" spans="1:13" x14ac:dyDescent="0.3">
      <c r="A2232" t="s">
        <v>833</v>
      </c>
      <c r="C2232" t="s">
        <v>51</v>
      </c>
      <c r="D2232">
        <v>0.225662275</v>
      </c>
      <c r="E2232" t="s">
        <v>49</v>
      </c>
      <c r="F2232">
        <v>87.585599999999999</v>
      </c>
      <c r="G2232" t="s">
        <v>47</v>
      </c>
      <c r="H2232">
        <v>1985</v>
      </c>
      <c r="I2232" t="s">
        <v>34</v>
      </c>
      <c r="J2232" t="s">
        <v>15</v>
      </c>
      <c r="K2232" t="s">
        <v>25</v>
      </c>
      <c r="L2232">
        <f t="shared" si="68"/>
        <v>1</v>
      </c>
      <c r="M2232">
        <f t="shared" si="69"/>
        <v>0</v>
      </c>
    </row>
    <row r="2233" spans="1:13" x14ac:dyDescent="0.3">
      <c r="A2233" t="s">
        <v>250</v>
      </c>
      <c r="B2233">
        <v>10.8</v>
      </c>
      <c r="C2233" t="s">
        <v>51</v>
      </c>
      <c r="D2233">
        <v>2.8937816000000002E-2</v>
      </c>
      <c r="E2233" t="s">
        <v>12</v>
      </c>
      <c r="F2233">
        <v>238.22219999999999</v>
      </c>
      <c r="G2233" t="s">
        <v>65</v>
      </c>
      <c r="H2233">
        <v>2004</v>
      </c>
      <c r="I2233" t="s">
        <v>34</v>
      </c>
      <c r="J2233" t="s">
        <v>20</v>
      </c>
      <c r="K2233" t="s">
        <v>16</v>
      </c>
      <c r="L2233">
        <f t="shared" si="68"/>
        <v>0</v>
      </c>
      <c r="M2233">
        <f t="shared" si="69"/>
        <v>1</v>
      </c>
    </row>
    <row r="2234" spans="1:13" x14ac:dyDescent="0.3">
      <c r="A2234" t="s">
        <v>136</v>
      </c>
      <c r="B2234">
        <v>17.75</v>
      </c>
      <c r="C2234" t="s">
        <v>1605</v>
      </c>
      <c r="D2234">
        <v>0.15714988499999999</v>
      </c>
      <c r="E2234" t="s">
        <v>18</v>
      </c>
      <c r="F2234">
        <v>239.5538</v>
      </c>
      <c r="G2234" t="s">
        <v>41</v>
      </c>
      <c r="H2234">
        <v>2002</v>
      </c>
      <c r="J2234" t="s">
        <v>20</v>
      </c>
      <c r="K2234" t="s">
        <v>16</v>
      </c>
      <c r="L2234">
        <f t="shared" si="68"/>
        <v>0</v>
      </c>
      <c r="M2234">
        <f t="shared" si="69"/>
        <v>1</v>
      </c>
    </row>
    <row r="2235" spans="1:13" x14ac:dyDescent="0.3">
      <c r="A2235" t="s">
        <v>197</v>
      </c>
      <c r="B2235">
        <v>10.6</v>
      </c>
      <c r="C2235" t="s">
        <v>1605</v>
      </c>
      <c r="D2235">
        <v>3.3045919E-2</v>
      </c>
      <c r="E2235" t="s">
        <v>198</v>
      </c>
      <c r="F2235">
        <v>52.300800000000002</v>
      </c>
      <c r="G2235" t="s">
        <v>65</v>
      </c>
      <c r="H2235">
        <v>2004</v>
      </c>
      <c r="I2235" t="s">
        <v>34</v>
      </c>
      <c r="J2235" t="s">
        <v>20</v>
      </c>
      <c r="K2235" t="s">
        <v>16</v>
      </c>
      <c r="L2235">
        <f t="shared" si="68"/>
        <v>0</v>
      </c>
      <c r="M2235">
        <f t="shared" si="69"/>
        <v>0</v>
      </c>
    </row>
    <row r="2236" spans="1:13" x14ac:dyDescent="0.3">
      <c r="A2236" t="s">
        <v>610</v>
      </c>
      <c r="C2236" t="s">
        <v>1605</v>
      </c>
      <c r="D2236">
        <v>5.9610970999999999E-2</v>
      </c>
      <c r="E2236" t="s">
        <v>36</v>
      </c>
      <c r="F2236">
        <v>167.31319999999999</v>
      </c>
      <c r="G2236" t="s">
        <v>29</v>
      </c>
      <c r="H2236">
        <v>1985</v>
      </c>
      <c r="I2236" t="s">
        <v>14</v>
      </c>
      <c r="J2236" t="s">
        <v>24</v>
      </c>
      <c r="K2236" t="s">
        <v>30</v>
      </c>
      <c r="L2236">
        <f t="shared" si="68"/>
        <v>0</v>
      </c>
      <c r="M2236">
        <f t="shared" si="69"/>
        <v>0</v>
      </c>
    </row>
    <row r="2237" spans="1:13" x14ac:dyDescent="0.3">
      <c r="A2237" t="s">
        <v>1270</v>
      </c>
      <c r="B2237">
        <v>14</v>
      </c>
      <c r="C2237" t="s">
        <v>1605</v>
      </c>
      <c r="D2237">
        <v>3.1394866E-2</v>
      </c>
      <c r="E2237" t="s">
        <v>83</v>
      </c>
      <c r="F2237">
        <v>51.963999999999999</v>
      </c>
      <c r="G2237" t="s">
        <v>37</v>
      </c>
      <c r="H2237">
        <v>2009</v>
      </c>
      <c r="I2237" t="s">
        <v>14</v>
      </c>
      <c r="J2237" t="s">
        <v>24</v>
      </c>
      <c r="K2237" t="s">
        <v>38</v>
      </c>
      <c r="L2237">
        <f t="shared" si="68"/>
        <v>0</v>
      </c>
      <c r="M2237">
        <f t="shared" si="69"/>
        <v>0</v>
      </c>
    </row>
    <row r="2238" spans="1:13" x14ac:dyDescent="0.3">
      <c r="A2238" t="s">
        <v>1271</v>
      </c>
      <c r="B2238">
        <v>10.5</v>
      </c>
      <c r="C2238" t="s">
        <v>1605</v>
      </c>
      <c r="D2238">
        <v>9.4294233000000005E-2</v>
      </c>
      <c r="E2238" t="s">
        <v>12</v>
      </c>
      <c r="F2238">
        <v>213.7244</v>
      </c>
      <c r="G2238" t="s">
        <v>19</v>
      </c>
      <c r="H2238">
        <v>2007</v>
      </c>
      <c r="J2238" t="s">
        <v>20</v>
      </c>
      <c r="K2238" t="s">
        <v>16</v>
      </c>
      <c r="L2238">
        <f t="shared" si="68"/>
        <v>0</v>
      </c>
      <c r="M2238">
        <f t="shared" si="69"/>
        <v>1</v>
      </c>
    </row>
    <row r="2239" spans="1:13" x14ac:dyDescent="0.3">
      <c r="A2239" t="s">
        <v>1087</v>
      </c>
      <c r="C2239" t="s">
        <v>51</v>
      </c>
      <c r="D2239">
        <v>0.156283906</v>
      </c>
      <c r="E2239" t="s">
        <v>198</v>
      </c>
      <c r="F2239">
        <v>195.34780000000001</v>
      </c>
      <c r="G2239" t="s">
        <v>47</v>
      </c>
      <c r="H2239">
        <v>1985</v>
      </c>
      <c r="I2239" t="s">
        <v>34</v>
      </c>
      <c r="J2239" t="s">
        <v>15</v>
      </c>
      <c r="K2239" t="s">
        <v>25</v>
      </c>
      <c r="L2239">
        <f t="shared" si="68"/>
        <v>1</v>
      </c>
      <c r="M2239">
        <f t="shared" si="69"/>
        <v>0</v>
      </c>
    </row>
    <row r="2240" spans="1:13" x14ac:dyDescent="0.3">
      <c r="A2240" t="s">
        <v>1272</v>
      </c>
      <c r="B2240">
        <v>9.8000000000000007</v>
      </c>
      <c r="C2240" t="s">
        <v>1605</v>
      </c>
      <c r="D2240">
        <v>1.5175320000000001E-2</v>
      </c>
      <c r="E2240" t="s">
        <v>77</v>
      </c>
      <c r="F2240">
        <v>249.9408</v>
      </c>
      <c r="G2240" t="s">
        <v>19</v>
      </c>
      <c r="H2240">
        <v>2007</v>
      </c>
      <c r="J2240" t="s">
        <v>20</v>
      </c>
      <c r="K2240" t="s">
        <v>16</v>
      </c>
      <c r="L2240">
        <f t="shared" si="68"/>
        <v>0</v>
      </c>
      <c r="M2240">
        <f t="shared" si="69"/>
        <v>0</v>
      </c>
    </row>
    <row r="2241" spans="1:13" x14ac:dyDescent="0.3">
      <c r="A2241" t="s">
        <v>1273</v>
      </c>
      <c r="B2241">
        <v>16.7</v>
      </c>
      <c r="C2241" t="s">
        <v>51</v>
      </c>
      <c r="D2241">
        <v>2.6674613999999999E-2</v>
      </c>
      <c r="E2241" t="s">
        <v>61</v>
      </c>
      <c r="F2241">
        <v>248.8776</v>
      </c>
      <c r="G2241" t="s">
        <v>41</v>
      </c>
      <c r="H2241">
        <v>2002</v>
      </c>
      <c r="J2241" t="s">
        <v>20</v>
      </c>
      <c r="K2241" t="s">
        <v>16</v>
      </c>
      <c r="L2241">
        <f t="shared" si="68"/>
        <v>0</v>
      </c>
      <c r="M2241">
        <f t="shared" si="69"/>
        <v>0</v>
      </c>
    </row>
    <row r="2242" spans="1:13" x14ac:dyDescent="0.3">
      <c r="A2242" t="s">
        <v>397</v>
      </c>
      <c r="C2242" t="s">
        <v>1605</v>
      </c>
      <c r="D2242">
        <v>8.5749906000000001E-2</v>
      </c>
      <c r="E2242" t="s">
        <v>32</v>
      </c>
      <c r="F2242">
        <v>153.4682</v>
      </c>
      <c r="G2242" t="s">
        <v>47</v>
      </c>
      <c r="H2242">
        <v>1985</v>
      </c>
      <c r="I2242" t="s">
        <v>34</v>
      </c>
      <c r="J2242" t="s">
        <v>15</v>
      </c>
      <c r="K2242" t="s">
        <v>25</v>
      </c>
      <c r="L2242">
        <f t="shared" si="68"/>
        <v>0</v>
      </c>
      <c r="M2242">
        <f t="shared" si="69"/>
        <v>0</v>
      </c>
    </row>
    <row r="2243" spans="1:13" x14ac:dyDescent="0.3">
      <c r="A2243" t="s">
        <v>1274</v>
      </c>
      <c r="B2243">
        <v>9.3000000000000007</v>
      </c>
      <c r="C2243" t="s">
        <v>51</v>
      </c>
      <c r="D2243">
        <v>4.3749257E-2</v>
      </c>
      <c r="E2243" t="s">
        <v>52</v>
      </c>
      <c r="F2243">
        <v>192.18459999999999</v>
      </c>
      <c r="G2243" t="s">
        <v>53</v>
      </c>
      <c r="H2243">
        <v>1987</v>
      </c>
      <c r="I2243" t="s">
        <v>54</v>
      </c>
      <c r="J2243" t="s">
        <v>24</v>
      </c>
      <c r="K2243" t="s">
        <v>16</v>
      </c>
      <c r="L2243">
        <f t="shared" ref="L2243:L2306" si="70">IF(AND(J2243= "Tier 1", C2243= "LF"),1,0)</f>
        <v>0</v>
      </c>
      <c r="M2243">
        <f t="shared" ref="M2243:M2306" si="71">IF(OR(E2243= "Dairy", E2243= "Snack Foods"),1,0)</f>
        <v>0</v>
      </c>
    </row>
    <row r="2244" spans="1:13" x14ac:dyDescent="0.3">
      <c r="A2244" t="s">
        <v>984</v>
      </c>
      <c r="B2244">
        <v>11.15</v>
      </c>
      <c r="C2244" t="s">
        <v>51</v>
      </c>
      <c r="D2244">
        <v>7.3368159000000002E-2</v>
      </c>
      <c r="E2244" t="s">
        <v>22</v>
      </c>
      <c r="F2244">
        <v>67.214200000000005</v>
      </c>
      <c r="G2244" t="s">
        <v>33</v>
      </c>
      <c r="H2244">
        <v>1997</v>
      </c>
      <c r="I2244" t="s">
        <v>34</v>
      </c>
      <c r="J2244" t="s">
        <v>15</v>
      </c>
      <c r="K2244" t="s">
        <v>16</v>
      </c>
      <c r="L2244">
        <f t="shared" si="70"/>
        <v>1</v>
      </c>
      <c r="M2244">
        <f t="shared" si="71"/>
        <v>0</v>
      </c>
    </row>
    <row r="2245" spans="1:13" x14ac:dyDescent="0.3">
      <c r="A2245" t="s">
        <v>1275</v>
      </c>
      <c r="B2245">
        <v>15.35</v>
      </c>
      <c r="C2245" t="s">
        <v>51</v>
      </c>
      <c r="D2245">
        <v>1.3801277000000001E-2</v>
      </c>
      <c r="E2245" t="s">
        <v>67</v>
      </c>
      <c r="F2245">
        <v>64.316800000000001</v>
      </c>
      <c r="G2245" t="s">
        <v>53</v>
      </c>
      <c r="H2245">
        <v>1987</v>
      </c>
      <c r="I2245" t="s">
        <v>54</v>
      </c>
      <c r="J2245" t="s">
        <v>24</v>
      </c>
      <c r="K2245" t="s">
        <v>16</v>
      </c>
      <c r="L2245">
        <f t="shared" si="70"/>
        <v>0</v>
      </c>
      <c r="M2245">
        <f t="shared" si="71"/>
        <v>0</v>
      </c>
    </row>
    <row r="2246" spans="1:13" x14ac:dyDescent="0.3">
      <c r="A2246" t="s">
        <v>1097</v>
      </c>
      <c r="B2246">
        <v>5.5</v>
      </c>
      <c r="C2246" t="s">
        <v>51</v>
      </c>
      <c r="D2246">
        <v>4.7171434999999998E-2</v>
      </c>
      <c r="E2246" t="s">
        <v>22</v>
      </c>
      <c r="F2246">
        <v>100.9016</v>
      </c>
      <c r="G2246" t="s">
        <v>13</v>
      </c>
      <c r="H2246">
        <v>1999</v>
      </c>
      <c r="I2246" t="s">
        <v>14</v>
      </c>
      <c r="J2246" t="s">
        <v>15</v>
      </c>
      <c r="K2246" t="s">
        <v>16</v>
      </c>
      <c r="L2246">
        <f t="shared" si="70"/>
        <v>1</v>
      </c>
      <c r="M2246">
        <f t="shared" si="71"/>
        <v>0</v>
      </c>
    </row>
    <row r="2247" spans="1:13" x14ac:dyDescent="0.3">
      <c r="A2247" t="s">
        <v>740</v>
      </c>
      <c r="B2247">
        <v>10.5</v>
      </c>
      <c r="C2247" t="s">
        <v>1605</v>
      </c>
      <c r="D2247">
        <v>6.6125732000000007E-2</v>
      </c>
      <c r="E2247" t="s">
        <v>112</v>
      </c>
      <c r="F2247">
        <v>81.195999999999998</v>
      </c>
      <c r="G2247" t="s">
        <v>53</v>
      </c>
      <c r="H2247">
        <v>1987</v>
      </c>
      <c r="I2247" t="s">
        <v>54</v>
      </c>
      <c r="J2247" t="s">
        <v>24</v>
      </c>
      <c r="K2247" t="s">
        <v>16</v>
      </c>
      <c r="L2247">
        <f t="shared" si="70"/>
        <v>0</v>
      </c>
      <c r="M2247">
        <f t="shared" si="71"/>
        <v>0</v>
      </c>
    </row>
    <row r="2248" spans="1:13" x14ac:dyDescent="0.3">
      <c r="A2248" t="s">
        <v>1096</v>
      </c>
      <c r="B2248">
        <v>12.85</v>
      </c>
      <c r="C2248" t="s">
        <v>51</v>
      </c>
      <c r="D2248">
        <v>3.3366906000000002E-2</v>
      </c>
      <c r="E2248" t="s">
        <v>12</v>
      </c>
      <c r="F2248">
        <v>171.7422</v>
      </c>
      <c r="G2248" t="s">
        <v>19</v>
      </c>
      <c r="H2248">
        <v>2007</v>
      </c>
      <c r="J2248" t="s">
        <v>20</v>
      </c>
      <c r="K2248" t="s">
        <v>16</v>
      </c>
      <c r="L2248">
        <f t="shared" si="70"/>
        <v>0</v>
      </c>
      <c r="M2248">
        <f t="shared" si="71"/>
        <v>1</v>
      </c>
    </row>
    <row r="2249" spans="1:13" x14ac:dyDescent="0.3">
      <c r="A2249" t="s">
        <v>561</v>
      </c>
      <c r="B2249">
        <v>18</v>
      </c>
      <c r="C2249" t="s">
        <v>51</v>
      </c>
      <c r="D2249">
        <v>3.9003612999999999E-2</v>
      </c>
      <c r="E2249" t="s">
        <v>12</v>
      </c>
      <c r="F2249">
        <v>148.14179999999999</v>
      </c>
      <c r="G2249" t="s">
        <v>65</v>
      </c>
      <c r="H2249">
        <v>2004</v>
      </c>
      <c r="I2249" t="s">
        <v>34</v>
      </c>
      <c r="J2249" t="s">
        <v>20</v>
      </c>
      <c r="K2249" t="s">
        <v>16</v>
      </c>
      <c r="L2249">
        <f t="shared" si="70"/>
        <v>0</v>
      </c>
      <c r="M2249">
        <f t="shared" si="71"/>
        <v>1</v>
      </c>
    </row>
    <row r="2250" spans="1:13" x14ac:dyDescent="0.3">
      <c r="A2250" t="s">
        <v>712</v>
      </c>
      <c r="B2250">
        <v>14.85</v>
      </c>
      <c r="C2250" t="s">
        <v>51</v>
      </c>
      <c r="D2250">
        <v>6.1073374E-2</v>
      </c>
      <c r="E2250" t="s">
        <v>61</v>
      </c>
      <c r="F2250">
        <v>255.56979999999999</v>
      </c>
      <c r="G2250" t="s">
        <v>13</v>
      </c>
      <c r="H2250">
        <v>1999</v>
      </c>
      <c r="I2250" t="s">
        <v>14</v>
      </c>
      <c r="J2250" t="s">
        <v>15</v>
      </c>
      <c r="K2250" t="s">
        <v>16</v>
      </c>
      <c r="L2250">
        <f t="shared" si="70"/>
        <v>1</v>
      </c>
      <c r="M2250">
        <f t="shared" si="71"/>
        <v>0</v>
      </c>
    </row>
    <row r="2251" spans="1:13" x14ac:dyDescent="0.3">
      <c r="A2251" t="s">
        <v>79</v>
      </c>
      <c r="B2251">
        <v>10.5</v>
      </c>
      <c r="C2251" t="s">
        <v>1605</v>
      </c>
      <c r="D2251">
        <v>2.5092858999999999E-2</v>
      </c>
      <c r="E2251" t="s">
        <v>32</v>
      </c>
      <c r="F2251">
        <v>215.1508</v>
      </c>
      <c r="G2251" t="s">
        <v>37</v>
      </c>
      <c r="H2251">
        <v>2009</v>
      </c>
      <c r="I2251" t="s">
        <v>14</v>
      </c>
      <c r="J2251" t="s">
        <v>24</v>
      </c>
      <c r="K2251" t="s">
        <v>38</v>
      </c>
      <c r="L2251">
        <f t="shared" si="70"/>
        <v>0</v>
      </c>
      <c r="M2251">
        <f t="shared" si="71"/>
        <v>0</v>
      </c>
    </row>
    <row r="2252" spans="1:13" x14ac:dyDescent="0.3">
      <c r="A2252" t="s">
        <v>975</v>
      </c>
      <c r="C2252" t="s">
        <v>51</v>
      </c>
      <c r="D2252">
        <v>0.20473380999999999</v>
      </c>
      <c r="E2252" t="s">
        <v>46</v>
      </c>
      <c r="F2252">
        <v>154.56299999999999</v>
      </c>
      <c r="G2252" t="s">
        <v>47</v>
      </c>
      <c r="H2252">
        <v>1985</v>
      </c>
      <c r="I2252" t="s">
        <v>34</v>
      </c>
      <c r="J2252" t="s">
        <v>15</v>
      </c>
      <c r="K2252" t="s">
        <v>25</v>
      </c>
      <c r="L2252">
        <f t="shared" si="70"/>
        <v>1</v>
      </c>
      <c r="M2252">
        <f t="shared" si="71"/>
        <v>0</v>
      </c>
    </row>
    <row r="2253" spans="1:13" x14ac:dyDescent="0.3">
      <c r="A2253" t="s">
        <v>1276</v>
      </c>
      <c r="B2253">
        <v>8.8949999999999996</v>
      </c>
      <c r="C2253" t="s">
        <v>51</v>
      </c>
      <c r="D2253">
        <v>7.2808290999999997E-2</v>
      </c>
      <c r="E2253" t="s">
        <v>198</v>
      </c>
      <c r="F2253">
        <v>175.637</v>
      </c>
      <c r="G2253" t="s">
        <v>19</v>
      </c>
      <c r="H2253">
        <v>2007</v>
      </c>
      <c r="J2253" t="s">
        <v>20</v>
      </c>
      <c r="K2253" t="s">
        <v>16</v>
      </c>
      <c r="L2253">
        <f t="shared" si="70"/>
        <v>0</v>
      </c>
      <c r="M2253">
        <f t="shared" si="71"/>
        <v>0</v>
      </c>
    </row>
    <row r="2254" spans="1:13" x14ac:dyDescent="0.3">
      <c r="A2254" t="s">
        <v>467</v>
      </c>
      <c r="B2254">
        <v>6.4249999999999998</v>
      </c>
      <c r="C2254" t="s">
        <v>51</v>
      </c>
      <c r="D2254">
        <v>9.3600195999999997E-2</v>
      </c>
      <c r="E2254" t="s">
        <v>32</v>
      </c>
      <c r="F2254">
        <v>174.87119999999999</v>
      </c>
      <c r="G2254" t="s">
        <v>13</v>
      </c>
      <c r="H2254">
        <v>1999</v>
      </c>
      <c r="I2254" t="s">
        <v>14</v>
      </c>
      <c r="J2254" t="s">
        <v>15</v>
      </c>
      <c r="K2254" t="s">
        <v>16</v>
      </c>
      <c r="L2254">
        <f t="shared" si="70"/>
        <v>1</v>
      </c>
      <c r="M2254">
        <f t="shared" si="71"/>
        <v>0</v>
      </c>
    </row>
    <row r="2255" spans="1:13" x14ac:dyDescent="0.3">
      <c r="A2255" t="s">
        <v>1277</v>
      </c>
      <c r="B2255">
        <v>16.2</v>
      </c>
      <c r="C2255" t="s">
        <v>51</v>
      </c>
      <c r="D2255">
        <v>1.9488044E-2</v>
      </c>
      <c r="E2255" t="s">
        <v>59</v>
      </c>
      <c r="F2255">
        <v>155.7972</v>
      </c>
      <c r="G2255" t="s">
        <v>19</v>
      </c>
      <c r="H2255">
        <v>2007</v>
      </c>
      <c r="J2255" t="s">
        <v>20</v>
      </c>
      <c r="K2255" t="s">
        <v>16</v>
      </c>
      <c r="L2255">
        <f t="shared" si="70"/>
        <v>0</v>
      </c>
      <c r="M2255">
        <f t="shared" si="71"/>
        <v>0</v>
      </c>
    </row>
    <row r="2256" spans="1:13" x14ac:dyDescent="0.3">
      <c r="A2256" t="s">
        <v>1278</v>
      </c>
      <c r="B2256">
        <v>20.7</v>
      </c>
      <c r="C2256" t="s">
        <v>51</v>
      </c>
      <c r="D2256">
        <v>4.8857794000000003E-2</v>
      </c>
      <c r="E2256" t="s">
        <v>32</v>
      </c>
      <c r="F2256">
        <v>37.8506</v>
      </c>
      <c r="G2256" t="s">
        <v>41</v>
      </c>
      <c r="H2256">
        <v>2002</v>
      </c>
      <c r="J2256" t="s">
        <v>20</v>
      </c>
      <c r="K2256" t="s">
        <v>16</v>
      </c>
      <c r="L2256">
        <f t="shared" si="70"/>
        <v>0</v>
      </c>
      <c r="M2256">
        <f t="shared" si="71"/>
        <v>0</v>
      </c>
    </row>
    <row r="2257" spans="1:13" x14ac:dyDescent="0.3">
      <c r="A2257" t="s">
        <v>1279</v>
      </c>
      <c r="B2257">
        <v>17.7</v>
      </c>
      <c r="C2257" t="s">
        <v>51</v>
      </c>
      <c r="D2257">
        <v>2.9985483E-2</v>
      </c>
      <c r="E2257" t="s">
        <v>12</v>
      </c>
      <c r="F2257">
        <v>167.7816</v>
      </c>
      <c r="G2257" t="s">
        <v>13</v>
      </c>
      <c r="H2257">
        <v>1999</v>
      </c>
      <c r="I2257" t="s">
        <v>14</v>
      </c>
      <c r="J2257" t="s">
        <v>15</v>
      </c>
      <c r="K2257" t="s">
        <v>16</v>
      </c>
      <c r="L2257">
        <f t="shared" si="70"/>
        <v>1</v>
      </c>
      <c r="M2257">
        <f t="shared" si="71"/>
        <v>1</v>
      </c>
    </row>
    <row r="2258" spans="1:13" x14ac:dyDescent="0.3">
      <c r="A2258" t="s">
        <v>1280</v>
      </c>
      <c r="C2258" t="s">
        <v>1605</v>
      </c>
      <c r="D2258">
        <v>0</v>
      </c>
      <c r="E2258" t="s">
        <v>67</v>
      </c>
      <c r="F2258">
        <v>50.666600000000003</v>
      </c>
      <c r="G2258" t="s">
        <v>47</v>
      </c>
      <c r="H2258">
        <v>1985</v>
      </c>
      <c r="I2258" t="s">
        <v>34</v>
      </c>
      <c r="J2258" t="s">
        <v>15</v>
      </c>
      <c r="K2258" t="s">
        <v>25</v>
      </c>
      <c r="L2258">
        <f t="shared" si="70"/>
        <v>0</v>
      </c>
      <c r="M2258">
        <f t="shared" si="71"/>
        <v>0</v>
      </c>
    </row>
    <row r="2259" spans="1:13" x14ac:dyDescent="0.3">
      <c r="A2259" t="s">
        <v>149</v>
      </c>
      <c r="B2259">
        <v>15.7</v>
      </c>
      <c r="C2259" t="s">
        <v>1605</v>
      </c>
      <c r="D2259">
        <v>2.7659983999999999E-2</v>
      </c>
      <c r="E2259" t="s">
        <v>83</v>
      </c>
      <c r="F2259">
        <v>170.679</v>
      </c>
      <c r="G2259" t="s">
        <v>13</v>
      </c>
      <c r="H2259">
        <v>1999</v>
      </c>
      <c r="I2259" t="s">
        <v>14</v>
      </c>
      <c r="J2259" t="s">
        <v>15</v>
      </c>
      <c r="K2259" t="s">
        <v>16</v>
      </c>
      <c r="L2259">
        <f t="shared" si="70"/>
        <v>0</v>
      </c>
      <c r="M2259">
        <f t="shared" si="71"/>
        <v>0</v>
      </c>
    </row>
    <row r="2260" spans="1:13" x14ac:dyDescent="0.3">
      <c r="A2260" t="s">
        <v>379</v>
      </c>
      <c r="B2260">
        <v>10.3</v>
      </c>
      <c r="C2260" t="s">
        <v>51</v>
      </c>
      <c r="D2260">
        <v>2.7357884999999998E-2</v>
      </c>
      <c r="E2260" t="s">
        <v>32</v>
      </c>
      <c r="F2260">
        <v>99.104200000000006</v>
      </c>
      <c r="G2260" t="s">
        <v>13</v>
      </c>
      <c r="H2260">
        <v>1999</v>
      </c>
      <c r="I2260" t="s">
        <v>14</v>
      </c>
      <c r="J2260" t="s">
        <v>15</v>
      </c>
      <c r="K2260" t="s">
        <v>16</v>
      </c>
      <c r="L2260">
        <f t="shared" si="70"/>
        <v>1</v>
      </c>
      <c r="M2260">
        <f t="shared" si="71"/>
        <v>0</v>
      </c>
    </row>
    <row r="2261" spans="1:13" x14ac:dyDescent="0.3">
      <c r="A2261" t="s">
        <v>1014</v>
      </c>
      <c r="B2261">
        <v>5.21</v>
      </c>
      <c r="C2261" t="s">
        <v>51</v>
      </c>
      <c r="D2261">
        <v>1.1032225E-2</v>
      </c>
      <c r="E2261" t="s">
        <v>61</v>
      </c>
      <c r="F2261">
        <v>258.7962</v>
      </c>
      <c r="G2261" t="s">
        <v>41</v>
      </c>
      <c r="H2261">
        <v>2002</v>
      </c>
      <c r="J2261" t="s">
        <v>20</v>
      </c>
      <c r="K2261" t="s">
        <v>16</v>
      </c>
      <c r="L2261">
        <f t="shared" si="70"/>
        <v>0</v>
      </c>
      <c r="M2261">
        <f t="shared" si="71"/>
        <v>0</v>
      </c>
    </row>
    <row r="2262" spans="1:13" x14ac:dyDescent="0.3">
      <c r="A2262" t="s">
        <v>1094</v>
      </c>
      <c r="B2262">
        <v>13</v>
      </c>
      <c r="C2262" t="s">
        <v>51</v>
      </c>
      <c r="D2262">
        <v>8.2772930999999994E-2</v>
      </c>
      <c r="E2262" t="s">
        <v>61</v>
      </c>
      <c r="F2262">
        <v>61.019399999999997</v>
      </c>
      <c r="G2262" t="s">
        <v>53</v>
      </c>
      <c r="H2262">
        <v>1987</v>
      </c>
      <c r="I2262" t="s">
        <v>54</v>
      </c>
      <c r="J2262" t="s">
        <v>24</v>
      </c>
      <c r="K2262" t="s">
        <v>16</v>
      </c>
      <c r="L2262">
        <f t="shared" si="70"/>
        <v>0</v>
      </c>
      <c r="M2262">
        <f t="shared" si="71"/>
        <v>0</v>
      </c>
    </row>
    <row r="2263" spans="1:13" x14ac:dyDescent="0.3">
      <c r="A2263" t="s">
        <v>731</v>
      </c>
      <c r="B2263">
        <v>16.850000000000001</v>
      </c>
      <c r="C2263" t="s">
        <v>1605</v>
      </c>
      <c r="D2263">
        <v>2.3150021E-2</v>
      </c>
      <c r="E2263" t="s">
        <v>12</v>
      </c>
      <c r="F2263">
        <v>42.142800000000001</v>
      </c>
      <c r="G2263" t="s">
        <v>65</v>
      </c>
      <c r="H2263">
        <v>2004</v>
      </c>
      <c r="I2263" t="s">
        <v>34</v>
      </c>
      <c r="J2263" t="s">
        <v>20</v>
      </c>
      <c r="K2263" t="s">
        <v>16</v>
      </c>
      <c r="L2263">
        <f t="shared" si="70"/>
        <v>0</v>
      </c>
      <c r="M2263">
        <f t="shared" si="71"/>
        <v>1</v>
      </c>
    </row>
    <row r="2264" spans="1:13" x14ac:dyDescent="0.3">
      <c r="A2264" t="s">
        <v>1281</v>
      </c>
      <c r="B2264">
        <v>9.3000000000000007</v>
      </c>
      <c r="C2264" t="s">
        <v>51</v>
      </c>
      <c r="D2264">
        <v>4.4913851999999997E-2</v>
      </c>
      <c r="E2264" t="s">
        <v>61</v>
      </c>
      <c r="F2264">
        <v>245.18020000000001</v>
      </c>
      <c r="G2264" t="s">
        <v>19</v>
      </c>
      <c r="H2264">
        <v>2007</v>
      </c>
      <c r="J2264" t="s">
        <v>20</v>
      </c>
      <c r="K2264" t="s">
        <v>16</v>
      </c>
      <c r="L2264">
        <f t="shared" si="70"/>
        <v>0</v>
      </c>
      <c r="M2264">
        <f t="shared" si="71"/>
        <v>0</v>
      </c>
    </row>
    <row r="2265" spans="1:13" x14ac:dyDescent="0.3">
      <c r="A2265" t="s">
        <v>691</v>
      </c>
      <c r="B2265">
        <v>18</v>
      </c>
      <c r="C2265" t="s">
        <v>51</v>
      </c>
      <c r="D2265">
        <v>1.7891302000000001E-2</v>
      </c>
      <c r="E2265" t="s">
        <v>112</v>
      </c>
      <c r="F2265">
        <v>178.46860000000001</v>
      </c>
      <c r="G2265" t="s">
        <v>53</v>
      </c>
      <c r="H2265">
        <v>1987</v>
      </c>
      <c r="I2265" t="s">
        <v>54</v>
      </c>
      <c r="J2265" t="s">
        <v>24</v>
      </c>
      <c r="K2265" t="s">
        <v>16</v>
      </c>
      <c r="L2265">
        <f t="shared" si="70"/>
        <v>0</v>
      </c>
      <c r="M2265">
        <f t="shared" si="71"/>
        <v>0</v>
      </c>
    </row>
    <row r="2266" spans="1:13" x14ac:dyDescent="0.3">
      <c r="A2266" t="s">
        <v>1071</v>
      </c>
      <c r="B2266">
        <v>18.600000000000001</v>
      </c>
      <c r="C2266" t="s">
        <v>51</v>
      </c>
      <c r="D2266">
        <v>4.7850086E-2</v>
      </c>
      <c r="E2266" t="s">
        <v>12</v>
      </c>
      <c r="F2266">
        <v>186.38980000000001</v>
      </c>
      <c r="G2266" t="s">
        <v>53</v>
      </c>
      <c r="H2266">
        <v>1987</v>
      </c>
      <c r="I2266" t="s">
        <v>54</v>
      </c>
      <c r="J2266" t="s">
        <v>24</v>
      </c>
      <c r="K2266" t="s">
        <v>16</v>
      </c>
      <c r="L2266">
        <f t="shared" si="70"/>
        <v>0</v>
      </c>
      <c r="M2266">
        <f t="shared" si="71"/>
        <v>1</v>
      </c>
    </row>
    <row r="2267" spans="1:13" x14ac:dyDescent="0.3">
      <c r="A2267" t="s">
        <v>874</v>
      </c>
      <c r="B2267">
        <v>17.600000000000001</v>
      </c>
      <c r="C2267" t="s">
        <v>51</v>
      </c>
      <c r="D2267">
        <v>7.4407061999999996E-2</v>
      </c>
      <c r="E2267" t="s">
        <v>61</v>
      </c>
      <c r="F2267">
        <v>229.70099999999999</v>
      </c>
      <c r="G2267" t="s">
        <v>33</v>
      </c>
      <c r="H2267">
        <v>1997</v>
      </c>
      <c r="I2267" t="s">
        <v>34</v>
      </c>
      <c r="J2267" t="s">
        <v>15</v>
      </c>
      <c r="K2267" t="s">
        <v>16</v>
      </c>
      <c r="L2267">
        <f t="shared" si="70"/>
        <v>1</v>
      </c>
      <c r="M2267">
        <f t="shared" si="71"/>
        <v>0</v>
      </c>
    </row>
    <row r="2268" spans="1:13" x14ac:dyDescent="0.3">
      <c r="A2268" t="s">
        <v>359</v>
      </c>
      <c r="B2268">
        <v>17.25</v>
      </c>
      <c r="C2268" t="s">
        <v>1605</v>
      </c>
      <c r="D2268">
        <v>4.7362068E-2</v>
      </c>
      <c r="E2268" t="s">
        <v>12</v>
      </c>
      <c r="F2268">
        <v>98.306799999999996</v>
      </c>
      <c r="G2268" t="s">
        <v>41</v>
      </c>
      <c r="H2268">
        <v>2002</v>
      </c>
      <c r="J2268" t="s">
        <v>20</v>
      </c>
      <c r="K2268" t="s">
        <v>16</v>
      </c>
      <c r="L2268">
        <f t="shared" si="70"/>
        <v>0</v>
      </c>
      <c r="M2268">
        <f t="shared" si="71"/>
        <v>1</v>
      </c>
    </row>
    <row r="2269" spans="1:13" x14ac:dyDescent="0.3">
      <c r="A2269" t="s">
        <v>1282</v>
      </c>
      <c r="C2269" t="s">
        <v>1605</v>
      </c>
      <c r="D2269">
        <v>0.12766202600000001</v>
      </c>
      <c r="E2269" t="s">
        <v>36</v>
      </c>
      <c r="F2269">
        <v>224.74039999999999</v>
      </c>
      <c r="G2269" t="s">
        <v>29</v>
      </c>
      <c r="H2269">
        <v>1985</v>
      </c>
      <c r="I2269" t="s">
        <v>14</v>
      </c>
      <c r="J2269" t="s">
        <v>24</v>
      </c>
      <c r="K2269" t="s">
        <v>30</v>
      </c>
      <c r="L2269">
        <f t="shared" si="70"/>
        <v>0</v>
      </c>
      <c r="M2269">
        <f t="shared" si="71"/>
        <v>0</v>
      </c>
    </row>
    <row r="2270" spans="1:13" x14ac:dyDescent="0.3">
      <c r="A2270" t="s">
        <v>1150</v>
      </c>
      <c r="B2270">
        <v>12.85</v>
      </c>
      <c r="C2270" t="s">
        <v>51</v>
      </c>
      <c r="D2270">
        <v>0.16879448799999999</v>
      </c>
      <c r="E2270" t="s">
        <v>67</v>
      </c>
      <c r="F2270">
        <v>46.606000000000002</v>
      </c>
      <c r="G2270" t="s">
        <v>41</v>
      </c>
      <c r="H2270">
        <v>2002</v>
      </c>
      <c r="J2270" t="s">
        <v>20</v>
      </c>
      <c r="K2270" t="s">
        <v>16</v>
      </c>
      <c r="L2270">
        <f t="shared" si="70"/>
        <v>0</v>
      </c>
      <c r="M2270">
        <f t="shared" si="71"/>
        <v>0</v>
      </c>
    </row>
    <row r="2271" spans="1:13" x14ac:dyDescent="0.3">
      <c r="A2271" t="s">
        <v>1283</v>
      </c>
      <c r="B2271">
        <v>9.8949999999999996</v>
      </c>
      <c r="C2271" t="s">
        <v>1605</v>
      </c>
      <c r="D2271">
        <v>8.1450809999999998E-2</v>
      </c>
      <c r="E2271" t="s">
        <v>67</v>
      </c>
      <c r="F2271">
        <v>260.82780000000002</v>
      </c>
      <c r="G2271" t="s">
        <v>23</v>
      </c>
      <c r="H2271">
        <v>1998</v>
      </c>
      <c r="J2271" t="s">
        <v>24</v>
      </c>
      <c r="K2271" t="s">
        <v>25</v>
      </c>
      <c r="L2271">
        <f t="shared" si="70"/>
        <v>0</v>
      </c>
      <c r="M2271">
        <f t="shared" si="71"/>
        <v>0</v>
      </c>
    </row>
    <row r="2272" spans="1:13" x14ac:dyDescent="0.3">
      <c r="A2272" t="s">
        <v>946</v>
      </c>
      <c r="B2272">
        <v>12.6</v>
      </c>
      <c r="C2272" t="s">
        <v>1605</v>
      </c>
      <c r="D2272">
        <v>6.2955703000000002E-2</v>
      </c>
      <c r="E2272" t="s">
        <v>67</v>
      </c>
      <c r="F2272">
        <v>102.499</v>
      </c>
      <c r="G2272" t="s">
        <v>37</v>
      </c>
      <c r="H2272">
        <v>2009</v>
      </c>
      <c r="I2272" t="s">
        <v>14</v>
      </c>
      <c r="J2272" t="s">
        <v>24</v>
      </c>
      <c r="K2272" t="s">
        <v>38</v>
      </c>
      <c r="L2272">
        <f t="shared" si="70"/>
        <v>0</v>
      </c>
      <c r="M2272">
        <f t="shared" si="71"/>
        <v>0</v>
      </c>
    </row>
    <row r="2273" spans="1:13" x14ac:dyDescent="0.3">
      <c r="A2273" t="s">
        <v>764</v>
      </c>
      <c r="B2273">
        <v>8.5749999999999993</v>
      </c>
      <c r="C2273" t="s">
        <v>28</v>
      </c>
      <c r="D2273">
        <v>7.1846494999999996E-2</v>
      </c>
      <c r="E2273" t="s">
        <v>18</v>
      </c>
      <c r="F2273">
        <v>196.17939999999999</v>
      </c>
      <c r="G2273" t="s">
        <v>33</v>
      </c>
      <c r="H2273">
        <v>1997</v>
      </c>
      <c r="I2273" t="s">
        <v>34</v>
      </c>
      <c r="J2273" t="s">
        <v>15</v>
      </c>
      <c r="K2273" t="s">
        <v>16</v>
      </c>
      <c r="L2273">
        <f t="shared" si="70"/>
        <v>0</v>
      </c>
      <c r="M2273">
        <f t="shared" si="71"/>
        <v>1</v>
      </c>
    </row>
    <row r="2274" spans="1:13" x14ac:dyDescent="0.3">
      <c r="A2274" t="s">
        <v>219</v>
      </c>
      <c r="B2274">
        <v>10.8</v>
      </c>
      <c r="C2274" t="s">
        <v>51</v>
      </c>
      <c r="D2274">
        <v>5.2025391999999997E-2</v>
      </c>
      <c r="E2274" t="s">
        <v>59</v>
      </c>
      <c r="F2274">
        <v>238.65639999999999</v>
      </c>
      <c r="G2274" t="s">
        <v>53</v>
      </c>
      <c r="H2274">
        <v>1987</v>
      </c>
      <c r="I2274" t="s">
        <v>54</v>
      </c>
      <c r="J2274" t="s">
        <v>24</v>
      </c>
      <c r="K2274" t="s">
        <v>16</v>
      </c>
      <c r="L2274">
        <f t="shared" si="70"/>
        <v>0</v>
      </c>
      <c r="M2274">
        <f t="shared" si="71"/>
        <v>0</v>
      </c>
    </row>
    <row r="2275" spans="1:13" x14ac:dyDescent="0.3">
      <c r="A2275" t="s">
        <v>1284</v>
      </c>
      <c r="C2275" t="s">
        <v>1605</v>
      </c>
      <c r="D2275">
        <v>1.2397814E-2</v>
      </c>
      <c r="E2275" t="s">
        <v>77</v>
      </c>
      <c r="F2275">
        <v>195.511</v>
      </c>
      <c r="G2275" t="s">
        <v>29</v>
      </c>
      <c r="H2275">
        <v>1985</v>
      </c>
      <c r="I2275" t="s">
        <v>14</v>
      </c>
      <c r="J2275" t="s">
        <v>24</v>
      </c>
      <c r="K2275" t="s">
        <v>30</v>
      </c>
      <c r="L2275">
        <f t="shared" si="70"/>
        <v>0</v>
      </c>
      <c r="M2275">
        <f t="shared" si="71"/>
        <v>0</v>
      </c>
    </row>
    <row r="2276" spans="1:13" x14ac:dyDescent="0.3">
      <c r="A2276" t="s">
        <v>1285</v>
      </c>
      <c r="B2276">
        <v>18.7</v>
      </c>
      <c r="C2276" t="s">
        <v>51</v>
      </c>
      <c r="D2276">
        <v>0.14942345000000001</v>
      </c>
      <c r="E2276" t="s">
        <v>12</v>
      </c>
      <c r="F2276">
        <v>255.06720000000001</v>
      </c>
      <c r="G2276" t="s">
        <v>23</v>
      </c>
      <c r="H2276">
        <v>1998</v>
      </c>
      <c r="J2276" t="s">
        <v>24</v>
      </c>
      <c r="K2276" t="s">
        <v>25</v>
      </c>
      <c r="L2276">
        <f t="shared" si="70"/>
        <v>0</v>
      </c>
      <c r="M2276">
        <f t="shared" si="71"/>
        <v>1</v>
      </c>
    </row>
    <row r="2277" spans="1:13" x14ac:dyDescent="0.3">
      <c r="A2277" t="s">
        <v>599</v>
      </c>
      <c r="B2277">
        <v>14.5</v>
      </c>
      <c r="C2277" t="s">
        <v>28</v>
      </c>
      <c r="D2277">
        <v>0.128782548</v>
      </c>
      <c r="E2277" t="s">
        <v>36</v>
      </c>
      <c r="F2277">
        <v>100.6332</v>
      </c>
      <c r="G2277" t="s">
        <v>37</v>
      </c>
      <c r="H2277">
        <v>2009</v>
      </c>
      <c r="I2277" t="s">
        <v>14</v>
      </c>
      <c r="J2277" t="s">
        <v>24</v>
      </c>
      <c r="K2277" t="s">
        <v>38</v>
      </c>
      <c r="L2277">
        <f t="shared" si="70"/>
        <v>0</v>
      </c>
      <c r="M2277">
        <f t="shared" si="71"/>
        <v>0</v>
      </c>
    </row>
    <row r="2278" spans="1:13" x14ac:dyDescent="0.3">
      <c r="A2278" t="s">
        <v>75</v>
      </c>
      <c r="B2278">
        <v>9.1050000000000004</v>
      </c>
      <c r="C2278" t="s">
        <v>51</v>
      </c>
      <c r="D2278">
        <v>3.8449860000000002E-2</v>
      </c>
      <c r="E2278" t="s">
        <v>61</v>
      </c>
      <c r="F2278">
        <v>31.99</v>
      </c>
      <c r="G2278" t="s">
        <v>53</v>
      </c>
      <c r="H2278">
        <v>1987</v>
      </c>
      <c r="I2278" t="s">
        <v>54</v>
      </c>
      <c r="J2278" t="s">
        <v>24</v>
      </c>
      <c r="K2278" t="s">
        <v>16</v>
      </c>
      <c r="L2278">
        <f t="shared" si="70"/>
        <v>0</v>
      </c>
      <c r="M2278">
        <f t="shared" si="71"/>
        <v>0</v>
      </c>
    </row>
    <row r="2279" spans="1:13" x14ac:dyDescent="0.3">
      <c r="A2279" t="s">
        <v>1286</v>
      </c>
      <c r="B2279">
        <v>19.850000000000001</v>
      </c>
      <c r="C2279" t="s">
        <v>51</v>
      </c>
      <c r="D2279">
        <v>4.4749173000000003E-2</v>
      </c>
      <c r="E2279" t="s">
        <v>18</v>
      </c>
      <c r="F2279">
        <v>86.285600000000002</v>
      </c>
      <c r="G2279" t="s">
        <v>19</v>
      </c>
      <c r="H2279">
        <v>2007</v>
      </c>
      <c r="J2279" t="s">
        <v>20</v>
      </c>
      <c r="K2279" t="s">
        <v>16</v>
      </c>
      <c r="L2279">
        <f t="shared" si="70"/>
        <v>0</v>
      </c>
      <c r="M2279">
        <f t="shared" si="71"/>
        <v>1</v>
      </c>
    </row>
    <row r="2280" spans="1:13" x14ac:dyDescent="0.3">
      <c r="A2280" t="s">
        <v>1287</v>
      </c>
      <c r="B2280">
        <v>8.51</v>
      </c>
      <c r="C2280" t="s">
        <v>51</v>
      </c>
      <c r="D2280">
        <v>1.6107670000000001E-2</v>
      </c>
      <c r="E2280" t="s">
        <v>61</v>
      </c>
      <c r="F2280">
        <v>195.34780000000001</v>
      </c>
      <c r="G2280" t="s">
        <v>65</v>
      </c>
      <c r="H2280">
        <v>2004</v>
      </c>
      <c r="I2280" t="s">
        <v>34</v>
      </c>
      <c r="J2280" t="s">
        <v>20</v>
      </c>
      <c r="K2280" t="s">
        <v>16</v>
      </c>
      <c r="L2280">
        <f t="shared" si="70"/>
        <v>0</v>
      </c>
      <c r="M2280">
        <f t="shared" si="71"/>
        <v>0</v>
      </c>
    </row>
    <row r="2281" spans="1:13" x14ac:dyDescent="0.3">
      <c r="A2281" t="s">
        <v>505</v>
      </c>
      <c r="C2281" t="s">
        <v>51</v>
      </c>
      <c r="D2281">
        <v>0.152874661</v>
      </c>
      <c r="E2281" t="s">
        <v>83</v>
      </c>
      <c r="F2281">
        <v>78.798599999999993</v>
      </c>
      <c r="G2281" t="s">
        <v>29</v>
      </c>
      <c r="H2281">
        <v>1985</v>
      </c>
      <c r="I2281" t="s">
        <v>14</v>
      </c>
      <c r="J2281" t="s">
        <v>24</v>
      </c>
      <c r="K2281" t="s">
        <v>30</v>
      </c>
      <c r="L2281">
        <f t="shared" si="70"/>
        <v>0</v>
      </c>
      <c r="M2281">
        <f t="shared" si="71"/>
        <v>0</v>
      </c>
    </row>
    <row r="2282" spans="1:13" x14ac:dyDescent="0.3">
      <c r="A2282" t="s">
        <v>470</v>
      </c>
      <c r="C2282" t="s">
        <v>51</v>
      </c>
      <c r="D2282">
        <v>2.7445644000000002E-2</v>
      </c>
      <c r="E2282" t="s">
        <v>61</v>
      </c>
      <c r="F2282">
        <v>177.03440000000001</v>
      </c>
      <c r="G2282" t="s">
        <v>29</v>
      </c>
      <c r="H2282">
        <v>1985</v>
      </c>
      <c r="I2282" t="s">
        <v>14</v>
      </c>
      <c r="J2282" t="s">
        <v>24</v>
      </c>
      <c r="K2282" t="s">
        <v>30</v>
      </c>
      <c r="L2282">
        <f t="shared" si="70"/>
        <v>0</v>
      </c>
      <c r="M2282">
        <f t="shared" si="71"/>
        <v>0</v>
      </c>
    </row>
    <row r="2283" spans="1:13" x14ac:dyDescent="0.3">
      <c r="A2283" t="s">
        <v>1288</v>
      </c>
      <c r="B2283">
        <v>9.8000000000000007</v>
      </c>
      <c r="C2283" t="s">
        <v>51</v>
      </c>
      <c r="D2283">
        <v>4.7379258E-2</v>
      </c>
      <c r="E2283" t="s">
        <v>36</v>
      </c>
      <c r="F2283">
        <v>101.30159999999999</v>
      </c>
      <c r="G2283" t="s">
        <v>37</v>
      </c>
      <c r="H2283">
        <v>2009</v>
      </c>
      <c r="I2283" t="s">
        <v>14</v>
      </c>
      <c r="J2283" t="s">
        <v>24</v>
      </c>
      <c r="K2283" t="s">
        <v>38</v>
      </c>
      <c r="L2283">
        <f t="shared" si="70"/>
        <v>0</v>
      </c>
      <c r="M2283">
        <f t="shared" si="71"/>
        <v>0</v>
      </c>
    </row>
    <row r="2284" spans="1:13" x14ac:dyDescent="0.3">
      <c r="A2284" t="s">
        <v>555</v>
      </c>
      <c r="B2284">
        <v>17.350000000000001</v>
      </c>
      <c r="C2284" t="s">
        <v>1605</v>
      </c>
      <c r="D2284">
        <v>4.1708826999999997E-2</v>
      </c>
      <c r="E2284" t="s">
        <v>67</v>
      </c>
      <c r="F2284">
        <v>91.180400000000006</v>
      </c>
      <c r="G2284" t="s">
        <v>19</v>
      </c>
      <c r="H2284">
        <v>2007</v>
      </c>
      <c r="J2284" t="s">
        <v>20</v>
      </c>
      <c r="K2284" t="s">
        <v>16</v>
      </c>
      <c r="L2284">
        <f t="shared" si="70"/>
        <v>0</v>
      </c>
      <c r="M2284">
        <f t="shared" si="71"/>
        <v>0</v>
      </c>
    </row>
    <row r="2285" spans="1:13" x14ac:dyDescent="0.3">
      <c r="A2285" t="s">
        <v>619</v>
      </c>
      <c r="B2285">
        <v>17</v>
      </c>
      <c r="C2285" t="s">
        <v>51</v>
      </c>
      <c r="D2285">
        <v>0.19982598700000001</v>
      </c>
      <c r="E2285" t="s">
        <v>67</v>
      </c>
      <c r="F2285">
        <v>247.8434</v>
      </c>
      <c r="G2285" t="s">
        <v>23</v>
      </c>
      <c r="H2285">
        <v>1998</v>
      </c>
      <c r="J2285" t="s">
        <v>24</v>
      </c>
      <c r="K2285" t="s">
        <v>25</v>
      </c>
      <c r="L2285">
        <f t="shared" si="70"/>
        <v>0</v>
      </c>
      <c r="M2285">
        <f t="shared" si="71"/>
        <v>0</v>
      </c>
    </row>
    <row r="2286" spans="1:13" x14ac:dyDescent="0.3">
      <c r="A2286" t="s">
        <v>1289</v>
      </c>
      <c r="B2286">
        <v>10.5</v>
      </c>
      <c r="C2286" t="s">
        <v>1605</v>
      </c>
      <c r="D2286">
        <v>1.351745E-2</v>
      </c>
      <c r="E2286" t="s">
        <v>12</v>
      </c>
      <c r="F2286">
        <v>143.5154</v>
      </c>
      <c r="G2286" t="s">
        <v>13</v>
      </c>
      <c r="H2286">
        <v>1999</v>
      </c>
      <c r="I2286" t="s">
        <v>14</v>
      </c>
      <c r="J2286" t="s">
        <v>15</v>
      </c>
      <c r="K2286" t="s">
        <v>16</v>
      </c>
      <c r="L2286">
        <f t="shared" si="70"/>
        <v>0</v>
      </c>
      <c r="M2286">
        <f t="shared" si="71"/>
        <v>1</v>
      </c>
    </row>
    <row r="2287" spans="1:13" x14ac:dyDescent="0.3">
      <c r="A2287" t="s">
        <v>997</v>
      </c>
      <c r="B2287">
        <v>8.42</v>
      </c>
      <c r="C2287" t="s">
        <v>51</v>
      </c>
      <c r="D2287">
        <v>0.112445562</v>
      </c>
      <c r="E2287" t="s">
        <v>46</v>
      </c>
      <c r="F2287">
        <v>64.816800000000001</v>
      </c>
      <c r="G2287" t="s">
        <v>13</v>
      </c>
      <c r="H2287">
        <v>1999</v>
      </c>
      <c r="I2287" t="s">
        <v>14</v>
      </c>
      <c r="J2287" t="s">
        <v>15</v>
      </c>
      <c r="K2287" t="s">
        <v>16</v>
      </c>
      <c r="L2287">
        <f t="shared" si="70"/>
        <v>1</v>
      </c>
      <c r="M2287">
        <f t="shared" si="71"/>
        <v>0</v>
      </c>
    </row>
    <row r="2288" spans="1:13" x14ac:dyDescent="0.3">
      <c r="A2288" t="s">
        <v>1290</v>
      </c>
      <c r="B2288">
        <v>6.8250000000000002</v>
      </c>
      <c r="C2288" t="s">
        <v>51</v>
      </c>
      <c r="D2288">
        <v>5.9968346999999998E-2</v>
      </c>
      <c r="E2288" t="s">
        <v>46</v>
      </c>
      <c r="F2288">
        <v>264.2226</v>
      </c>
      <c r="G2288" t="s">
        <v>41</v>
      </c>
      <c r="H2288">
        <v>2002</v>
      </c>
      <c r="J2288" t="s">
        <v>20</v>
      </c>
      <c r="K2288" t="s">
        <v>16</v>
      </c>
      <c r="L2288">
        <f t="shared" si="70"/>
        <v>0</v>
      </c>
      <c r="M2288">
        <f t="shared" si="71"/>
        <v>0</v>
      </c>
    </row>
    <row r="2289" spans="1:13" x14ac:dyDescent="0.3">
      <c r="A2289" t="s">
        <v>1022</v>
      </c>
      <c r="B2289">
        <v>6.3</v>
      </c>
      <c r="C2289" t="s">
        <v>51</v>
      </c>
      <c r="D2289">
        <v>0.127342972</v>
      </c>
      <c r="E2289" t="s">
        <v>83</v>
      </c>
      <c r="F2289">
        <v>210.92699999999999</v>
      </c>
      <c r="G2289" t="s">
        <v>53</v>
      </c>
      <c r="H2289">
        <v>1987</v>
      </c>
      <c r="I2289" t="s">
        <v>54</v>
      </c>
      <c r="J2289" t="s">
        <v>24</v>
      </c>
      <c r="K2289" t="s">
        <v>16</v>
      </c>
      <c r="L2289">
        <f t="shared" si="70"/>
        <v>0</v>
      </c>
      <c r="M2289">
        <f t="shared" si="71"/>
        <v>0</v>
      </c>
    </row>
    <row r="2290" spans="1:13" x14ac:dyDescent="0.3">
      <c r="A2290" t="s">
        <v>394</v>
      </c>
      <c r="B2290">
        <v>17.7</v>
      </c>
      <c r="C2290" t="s">
        <v>51</v>
      </c>
      <c r="D2290">
        <v>0</v>
      </c>
      <c r="E2290" t="s">
        <v>61</v>
      </c>
      <c r="F2290">
        <v>127.9678</v>
      </c>
      <c r="G2290" t="s">
        <v>33</v>
      </c>
      <c r="H2290">
        <v>1997</v>
      </c>
      <c r="I2290" t="s">
        <v>34</v>
      </c>
      <c r="J2290" t="s">
        <v>15</v>
      </c>
      <c r="K2290" t="s">
        <v>16</v>
      </c>
      <c r="L2290">
        <f t="shared" si="70"/>
        <v>1</v>
      </c>
      <c r="M2290">
        <f t="shared" si="71"/>
        <v>0</v>
      </c>
    </row>
    <row r="2291" spans="1:13" x14ac:dyDescent="0.3">
      <c r="A2291" t="s">
        <v>338</v>
      </c>
      <c r="B2291">
        <v>12.6</v>
      </c>
      <c r="C2291" t="s">
        <v>51</v>
      </c>
      <c r="D2291">
        <v>0</v>
      </c>
      <c r="E2291" t="s">
        <v>61</v>
      </c>
      <c r="F2291">
        <v>173.2054</v>
      </c>
      <c r="G2291" t="s">
        <v>33</v>
      </c>
      <c r="H2291">
        <v>1997</v>
      </c>
      <c r="I2291" t="s">
        <v>34</v>
      </c>
      <c r="J2291" t="s">
        <v>15</v>
      </c>
      <c r="K2291" t="s">
        <v>16</v>
      </c>
      <c r="L2291">
        <f t="shared" si="70"/>
        <v>1</v>
      </c>
      <c r="M2291">
        <f t="shared" si="71"/>
        <v>0</v>
      </c>
    </row>
    <row r="2292" spans="1:13" x14ac:dyDescent="0.3">
      <c r="A2292" t="s">
        <v>850</v>
      </c>
      <c r="B2292">
        <v>16.100000000000001</v>
      </c>
      <c r="C2292" t="s">
        <v>1605</v>
      </c>
      <c r="D2292">
        <v>0.106003704</v>
      </c>
      <c r="E2292" t="s">
        <v>18</v>
      </c>
      <c r="F2292">
        <v>181.23179999999999</v>
      </c>
      <c r="G2292" t="s">
        <v>23</v>
      </c>
      <c r="H2292">
        <v>1998</v>
      </c>
      <c r="J2292" t="s">
        <v>24</v>
      </c>
      <c r="K2292" t="s">
        <v>25</v>
      </c>
      <c r="L2292">
        <f t="shared" si="70"/>
        <v>0</v>
      </c>
      <c r="M2292">
        <f t="shared" si="71"/>
        <v>1</v>
      </c>
    </row>
    <row r="2293" spans="1:13" x14ac:dyDescent="0.3">
      <c r="A2293" t="s">
        <v>1291</v>
      </c>
      <c r="B2293">
        <v>20.75</v>
      </c>
      <c r="C2293" t="s">
        <v>1605</v>
      </c>
      <c r="D2293">
        <v>8.3947142000000002E-2</v>
      </c>
      <c r="E2293" t="s">
        <v>67</v>
      </c>
      <c r="F2293">
        <v>180.23179999999999</v>
      </c>
      <c r="G2293" t="s">
        <v>37</v>
      </c>
      <c r="H2293">
        <v>2009</v>
      </c>
      <c r="I2293" t="s">
        <v>14</v>
      </c>
      <c r="J2293" t="s">
        <v>24</v>
      </c>
      <c r="K2293" t="s">
        <v>38</v>
      </c>
      <c r="L2293">
        <f t="shared" si="70"/>
        <v>0</v>
      </c>
      <c r="M2293">
        <f t="shared" si="71"/>
        <v>0</v>
      </c>
    </row>
    <row r="2294" spans="1:13" x14ac:dyDescent="0.3">
      <c r="A2294" t="s">
        <v>1027</v>
      </c>
      <c r="B2294">
        <v>20.350000000000001</v>
      </c>
      <c r="C2294" t="s">
        <v>51</v>
      </c>
      <c r="D2294">
        <v>3.9260780000000002E-2</v>
      </c>
      <c r="E2294" t="s">
        <v>61</v>
      </c>
      <c r="F2294">
        <v>127.9678</v>
      </c>
      <c r="G2294" t="s">
        <v>65</v>
      </c>
      <c r="H2294">
        <v>2004</v>
      </c>
      <c r="I2294" t="s">
        <v>34</v>
      </c>
      <c r="J2294" t="s">
        <v>20</v>
      </c>
      <c r="K2294" t="s">
        <v>16</v>
      </c>
      <c r="L2294">
        <f t="shared" si="70"/>
        <v>0</v>
      </c>
      <c r="M2294">
        <f t="shared" si="71"/>
        <v>0</v>
      </c>
    </row>
    <row r="2295" spans="1:13" x14ac:dyDescent="0.3">
      <c r="A2295" t="s">
        <v>726</v>
      </c>
      <c r="B2295">
        <v>13.3</v>
      </c>
      <c r="C2295" t="s">
        <v>51</v>
      </c>
      <c r="D2295">
        <v>9.5731819999999995E-3</v>
      </c>
      <c r="E2295" t="s">
        <v>12</v>
      </c>
      <c r="F2295">
        <v>62.551000000000002</v>
      </c>
      <c r="G2295" t="s">
        <v>53</v>
      </c>
      <c r="H2295">
        <v>1987</v>
      </c>
      <c r="I2295" t="s">
        <v>54</v>
      </c>
      <c r="J2295" t="s">
        <v>24</v>
      </c>
      <c r="K2295" t="s">
        <v>16</v>
      </c>
      <c r="L2295">
        <f t="shared" si="70"/>
        <v>0</v>
      </c>
      <c r="M2295">
        <f t="shared" si="71"/>
        <v>1</v>
      </c>
    </row>
    <row r="2296" spans="1:13" x14ac:dyDescent="0.3">
      <c r="A2296" t="s">
        <v>1292</v>
      </c>
      <c r="B2296">
        <v>9.31</v>
      </c>
      <c r="C2296" t="s">
        <v>51</v>
      </c>
      <c r="D2296">
        <v>3.7947916999999998E-2</v>
      </c>
      <c r="E2296" t="s">
        <v>67</v>
      </c>
      <c r="F2296">
        <v>63.750999999999998</v>
      </c>
      <c r="G2296" t="s">
        <v>65</v>
      </c>
      <c r="H2296">
        <v>2004</v>
      </c>
      <c r="I2296" t="s">
        <v>34</v>
      </c>
      <c r="J2296" t="s">
        <v>20</v>
      </c>
      <c r="K2296" t="s">
        <v>16</v>
      </c>
      <c r="L2296">
        <f t="shared" si="70"/>
        <v>0</v>
      </c>
      <c r="M2296">
        <f t="shared" si="71"/>
        <v>0</v>
      </c>
    </row>
    <row r="2297" spans="1:13" x14ac:dyDescent="0.3">
      <c r="A2297" t="s">
        <v>1119</v>
      </c>
      <c r="C2297" t="s">
        <v>51</v>
      </c>
      <c r="D2297">
        <v>0.15583761199999999</v>
      </c>
      <c r="E2297" t="s">
        <v>83</v>
      </c>
      <c r="F2297">
        <v>143.07859999999999</v>
      </c>
      <c r="G2297" t="s">
        <v>47</v>
      </c>
      <c r="H2297">
        <v>1985</v>
      </c>
      <c r="I2297" t="s">
        <v>34</v>
      </c>
      <c r="J2297" t="s">
        <v>15</v>
      </c>
      <c r="K2297" t="s">
        <v>25</v>
      </c>
      <c r="L2297">
        <f t="shared" si="70"/>
        <v>1</v>
      </c>
      <c r="M2297">
        <f t="shared" si="71"/>
        <v>0</v>
      </c>
    </row>
    <row r="2298" spans="1:13" x14ac:dyDescent="0.3">
      <c r="A2298" t="s">
        <v>167</v>
      </c>
      <c r="B2298">
        <v>20.85</v>
      </c>
      <c r="C2298" t="s">
        <v>51</v>
      </c>
      <c r="D2298">
        <v>3.2632065000000002E-2</v>
      </c>
      <c r="E2298" t="s">
        <v>36</v>
      </c>
      <c r="F2298">
        <v>179.566</v>
      </c>
      <c r="G2298" t="s">
        <v>19</v>
      </c>
      <c r="H2298">
        <v>2007</v>
      </c>
      <c r="J2298" t="s">
        <v>20</v>
      </c>
      <c r="K2298" t="s">
        <v>16</v>
      </c>
      <c r="L2298">
        <f t="shared" si="70"/>
        <v>0</v>
      </c>
      <c r="M2298">
        <f t="shared" si="71"/>
        <v>0</v>
      </c>
    </row>
    <row r="2299" spans="1:13" x14ac:dyDescent="0.3">
      <c r="A2299" t="s">
        <v>521</v>
      </c>
      <c r="B2299">
        <v>20.85</v>
      </c>
      <c r="C2299" t="s">
        <v>51</v>
      </c>
      <c r="D2299">
        <v>0.121936216</v>
      </c>
      <c r="E2299" t="s">
        <v>12</v>
      </c>
      <c r="F2299">
        <v>197.54519999999999</v>
      </c>
      <c r="G2299" t="s">
        <v>19</v>
      </c>
      <c r="H2299">
        <v>2007</v>
      </c>
      <c r="J2299" t="s">
        <v>20</v>
      </c>
      <c r="K2299" t="s">
        <v>16</v>
      </c>
      <c r="L2299">
        <f t="shared" si="70"/>
        <v>0</v>
      </c>
      <c r="M2299">
        <f t="shared" si="71"/>
        <v>1</v>
      </c>
    </row>
    <row r="2300" spans="1:13" x14ac:dyDescent="0.3">
      <c r="A2300" t="s">
        <v>1280</v>
      </c>
      <c r="B2300">
        <v>9.1950000000000003</v>
      </c>
      <c r="C2300" t="s">
        <v>1605</v>
      </c>
      <c r="D2300">
        <v>4.7216172000000001E-2</v>
      </c>
      <c r="E2300" t="s">
        <v>67</v>
      </c>
      <c r="F2300">
        <v>51.4666</v>
      </c>
      <c r="G2300" t="s">
        <v>41</v>
      </c>
      <c r="H2300">
        <v>2002</v>
      </c>
      <c r="J2300" t="s">
        <v>20</v>
      </c>
      <c r="K2300" t="s">
        <v>16</v>
      </c>
      <c r="L2300">
        <f t="shared" si="70"/>
        <v>0</v>
      </c>
      <c r="M2300">
        <f t="shared" si="71"/>
        <v>0</v>
      </c>
    </row>
    <row r="2301" spans="1:13" x14ac:dyDescent="0.3">
      <c r="A2301" t="s">
        <v>1171</v>
      </c>
      <c r="B2301">
        <v>18.2</v>
      </c>
      <c r="C2301" t="s">
        <v>51</v>
      </c>
      <c r="D2301">
        <v>4.9310359999999998E-2</v>
      </c>
      <c r="E2301" t="s">
        <v>32</v>
      </c>
      <c r="F2301">
        <v>146.57339999999999</v>
      </c>
      <c r="G2301" t="s">
        <v>65</v>
      </c>
      <c r="H2301">
        <v>2004</v>
      </c>
      <c r="I2301" t="s">
        <v>34</v>
      </c>
      <c r="J2301" t="s">
        <v>20</v>
      </c>
      <c r="K2301" t="s">
        <v>16</v>
      </c>
      <c r="L2301">
        <f t="shared" si="70"/>
        <v>0</v>
      </c>
      <c r="M2301">
        <f t="shared" si="71"/>
        <v>0</v>
      </c>
    </row>
    <row r="2302" spans="1:13" x14ac:dyDescent="0.3">
      <c r="A2302" t="s">
        <v>1190</v>
      </c>
      <c r="B2302">
        <v>20.2</v>
      </c>
      <c r="C2302" t="s">
        <v>51</v>
      </c>
      <c r="D2302">
        <v>0.10006765400000001</v>
      </c>
      <c r="E2302" t="s">
        <v>61</v>
      </c>
      <c r="F2302">
        <v>186.88980000000001</v>
      </c>
      <c r="G2302" t="s">
        <v>13</v>
      </c>
      <c r="H2302">
        <v>1999</v>
      </c>
      <c r="I2302" t="s">
        <v>14</v>
      </c>
      <c r="J2302" t="s">
        <v>15</v>
      </c>
      <c r="K2302" t="s">
        <v>16</v>
      </c>
      <c r="L2302">
        <f t="shared" si="70"/>
        <v>1</v>
      </c>
      <c r="M2302">
        <f t="shared" si="71"/>
        <v>0</v>
      </c>
    </row>
    <row r="2303" spans="1:13" x14ac:dyDescent="0.3">
      <c r="A2303" t="s">
        <v>48</v>
      </c>
      <c r="B2303">
        <v>4.7850000000000001</v>
      </c>
      <c r="C2303" t="s">
        <v>51</v>
      </c>
      <c r="D2303">
        <v>0.15498279100000001</v>
      </c>
      <c r="E2303" t="s">
        <v>49</v>
      </c>
      <c r="F2303">
        <v>120.7098</v>
      </c>
      <c r="G2303" t="s">
        <v>23</v>
      </c>
      <c r="H2303">
        <v>1998</v>
      </c>
      <c r="J2303" t="s">
        <v>24</v>
      </c>
      <c r="K2303" t="s">
        <v>25</v>
      </c>
      <c r="L2303">
        <f t="shared" si="70"/>
        <v>0</v>
      </c>
      <c r="M2303">
        <f t="shared" si="71"/>
        <v>0</v>
      </c>
    </row>
    <row r="2304" spans="1:13" x14ac:dyDescent="0.3">
      <c r="A2304" t="s">
        <v>1062</v>
      </c>
      <c r="C2304" t="s">
        <v>51</v>
      </c>
      <c r="D2304">
        <v>9.9503188000000006E-2</v>
      </c>
      <c r="E2304" t="s">
        <v>12</v>
      </c>
      <c r="F2304">
        <v>212.52180000000001</v>
      </c>
      <c r="G2304" t="s">
        <v>47</v>
      </c>
      <c r="H2304">
        <v>1985</v>
      </c>
      <c r="I2304" t="s">
        <v>34</v>
      </c>
      <c r="J2304" t="s">
        <v>15</v>
      </c>
      <c r="K2304" t="s">
        <v>25</v>
      </c>
      <c r="L2304">
        <f t="shared" si="70"/>
        <v>1</v>
      </c>
      <c r="M2304">
        <f t="shared" si="71"/>
        <v>1</v>
      </c>
    </row>
    <row r="2305" spans="1:13" x14ac:dyDescent="0.3">
      <c r="A2305" t="s">
        <v>737</v>
      </c>
      <c r="B2305">
        <v>14.85</v>
      </c>
      <c r="C2305" t="s">
        <v>51</v>
      </c>
      <c r="D2305">
        <v>9.3384845999999994E-2</v>
      </c>
      <c r="E2305" t="s">
        <v>36</v>
      </c>
      <c r="F2305">
        <v>141.38120000000001</v>
      </c>
      <c r="G2305" t="s">
        <v>53</v>
      </c>
      <c r="H2305">
        <v>1987</v>
      </c>
      <c r="I2305" t="s">
        <v>54</v>
      </c>
      <c r="J2305" t="s">
        <v>24</v>
      </c>
      <c r="K2305" t="s">
        <v>16</v>
      </c>
      <c r="L2305">
        <f t="shared" si="70"/>
        <v>0</v>
      </c>
      <c r="M2305">
        <f t="shared" si="71"/>
        <v>0</v>
      </c>
    </row>
    <row r="2306" spans="1:13" x14ac:dyDescent="0.3">
      <c r="A2306" t="s">
        <v>517</v>
      </c>
      <c r="B2306">
        <v>6.8650000000000002</v>
      </c>
      <c r="C2306" t="s">
        <v>51</v>
      </c>
      <c r="D2306">
        <v>1.3993247E-2</v>
      </c>
      <c r="E2306" t="s">
        <v>59</v>
      </c>
      <c r="F2306">
        <v>131.0652</v>
      </c>
      <c r="G2306" t="s">
        <v>33</v>
      </c>
      <c r="H2306">
        <v>1997</v>
      </c>
      <c r="I2306" t="s">
        <v>34</v>
      </c>
      <c r="J2306" t="s">
        <v>15</v>
      </c>
      <c r="K2306" t="s">
        <v>16</v>
      </c>
      <c r="L2306">
        <f t="shared" si="70"/>
        <v>1</v>
      </c>
      <c r="M2306">
        <f t="shared" si="71"/>
        <v>0</v>
      </c>
    </row>
    <row r="2307" spans="1:13" x14ac:dyDescent="0.3">
      <c r="A2307" t="s">
        <v>1293</v>
      </c>
      <c r="B2307">
        <v>17.600000000000001</v>
      </c>
      <c r="C2307" t="s">
        <v>51</v>
      </c>
      <c r="D2307">
        <v>1.8901751000000001E-2</v>
      </c>
      <c r="E2307" t="s">
        <v>46</v>
      </c>
      <c r="F2307">
        <v>235.75899999999999</v>
      </c>
      <c r="G2307" t="s">
        <v>65</v>
      </c>
      <c r="H2307">
        <v>2004</v>
      </c>
      <c r="I2307" t="s">
        <v>34</v>
      </c>
      <c r="J2307" t="s">
        <v>20</v>
      </c>
      <c r="K2307" t="s">
        <v>16</v>
      </c>
      <c r="L2307">
        <f t="shared" ref="L2307:L2370" si="72">IF(AND(J2307= "Tier 1", C2307= "LF"),1,0)</f>
        <v>0</v>
      </c>
      <c r="M2307">
        <f t="shared" ref="M2307:M2370" si="73">IF(OR(E2307= "Dairy", E2307= "Snack Foods"),1,0)</f>
        <v>0</v>
      </c>
    </row>
    <row r="2308" spans="1:13" x14ac:dyDescent="0.3">
      <c r="A2308" t="s">
        <v>564</v>
      </c>
      <c r="B2308">
        <v>12.35</v>
      </c>
      <c r="C2308" t="s">
        <v>51</v>
      </c>
      <c r="D2308">
        <v>4.1702893999999997E-2</v>
      </c>
      <c r="E2308" t="s">
        <v>46</v>
      </c>
      <c r="F2308">
        <v>35.421599999999998</v>
      </c>
      <c r="G2308" t="s">
        <v>53</v>
      </c>
      <c r="H2308">
        <v>1987</v>
      </c>
      <c r="I2308" t="s">
        <v>54</v>
      </c>
      <c r="J2308" t="s">
        <v>24</v>
      </c>
      <c r="K2308" t="s">
        <v>16</v>
      </c>
      <c r="L2308">
        <f t="shared" si="72"/>
        <v>0</v>
      </c>
      <c r="M2308">
        <f t="shared" si="73"/>
        <v>0</v>
      </c>
    </row>
    <row r="2309" spans="1:13" x14ac:dyDescent="0.3">
      <c r="A2309" t="s">
        <v>1294</v>
      </c>
      <c r="B2309">
        <v>19.350000000000001</v>
      </c>
      <c r="C2309" t="s">
        <v>1605</v>
      </c>
      <c r="D2309">
        <v>1.8547157000000002E-2</v>
      </c>
      <c r="E2309" t="s">
        <v>12</v>
      </c>
      <c r="F2309">
        <v>110.8544</v>
      </c>
      <c r="G2309" t="s">
        <v>53</v>
      </c>
      <c r="H2309">
        <v>1987</v>
      </c>
      <c r="I2309" t="s">
        <v>54</v>
      </c>
      <c r="J2309" t="s">
        <v>24</v>
      </c>
      <c r="K2309" t="s">
        <v>16</v>
      </c>
      <c r="L2309">
        <f t="shared" si="72"/>
        <v>0</v>
      </c>
      <c r="M2309">
        <f t="shared" si="73"/>
        <v>1</v>
      </c>
    </row>
    <row r="2310" spans="1:13" x14ac:dyDescent="0.3">
      <c r="A2310" t="s">
        <v>1295</v>
      </c>
      <c r="B2310">
        <v>6.1150000000000002</v>
      </c>
      <c r="C2310" t="s">
        <v>1605</v>
      </c>
      <c r="D2310">
        <v>1.1370821999999999E-2</v>
      </c>
      <c r="E2310" t="s">
        <v>67</v>
      </c>
      <c r="F2310">
        <v>92.0488</v>
      </c>
      <c r="G2310" t="s">
        <v>65</v>
      </c>
      <c r="H2310">
        <v>2004</v>
      </c>
      <c r="I2310" t="s">
        <v>34</v>
      </c>
      <c r="J2310" t="s">
        <v>20</v>
      </c>
      <c r="K2310" t="s">
        <v>16</v>
      </c>
      <c r="L2310">
        <f t="shared" si="72"/>
        <v>0</v>
      </c>
      <c r="M2310">
        <f t="shared" si="73"/>
        <v>0</v>
      </c>
    </row>
    <row r="2311" spans="1:13" x14ac:dyDescent="0.3">
      <c r="A2311" t="s">
        <v>417</v>
      </c>
      <c r="B2311">
        <v>8.7750000000000004</v>
      </c>
      <c r="C2311" t="s">
        <v>51</v>
      </c>
      <c r="D2311">
        <v>0.110134175</v>
      </c>
      <c r="E2311" t="s">
        <v>18</v>
      </c>
      <c r="F2311">
        <v>43.442799999999998</v>
      </c>
      <c r="G2311" t="s">
        <v>41</v>
      </c>
      <c r="H2311">
        <v>2002</v>
      </c>
      <c r="J2311" t="s">
        <v>20</v>
      </c>
      <c r="K2311" t="s">
        <v>16</v>
      </c>
      <c r="L2311">
        <f t="shared" si="72"/>
        <v>0</v>
      </c>
      <c r="M2311">
        <f t="shared" si="73"/>
        <v>1</v>
      </c>
    </row>
    <row r="2312" spans="1:13" x14ac:dyDescent="0.3">
      <c r="A2312" t="s">
        <v>1296</v>
      </c>
      <c r="B2312">
        <v>15.5</v>
      </c>
      <c r="C2312" t="s">
        <v>1605</v>
      </c>
      <c r="D2312">
        <v>0</v>
      </c>
      <c r="E2312" t="s">
        <v>67</v>
      </c>
      <c r="F2312">
        <v>48.869199999999999</v>
      </c>
      <c r="G2312" t="s">
        <v>13</v>
      </c>
      <c r="H2312">
        <v>1999</v>
      </c>
      <c r="I2312" t="s">
        <v>14</v>
      </c>
      <c r="J2312" t="s">
        <v>15</v>
      </c>
      <c r="K2312" t="s">
        <v>16</v>
      </c>
      <c r="L2312">
        <f t="shared" si="72"/>
        <v>0</v>
      </c>
      <c r="M2312">
        <f t="shared" si="73"/>
        <v>0</v>
      </c>
    </row>
    <row r="2313" spans="1:13" x14ac:dyDescent="0.3">
      <c r="A2313" t="s">
        <v>1297</v>
      </c>
      <c r="B2313">
        <v>8.6449999999999996</v>
      </c>
      <c r="C2313" t="s">
        <v>51</v>
      </c>
      <c r="D2313">
        <v>0.143395524</v>
      </c>
      <c r="E2313" t="s">
        <v>46</v>
      </c>
      <c r="F2313">
        <v>98.040999999999997</v>
      </c>
      <c r="G2313" t="s">
        <v>65</v>
      </c>
      <c r="H2313">
        <v>2004</v>
      </c>
      <c r="I2313" t="s">
        <v>34</v>
      </c>
      <c r="J2313" t="s">
        <v>20</v>
      </c>
      <c r="K2313" t="s">
        <v>16</v>
      </c>
      <c r="L2313">
        <f t="shared" si="72"/>
        <v>0</v>
      </c>
      <c r="M2313">
        <f t="shared" si="73"/>
        <v>0</v>
      </c>
    </row>
    <row r="2314" spans="1:13" x14ac:dyDescent="0.3">
      <c r="A2314" t="s">
        <v>716</v>
      </c>
      <c r="B2314">
        <v>19.100000000000001</v>
      </c>
      <c r="C2314" t="s">
        <v>51</v>
      </c>
      <c r="D2314">
        <v>0</v>
      </c>
      <c r="E2314" t="s">
        <v>61</v>
      </c>
      <c r="F2314">
        <v>173.84219999999999</v>
      </c>
      <c r="G2314" t="s">
        <v>53</v>
      </c>
      <c r="H2314">
        <v>1987</v>
      </c>
      <c r="I2314" t="s">
        <v>54</v>
      </c>
      <c r="J2314" t="s">
        <v>24</v>
      </c>
      <c r="K2314" t="s">
        <v>16</v>
      </c>
      <c r="L2314">
        <f t="shared" si="72"/>
        <v>0</v>
      </c>
      <c r="M2314">
        <f t="shared" si="73"/>
        <v>0</v>
      </c>
    </row>
    <row r="2315" spans="1:13" x14ac:dyDescent="0.3">
      <c r="A2315" t="s">
        <v>775</v>
      </c>
      <c r="C2315" t="s">
        <v>1605</v>
      </c>
      <c r="D2315">
        <v>0.15141417300000001</v>
      </c>
      <c r="E2315" t="s">
        <v>67</v>
      </c>
      <c r="F2315">
        <v>211.7218</v>
      </c>
      <c r="G2315" t="s">
        <v>29</v>
      </c>
      <c r="H2315">
        <v>1985</v>
      </c>
      <c r="I2315" t="s">
        <v>14</v>
      </c>
      <c r="J2315" t="s">
        <v>24</v>
      </c>
      <c r="K2315" t="s">
        <v>30</v>
      </c>
      <c r="L2315">
        <f t="shared" si="72"/>
        <v>0</v>
      </c>
      <c r="M2315">
        <f t="shared" si="73"/>
        <v>0</v>
      </c>
    </row>
    <row r="2316" spans="1:13" x14ac:dyDescent="0.3">
      <c r="A2316" t="s">
        <v>374</v>
      </c>
      <c r="C2316" t="s">
        <v>51</v>
      </c>
      <c r="D2316">
        <v>2.1226502000000001E-2</v>
      </c>
      <c r="E2316" t="s">
        <v>32</v>
      </c>
      <c r="F2316">
        <v>104.03060000000001</v>
      </c>
      <c r="G2316" t="s">
        <v>29</v>
      </c>
      <c r="H2316">
        <v>1985</v>
      </c>
      <c r="I2316" t="s">
        <v>14</v>
      </c>
      <c r="J2316" t="s">
        <v>24</v>
      </c>
      <c r="K2316" t="s">
        <v>30</v>
      </c>
      <c r="L2316">
        <f t="shared" si="72"/>
        <v>0</v>
      </c>
      <c r="M2316">
        <f t="shared" si="73"/>
        <v>0</v>
      </c>
    </row>
    <row r="2317" spans="1:13" x14ac:dyDescent="0.3">
      <c r="A2317" t="s">
        <v>656</v>
      </c>
      <c r="B2317">
        <v>18.100000000000001</v>
      </c>
      <c r="C2317" t="s">
        <v>51</v>
      </c>
      <c r="D2317">
        <v>4.9139791000000002E-2</v>
      </c>
      <c r="E2317" t="s">
        <v>61</v>
      </c>
      <c r="F2317">
        <v>126.9336</v>
      </c>
      <c r="G2317" t="s">
        <v>37</v>
      </c>
      <c r="H2317">
        <v>2009</v>
      </c>
      <c r="I2317" t="s">
        <v>14</v>
      </c>
      <c r="J2317" t="s">
        <v>24</v>
      </c>
      <c r="K2317" t="s">
        <v>38</v>
      </c>
      <c r="L2317">
        <f t="shared" si="72"/>
        <v>0</v>
      </c>
      <c r="M2317">
        <f t="shared" si="73"/>
        <v>0</v>
      </c>
    </row>
    <row r="2318" spans="1:13" x14ac:dyDescent="0.3">
      <c r="A2318" t="s">
        <v>820</v>
      </c>
      <c r="B2318">
        <v>18.25</v>
      </c>
      <c r="C2318" t="s">
        <v>51</v>
      </c>
      <c r="D2318">
        <v>7.6401321999999994E-2</v>
      </c>
      <c r="E2318" t="s">
        <v>12</v>
      </c>
      <c r="F2318">
        <v>212.7218</v>
      </c>
      <c r="G2318" t="s">
        <v>19</v>
      </c>
      <c r="H2318">
        <v>2007</v>
      </c>
      <c r="J2318" t="s">
        <v>20</v>
      </c>
      <c r="K2318" t="s">
        <v>16</v>
      </c>
      <c r="L2318">
        <f t="shared" si="72"/>
        <v>0</v>
      </c>
      <c r="M2318">
        <f t="shared" si="73"/>
        <v>1</v>
      </c>
    </row>
    <row r="2319" spans="1:13" x14ac:dyDescent="0.3">
      <c r="A2319" t="s">
        <v>862</v>
      </c>
      <c r="C2319" t="s">
        <v>51</v>
      </c>
      <c r="D2319">
        <v>0.13564090300000001</v>
      </c>
      <c r="E2319" t="s">
        <v>12</v>
      </c>
      <c r="F2319">
        <v>127.9678</v>
      </c>
      <c r="G2319" t="s">
        <v>29</v>
      </c>
      <c r="H2319">
        <v>1985</v>
      </c>
      <c r="I2319" t="s">
        <v>14</v>
      </c>
      <c r="J2319" t="s">
        <v>24</v>
      </c>
      <c r="K2319" t="s">
        <v>30</v>
      </c>
      <c r="L2319">
        <f t="shared" si="72"/>
        <v>0</v>
      </c>
      <c r="M2319">
        <f t="shared" si="73"/>
        <v>1</v>
      </c>
    </row>
    <row r="2320" spans="1:13" x14ac:dyDescent="0.3">
      <c r="A2320" t="s">
        <v>913</v>
      </c>
      <c r="B2320">
        <v>9.6</v>
      </c>
      <c r="C2320" t="s">
        <v>51</v>
      </c>
      <c r="D2320">
        <v>2.4615618999999998E-2</v>
      </c>
      <c r="E2320" t="s">
        <v>46</v>
      </c>
      <c r="F2320">
        <v>190.0214</v>
      </c>
      <c r="G2320" t="s">
        <v>19</v>
      </c>
      <c r="H2320">
        <v>2007</v>
      </c>
      <c r="J2320" t="s">
        <v>20</v>
      </c>
      <c r="K2320" t="s">
        <v>16</v>
      </c>
      <c r="L2320">
        <f t="shared" si="72"/>
        <v>0</v>
      </c>
      <c r="M2320">
        <f t="shared" si="73"/>
        <v>0</v>
      </c>
    </row>
    <row r="2321" spans="1:13" x14ac:dyDescent="0.3">
      <c r="A2321" t="s">
        <v>1298</v>
      </c>
      <c r="B2321">
        <v>18.350000000000001</v>
      </c>
      <c r="C2321" t="s">
        <v>51</v>
      </c>
      <c r="D2321">
        <v>1.4012358000000001E-2</v>
      </c>
      <c r="E2321" t="s">
        <v>61</v>
      </c>
      <c r="F2321">
        <v>222.5746</v>
      </c>
      <c r="G2321" t="s">
        <v>53</v>
      </c>
      <c r="H2321">
        <v>1987</v>
      </c>
      <c r="I2321" t="s">
        <v>54</v>
      </c>
      <c r="J2321" t="s">
        <v>24</v>
      </c>
      <c r="K2321" t="s">
        <v>16</v>
      </c>
      <c r="L2321">
        <f t="shared" si="72"/>
        <v>0</v>
      </c>
      <c r="M2321">
        <f t="shared" si="73"/>
        <v>0</v>
      </c>
    </row>
    <row r="2322" spans="1:13" x14ac:dyDescent="0.3">
      <c r="A2322" t="s">
        <v>1299</v>
      </c>
      <c r="C2322" t="s">
        <v>1605</v>
      </c>
      <c r="D2322">
        <v>4.6581880999999999E-2</v>
      </c>
      <c r="E2322" t="s">
        <v>83</v>
      </c>
      <c r="F2322">
        <v>142.18379999999999</v>
      </c>
      <c r="G2322" t="s">
        <v>29</v>
      </c>
      <c r="H2322">
        <v>1985</v>
      </c>
      <c r="I2322" t="s">
        <v>14</v>
      </c>
      <c r="J2322" t="s">
        <v>24</v>
      </c>
      <c r="K2322" t="s">
        <v>30</v>
      </c>
      <c r="L2322">
        <f t="shared" si="72"/>
        <v>0</v>
      </c>
      <c r="M2322">
        <f t="shared" si="73"/>
        <v>0</v>
      </c>
    </row>
    <row r="2323" spans="1:13" x14ac:dyDescent="0.3">
      <c r="A2323" t="s">
        <v>541</v>
      </c>
      <c r="C2323" t="s">
        <v>1605</v>
      </c>
      <c r="D2323">
        <v>0.120997589</v>
      </c>
      <c r="E2323" t="s">
        <v>36</v>
      </c>
      <c r="F2323">
        <v>43.645400000000002</v>
      </c>
      <c r="G2323" t="s">
        <v>29</v>
      </c>
      <c r="H2323">
        <v>1985</v>
      </c>
      <c r="I2323" t="s">
        <v>14</v>
      </c>
      <c r="J2323" t="s">
        <v>24</v>
      </c>
      <c r="K2323" t="s">
        <v>30</v>
      </c>
      <c r="L2323">
        <f t="shared" si="72"/>
        <v>0</v>
      </c>
      <c r="M2323">
        <f t="shared" si="73"/>
        <v>0</v>
      </c>
    </row>
    <row r="2324" spans="1:13" x14ac:dyDescent="0.3">
      <c r="A2324" t="s">
        <v>1163</v>
      </c>
      <c r="B2324">
        <v>14.5</v>
      </c>
      <c r="C2324" t="s">
        <v>51</v>
      </c>
      <c r="D2324">
        <v>6.4190434000000005E-2</v>
      </c>
      <c r="E2324" t="s">
        <v>83</v>
      </c>
      <c r="F2324">
        <v>151.66820000000001</v>
      </c>
      <c r="G2324" t="s">
        <v>41</v>
      </c>
      <c r="H2324">
        <v>2002</v>
      </c>
      <c r="J2324" t="s">
        <v>20</v>
      </c>
      <c r="K2324" t="s">
        <v>16</v>
      </c>
      <c r="L2324">
        <f t="shared" si="72"/>
        <v>0</v>
      </c>
      <c r="M2324">
        <f t="shared" si="73"/>
        <v>0</v>
      </c>
    </row>
    <row r="2325" spans="1:13" x14ac:dyDescent="0.3">
      <c r="A2325" t="s">
        <v>1300</v>
      </c>
      <c r="C2325" t="s">
        <v>51</v>
      </c>
      <c r="D2325">
        <v>0.111681212</v>
      </c>
      <c r="E2325" t="s">
        <v>83</v>
      </c>
      <c r="F2325">
        <v>119.84399999999999</v>
      </c>
      <c r="G2325" t="s">
        <v>29</v>
      </c>
      <c r="H2325">
        <v>1985</v>
      </c>
      <c r="I2325" t="s">
        <v>14</v>
      </c>
      <c r="J2325" t="s">
        <v>24</v>
      </c>
      <c r="K2325" t="s">
        <v>30</v>
      </c>
      <c r="L2325">
        <f t="shared" si="72"/>
        <v>0</v>
      </c>
      <c r="M2325">
        <f t="shared" si="73"/>
        <v>0</v>
      </c>
    </row>
    <row r="2326" spans="1:13" x14ac:dyDescent="0.3">
      <c r="A2326" t="s">
        <v>1301</v>
      </c>
      <c r="B2326">
        <v>17.2</v>
      </c>
      <c r="C2326" t="s">
        <v>1605</v>
      </c>
      <c r="D2326">
        <v>2.5269300000000001E-2</v>
      </c>
      <c r="E2326" t="s">
        <v>83</v>
      </c>
      <c r="F2326">
        <v>146.9418</v>
      </c>
      <c r="G2326" t="s">
        <v>37</v>
      </c>
      <c r="H2326">
        <v>2009</v>
      </c>
      <c r="I2326" t="s">
        <v>14</v>
      </c>
      <c r="J2326" t="s">
        <v>24</v>
      </c>
      <c r="K2326" t="s">
        <v>38</v>
      </c>
      <c r="L2326">
        <f t="shared" si="72"/>
        <v>0</v>
      </c>
      <c r="M2326">
        <f t="shared" si="73"/>
        <v>0</v>
      </c>
    </row>
    <row r="2327" spans="1:13" x14ac:dyDescent="0.3">
      <c r="A2327" t="s">
        <v>1302</v>
      </c>
      <c r="B2327">
        <v>16.2</v>
      </c>
      <c r="C2327" t="s">
        <v>51</v>
      </c>
      <c r="D2327">
        <v>3.5881389999999999E-2</v>
      </c>
      <c r="E2327" t="s">
        <v>32</v>
      </c>
      <c r="F2327">
        <v>260.42779999999999</v>
      </c>
      <c r="G2327" t="s">
        <v>53</v>
      </c>
      <c r="H2327">
        <v>1987</v>
      </c>
      <c r="I2327" t="s">
        <v>54</v>
      </c>
      <c r="J2327" t="s">
        <v>24</v>
      </c>
      <c r="K2327" t="s">
        <v>16</v>
      </c>
      <c r="L2327">
        <f t="shared" si="72"/>
        <v>0</v>
      </c>
      <c r="M2327">
        <f t="shared" si="73"/>
        <v>0</v>
      </c>
    </row>
    <row r="2328" spans="1:13" x14ac:dyDescent="0.3">
      <c r="A2328" t="s">
        <v>468</v>
      </c>
      <c r="C2328" t="s">
        <v>51</v>
      </c>
      <c r="D2328">
        <v>0.104736208</v>
      </c>
      <c r="E2328" t="s">
        <v>61</v>
      </c>
      <c r="F2328">
        <v>84.825000000000003</v>
      </c>
      <c r="G2328" t="s">
        <v>29</v>
      </c>
      <c r="H2328">
        <v>1985</v>
      </c>
      <c r="I2328" t="s">
        <v>14</v>
      </c>
      <c r="J2328" t="s">
        <v>24</v>
      </c>
      <c r="K2328" t="s">
        <v>30</v>
      </c>
      <c r="L2328">
        <f t="shared" si="72"/>
        <v>0</v>
      </c>
      <c r="M2328">
        <f t="shared" si="73"/>
        <v>0</v>
      </c>
    </row>
    <row r="2329" spans="1:13" x14ac:dyDescent="0.3">
      <c r="A2329" t="s">
        <v>1299</v>
      </c>
      <c r="B2329">
        <v>17.100000000000001</v>
      </c>
      <c r="C2329" t="s">
        <v>1605</v>
      </c>
      <c r="D2329">
        <v>4.6999232000000002E-2</v>
      </c>
      <c r="E2329" t="s">
        <v>83</v>
      </c>
      <c r="F2329">
        <v>138.68379999999999</v>
      </c>
      <c r="G2329" t="s">
        <v>37</v>
      </c>
      <c r="H2329">
        <v>2009</v>
      </c>
      <c r="I2329" t="s">
        <v>14</v>
      </c>
      <c r="J2329" t="s">
        <v>24</v>
      </c>
      <c r="K2329" t="s">
        <v>38</v>
      </c>
      <c r="L2329">
        <f t="shared" si="72"/>
        <v>0</v>
      </c>
      <c r="M2329">
        <f t="shared" si="73"/>
        <v>0</v>
      </c>
    </row>
    <row r="2330" spans="1:13" x14ac:dyDescent="0.3">
      <c r="A2330" t="s">
        <v>369</v>
      </c>
      <c r="B2330">
        <v>8.1</v>
      </c>
      <c r="C2330" t="s">
        <v>1605</v>
      </c>
      <c r="D2330">
        <v>1.9808593999999999E-2</v>
      </c>
      <c r="E2330" t="s">
        <v>83</v>
      </c>
      <c r="F2330">
        <v>88.719800000000006</v>
      </c>
      <c r="G2330" t="s">
        <v>41</v>
      </c>
      <c r="H2330">
        <v>2002</v>
      </c>
      <c r="J2330" t="s">
        <v>20</v>
      </c>
      <c r="K2330" t="s">
        <v>16</v>
      </c>
      <c r="L2330">
        <f t="shared" si="72"/>
        <v>0</v>
      </c>
      <c r="M2330">
        <f t="shared" si="73"/>
        <v>0</v>
      </c>
    </row>
    <row r="2331" spans="1:13" x14ac:dyDescent="0.3">
      <c r="A2331" t="s">
        <v>1303</v>
      </c>
      <c r="B2331">
        <v>4.6150000000000002</v>
      </c>
      <c r="C2331" t="s">
        <v>1605</v>
      </c>
      <c r="D2331">
        <v>0.101990097</v>
      </c>
      <c r="E2331" t="s">
        <v>83</v>
      </c>
      <c r="F2331">
        <v>232.53</v>
      </c>
      <c r="G2331" t="s">
        <v>13</v>
      </c>
      <c r="H2331">
        <v>1999</v>
      </c>
      <c r="I2331" t="s">
        <v>14</v>
      </c>
      <c r="J2331" t="s">
        <v>15</v>
      </c>
      <c r="K2331" t="s">
        <v>16</v>
      </c>
      <c r="L2331">
        <f t="shared" si="72"/>
        <v>0</v>
      </c>
      <c r="M2331">
        <f t="shared" si="73"/>
        <v>0</v>
      </c>
    </row>
    <row r="2332" spans="1:13" x14ac:dyDescent="0.3">
      <c r="A2332" t="s">
        <v>86</v>
      </c>
      <c r="B2332">
        <v>8.85</v>
      </c>
      <c r="C2332" t="s">
        <v>51</v>
      </c>
      <c r="D2332">
        <v>1.6019957000000001E-2</v>
      </c>
      <c r="E2332" t="s">
        <v>61</v>
      </c>
      <c r="F2332">
        <v>104.5964</v>
      </c>
      <c r="G2332" t="s">
        <v>33</v>
      </c>
      <c r="H2332">
        <v>1997</v>
      </c>
      <c r="I2332" t="s">
        <v>34</v>
      </c>
      <c r="J2332" t="s">
        <v>15</v>
      </c>
      <c r="K2332" t="s">
        <v>16</v>
      </c>
      <c r="L2332">
        <f t="shared" si="72"/>
        <v>1</v>
      </c>
      <c r="M2332">
        <f t="shared" si="73"/>
        <v>0</v>
      </c>
    </row>
    <row r="2333" spans="1:13" x14ac:dyDescent="0.3">
      <c r="A2333" t="s">
        <v>835</v>
      </c>
      <c r="B2333">
        <v>15.1</v>
      </c>
      <c r="C2333" t="s">
        <v>1605</v>
      </c>
      <c r="D2333">
        <v>9.3813180999999995E-2</v>
      </c>
      <c r="E2333" t="s">
        <v>32</v>
      </c>
      <c r="F2333">
        <v>61.319400000000002</v>
      </c>
      <c r="G2333" t="s">
        <v>53</v>
      </c>
      <c r="H2333">
        <v>1987</v>
      </c>
      <c r="I2333" t="s">
        <v>54</v>
      </c>
      <c r="J2333" t="s">
        <v>24</v>
      </c>
      <c r="K2333" t="s">
        <v>16</v>
      </c>
      <c r="L2333">
        <f t="shared" si="72"/>
        <v>0</v>
      </c>
      <c r="M2333">
        <f t="shared" si="73"/>
        <v>0</v>
      </c>
    </row>
    <row r="2334" spans="1:13" x14ac:dyDescent="0.3">
      <c r="A2334" t="s">
        <v>1304</v>
      </c>
      <c r="B2334">
        <v>9.8000000000000007</v>
      </c>
      <c r="C2334" t="s">
        <v>51</v>
      </c>
      <c r="D2334">
        <v>2.6835690999999998E-2</v>
      </c>
      <c r="E2334" t="s">
        <v>77</v>
      </c>
      <c r="F2334">
        <v>126.30200000000001</v>
      </c>
      <c r="G2334" t="s">
        <v>65</v>
      </c>
      <c r="H2334">
        <v>2004</v>
      </c>
      <c r="I2334" t="s">
        <v>34</v>
      </c>
      <c r="J2334" t="s">
        <v>20</v>
      </c>
      <c r="K2334" t="s">
        <v>16</v>
      </c>
      <c r="L2334">
        <f t="shared" si="72"/>
        <v>0</v>
      </c>
      <c r="M2334">
        <f t="shared" si="73"/>
        <v>0</v>
      </c>
    </row>
    <row r="2335" spans="1:13" x14ac:dyDescent="0.3">
      <c r="A2335" t="s">
        <v>1305</v>
      </c>
      <c r="B2335">
        <v>6.78</v>
      </c>
      <c r="C2335" t="s">
        <v>1605</v>
      </c>
      <c r="D2335">
        <v>8.6157501999999997E-2</v>
      </c>
      <c r="E2335" t="s">
        <v>32</v>
      </c>
      <c r="F2335">
        <v>229.1694</v>
      </c>
      <c r="G2335" t="s">
        <v>37</v>
      </c>
      <c r="H2335">
        <v>2009</v>
      </c>
      <c r="I2335" t="s">
        <v>14</v>
      </c>
      <c r="J2335" t="s">
        <v>24</v>
      </c>
      <c r="K2335" t="s">
        <v>38</v>
      </c>
      <c r="L2335">
        <f t="shared" si="72"/>
        <v>0</v>
      </c>
      <c r="M2335">
        <f t="shared" si="73"/>
        <v>0</v>
      </c>
    </row>
    <row r="2336" spans="1:13" x14ac:dyDescent="0.3">
      <c r="A2336" t="s">
        <v>147</v>
      </c>
      <c r="B2336">
        <v>6.26</v>
      </c>
      <c r="C2336" t="s">
        <v>1605</v>
      </c>
      <c r="D2336">
        <v>9.8597029999999992E-3</v>
      </c>
      <c r="E2336" t="s">
        <v>77</v>
      </c>
      <c r="F2336">
        <v>151.8366</v>
      </c>
      <c r="G2336" t="s">
        <v>53</v>
      </c>
      <c r="H2336">
        <v>1987</v>
      </c>
      <c r="I2336" t="s">
        <v>54</v>
      </c>
      <c r="J2336" t="s">
        <v>24</v>
      </c>
      <c r="K2336" t="s">
        <v>16</v>
      </c>
      <c r="L2336">
        <f t="shared" si="72"/>
        <v>0</v>
      </c>
      <c r="M2336">
        <f t="shared" si="73"/>
        <v>0</v>
      </c>
    </row>
    <row r="2337" spans="1:13" x14ac:dyDescent="0.3">
      <c r="A2337" t="s">
        <v>1246</v>
      </c>
      <c r="B2337">
        <v>11.1</v>
      </c>
      <c r="C2337" t="s">
        <v>51</v>
      </c>
      <c r="D2337">
        <v>3.3296219000000002E-2</v>
      </c>
      <c r="E2337" t="s">
        <v>61</v>
      </c>
      <c r="F2337">
        <v>120.2124</v>
      </c>
      <c r="G2337" t="s">
        <v>19</v>
      </c>
      <c r="H2337">
        <v>2007</v>
      </c>
      <c r="J2337" t="s">
        <v>20</v>
      </c>
      <c r="K2337" t="s">
        <v>16</v>
      </c>
      <c r="L2337">
        <f t="shared" si="72"/>
        <v>0</v>
      </c>
      <c r="M2337">
        <f t="shared" si="73"/>
        <v>0</v>
      </c>
    </row>
    <row r="2338" spans="1:13" x14ac:dyDescent="0.3">
      <c r="A2338" t="s">
        <v>841</v>
      </c>
      <c r="B2338">
        <v>11.8</v>
      </c>
      <c r="C2338" t="s">
        <v>1605</v>
      </c>
      <c r="D2338">
        <v>2.6465375999999999E-2</v>
      </c>
      <c r="E2338" t="s">
        <v>83</v>
      </c>
      <c r="F2338">
        <v>41.713799999999999</v>
      </c>
      <c r="G2338" t="s">
        <v>37</v>
      </c>
      <c r="H2338">
        <v>2009</v>
      </c>
      <c r="I2338" t="s">
        <v>14</v>
      </c>
      <c r="J2338" t="s">
        <v>24</v>
      </c>
      <c r="K2338" t="s">
        <v>38</v>
      </c>
      <c r="L2338">
        <f t="shared" si="72"/>
        <v>0</v>
      </c>
      <c r="M2338">
        <f t="shared" si="73"/>
        <v>0</v>
      </c>
    </row>
    <row r="2339" spans="1:13" x14ac:dyDescent="0.3">
      <c r="A2339" t="s">
        <v>1306</v>
      </c>
      <c r="B2339">
        <v>20.2</v>
      </c>
      <c r="C2339" t="s">
        <v>1605</v>
      </c>
      <c r="D2339">
        <v>0.117361247</v>
      </c>
      <c r="E2339" t="s">
        <v>36</v>
      </c>
      <c r="F2339">
        <v>197.511</v>
      </c>
      <c r="G2339" t="s">
        <v>33</v>
      </c>
      <c r="H2339">
        <v>1997</v>
      </c>
      <c r="I2339" t="s">
        <v>34</v>
      </c>
      <c r="J2339" t="s">
        <v>15</v>
      </c>
      <c r="K2339" t="s">
        <v>16</v>
      </c>
      <c r="L2339">
        <f t="shared" si="72"/>
        <v>0</v>
      </c>
      <c r="M2339">
        <f t="shared" si="73"/>
        <v>0</v>
      </c>
    </row>
    <row r="2340" spans="1:13" x14ac:dyDescent="0.3">
      <c r="A2340" t="s">
        <v>892</v>
      </c>
      <c r="C2340" t="s">
        <v>1605</v>
      </c>
      <c r="D2340">
        <v>2.5746866E-2</v>
      </c>
      <c r="E2340" t="s">
        <v>32</v>
      </c>
      <c r="F2340">
        <v>145.14179999999999</v>
      </c>
      <c r="G2340" t="s">
        <v>29</v>
      </c>
      <c r="H2340">
        <v>1985</v>
      </c>
      <c r="I2340" t="s">
        <v>14</v>
      </c>
      <c r="J2340" t="s">
        <v>24</v>
      </c>
      <c r="K2340" t="s">
        <v>30</v>
      </c>
      <c r="L2340">
        <f t="shared" si="72"/>
        <v>0</v>
      </c>
      <c r="M2340">
        <f t="shared" si="73"/>
        <v>0</v>
      </c>
    </row>
    <row r="2341" spans="1:13" x14ac:dyDescent="0.3">
      <c r="A2341" t="s">
        <v>512</v>
      </c>
      <c r="B2341">
        <v>19.850000000000001</v>
      </c>
      <c r="C2341" t="s">
        <v>1605</v>
      </c>
      <c r="D2341">
        <v>2.0876150999999999E-2</v>
      </c>
      <c r="E2341" t="s">
        <v>12</v>
      </c>
      <c r="F2341">
        <v>61.2194</v>
      </c>
      <c r="G2341" t="s">
        <v>33</v>
      </c>
      <c r="H2341">
        <v>1997</v>
      </c>
      <c r="I2341" t="s">
        <v>34</v>
      </c>
      <c r="J2341" t="s">
        <v>15</v>
      </c>
      <c r="K2341" t="s">
        <v>16</v>
      </c>
      <c r="L2341">
        <f t="shared" si="72"/>
        <v>0</v>
      </c>
      <c r="M2341">
        <f t="shared" si="73"/>
        <v>1</v>
      </c>
    </row>
    <row r="2342" spans="1:13" x14ac:dyDescent="0.3">
      <c r="A2342" t="s">
        <v>564</v>
      </c>
      <c r="B2342">
        <v>12.35</v>
      </c>
      <c r="C2342" t="s">
        <v>51</v>
      </c>
      <c r="D2342">
        <v>4.1822272000000001E-2</v>
      </c>
      <c r="E2342" t="s">
        <v>46</v>
      </c>
      <c r="F2342">
        <v>35.621600000000001</v>
      </c>
      <c r="G2342" t="s">
        <v>41</v>
      </c>
      <c r="H2342">
        <v>2002</v>
      </c>
      <c r="J2342" t="s">
        <v>20</v>
      </c>
      <c r="K2342" t="s">
        <v>16</v>
      </c>
      <c r="L2342">
        <f t="shared" si="72"/>
        <v>0</v>
      </c>
      <c r="M2342">
        <f t="shared" si="73"/>
        <v>0</v>
      </c>
    </row>
    <row r="2343" spans="1:13" x14ac:dyDescent="0.3">
      <c r="A2343" t="s">
        <v>387</v>
      </c>
      <c r="B2343">
        <v>7.3650000000000002</v>
      </c>
      <c r="C2343" t="s">
        <v>51</v>
      </c>
      <c r="D2343">
        <v>0.16087268800000001</v>
      </c>
      <c r="E2343" t="s">
        <v>12</v>
      </c>
      <c r="F2343">
        <v>94.012</v>
      </c>
      <c r="G2343" t="s">
        <v>19</v>
      </c>
      <c r="H2343">
        <v>2007</v>
      </c>
      <c r="J2343" t="s">
        <v>20</v>
      </c>
      <c r="K2343" t="s">
        <v>16</v>
      </c>
      <c r="L2343">
        <f t="shared" si="72"/>
        <v>0</v>
      </c>
      <c r="M2343">
        <f t="shared" si="73"/>
        <v>1</v>
      </c>
    </row>
    <row r="2344" spans="1:13" x14ac:dyDescent="0.3">
      <c r="A2344" t="s">
        <v>556</v>
      </c>
      <c r="B2344">
        <v>18.600000000000001</v>
      </c>
      <c r="C2344" t="s">
        <v>1605</v>
      </c>
      <c r="D2344">
        <v>0.171824638</v>
      </c>
      <c r="E2344" t="s">
        <v>77</v>
      </c>
      <c r="F2344">
        <v>49.837600000000002</v>
      </c>
      <c r="G2344" t="s">
        <v>41</v>
      </c>
      <c r="H2344">
        <v>2002</v>
      </c>
      <c r="J2344" t="s">
        <v>20</v>
      </c>
      <c r="K2344" t="s">
        <v>16</v>
      </c>
      <c r="L2344">
        <f t="shared" si="72"/>
        <v>0</v>
      </c>
      <c r="M2344">
        <f t="shared" si="73"/>
        <v>0</v>
      </c>
    </row>
    <row r="2345" spans="1:13" x14ac:dyDescent="0.3">
      <c r="A2345" t="s">
        <v>1075</v>
      </c>
      <c r="B2345">
        <v>9.8949999999999996</v>
      </c>
      <c r="C2345" t="s">
        <v>51</v>
      </c>
      <c r="D2345">
        <v>6.0406878999999997E-2</v>
      </c>
      <c r="E2345" t="s">
        <v>61</v>
      </c>
      <c r="F2345">
        <v>233.0642</v>
      </c>
      <c r="G2345" t="s">
        <v>19</v>
      </c>
      <c r="H2345">
        <v>2007</v>
      </c>
      <c r="J2345" t="s">
        <v>20</v>
      </c>
      <c r="K2345" t="s">
        <v>16</v>
      </c>
      <c r="L2345">
        <f t="shared" si="72"/>
        <v>0</v>
      </c>
      <c r="M2345">
        <f t="shared" si="73"/>
        <v>0</v>
      </c>
    </row>
    <row r="2346" spans="1:13" x14ac:dyDescent="0.3">
      <c r="A2346" t="s">
        <v>776</v>
      </c>
      <c r="B2346">
        <v>12.1</v>
      </c>
      <c r="C2346" t="s">
        <v>51</v>
      </c>
      <c r="D2346">
        <v>1.1586628999999999E-2</v>
      </c>
      <c r="E2346" t="s">
        <v>18</v>
      </c>
      <c r="F2346">
        <v>165.95259999999999</v>
      </c>
      <c r="G2346" t="s">
        <v>37</v>
      </c>
      <c r="H2346">
        <v>2009</v>
      </c>
      <c r="I2346" t="s">
        <v>14</v>
      </c>
      <c r="J2346" t="s">
        <v>24</v>
      </c>
      <c r="K2346" t="s">
        <v>38</v>
      </c>
      <c r="L2346">
        <f t="shared" si="72"/>
        <v>0</v>
      </c>
      <c r="M2346">
        <f t="shared" si="73"/>
        <v>1</v>
      </c>
    </row>
    <row r="2347" spans="1:13" x14ac:dyDescent="0.3">
      <c r="A2347" t="s">
        <v>594</v>
      </c>
      <c r="C2347" t="s">
        <v>51</v>
      </c>
      <c r="D2347">
        <v>4.7757473000000002E-2</v>
      </c>
      <c r="E2347" t="s">
        <v>61</v>
      </c>
      <c r="F2347">
        <v>170.41059999999999</v>
      </c>
      <c r="G2347" t="s">
        <v>47</v>
      </c>
      <c r="H2347">
        <v>1985</v>
      </c>
      <c r="I2347" t="s">
        <v>34</v>
      </c>
      <c r="J2347" t="s">
        <v>15</v>
      </c>
      <c r="K2347" t="s">
        <v>25</v>
      </c>
      <c r="L2347">
        <f t="shared" si="72"/>
        <v>1</v>
      </c>
      <c r="M2347">
        <f t="shared" si="73"/>
        <v>0</v>
      </c>
    </row>
    <row r="2348" spans="1:13" x14ac:dyDescent="0.3">
      <c r="A2348" t="s">
        <v>1082</v>
      </c>
      <c r="B2348">
        <v>17.850000000000001</v>
      </c>
      <c r="C2348" t="s">
        <v>51</v>
      </c>
      <c r="D2348">
        <v>8.7646045000000006E-2</v>
      </c>
      <c r="E2348" t="s">
        <v>49</v>
      </c>
      <c r="F2348">
        <v>194.3794</v>
      </c>
      <c r="G2348" t="s">
        <v>41</v>
      </c>
      <c r="H2348">
        <v>2002</v>
      </c>
      <c r="J2348" t="s">
        <v>20</v>
      </c>
      <c r="K2348" t="s">
        <v>16</v>
      </c>
      <c r="L2348">
        <f t="shared" si="72"/>
        <v>0</v>
      </c>
      <c r="M2348">
        <f t="shared" si="73"/>
        <v>0</v>
      </c>
    </row>
    <row r="2349" spans="1:13" x14ac:dyDescent="0.3">
      <c r="A2349" t="s">
        <v>68</v>
      </c>
      <c r="C2349" t="s">
        <v>51</v>
      </c>
      <c r="D2349">
        <v>1.5600318E-2</v>
      </c>
      <c r="E2349" t="s">
        <v>22</v>
      </c>
      <c r="F2349">
        <v>141.947</v>
      </c>
      <c r="G2349" t="s">
        <v>29</v>
      </c>
      <c r="H2349">
        <v>1985</v>
      </c>
      <c r="I2349" t="s">
        <v>14</v>
      </c>
      <c r="J2349" t="s">
        <v>24</v>
      </c>
      <c r="K2349" t="s">
        <v>30</v>
      </c>
      <c r="L2349">
        <f t="shared" si="72"/>
        <v>0</v>
      </c>
      <c r="M2349">
        <f t="shared" si="73"/>
        <v>0</v>
      </c>
    </row>
    <row r="2350" spans="1:13" x14ac:dyDescent="0.3">
      <c r="A2350" t="s">
        <v>1168</v>
      </c>
      <c r="B2350">
        <v>14.8</v>
      </c>
      <c r="C2350" t="s">
        <v>51</v>
      </c>
      <c r="D2350">
        <v>0</v>
      </c>
      <c r="E2350" t="s">
        <v>59</v>
      </c>
      <c r="F2350">
        <v>76.266999999999996</v>
      </c>
      <c r="G2350" t="s">
        <v>13</v>
      </c>
      <c r="H2350">
        <v>1999</v>
      </c>
      <c r="I2350" t="s">
        <v>14</v>
      </c>
      <c r="J2350" t="s">
        <v>15</v>
      </c>
      <c r="K2350" t="s">
        <v>16</v>
      </c>
      <c r="L2350">
        <f t="shared" si="72"/>
        <v>1</v>
      </c>
      <c r="M2350">
        <f t="shared" si="73"/>
        <v>0</v>
      </c>
    </row>
    <row r="2351" spans="1:13" x14ac:dyDescent="0.3">
      <c r="A2351" t="s">
        <v>1307</v>
      </c>
      <c r="B2351">
        <v>6.63</v>
      </c>
      <c r="C2351" t="s">
        <v>1605</v>
      </c>
      <c r="D2351">
        <v>1.0939298E-2</v>
      </c>
      <c r="E2351" t="s">
        <v>12</v>
      </c>
      <c r="F2351">
        <v>57.958799999999997</v>
      </c>
      <c r="G2351" t="s">
        <v>33</v>
      </c>
      <c r="H2351">
        <v>1997</v>
      </c>
      <c r="I2351" t="s">
        <v>34</v>
      </c>
      <c r="J2351" t="s">
        <v>15</v>
      </c>
      <c r="K2351" t="s">
        <v>16</v>
      </c>
      <c r="L2351">
        <f t="shared" si="72"/>
        <v>0</v>
      </c>
      <c r="M2351">
        <f t="shared" si="73"/>
        <v>1</v>
      </c>
    </row>
    <row r="2352" spans="1:13" x14ac:dyDescent="0.3">
      <c r="A2352" t="s">
        <v>1308</v>
      </c>
      <c r="B2352">
        <v>10.1</v>
      </c>
      <c r="C2352" t="s">
        <v>51</v>
      </c>
      <c r="D2352">
        <v>3.0255476E-2</v>
      </c>
      <c r="E2352" t="s">
        <v>46</v>
      </c>
      <c r="F2352">
        <v>152.66560000000001</v>
      </c>
      <c r="G2352" t="s">
        <v>13</v>
      </c>
      <c r="H2352">
        <v>1999</v>
      </c>
      <c r="I2352" t="s">
        <v>14</v>
      </c>
      <c r="J2352" t="s">
        <v>15</v>
      </c>
      <c r="K2352" t="s">
        <v>16</v>
      </c>
      <c r="L2352">
        <f t="shared" si="72"/>
        <v>1</v>
      </c>
      <c r="M2352">
        <f t="shared" si="73"/>
        <v>0</v>
      </c>
    </row>
    <row r="2353" spans="1:13" x14ac:dyDescent="0.3">
      <c r="A2353" t="s">
        <v>1281</v>
      </c>
      <c r="C2353" t="s">
        <v>51</v>
      </c>
      <c r="D2353">
        <v>7.8196049000000004E-2</v>
      </c>
      <c r="E2353" t="s">
        <v>61</v>
      </c>
      <c r="F2353">
        <v>243.9802</v>
      </c>
      <c r="G2353" t="s">
        <v>47</v>
      </c>
      <c r="H2353">
        <v>1985</v>
      </c>
      <c r="I2353" t="s">
        <v>34</v>
      </c>
      <c r="J2353" t="s">
        <v>15</v>
      </c>
      <c r="K2353" t="s">
        <v>25</v>
      </c>
      <c r="L2353">
        <f t="shared" si="72"/>
        <v>1</v>
      </c>
      <c r="M2353">
        <f t="shared" si="73"/>
        <v>0</v>
      </c>
    </row>
    <row r="2354" spans="1:13" x14ac:dyDescent="0.3">
      <c r="A2354" t="s">
        <v>1286</v>
      </c>
      <c r="B2354">
        <v>19.850000000000001</v>
      </c>
      <c r="C2354" t="s">
        <v>51</v>
      </c>
      <c r="D2354">
        <v>4.4678741000000001E-2</v>
      </c>
      <c r="E2354" t="s">
        <v>18</v>
      </c>
      <c r="F2354">
        <v>86.485600000000005</v>
      </c>
      <c r="G2354" t="s">
        <v>37</v>
      </c>
      <c r="H2354">
        <v>2009</v>
      </c>
      <c r="I2354" t="s">
        <v>14</v>
      </c>
      <c r="J2354" t="s">
        <v>24</v>
      </c>
      <c r="K2354" t="s">
        <v>38</v>
      </c>
      <c r="L2354">
        <f t="shared" si="72"/>
        <v>0</v>
      </c>
      <c r="M2354">
        <f t="shared" si="73"/>
        <v>1</v>
      </c>
    </row>
    <row r="2355" spans="1:13" x14ac:dyDescent="0.3">
      <c r="A2355" t="s">
        <v>885</v>
      </c>
      <c r="B2355">
        <v>18.350000000000001</v>
      </c>
      <c r="C2355" t="s">
        <v>51</v>
      </c>
      <c r="D2355">
        <v>4.1661002000000003E-2</v>
      </c>
      <c r="E2355" t="s">
        <v>52</v>
      </c>
      <c r="F2355">
        <v>190.28720000000001</v>
      </c>
      <c r="G2355" t="s">
        <v>65</v>
      </c>
      <c r="H2355">
        <v>2004</v>
      </c>
      <c r="I2355" t="s">
        <v>34</v>
      </c>
      <c r="J2355" t="s">
        <v>20</v>
      </c>
      <c r="K2355" t="s">
        <v>16</v>
      </c>
      <c r="L2355">
        <f t="shared" si="72"/>
        <v>0</v>
      </c>
      <c r="M2355">
        <f t="shared" si="73"/>
        <v>0</v>
      </c>
    </row>
    <row r="2356" spans="1:13" x14ac:dyDescent="0.3">
      <c r="A2356" t="s">
        <v>1309</v>
      </c>
      <c r="B2356">
        <v>9.5</v>
      </c>
      <c r="C2356" t="s">
        <v>51</v>
      </c>
      <c r="D2356">
        <v>8.5091153000000003E-2</v>
      </c>
      <c r="E2356" t="s">
        <v>52</v>
      </c>
      <c r="F2356">
        <v>187.18719999999999</v>
      </c>
      <c r="G2356" t="s">
        <v>33</v>
      </c>
      <c r="H2356">
        <v>1997</v>
      </c>
      <c r="I2356" t="s">
        <v>34</v>
      </c>
      <c r="J2356" t="s">
        <v>15</v>
      </c>
      <c r="K2356" t="s">
        <v>16</v>
      </c>
      <c r="L2356">
        <f t="shared" si="72"/>
        <v>1</v>
      </c>
      <c r="M2356">
        <f t="shared" si="73"/>
        <v>0</v>
      </c>
    </row>
    <row r="2357" spans="1:13" x14ac:dyDescent="0.3">
      <c r="A2357" t="s">
        <v>1310</v>
      </c>
      <c r="B2357">
        <v>13.65</v>
      </c>
      <c r="C2357" t="s">
        <v>1605</v>
      </c>
      <c r="D2357">
        <v>7.9232324000000007E-2</v>
      </c>
      <c r="E2357" t="s">
        <v>18</v>
      </c>
      <c r="F2357">
        <v>185.82400000000001</v>
      </c>
      <c r="G2357" t="s">
        <v>19</v>
      </c>
      <c r="H2357">
        <v>2007</v>
      </c>
      <c r="J2357" t="s">
        <v>20</v>
      </c>
      <c r="K2357" t="s">
        <v>16</v>
      </c>
      <c r="L2357">
        <f t="shared" si="72"/>
        <v>0</v>
      </c>
      <c r="M2357">
        <f t="shared" si="73"/>
        <v>1</v>
      </c>
    </row>
    <row r="2358" spans="1:13" x14ac:dyDescent="0.3">
      <c r="A2358" t="s">
        <v>753</v>
      </c>
      <c r="B2358">
        <v>8.7100000000000009</v>
      </c>
      <c r="C2358" t="s">
        <v>1605</v>
      </c>
      <c r="D2358">
        <v>7.6971661999999996E-2</v>
      </c>
      <c r="E2358" t="s">
        <v>18</v>
      </c>
      <c r="F2358">
        <v>45.7744</v>
      </c>
      <c r="G2358" t="s">
        <v>23</v>
      </c>
      <c r="H2358">
        <v>1998</v>
      </c>
      <c r="J2358" t="s">
        <v>24</v>
      </c>
      <c r="K2358" t="s">
        <v>25</v>
      </c>
      <c r="L2358">
        <f t="shared" si="72"/>
        <v>0</v>
      </c>
      <c r="M2358">
        <f t="shared" si="73"/>
        <v>1</v>
      </c>
    </row>
    <row r="2359" spans="1:13" x14ac:dyDescent="0.3">
      <c r="A2359" t="s">
        <v>1154</v>
      </c>
      <c r="B2359">
        <v>10.3</v>
      </c>
      <c r="C2359" t="s">
        <v>1605</v>
      </c>
      <c r="D2359">
        <v>5.0274442000000003E-2</v>
      </c>
      <c r="E2359" t="s">
        <v>83</v>
      </c>
      <c r="F2359">
        <v>81.796000000000006</v>
      </c>
      <c r="G2359" t="s">
        <v>37</v>
      </c>
      <c r="H2359">
        <v>2009</v>
      </c>
      <c r="I2359" t="s">
        <v>14</v>
      </c>
      <c r="J2359" t="s">
        <v>24</v>
      </c>
      <c r="K2359" t="s">
        <v>38</v>
      </c>
      <c r="L2359">
        <f t="shared" si="72"/>
        <v>0</v>
      </c>
      <c r="M2359">
        <f t="shared" si="73"/>
        <v>0</v>
      </c>
    </row>
    <row r="2360" spans="1:13" x14ac:dyDescent="0.3">
      <c r="A2360" t="s">
        <v>660</v>
      </c>
      <c r="B2360">
        <v>8.7850000000000001</v>
      </c>
      <c r="C2360" t="s">
        <v>51</v>
      </c>
      <c r="D2360">
        <v>2.6114508000000002E-2</v>
      </c>
      <c r="E2360" t="s">
        <v>32</v>
      </c>
      <c r="F2360">
        <v>120.5414</v>
      </c>
      <c r="G2360" t="s">
        <v>19</v>
      </c>
      <c r="H2360">
        <v>2007</v>
      </c>
      <c r="J2360" t="s">
        <v>20</v>
      </c>
      <c r="K2360" t="s">
        <v>16</v>
      </c>
      <c r="L2360">
        <f t="shared" si="72"/>
        <v>0</v>
      </c>
      <c r="M2360">
        <f t="shared" si="73"/>
        <v>0</v>
      </c>
    </row>
    <row r="2361" spans="1:13" x14ac:dyDescent="0.3">
      <c r="A2361" t="s">
        <v>933</v>
      </c>
      <c r="C2361" t="s">
        <v>1605</v>
      </c>
      <c r="D2361">
        <v>0.14172114499999999</v>
      </c>
      <c r="E2361" t="s">
        <v>112</v>
      </c>
      <c r="F2361">
        <v>171.34479999999999</v>
      </c>
      <c r="G2361" t="s">
        <v>29</v>
      </c>
      <c r="H2361">
        <v>1985</v>
      </c>
      <c r="I2361" t="s">
        <v>14</v>
      </c>
      <c r="J2361" t="s">
        <v>24</v>
      </c>
      <c r="K2361" t="s">
        <v>30</v>
      </c>
      <c r="L2361">
        <f t="shared" si="72"/>
        <v>0</v>
      </c>
      <c r="M2361">
        <f t="shared" si="73"/>
        <v>0</v>
      </c>
    </row>
    <row r="2362" spans="1:13" x14ac:dyDescent="0.3">
      <c r="A2362" t="s">
        <v>1311</v>
      </c>
      <c r="B2362">
        <v>16.100000000000001</v>
      </c>
      <c r="C2362" t="s">
        <v>51</v>
      </c>
      <c r="D2362">
        <v>2.3572840000000001E-2</v>
      </c>
      <c r="E2362" t="s">
        <v>59</v>
      </c>
      <c r="F2362">
        <v>190.38460000000001</v>
      </c>
      <c r="G2362" t="s">
        <v>65</v>
      </c>
      <c r="H2362">
        <v>2004</v>
      </c>
      <c r="I2362" t="s">
        <v>34</v>
      </c>
      <c r="J2362" t="s">
        <v>20</v>
      </c>
      <c r="K2362" t="s">
        <v>16</v>
      </c>
      <c r="L2362">
        <f t="shared" si="72"/>
        <v>0</v>
      </c>
      <c r="M2362">
        <f t="shared" si="73"/>
        <v>0</v>
      </c>
    </row>
    <row r="2363" spans="1:13" x14ac:dyDescent="0.3">
      <c r="A2363" t="s">
        <v>1134</v>
      </c>
      <c r="B2363">
        <v>20.2</v>
      </c>
      <c r="C2363" t="s">
        <v>51</v>
      </c>
      <c r="D2363">
        <v>6.4364078000000005E-2</v>
      </c>
      <c r="E2363" t="s">
        <v>12</v>
      </c>
      <c r="F2363">
        <v>258.3646</v>
      </c>
      <c r="G2363" t="s">
        <v>33</v>
      </c>
      <c r="H2363">
        <v>1997</v>
      </c>
      <c r="I2363" t="s">
        <v>34</v>
      </c>
      <c r="J2363" t="s">
        <v>15</v>
      </c>
      <c r="K2363" t="s">
        <v>16</v>
      </c>
      <c r="L2363">
        <f t="shared" si="72"/>
        <v>1</v>
      </c>
      <c r="M2363">
        <f t="shared" si="73"/>
        <v>1</v>
      </c>
    </row>
    <row r="2364" spans="1:13" x14ac:dyDescent="0.3">
      <c r="A2364" t="s">
        <v>1203</v>
      </c>
      <c r="B2364">
        <v>7.6449999999999996</v>
      </c>
      <c r="C2364" t="s">
        <v>1605</v>
      </c>
      <c r="D2364">
        <v>6.6977782999999999E-2</v>
      </c>
      <c r="E2364" t="s">
        <v>12</v>
      </c>
      <c r="F2364">
        <v>43.011200000000002</v>
      </c>
      <c r="G2364" t="s">
        <v>37</v>
      </c>
      <c r="H2364">
        <v>2009</v>
      </c>
      <c r="I2364" t="s">
        <v>14</v>
      </c>
      <c r="J2364" t="s">
        <v>24</v>
      </c>
      <c r="K2364" t="s">
        <v>38</v>
      </c>
      <c r="L2364">
        <f t="shared" si="72"/>
        <v>0</v>
      </c>
      <c r="M2364">
        <f t="shared" si="73"/>
        <v>1</v>
      </c>
    </row>
    <row r="2365" spans="1:13" x14ac:dyDescent="0.3">
      <c r="A2365" t="s">
        <v>1312</v>
      </c>
      <c r="B2365">
        <v>19.7</v>
      </c>
      <c r="C2365" t="s">
        <v>1605</v>
      </c>
      <c r="D2365">
        <v>8.1065919E-2</v>
      </c>
      <c r="E2365" t="s">
        <v>36</v>
      </c>
      <c r="F2365">
        <v>194.71100000000001</v>
      </c>
      <c r="G2365" t="s">
        <v>37</v>
      </c>
      <c r="H2365">
        <v>2009</v>
      </c>
      <c r="I2365" t="s">
        <v>14</v>
      </c>
      <c r="J2365" t="s">
        <v>24</v>
      </c>
      <c r="K2365" t="s">
        <v>38</v>
      </c>
      <c r="L2365">
        <f t="shared" si="72"/>
        <v>0</v>
      </c>
      <c r="M2365">
        <f t="shared" si="73"/>
        <v>0</v>
      </c>
    </row>
    <row r="2366" spans="1:13" x14ac:dyDescent="0.3">
      <c r="A2366" t="s">
        <v>486</v>
      </c>
      <c r="B2366">
        <v>6.55</v>
      </c>
      <c r="C2366" t="s">
        <v>1605</v>
      </c>
      <c r="D2366">
        <v>5.7920576000000001E-2</v>
      </c>
      <c r="E2366" t="s">
        <v>49</v>
      </c>
      <c r="F2366">
        <v>156.22880000000001</v>
      </c>
      <c r="G2366" t="s">
        <v>23</v>
      </c>
      <c r="H2366">
        <v>1998</v>
      </c>
      <c r="J2366" t="s">
        <v>24</v>
      </c>
      <c r="K2366" t="s">
        <v>25</v>
      </c>
      <c r="L2366">
        <f t="shared" si="72"/>
        <v>0</v>
      </c>
      <c r="M2366">
        <f t="shared" si="73"/>
        <v>0</v>
      </c>
    </row>
    <row r="2367" spans="1:13" x14ac:dyDescent="0.3">
      <c r="A2367" t="s">
        <v>959</v>
      </c>
      <c r="C2367" t="s">
        <v>28</v>
      </c>
      <c r="D2367">
        <v>0.25394782300000002</v>
      </c>
      <c r="E2367" t="s">
        <v>32</v>
      </c>
      <c r="F2367">
        <v>174.608</v>
      </c>
      <c r="G2367" t="s">
        <v>47</v>
      </c>
      <c r="H2367">
        <v>1985</v>
      </c>
      <c r="I2367" t="s">
        <v>34</v>
      </c>
      <c r="J2367" t="s">
        <v>15</v>
      </c>
      <c r="K2367" t="s">
        <v>25</v>
      </c>
      <c r="L2367">
        <f t="shared" si="72"/>
        <v>0</v>
      </c>
      <c r="M2367">
        <f t="shared" si="73"/>
        <v>0</v>
      </c>
    </row>
    <row r="2368" spans="1:13" x14ac:dyDescent="0.3">
      <c r="A2368" t="s">
        <v>723</v>
      </c>
      <c r="B2368">
        <v>8</v>
      </c>
      <c r="C2368" t="s">
        <v>1605</v>
      </c>
      <c r="D2368">
        <v>3.0326275E-2</v>
      </c>
      <c r="E2368" t="s">
        <v>49</v>
      </c>
      <c r="F2368">
        <v>251.00919999999999</v>
      </c>
      <c r="G2368" t="s">
        <v>41</v>
      </c>
      <c r="H2368">
        <v>2002</v>
      </c>
      <c r="J2368" t="s">
        <v>20</v>
      </c>
      <c r="K2368" t="s">
        <v>16</v>
      </c>
      <c r="L2368">
        <f t="shared" si="72"/>
        <v>0</v>
      </c>
      <c r="M2368">
        <f t="shared" si="73"/>
        <v>0</v>
      </c>
    </row>
    <row r="2369" spans="1:13" x14ac:dyDescent="0.3">
      <c r="A2369" t="s">
        <v>1148</v>
      </c>
      <c r="C2369" t="s">
        <v>51</v>
      </c>
      <c r="D2369">
        <v>2.1327353E-2</v>
      </c>
      <c r="E2369" t="s">
        <v>36</v>
      </c>
      <c r="F2369">
        <v>157.8288</v>
      </c>
      <c r="G2369" t="s">
        <v>29</v>
      </c>
      <c r="H2369">
        <v>1985</v>
      </c>
      <c r="I2369" t="s">
        <v>14</v>
      </c>
      <c r="J2369" t="s">
        <v>24</v>
      </c>
      <c r="K2369" t="s">
        <v>30</v>
      </c>
      <c r="L2369">
        <f t="shared" si="72"/>
        <v>0</v>
      </c>
      <c r="M2369">
        <f t="shared" si="73"/>
        <v>0</v>
      </c>
    </row>
    <row r="2370" spans="1:13" x14ac:dyDescent="0.3">
      <c r="A2370" t="s">
        <v>1010</v>
      </c>
      <c r="B2370">
        <v>20</v>
      </c>
      <c r="C2370" t="s">
        <v>1605</v>
      </c>
      <c r="D2370">
        <v>0.104507367</v>
      </c>
      <c r="E2370" t="s">
        <v>83</v>
      </c>
      <c r="F2370">
        <v>107.6622</v>
      </c>
      <c r="G2370" t="s">
        <v>37</v>
      </c>
      <c r="H2370">
        <v>2009</v>
      </c>
      <c r="I2370" t="s">
        <v>14</v>
      </c>
      <c r="J2370" t="s">
        <v>24</v>
      </c>
      <c r="K2370" t="s">
        <v>38</v>
      </c>
      <c r="L2370">
        <f t="shared" si="72"/>
        <v>0</v>
      </c>
      <c r="M2370">
        <f t="shared" si="73"/>
        <v>0</v>
      </c>
    </row>
    <row r="2371" spans="1:13" x14ac:dyDescent="0.3">
      <c r="A2371" t="s">
        <v>635</v>
      </c>
      <c r="B2371">
        <v>9.6950000000000003</v>
      </c>
      <c r="C2371" t="s">
        <v>1605</v>
      </c>
      <c r="D2371">
        <v>2.9209619999999999E-2</v>
      </c>
      <c r="E2371" t="s">
        <v>83</v>
      </c>
      <c r="F2371">
        <v>176.03700000000001</v>
      </c>
      <c r="G2371" t="s">
        <v>13</v>
      </c>
      <c r="H2371">
        <v>1999</v>
      </c>
      <c r="I2371" t="s">
        <v>14</v>
      </c>
      <c r="J2371" t="s">
        <v>15</v>
      </c>
      <c r="K2371" t="s">
        <v>16</v>
      </c>
      <c r="L2371">
        <f t="shared" ref="L2371:L2434" si="74">IF(AND(J2371= "Tier 1", C2371= "LF"),1,0)</f>
        <v>0</v>
      </c>
      <c r="M2371">
        <f t="shared" ref="M2371:M2434" si="75">IF(OR(E2371= "Dairy", E2371= "Snack Foods"),1,0)</f>
        <v>0</v>
      </c>
    </row>
    <row r="2372" spans="1:13" x14ac:dyDescent="0.3">
      <c r="A2372" t="s">
        <v>1060</v>
      </c>
      <c r="B2372">
        <v>10.895</v>
      </c>
      <c r="C2372" t="s">
        <v>51</v>
      </c>
      <c r="D2372">
        <v>6.4675749000000005E-2</v>
      </c>
      <c r="E2372" t="s">
        <v>32</v>
      </c>
      <c r="F2372">
        <v>195.57939999999999</v>
      </c>
      <c r="G2372" t="s">
        <v>33</v>
      </c>
      <c r="H2372">
        <v>1997</v>
      </c>
      <c r="I2372" t="s">
        <v>34</v>
      </c>
      <c r="J2372" t="s">
        <v>15</v>
      </c>
      <c r="K2372" t="s">
        <v>16</v>
      </c>
      <c r="L2372">
        <f t="shared" si="74"/>
        <v>1</v>
      </c>
      <c r="M2372">
        <f t="shared" si="75"/>
        <v>0</v>
      </c>
    </row>
    <row r="2373" spans="1:13" x14ac:dyDescent="0.3">
      <c r="A2373" t="s">
        <v>66</v>
      </c>
      <c r="B2373">
        <v>13.65</v>
      </c>
      <c r="C2373" t="s">
        <v>51</v>
      </c>
      <c r="D2373">
        <v>6.5763945000000004E-2</v>
      </c>
      <c r="E2373" t="s">
        <v>67</v>
      </c>
      <c r="F2373">
        <v>46.440199999999997</v>
      </c>
      <c r="G2373" t="s">
        <v>41</v>
      </c>
      <c r="H2373">
        <v>2002</v>
      </c>
      <c r="J2373" t="s">
        <v>20</v>
      </c>
      <c r="K2373" t="s">
        <v>16</v>
      </c>
      <c r="L2373">
        <f t="shared" si="74"/>
        <v>0</v>
      </c>
      <c r="M2373">
        <f t="shared" si="75"/>
        <v>0</v>
      </c>
    </row>
    <row r="2374" spans="1:13" x14ac:dyDescent="0.3">
      <c r="A2374" t="s">
        <v>58</v>
      </c>
      <c r="B2374">
        <v>17.850000000000001</v>
      </c>
      <c r="C2374" t="s">
        <v>51</v>
      </c>
      <c r="D2374">
        <v>3.7795394000000003E-2</v>
      </c>
      <c r="E2374" t="s">
        <v>59</v>
      </c>
      <c r="F2374">
        <v>189.5188</v>
      </c>
      <c r="G2374" t="s">
        <v>53</v>
      </c>
      <c r="H2374">
        <v>1987</v>
      </c>
      <c r="I2374" t="s">
        <v>54</v>
      </c>
      <c r="J2374" t="s">
        <v>24</v>
      </c>
      <c r="K2374" t="s">
        <v>16</v>
      </c>
      <c r="L2374">
        <f t="shared" si="74"/>
        <v>0</v>
      </c>
      <c r="M2374">
        <f t="shared" si="75"/>
        <v>0</v>
      </c>
    </row>
    <row r="2375" spans="1:13" x14ac:dyDescent="0.3">
      <c r="A2375" t="s">
        <v>818</v>
      </c>
      <c r="B2375">
        <v>17</v>
      </c>
      <c r="C2375" t="s">
        <v>1605</v>
      </c>
      <c r="D2375">
        <v>2.6677105E-2</v>
      </c>
      <c r="E2375" t="s">
        <v>83</v>
      </c>
      <c r="F2375">
        <v>142.047</v>
      </c>
      <c r="G2375" t="s">
        <v>37</v>
      </c>
      <c r="H2375">
        <v>2009</v>
      </c>
      <c r="I2375" t="s">
        <v>14</v>
      </c>
      <c r="J2375" t="s">
        <v>24</v>
      </c>
      <c r="K2375" t="s">
        <v>38</v>
      </c>
      <c r="L2375">
        <f t="shared" si="74"/>
        <v>0</v>
      </c>
      <c r="M2375">
        <f t="shared" si="75"/>
        <v>0</v>
      </c>
    </row>
    <row r="2376" spans="1:13" x14ac:dyDescent="0.3">
      <c r="A2376" t="s">
        <v>288</v>
      </c>
      <c r="B2376">
        <v>15.1</v>
      </c>
      <c r="C2376" t="s">
        <v>51</v>
      </c>
      <c r="D2376">
        <v>5.5953299999999997E-2</v>
      </c>
      <c r="E2376" t="s">
        <v>61</v>
      </c>
      <c r="F2376">
        <v>141.5496</v>
      </c>
      <c r="G2376" t="s">
        <v>41</v>
      </c>
      <c r="H2376">
        <v>2002</v>
      </c>
      <c r="J2376" t="s">
        <v>20</v>
      </c>
      <c r="K2376" t="s">
        <v>16</v>
      </c>
      <c r="L2376">
        <f t="shared" si="74"/>
        <v>0</v>
      </c>
      <c r="M2376">
        <f t="shared" si="75"/>
        <v>0</v>
      </c>
    </row>
    <row r="2377" spans="1:13" x14ac:dyDescent="0.3">
      <c r="A2377" t="s">
        <v>413</v>
      </c>
      <c r="B2377">
        <v>7.71</v>
      </c>
      <c r="C2377" t="s">
        <v>1605</v>
      </c>
      <c r="D2377">
        <v>6.6584546999999994E-2</v>
      </c>
      <c r="E2377" t="s">
        <v>12</v>
      </c>
      <c r="F2377">
        <v>56.095599999999997</v>
      </c>
      <c r="G2377" t="s">
        <v>65</v>
      </c>
      <c r="H2377">
        <v>2004</v>
      </c>
      <c r="I2377" t="s">
        <v>34</v>
      </c>
      <c r="J2377" t="s">
        <v>20</v>
      </c>
      <c r="K2377" t="s">
        <v>16</v>
      </c>
      <c r="L2377">
        <f t="shared" si="74"/>
        <v>0</v>
      </c>
      <c r="M2377">
        <f t="shared" si="75"/>
        <v>1</v>
      </c>
    </row>
    <row r="2378" spans="1:13" x14ac:dyDescent="0.3">
      <c r="A2378" t="s">
        <v>1313</v>
      </c>
      <c r="C2378" t="s">
        <v>51</v>
      </c>
      <c r="D2378">
        <v>0.14983838299999999</v>
      </c>
      <c r="E2378" t="s">
        <v>59</v>
      </c>
      <c r="F2378">
        <v>49.369199999999999</v>
      </c>
      <c r="G2378" t="s">
        <v>29</v>
      </c>
      <c r="H2378">
        <v>1985</v>
      </c>
      <c r="I2378" t="s">
        <v>14</v>
      </c>
      <c r="J2378" t="s">
        <v>24</v>
      </c>
      <c r="K2378" t="s">
        <v>30</v>
      </c>
      <c r="L2378">
        <f t="shared" si="74"/>
        <v>0</v>
      </c>
      <c r="M2378">
        <f t="shared" si="75"/>
        <v>0</v>
      </c>
    </row>
    <row r="2379" spans="1:13" x14ac:dyDescent="0.3">
      <c r="A2379" t="s">
        <v>948</v>
      </c>
      <c r="B2379">
        <v>4.59</v>
      </c>
      <c r="C2379" t="s">
        <v>51</v>
      </c>
      <c r="D2379">
        <v>7.1068887999999997E-2</v>
      </c>
      <c r="E2379" t="s">
        <v>59</v>
      </c>
      <c r="F2379">
        <v>113.086</v>
      </c>
      <c r="G2379" t="s">
        <v>37</v>
      </c>
      <c r="H2379">
        <v>2009</v>
      </c>
      <c r="I2379" t="s">
        <v>14</v>
      </c>
      <c r="J2379" t="s">
        <v>24</v>
      </c>
      <c r="K2379" t="s">
        <v>38</v>
      </c>
      <c r="L2379">
        <f t="shared" si="74"/>
        <v>0</v>
      </c>
      <c r="M2379">
        <f t="shared" si="75"/>
        <v>0</v>
      </c>
    </row>
    <row r="2380" spans="1:13" x14ac:dyDescent="0.3">
      <c r="A2380" t="s">
        <v>1314</v>
      </c>
      <c r="B2380">
        <v>19.7</v>
      </c>
      <c r="C2380" t="s">
        <v>51</v>
      </c>
      <c r="D2380">
        <v>3.8955891999999999E-2</v>
      </c>
      <c r="E2380" t="s">
        <v>52</v>
      </c>
      <c r="F2380">
        <v>125.1362</v>
      </c>
      <c r="G2380" t="s">
        <v>19</v>
      </c>
      <c r="H2380">
        <v>2007</v>
      </c>
      <c r="J2380" t="s">
        <v>20</v>
      </c>
      <c r="K2380" t="s">
        <v>16</v>
      </c>
      <c r="L2380">
        <f t="shared" si="74"/>
        <v>0</v>
      </c>
      <c r="M2380">
        <f t="shared" si="75"/>
        <v>0</v>
      </c>
    </row>
    <row r="2381" spans="1:13" x14ac:dyDescent="0.3">
      <c r="A2381" t="s">
        <v>1315</v>
      </c>
      <c r="B2381">
        <v>7.63</v>
      </c>
      <c r="C2381" t="s">
        <v>51</v>
      </c>
      <c r="D2381">
        <v>6.1064306999999998E-2</v>
      </c>
      <c r="E2381" t="s">
        <v>59</v>
      </c>
      <c r="F2381">
        <v>95.943600000000004</v>
      </c>
      <c r="G2381" t="s">
        <v>33</v>
      </c>
      <c r="H2381">
        <v>1997</v>
      </c>
      <c r="I2381" t="s">
        <v>34</v>
      </c>
      <c r="J2381" t="s">
        <v>15</v>
      </c>
      <c r="K2381" t="s">
        <v>16</v>
      </c>
      <c r="L2381">
        <f t="shared" si="74"/>
        <v>1</v>
      </c>
      <c r="M2381">
        <f t="shared" si="75"/>
        <v>0</v>
      </c>
    </row>
    <row r="2382" spans="1:13" x14ac:dyDescent="0.3">
      <c r="A2382" t="s">
        <v>236</v>
      </c>
      <c r="C2382" t="s">
        <v>1605</v>
      </c>
      <c r="D2382">
        <v>0.23886850900000001</v>
      </c>
      <c r="E2382" t="s">
        <v>12</v>
      </c>
      <c r="F2382">
        <v>191.38200000000001</v>
      </c>
      <c r="G2382" t="s">
        <v>47</v>
      </c>
      <c r="H2382">
        <v>1985</v>
      </c>
      <c r="I2382" t="s">
        <v>34</v>
      </c>
      <c r="J2382" t="s">
        <v>15</v>
      </c>
      <c r="K2382" t="s">
        <v>25</v>
      </c>
      <c r="L2382">
        <f t="shared" si="74"/>
        <v>0</v>
      </c>
      <c r="M2382">
        <f t="shared" si="75"/>
        <v>1</v>
      </c>
    </row>
    <row r="2383" spans="1:13" x14ac:dyDescent="0.3">
      <c r="A2383" t="s">
        <v>1095</v>
      </c>
      <c r="B2383">
        <v>6.13</v>
      </c>
      <c r="C2383" t="s">
        <v>51</v>
      </c>
      <c r="D2383">
        <v>0.10210590999999999</v>
      </c>
      <c r="E2383" t="s">
        <v>32</v>
      </c>
      <c r="F2383">
        <v>52.9298</v>
      </c>
      <c r="G2383" t="s">
        <v>53</v>
      </c>
      <c r="H2383">
        <v>1987</v>
      </c>
      <c r="I2383" t="s">
        <v>54</v>
      </c>
      <c r="J2383" t="s">
        <v>24</v>
      </c>
      <c r="K2383" t="s">
        <v>16</v>
      </c>
      <c r="L2383">
        <f t="shared" si="74"/>
        <v>0</v>
      </c>
      <c r="M2383">
        <f t="shared" si="75"/>
        <v>0</v>
      </c>
    </row>
    <row r="2384" spans="1:13" x14ac:dyDescent="0.3">
      <c r="A2384" t="s">
        <v>500</v>
      </c>
      <c r="B2384">
        <v>8.9849999999999994</v>
      </c>
      <c r="C2384" t="s">
        <v>1605</v>
      </c>
      <c r="D2384">
        <v>5.7816167000000002E-2</v>
      </c>
      <c r="E2384" t="s">
        <v>67</v>
      </c>
      <c r="F2384">
        <v>130.33099999999999</v>
      </c>
      <c r="G2384" t="s">
        <v>65</v>
      </c>
      <c r="H2384">
        <v>2004</v>
      </c>
      <c r="I2384" t="s">
        <v>34</v>
      </c>
      <c r="J2384" t="s">
        <v>20</v>
      </c>
      <c r="K2384" t="s">
        <v>16</v>
      </c>
      <c r="L2384">
        <f t="shared" si="74"/>
        <v>0</v>
      </c>
      <c r="M2384">
        <f t="shared" si="75"/>
        <v>0</v>
      </c>
    </row>
    <row r="2385" spans="1:13" x14ac:dyDescent="0.3">
      <c r="A2385" t="s">
        <v>1024</v>
      </c>
      <c r="B2385">
        <v>15.2</v>
      </c>
      <c r="C2385" t="s">
        <v>51</v>
      </c>
      <c r="D2385">
        <v>9.1905970000000003E-2</v>
      </c>
      <c r="E2385" t="s">
        <v>12</v>
      </c>
      <c r="F2385">
        <v>227.93520000000001</v>
      </c>
      <c r="G2385" t="s">
        <v>13</v>
      </c>
      <c r="H2385">
        <v>1999</v>
      </c>
      <c r="I2385" t="s">
        <v>14</v>
      </c>
      <c r="J2385" t="s">
        <v>15</v>
      </c>
      <c r="K2385" t="s">
        <v>16</v>
      </c>
      <c r="L2385">
        <f t="shared" si="74"/>
        <v>1</v>
      </c>
      <c r="M2385">
        <f t="shared" si="75"/>
        <v>1</v>
      </c>
    </row>
    <row r="2386" spans="1:13" x14ac:dyDescent="0.3">
      <c r="A2386" t="s">
        <v>710</v>
      </c>
      <c r="B2386">
        <v>12.15</v>
      </c>
      <c r="C2386" t="s">
        <v>51</v>
      </c>
      <c r="D2386">
        <v>6.7584639999999996E-3</v>
      </c>
      <c r="E2386" t="s">
        <v>22</v>
      </c>
      <c r="F2386">
        <v>121.973</v>
      </c>
      <c r="G2386" t="s">
        <v>65</v>
      </c>
      <c r="H2386">
        <v>2004</v>
      </c>
      <c r="I2386" t="s">
        <v>34</v>
      </c>
      <c r="J2386" t="s">
        <v>20</v>
      </c>
      <c r="K2386" t="s">
        <v>16</v>
      </c>
      <c r="L2386">
        <f t="shared" si="74"/>
        <v>0</v>
      </c>
      <c r="M2386">
        <f t="shared" si="75"/>
        <v>0</v>
      </c>
    </row>
    <row r="2387" spans="1:13" x14ac:dyDescent="0.3">
      <c r="A2387" t="s">
        <v>796</v>
      </c>
      <c r="B2387">
        <v>13.1</v>
      </c>
      <c r="C2387" t="s">
        <v>51</v>
      </c>
      <c r="D2387">
        <v>6.0721380000000004E-3</v>
      </c>
      <c r="E2387" t="s">
        <v>67</v>
      </c>
      <c r="F2387">
        <v>187.38980000000001</v>
      </c>
      <c r="G2387" t="s">
        <v>13</v>
      </c>
      <c r="H2387">
        <v>1999</v>
      </c>
      <c r="I2387" t="s">
        <v>14</v>
      </c>
      <c r="J2387" t="s">
        <v>15</v>
      </c>
      <c r="K2387" t="s">
        <v>16</v>
      </c>
      <c r="L2387">
        <f t="shared" si="74"/>
        <v>1</v>
      </c>
      <c r="M2387">
        <f t="shared" si="75"/>
        <v>0</v>
      </c>
    </row>
    <row r="2388" spans="1:13" x14ac:dyDescent="0.3">
      <c r="A2388" t="s">
        <v>1177</v>
      </c>
      <c r="B2388">
        <v>12.8</v>
      </c>
      <c r="C2388" t="s">
        <v>51</v>
      </c>
      <c r="D2388">
        <v>0.127308909</v>
      </c>
      <c r="E2388" t="s">
        <v>32</v>
      </c>
      <c r="F2388">
        <v>94.741</v>
      </c>
      <c r="G2388" t="s">
        <v>23</v>
      </c>
      <c r="H2388">
        <v>1998</v>
      </c>
      <c r="J2388" t="s">
        <v>24</v>
      </c>
      <c r="K2388" t="s">
        <v>25</v>
      </c>
      <c r="L2388">
        <f t="shared" si="74"/>
        <v>0</v>
      </c>
      <c r="M2388">
        <f t="shared" si="75"/>
        <v>0</v>
      </c>
    </row>
    <row r="2389" spans="1:13" x14ac:dyDescent="0.3">
      <c r="A2389" t="s">
        <v>255</v>
      </c>
      <c r="B2389">
        <v>14.7</v>
      </c>
      <c r="C2389" t="s">
        <v>51</v>
      </c>
      <c r="D2389">
        <v>2.1038511999999999E-2</v>
      </c>
      <c r="E2389" t="s">
        <v>52</v>
      </c>
      <c r="F2389">
        <v>145.71279999999999</v>
      </c>
      <c r="G2389" t="s">
        <v>19</v>
      </c>
      <c r="H2389">
        <v>2007</v>
      </c>
      <c r="J2389" t="s">
        <v>20</v>
      </c>
      <c r="K2389" t="s">
        <v>16</v>
      </c>
      <c r="L2389">
        <f t="shared" si="74"/>
        <v>0</v>
      </c>
      <c r="M2389">
        <f t="shared" si="75"/>
        <v>0</v>
      </c>
    </row>
    <row r="2390" spans="1:13" x14ac:dyDescent="0.3">
      <c r="A2390" t="s">
        <v>425</v>
      </c>
      <c r="B2390">
        <v>13.35</v>
      </c>
      <c r="C2390" t="s">
        <v>51</v>
      </c>
      <c r="D2390">
        <v>1.7770596E-2</v>
      </c>
      <c r="E2390" t="s">
        <v>18</v>
      </c>
      <c r="F2390">
        <v>75.301199999999994</v>
      </c>
      <c r="G2390" t="s">
        <v>53</v>
      </c>
      <c r="H2390">
        <v>1987</v>
      </c>
      <c r="I2390" t="s">
        <v>54</v>
      </c>
      <c r="J2390" t="s">
        <v>24</v>
      </c>
      <c r="K2390" t="s">
        <v>16</v>
      </c>
      <c r="L2390">
        <f t="shared" si="74"/>
        <v>0</v>
      </c>
      <c r="M2390">
        <f t="shared" si="75"/>
        <v>1</v>
      </c>
    </row>
    <row r="2391" spans="1:13" x14ac:dyDescent="0.3">
      <c r="A2391" t="s">
        <v>1249</v>
      </c>
      <c r="B2391">
        <v>6.71</v>
      </c>
      <c r="C2391" t="s">
        <v>1605</v>
      </c>
      <c r="D2391">
        <v>2.9554862000000001E-2</v>
      </c>
      <c r="E2391" t="s">
        <v>36</v>
      </c>
      <c r="F2391">
        <v>67.8142</v>
      </c>
      <c r="G2391" t="s">
        <v>65</v>
      </c>
      <c r="H2391">
        <v>2004</v>
      </c>
      <c r="I2391" t="s">
        <v>34</v>
      </c>
      <c r="J2391" t="s">
        <v>20</v>
      </c>
      <c r="K2391" t="s">
        <v>16</v>
      </c>
      <c r="L2391">
        <f t="shared" si="74"/>
        <v>0</v>
      </c>
      <c r="M2391">
        <f t="shared" si="75"/>
        <v>0</v>
      </c>
    </row>
    <row r="2392" spans="1:13" x14ac:dyDescent="0.3">
      <c r="A2392" t="s">
        <v>1316</v>
      </c>
      <c r="B2392">
        <v>20</v>
      </c>
      <c r="C2392" t="s">
        <v>51</v>
      </c>
      <c r="D2392">
        <v>3.4422963000000001E-2</v>
      </c>
      <c r="E2392" t="s">
        <v>36</v>
      </c>
      <c r="F2392">
        <v>44.4086</v>
      </c>
      <c r="G2392" t="s">
        <v>13</v>
      </c>
      <c r="H2392">
        <v>1999</v>
      </c>
      <c r="I2392" t="s">
        <v>14</v>
      </c>
      <c r="J2392" t="s">
        <v>15</v>
      </c>
      <c r="K2392" t="s">
        <v>16</v>
      </c>
      <c r="L2392">
        <f t="shared" si="74"/>
        <v>1</v>
      </c>
      <c r="M2392">
        <f t="shared" si="75"/>
        <v>0</v>
      </c>
    </row>
    <row r="2393" spans="1:13" x14ac:dyDescent="0.3">
      <c r="A2393" t="s">
        <v>1264</v>
      </c>
      <c r="B2393">
        <v>8.3249999999999993</v>
      </c>
      <c r="C2393" t="s">
        <v>51</v>
      </c>
      <c r="D2393">
        <v>2.9906169E-2</v>
      </c>
      <c r="E2393" t="s">
        <v>32</v>
      </c>
      <c r="F2393">
        <v>41.113799999999998</v>
      </c>
      <c r="G2393" t="s">
        <v>37</v>
      </c>
      <c r="H2393">
        <v>2009</v>
      </c>
      <c r="I2393" t="s">
        <v>14</v>
      </c>
      <c r="J2393" t="s">
        <v>24</v>
      </c>
      <c r="K2393" t="s">
        <v>38</v>
      </c>
      <c r="L2393">
        <f t="shared" si="74"/>
        <v>0</v>
      </c>
      <c r="M2393">
        <f t="shared" si="75"/>
        <v>0</v>
      </c>
    </row>
    <row r="2394" spans="1:13" x14ac:dyDescent="0.3">
      <c r="A2394" t="s">
        <v>1317</v>
      </c>
      <c r="C2394" t="s">
        <v>51</v>
      </c>
      <c r="D2394">
        <v>0.10818372800000001</v>
      </c>
      <c r="E2394" t="s">
        <v>12</v>
      </c>
      <c r="F2394">
        <v>161.2578</v>
      </c>
      <c r="G2394" t="s">
        <v>29</v>
      </c>
      <c r="H2394">
        <v>1985</v>
      </c>
      <c r="I2394" t="s">
        <v>14</v>
      </c>
      <c r="J2394" t="s">
        <v>24</v>
      </c>
      <c r="K2394" t="s">
        <v>30</v>
      </c>
      <c r="L2394">
        <f t="shared" si="74"/>
        <v>0</v>
      </c>
      <c r="M2394">
        <f t="shared" si="75"/>
        <v>1</v>
      </c>
    </row>
    <row r="2395" spans="1:13" x14ac:dyDescent="0.3">
      <c r="A2395" t="s">
        <v>1123</v>
      </c>
      <c r="C2395" t="s">
        <v>1605</v>
      </c>
      <c r="D2395">
        <v>0.22363366800000001</v>
      </c>
      <c r="E2395" t="s">
        <v>18</v>
      </c>
      <c r="F2395">
        <v>119.944</v>
      </c>
      <c r="G2395" t="s">
        <v>47</v>
      </c>
      <c r="H2395">
        <v>1985</v>
      </c>
      <c r="I2395" t="s">
        <v>34</v>
      </c>
      <c r="J2395" t="s">
        <v>15</v>
      </c>
      <c r="K2395" t="s">
        <v>25</v>
      </c>
      <c r="L2395">
        <f t="shared" si="74"/>
        <v>0</v>
      </c>
      <c r="M2395">
        <f t="shared" si="75"/>
        <v>1</v>
      </c>
    </row>
    <row r="2396" spans="1:13" x14ac:dyDescent="0.3">
      <c r="A2396" t="s">
        <v>741</v>
      </c>
      <c r="B2396">
        <v>18.850000000000001</v>
      </c>
      <c r="C2396" t="s">
        <v>51</v>
      </c>
      <c r="D2396">
        <v>3.9705235999999998E-2</v>
      </c>
      <c r="E2396" t="s">
        <v>12</v>
      </c>
      <c r="F2396">
        <v>40.347999999999999</v>
      </c>
      <c r="G2396" t="s">
        <v>13</v>
      </c>
      <c r="H2396">
        <v>1999</v>
      </c>
      <c r="I2396" t="s">
        <v>14</v>
      </c>
      <c r="J2396" t="s">
        <v>15</v>
      </c>
      <c r="K2396" t="s">
        <v>16</v>
      </c>
      <c r="L2396">
        <f t="shared" si="74"/>
        <v>1</v>
      </c>
      <c r="M2396">
        <f t="shared" si="75"/>
        <v>1</v>
      </c>
    </row>
    <row r="2397" spans="1:13" x14ac:dyDescent="0.3">
      <c r="A2397" t="s">
        <v>939</v>
      </c>
      <c r="B2397">
        <v>8.01</v>
      </c>
      <c r="C2397" t="s">
        <v>51</v>
      </c>
      <c r="D2397">
        <v>7.0644938000000004E-2</v>
      </c>
      <c r="E2397" t="s">
        <v>52</v>
      </c>
      <c r="F2397">
        <v>35.853200000000001</v>
      </c>
      <c r="G2397" t="s">
        <v>19</v>
      </c>
      <c r="H2397">
        <v>2007</v>
      </c>
      <c r="J2397" t="s">
        <v>20</v>
      </c>
      <c r="K2397" t="s">
        <v>16</v>
      </c>
      <c r="L2397">
        <f t="shared" si="74"/>
        <v>0</v>
      </c>
      <c r="M2397">
        <f t="shared" si="75"/>
        <v>0</v>
      </c>
    </row>
    <row r="2398" spans="1:13" x14ac:dyDescent="0.3">
      <c r="A2398" t="s">
        <v>155</v>
      </c>
      <c r="B2398">
        <v>12.35</v>
      </c>
      <c r="C2398" t="s">
        <v>1605</v>
      </c>
      <c r="D2398">
        <v>7.2394912000000006E-2</v>
      </c>
      <c r="E2398" t="s">
        <v>18</v>
      </c>
      <c r="F2398">
        <v>50.369199999999999</v>
      </c>
      <c r="G2398" t="s">
        <v>33</v>
      </c>
      <c r="H2398">
        <v>1997</v>
      </c>
      <c r="I2398" t="s">
        <v>34</v>
      </c>
      <c r="J2398" t="s">
        <v>15</v>
      </c>
      <c r="K2398" t="s">
        <v>16</v>
      </c>
      <c r="L2398">
        <f t="shared" si="74"/>
        <v>0</v>
      </c>
      <c r="M2398">
        <f t="shared" si="75"/>
        <v>1</v>
      </c>
    </row>
    <row r="2399" spans="1:13" x14ac:dyDescent="0.3">
      <c r="A2399" t="s">
        <v>694</v>
      </c>
      <c r="B2399">
        <v>6.3250000000000002</v>
      </c>
      <c r="C2399" t="s">
        <v>51</v>
      </c>
      <c r="D2399">
        <v>0.12588617999999999</v>
      </c>
      <c r="E2399" t="s">
        <v>67</v>
      </c>
      <c r="F2399">
        <v>101.2042</v>
      </c>
      <c r="G2399" t="s">
        <v>19</v>
      </c>
      <c r="H2399">
        <v>2007</v>
      </c>
      <c r="J2399" t="s">
        <v>20</v>
      </c>
      <c r="K2399" t="s">
        <v>16</v>
      </c>
      <c r="L2399">
        <f t="shared" si="74"/>
        <v>0</v>
      </c>
      <c r="M2399">
        <f t="shared" si="75"/>
        <v>0</v>
      </c>
    </row>
    <row r="2400" spans="1:13" x14ac:dyDescent="0.3">
      <c r="A2400" t="s">
        <v>1030</v>
      </c>
      <c r="B2400">
        <v>15.35</v>
      </c>
      <c r="C2400" t="s">
        <v>51</v>
      </c>
      <c r="D2400">
        <v>7.3431812999999999E-2</v>
      </c>
      <c r="E2400" t="s">
        <v>59</v>
      </c>
      <c r="F2400">
        <v>91.311999999999998</v>
      </c>
      <c r="G2400" t="s">
        <v>41</v>
      </c>
      <c r="H2400">
        <v>2002</v>
      </c>
      <c r="J2400" t="s">
        <v>20</v>
      </c>
      <c r="K2400" t="s">
        <v>16</v>
      </c>
      <c r="L2400">
        <f t="shared" si="74"/>
        <v>0</v>
      </c>
      <c r="M2400">
        <f t="shared" si="75"/>
        <v>0</v>
      </c>
    </row>
    <row r="2401" spans="1:13" x14ac:dyDescent="0.3">
      <c r="A2401" t="s">
        <v>263</v>
      </c>
      <c r="B2401">
        <v>18.25</v>
      </c>
      <c r="C2401" t="s">
        <v>51</v>
      </c>
      <c r="D2401">
        <v>7.7724599000000005E-2</v>
      </c>
      <c r="E2401" t="s">
        <v>12</v>
      </c>
      <c r="F2401">
        <v>260.2962</v>
      </c>
      <c r="G2401" t="s">
        <v>33</v>
      </c>
      <c r="H2401">
        <v>1997</v>
      </c>
      <c r="I2401" t="s">
        <v>34</v>
      </c>
      <c r="J2401" t="s">
        <v>15</v>
      </c>
      <c r="K2401" t="s">
        <v>16</v>
      </c>
      <c r="L2401">
        <f t="shared" si="74"/>
        <v>1</v>
      </c>
      <c r="M2401">
        <f t="shared" si="75"/>
        <v>1</v>
      </c>
    </row>
    <row r="2402" spans="1:13" x14ac:dyDescent="0.3">
      <c r="A2402" t="s">
        <v>134</v>
      </c>
      <c r="B2402">
        <v>19.2</v>
      </c>
      <c r="C2402" t="s">
        <v>1605</v>
      </c>
      <c r="D2402">
        <v>5.5875450000000002E-3</v>
      </c>
      <c r="E2402" t="s">
        <v>112</v>
      </c>
      <c r="F2402">
        <v>226.30619999999999</v>
      </c>
      <c r="G2402" t="s">
        <v>65</v>
      </c>
      <c r="H2402">
        <v>2004</v>
      </c>
      <c r="I2402" t="s">
        <v>34</v>
      </c>
      <c r="J2402" t="s">
        <v>20</v>
      </c>
      <c r="K2402" t="s">
        <v>16</v>
      </c>
      <c r="L2402">
        <f t="shared" si="74"/>
        <v>0</v>
      </c>
      <c r="M2402">
        <f t="shared" si="75"/>
        <v>0</v>
      </c>
    </row>
    <row r="2403" spans="1:13" x14ac:dyDescent="0.3">
      <c r="A2403" t="s">
        <v>1250</v>
      </c>
      <c r="B2403">
        <v>11.1</v>
      </c>
      <c r="C2403" t="s">
        <v>1605</v>
      </c>
      <c r="D2403">
        <v>5.3884438999999999E-2</v>
      </c>
      <c r="E2403" t="s">
        <v>32</v>
      </c>
      <c r="F2403">
        <v>163.8526</v>
      </c>
      <c r="G2403" t="s">
        <v>41</v>
      </c>
      <c r="H2403">
        <v>2002</v>
      </c>
      <c r="J2403" t="s">
        <v>20</v>
      </c>
      <c r="K2403" t="s">
        <v>16</v>
      </c>
      <c r="L2403">
        <f t="shared" si="74"/>
        <v>0</v>
      </c>
      <c r="M2403">
        <f t="shared" si="75"/>
        <v>0</v>
      </c>
    </row>
    <row r="2404" spans="1:13" x14ac:dyDescent="0.3">
      <c r="A2404" t="s">
        <v>618</v>
      </c>
      <c r="B2404">
        <v>6.55</v>
      </c>
      <c r="C2404" t="s">
        <v>51</v>
      </c>
      <c r="D2404">
        <v>2.4563959E-2</v>
      </c>
      <c r="E2404" t="s">
        <v>49</v>
      </c>
      <c r="F2404">
        <v>100.9332</v>
      </c>
      <c r="G2404" t="s">
        <v>13</v>
      </c>
      <c r="H2404">
        <v>1999</v>
      </c>
      <c r="I2404" t="s">
        <v>14</v>
      </c>
      <c r="J2404" t="s">
        <v>15</v>
      </c>
      <c r="K2404" t="s">
        <v>16</v>
      </c>
      <c r="L2404">
        <f t="shared" si="74"/>
        <v>1</v>
      </c>
      <c r="M2404">
        <f t="shared" si="75"/>
        <v>0</v>
      </c>
    </row>
    <row r="2405" spans="1:13" x14ac:dyDescent="0.3">
      <c r="A2405" t="s">
        <v>500</v>
      </c>
      <c r="B2405">
        <v>8.9849999999999994</v>
      </c>
      <c r="C2405" t="s">
        <v>1605</v>
      </c>
      <c r="D2405">
        <v>5.7778979000000001E-2</v>
      </c>
      <c r="E2405" t="s">
        <v>67</v>
      </c>
      <c r="F2405">
        <v>130.33099999999999</v>
      </c>
      <c r="G2405" t="s">
        <v>53</v>
      </c>
      <c r="H2405">
        <v>1987</v>
      </c>
      <c r="I2405" t="s">
        <v>54</v>
      </c>
      <c r="J2405" t="s">
        <v>24</v>
      </c>
      <c r="K2405" t="s">
        <v>16</v>
      </c>
      <c r="L2405">
        <f t="shared" si="74"/>
        <v>0</v>
      </c>
      <c r="M2405">
        <f t="shared" si="75"/>
        <v>0</v>
      </c>
    </row>
    <row r="2406" spans="1:13" x14ac:dyDescent="0.3">
      <c r="A2406" t="s">
        <v>981</v>
      </c>
      <c r="B2406">
        <v>11.8</v>
      </c>
      <c r="C2406" t="s">
        <v>51</v>
      </c>
      <c r="D2406">
        <v>0.19276691700000001</v>
      </c>
      <c r="E2406" t="s">
        <v>59</v>
      </c>
      <c r="F2406">
        <v>198.10839999999999</v>
      </c>
      <c r="G2406" t="s">
        <v>23</v>
      </c>
      <c r="H2406">
        <v>1998</v>
      </c>
      <c r="J2406" t="s">
        <v>24</v>
      </c>
      <c r="K2406" t="s">
        <v>25</v>
      </c>
      <c r="L2406">
        <f t="shared" si="74"/>
        <v>0</v>
      </c>
      <c r="M2406">
        <f t="shared" si="75"/>
        <v>0</v>
      </c>
    </row>
    <row r="2407" spans="1:13" x14ac:dyDescent="0.3">
      <c r="A2407" t="s">
        <v>831</v>
      </c>
      <c r="C2407" t="s">
        <v>51</v>
      </c>
      <c r="D2407">
        <v>6.7451486000000005E-2</v>
      </c>
      <c r="E2407" t="s">
        <v>46</v>
      </c>
      <c r="F2407">
        <v>142.0812</v>
      </c>
      <c r="G2407" t="s">
        <v>29</v>
      </c>
      <c r="H2407">
        <v>1985</v>
      </c>
      <c r="I2407" t="s">
        <v>14</v>
      </c>
      <c r="J2407" t="s">
        <v>24</v>
      </c>
      <c r="K2407" t="s">
        <v>30</v>
      </c>
      <c r="L2407">
        <f t="shared" si="74"/>
        <v>0</v>
      </c>
      <c r="M2407">
        <f t="shared" si="75"/>
        <v>0</v>
      </c>
    </row>
    <row r="2408" spans="1:13" x14ac:dyDescent="0.3">
      <c r="A2408" t="s">
        <v>1318</v>
      </c>
      <c r="B2408">
        <v>15.1</v>
      </c>
      <c r="C2408" t="s">
        <v>51</v>
      </c>
      <c r="D2408">
        <v>0.173448501</v>
      </c>
      <c r="E2408" t="s">
        <v>12</v>
      </c>
      <c r="F2408">
        <v>194.61099999999999</v>
      </c>
      <c r="G2408" t="s">
        <v>65</v>
      </c>
      <c r="H2408">
        <v>2004</v>
      </c>
      <c r="I2408" t="s">
        <v>34</v>
      </c>
      <c r="J2408" t="s">
        <v>20</v>
      </c>
      <c r="K2408" t="s">
        <v>16</v>
      </c>
      <c r="L2408">
        <f t="shared" si="74"/>
        <v>0</v>
      </c>
      <c r="M2408">
        <f t="shared" si="75"/>
        <v>1</v>
      </c>
    </row>
    <row r="2409" spans="1:13" x14ac:dyDescent="0.3">
      <c r="A2409" t="s">
        <v>794</v>
      </c>
      <c r="C2409" t="s">
        <v>1605</v>
      </c>
      <c r="D2409">
        <v>0</v>
      </c>
      <c r="E2409" t="s">
        <v>83</v>
      </c>
      <c r="F2409">
        <v>189.053</v>
      </c>
      <c r="G2409" t="s">
        <v>29</v>
      </c>
      <c r="H2409">
        <v>1985</v>
      </c>
      <c r="I2409" t="s">
        <v>14</v>
      </c>
      <c r="J2409" t="s">
        <v>24</v>
      </c>
      <c r="K2409" t="s">
        <v>30</v>
      </c>
      <c r="L2409">
        <f t="shared" si="74"/>
        <v>0</v>
      </c>
      <c r="M2409">
        <f t="shared" si="75"/>
        <v>0</v>
      </c>
    </row>
    <row r="2410" spans="1:13" x14ac:dyDescent="0.3">
      <c r="A2410" t="s">
        <v>848</v>
      </c>
      <c r="C2410" t="s">
        <v>1605</v>
      </c>
      <c r="D2410">
        <v>9.6694919000000004E-2</v>
      </c>
      <c r="E2410" t="s">
        <v>83</v>
      </c>
      <c r="F2410">
        <v>126.5046</v>
      </c>
      <c r="G2410" t="s">
        <v>47</v>
      </c>
      <c r="H2410">
        <v>1985</v>
      </c>
      <c r="I2410" t="s">
        <v>34</v>
      </c>
      <c r="J2410" t="s">
        <v>15</v>
      </c>
      <c r="K2410" t="s">
        <v>25</v>
      </c>
      <c r="L2410">
        <f t="shared" si="74"/>
        <v>0</v>
      </c>
      <c r="M2410">
        <f t="shared" si="75"/>
        <v>0</v>
      </c>
    </row>
    <row r="2411" spans="1:13" x14ac:dyDescent="0.3">
      <c r="A2411" t="s">
        <v>385</v>
      </c>
      <c r="B2411">
        <v>16</v>
      </c>
      <c r="C2411" t="s">
        <v>51</v>
      </c>
      <c r="D2411">
        <v>7.6791671000000006E-2</v>
      </c>
      <c r="E2411" t="s">
        <v>32</v>
      </c>
      <c r="F2411">
        <v>44.508600000000001</v>
      </c>
      <c r="G2411" t="s">
        <v>53</v>
      </c>
      <c r="H2411">
        <v>1987</v>
      </c>
      <c r="I2411" t="s">
        <v>54</v>
      </c>
      <c r="J2411" t="s">
        <v>24</v>
      </c>
      <c r="K2411" t="s">
        <v>16</v>
      </c>
      <c r="L2411">
        <f t="shared" si="74"/>
        <v>0</v>
      </c>
      <c r="M2411">
        <f t="shared" si="75"/>
        <v>0</v>
      </c>
    </row>
    <row r="2412" spans="1:13" x14ac:dyDescent="0.3">
      <c r="A2412" t="s">
        <v>738</v>
      </c>
      <c r="B2412">
        <v>15.1</v>
      </c>
      <c r="C2412" t="s">
        <v>51</v>
      </c>
      <c r="D2412">
        <v>7.6075484999999998E-2</v>
      </c>
      <c r="E2412" t="s">
        <v>36</v>
      </c>
      <c r="F2412">
        <v>91.683000000000007</v>
      </c>
      <c r="G2412" t="s">
        <v>33</v>
      </c>
      <c r="H2412">
        <v>1997</v>
      </c>
      <c r="I2412" t="s">
        <v>34</v>
      </c>
      <c r="J2412" t="s">
        <v>15</v>
      </c>
      <c r="K2412" t="s">
        <v>16</v>
      </c>
      <c r="L2412">
        <f t="shared" si="74"/>
        <v>1</v>
      </c>
      <c r="M2412">
        <f t="shared" si="75"/>
        <v>0</v>
      </c>
    </row>
    <row r="2413" spans="1:13" x14ac:dyDescent="0.3">
      <c r="A2413" t="s">
        <v>871</v>
      </c>
      <c r="B2413">
        <v>16.2</v>
      </c>
      <c r="C2413" t="s">
        <v>51</v>
      </c>
      <c r="D2413">
        <v>4.4312180999999999E-2</v>
      </c>
      <c r="E2413" t="s">
        <v>67</v>
      </c>
      <c r="F2413">
        <v>40.945399999999999</v>
      </c>
      <c r="G2413" t="s">
        <v>41</v>
      </c>
      <c r="H2413">
        <v>2002</v>
      </c>
      <c r="J2413" t="s">
        <v>20</v>
      </c>
      <c r="K2413" t="s">
        <v>16</v>
      </c>
      <c r="L2413">
        <f t="shared" si="74"/>
        <v>0</v>
      </c>
      <c r="M2413">
        <f t="shared" si="75"/>
        <v>0</v>
      </c>
    </row>
    <row r="2414" spans="1:13" x14ac:dyDescent="0.3">
      <c r="A2414" t="s">
        <v>467</v>
      </c>
      <c r="B2414">
        <v>6.4249999999999998</v>
      </c>
      <c r="C2414" t="s">
        <v>51</v>
      </c>
      <c r="D2414">
        <v>0.15642434099999999</v>
      </c>
      <c r="E2414" t="s">
        <v>32</v>
      </c>
      <c r="F2414">
        <v>176.37119999999999</v>
      </c>
      <c r="G2414" t="s">
        <v>23</v>
      </c>
      <c r="H2414">
        <v>1998</v>
      </c>
      <c r="J2414" t="s">
        <v>24</v>
      </c>
      <c r="K2414" t="s">
        <v>25</v>
      </c>
      <c r="L2414">
        <f t="shared" si="74"/>
        <v>0</v>
      </c>
      <c r="M2414">
        <f t="shared" si="75"/>
        <v>0</v>
      </c>
    </row>
    <row r="2415" spans="1:13" x14ac:dyDescent="0.3">
      <c r="A2415" t="s">
        <v>123</v>
      </c>
      <c r="B2415">
        <v>11.5</v>
      </c>
      <c r="C2415" t="s">
        <v>51</v>
      </c>
      <c r="D2415">
        <v>0.17142990599999999</v>
      </c>
      <c r="E2415" t="s">
        <v>12</v>
      </c>
      <c r="F2415">
        <v>125.8704</v>
      </c>
      <c r="G2415" t="s">
        <v>41</v>
      </c>
      <c r="H2415">
        <v>2002</v>
      </c>
      <c r="J2415" t="s">
        <v>20</v>
      </c>
      <c r="K2415" t="s">
        <v>16</v>
      </c>
      <c r="L2415">
        <f t="shared" si="74"/>
        <v>0</v>
      </c>
      <c r="M2415">
        <f t="shared" si="75"/>
        <v>1</v>
      </c>
    </row>
    <row r="2416" spans="1:13" x14ac:dyDescent="0.3">
      <c r="A2416" t="s">
        <v>338</v>
      </c>
      <c r="B2416">
        <v>12.6</v>
      </c>
      <c r="C2416" t="s">
        <v>51</v>
      </c>
      <c r="D2416">
        <v>0</v>
      </c>
      <c r="E2416" t="s">
        <v>61</v>
      </c>
      <c r="F2416">
        <v>173.2054</v>
      </c>
      <c r="G2416" t="s">
        <v>37</v>
      </c>
      <c r="H2416">
        <v>2009</v>
      </c>
      <c r="I2416" t="s">
        <v>14</v>
      </c>
      <c r="J2416" t="s">
        <v>24</v>
      </c>
      <c r="K2416" t="s">
        <v>38</v>
      </c>
      <c r="L2416">
        <f t="shared" si="74"/>
        <v>0</v>
      </c>
      <c r="M2416">
        <f t="shared" si="75"/>
        <v>0</v>
      </c>
    </row>
    <row r="2417" spans="1:13" x14ac:dyDescent="0.3">
      <c r="A2417" t="s">
        <v>255</v>
      </c>
      <c r="C2417" t="s">
        <v>51</v>
      </c>
      <c r="D2417">
        <v>2.0818871999999999E-2</v>
      </c>
      <c r="E2417" t="s">
        <v>52</v>
      </c>
      <c r="F2417">
        <v>144.4128</v>
      </c>
      <c r="G2417" t="s">
        <v>29</v>
      </c>
      <c r="H2417">
        <v>1985</v>
      </c>
      <c r="I2417" t="s">
        <v>14</v>
      </c>
      <c r="J2417" t="s">
        <v>24</v>
      </c>
      <c r="K2417" t="s">
        <v>30</v>
      </c>
      <c r="L2417">
        <f t="shared" si="74"/>
        <v>0</v>
      </c>
      <c r="M2417">
        <f t="shared" si="75"/>
        <v>0</v>
      </c>
    </row>
    <row r="2418" spans="1:13" x14ac:dyDescent="0.3">
      <c r="A2418" t="s">
        <v>894</v>
      </c>
      <c r="B2418">
        <v>14.5</v>
      </c>
      <c r="C2418" t="s">
        <v>51</v>
      </c>
      <c r="D2418">
        <v>6.2082946999999999E-2</v>
      </c>
      <c r="E2418" t="s">
        <v>18</v>
      </c>
      <c r="F2418">
        <v>155.7998</v>
      </c>
      <c r="G2418" t="s">
        <v>13</v>
      </c>
      <c r="H2418">
        <v>1999</v>
      </c>
      <c r="I2418" t="s">
        <v>14</v>
      </c>
      <c r="J2418" t="s">
        <v>15</v>
      </c>
      <c r="K2418" t="s">
        <v>16</v>
      </c>
      <c r="L2418">
        <f t="shared" si="74"/>
        <v>1</v>
      </c>
      <c r="M2418">
        <f t="shared" si="75"/>
        <v>1</v>
      </c>
    </row>
    <row r="2419" spans="1:13" x14ac:dyDescent="0.3">
      <c r="A2419" t="s">
        <v>1165</v>
      </c>
      <c r="B2419">
        <v>17.350000000000001</v>
      </c>
      <c r="C2419" t="s">
        <v>1605</v>
      </c>
      <c r="D2419">
        <v>0.146178155</v>
      </c>
      <c r="E2419" t="s">
        <v>57</v>
      </c>
      <c r="F2419">
        <v>149.905</v>
      </c>
      <c r="G2419" t="s">
        <v>53</v>
      </c>
      <c r="H2419">
        <v>1987</v>
      </c>
      <c r="I2419" t="s">
        <v>54</v>
      </c>
      <c r="J2419" t="s">
        <v>24</v>
      </c>
      <c r="K2419" t="s">
        <v>16</v>
      </c>
      <c r="L2419">
        <f t="shared" si="74"/>
        <v>0</v>
      </c>
      <c r="M2419">
        <f t="shared" si="75"/>
        <v>0</v>
      </c>
    </row>
    <row r="2420" spans="1:13" x14ac:dyDescent="0.3">
      <c r="A2420" t="s">
        <v>443</v>
      </c>
      <c r="B2420">
        <v>5.63</v>
      </c>
      <c r="C2420" t="s">
        <v>1605</v>
      </c>
      <c r="D2420">
        <v>2.4641247000000002E-2</v>
      </c>
      <c r="E2420" t="s">
        <v>77</v>
      </c>
      <c r="F2420">
        <v>104.6306</v>
      </c>
      <c r="G2420" t="s">
        <v>37</v>
      </c>
      <c r="H2420">
        <v>2009</v>
      </c>
      <c r="I2420" t="s">
        <v>14</v>
      </c>
      <c r="J2420" t="s">
        <v>24</v>
      </c>
      <c r="K2420" t="s">
        <v>38</v>
      </c>
      <c r="L2420">
        <f t="shared" si="74"/>
        <v>0</v>
      </c>
      <c r="M2420">
        <f t="shared" si="75"/>
        <v>0</v>
      </c>
    </row>
    <row r="2421" spans="1:13" x14ac:dyDescent="0.3">
      <c r="A2421" t="s">
        <v>1080</v>
      </c>
      <c r="B2421">
        <v>18.600000000000001</v>
      </c>
      <c r="C2421" t="s">
        <v>51</v>
      </c>
      <c r="D2421">
        <v>1.2653565E-2</v>
      </c>
      <c r="E2421" t="s">
        <v>61</v>
      </c>
      <c r="F2421">
        <v>121.2414</v>
      </c>
      <c r="G2421" t="s">
        <v>33</v>
      </c>
      <c r="H2421">
        <v>1997</v>
      </c>
      <c r="I2421" t="s">
        <v>34</v>
      </c>
      <c r="J2421" t="s">
        <v>15</v>
      </c>
      <c r="K2421" t="s">
        <v>16</v>
      </c>
      <c r="L2421">
        <f t="shared" si="74"/>
        <v>1</v>
      </c>
      <c r="M2421">
        <f t="shared" si="75"/>
        <v>0</v>
      </c>
    </row>
    <row r="2422" spans="1:13" x14ac:dyDescent="0.3">
      <c r="A2422" t="s">
        <v>122</v>
      </c>
      <c r="C2422" t="s">
        <v>1605</v>
      </c>
      <c r="D2422">
        <v>7.8762707000000001E-2</v>
      </c>
      <c r="E2422" t="s">
        <v>59</v>
      </c>
      <c r="F2422">
        <v>175.6054</v>
      </c>
      <c r="G2422" t="s">
        <v>47</v>
      </c>
      <c r="H2422">
        <v>1985</v>
      </c>
      <c r="I2422" t="s">
        <v>34</v>
      </c>
      <c r="J2422" t="s">
        <v>15</v>
      </c>
      <c r="K2422" t="s">
        <v>25</v>
      </c>
      <c r="L2422">
        <f t="shared" si="74"/>
        <v>0</v>
      </c>
      <c r="M2422">
        <f t="shared" si="75"/>
        <v>0</v>
      </c>
    </row>
    <row r="2423" spans="1:13" x14ac:dyDescent="0.3">
      <c r="A2423" t="s">
        <v>862</v>
      </c>
      <c r="B2423">
        <v>6.4050000000000002</v>
      </c>
      <c r="C2423" t="s">
        <v>51</v>
      </c>
      <c r="D2423">
        <v>0.13707192000000001</v>
      </c>
      <c r="E2423" t="s">
        <v>12</v>
      </c>
      <c r="F2423">
        <v>128.56780000000001</v>
      </c>
      <c r="G2423" t="s">
        <v>19</v>
      </c>
      <c r="H2423">
        <v>2007</v>
      </c>
      <c r="J2423" t="s">
        <v>20</v>
      </c>
      <c r="K2423" t="s">
        <v>16</v>
      </c>
      <c r="L2423">
        <f t="shared" si="74"/>
        <v>0</v>
      </c>
      <c r="M2423">
        <f t="shared" si="75"/>
        <v>1</v>
      </c>
    </row>
    <row r="2424" spans="1:13" x14ac:dyDescent="0.3">
      <c r="A2424" t="s">
        <v>1319</v>
      </c>
      <c r="B2424">
        <v>20.2</v>
      </c>
      <c r="C2424" t="s">
        <v>1605</v>
      </c>
      <c r="D2424">
        <v>5.9922681999999998E-2</v>
      </c>
      <c r="E2424" t="s">
        <v>32</v>
      </c>
      <c r="F2424">
        <v>127.8678</v>
      </c>
      <c r="G2424" t="s">
        <v>41</v>
      </c>
      <c r="H2424">
        <v>2002</v>
      </c>
      <c r="J2424" t="s">
        <v>20</v>
      </c>
      <c r="K2424" t="s">
        <v>16</v>
      </c>
      <c r="L2424">
        <f t="shared" si="74"/>
        <v>0</v>
      </c>
      <c r="M2424">
        <f t="shared" si="75"/>
        <v>0</v>
      </c>
    </row>
    <row r="2425" spans="1:13" x14ac:dyDescent="0.3">
      <c r="A2425" t="s">
        <v>1320</v>
      </c>
      <c r="C2425" t="s">
        <v>51</v>
      </c>
      <c r="D2425">
        <v>5.1802740999999999E-2</v>
      </c>
      <c r="E2425" t="s">
        <v>46</v>
      </c>
      <c r="F2425">
        <v>192.88460000000001</v>
      </c>
      <c r="G2425" t="s">
        <v>29</v>
      </c>
      <c r="H2425">
        <v>1985</v>
      </c>
      <c r="I2425" t="s">
        <v>14</v>
      </c>
      <c r="J2425" t="s">
        <v>24</v>
      </c>
      <c r="K2425" t="s">
        <v>30</v>
      </c>
      <c r="L2425">
        <f t="shared" si="74"/>
        <v>0</v>
      </c>
      <c r="M2425">
        <f t="shared" si="75"/>
        <v>0</v>
      </c>
    </row>
    <row r="2426" spans="1:13" x14ac:dyDescent="0.3">
      <c r="A2426" t="s">
        <v>1050</v>
      </c>
      <c r="C2426" t="s">
        <v>1605</v>
      </c>
      <c r="D2426">
        <v>0.14393109400000001</v>
      </c>
      <c r="E2426" t="s">
        <v>12</v>
      </c>
      <c r="F2426">
        <v>104.33320000000001</v>
      </c>
      <c r="G2426" t="s">
        <v>29</v>
      </c>
      <c r="H2426">
        <v>1985</v>
      </c>
      <c r="I2426" t="s">
        <v>14</v>
      </c>
      <c r="J2426" t="s">
        <v>24</v>
      </c>
      <c r="K2426" t="s">
        <v>30</v>
      </c>
      <c r="L2426">
        <f t="shared" si="74"/>
        <v>0</v>
      </c>
      <c r="M2426">
        <f t="shared" si="75"/>
        <v>1</v>
      </c>
    </row>
    <row r="2427" spans="1:13" x14ac:dyDescent="0.3">
      <c r="A2427" t="s">
        <v>513</v>
      </c>
      <c r="B2427">
        <v>7.96</v>
      </c>
      <c r="C2427" t="s">
        <v>51</v>
      </c>
      <c r="D2427">
        <v>2.8420724000000001E-2</v>
      </c>
      <c r="E2427" t="s">
        <v>83</v>
      </c>
      <c r="F2427">
        <v>161.88939999999999</v>
      </c>
      <c r="G2427" t="s">
        <v>41</v>
      </c>
      <c r="H2427">
        <v>2002</v>
      </c>
      <c r="J2427" t="s">
        <v>20</v>
      </c>
      <c r="K2427" t="s">
        <v>16</v>
      </c>
      <c r="L2427">
        <f t="shared" si="74"/>
        <v>0</v>
      </c>
      <c r="M2427">
        <f t="shared" si="75"/>
        <v>0</v>
      </c>
    </row>
    <row r="2428" spans="1:13" x14ac:dyDescent="0.3">
      <c r="A2428" t="s">
        <v>1183</v>
      </c>
      <c r="C2428" t="s">
        <v>51</v>
      </c>
      <c r="D2428">
        <v>2.5008935999999999E-2</v>
      </c>
      <c r="E2428" t="s">
        <v>46</v>
      </c>
      <c r="F2428">
        <v>147.67339999999999</v>
      </c>
      <c r="G2428" t="s">
        <v>29</v>
      </c>
      <c r="H2428">
        <v>1985</v>
      </c>
      <c r="I2428" t="s">
        <v>14</v>
      </c>
      <c r="J2428" t="s">
        <v>24</v>
      </c>
      <c r="K2428" t="s">
        <v>30</v>
      </c>
      <c r="L2428">
        <f t="shared" si="74"/>
        <v>0</v>
      </c>
      <c r="M2428">
        <f t="shared" si="75"/>
        <v>0</v>
      </c>
    </row>
    <row r="2429" spans="1:13" x14ac:dyDescent="0.3">
      <c r="A2429" t="s">
        <v>569</v>
      </c>
      <c r="B2429">
        <v>17.5</v>
      </c>
      <c r="C2429" t="s">
        <v>51</v>
      </c>
      <c r="D2429">
        <v>9.8302847999999998E-2</v>
      </c>
      <c r="E2429" t="s">
        <v>59</v>
      </c>
      <c r="F2429">
        <v>173.47380000000001</v>
      </c>
      <c r="G2429" t="s">
        <v>37</v>
      </c>
      <c r="H2429">
        <v>2009</v>
      </c>
      <c r="I2429" t="s">
        <v>14</v>
      </c>
      <c r="J2429" t="s">
        <v>24</v>
      </c>
      <c r="K2429" t="s">
        <v>38</v>
      </c>
      <c r="L2429">
        <f t="shared" si="74"/>
        <v>0</v>
      </c>
      <c r="M2429">
        <f t="shared" si="75"/>
        <v>0</v>
      </c>
    </row>
    <row r="2430" spans="1:13" x14ac:dyDescent="0.3">
      <c r="A2430" t="s">
        <v>1174</v>
      </c>
      <c r="B2430">
        <v>13.65</v>
      </c>
      <c r="C2430" t="s">
        <v>51</v>
      </c>
      <c r="D2430">
        <v>4.9418994000000001E-2</v>
      </c>
      <c r="E2430" t="s">
        <v>32</v>
      </c>
      <c r="F2430">
        <v>149.505</v>
      </c>
      <c r="G2430" t="s">
        <v>37</v>
      </c>
      <c r="H2430">
        <v>2009</v>
      </c>
      <c r="I2430" t="s">
        <v>14</v>
      </c>
      <c r="J2430" t="s">
        <v>24</v>
      </c>
      <c r="K2430" t="s">
        <v>38</v>
      </c>
      <c r="L2430">
        <f t="shared" si="74"/>
        <v>0</v>
      </c>
      <c r="M2430">
        <f t="shared" si="75"/>
        <v>0</v>
      </c>
    </row>
    <row r="2431" spans="1:13" x14ac:dyDescent="0.3">
      <c r="A2431" t="s">
        <v>718</v>
      </c>
      <c r="B2431">
        <v>10.1</v>
      </c>
      <c r="C2431" t="s">
        <v>1605</v>
      </c>
      <c r="D2431">
        <v>5.3802487000000003E-2</v>
      </c>
      <c r="E2431" t="s">
        <v>32</v>
      </c>
      <c r="F2431">
        <v>224.2088</v>
      </c>
      <c r="G2431" t="s">
        <v>37</v>
      </c>
      <c r="H2431">
        <v>2009</v>
      </c>
      <c r="I2431" t="s">
        <v>14</v>
      </c>
      <c r="J2431" t="s">
        <v>24</v>
      </c>
      <c r="K2431" t="s">
        <v>38</v>
      </c>
      <c r="L2431">
        <f t="shared" si="74"/>
        <v>0</v>
      </c>
      <c r="M2431">
        <f t="shared" si="75"/>
        <v>0</v>
      </c>
    </row>
    <row r="2432" spans="1:13" x14ac:dyDescent="0.3">
      <c r="A2432" t="s">
        <v>835</v>
      </c>
      <c r="B2432">
        <v>15.1</v>
      </c>
      <c r="C2432" t="s">
        <v>1605</v>
      </c>
      <c r="D2432">
        <v>9.3873560999999994E-2</v>
      </c>
      <c r="E2432" t="s">
        <v>32</v>
      </c>
      <c r="F2432">
        <v>60.519399999999997</v>
      </c>
      <c r="G2432" t="s">
        <v>65</v>
      </c>
      <c r="H2432">
        <v>2004</v>
      </c>
      <c r="I2432" t="s">
        <v>34</v>
      </c>
      <c r="J2432" t="s">
        <v>20</v>
      </c>
      <c r="K2432" t="s">
        <v>16</v>
      </c>
      <c r="L2432">
        <f t="shared" si="74"/>
        <v>0</v>
      </c>
      <c r="M2432">
        <f t="shared" si="75"/>
        <v>0</v>
      </c>
    </row>
    <row r="2433" spans="1:13" x14ac:dyDescent="0.3">
      <c r="A2433" t="s">
        <v>731</v>
      </c>
      <c r="B2433">
        <v>16.850000000000001</v>
      </c>
      <c r="C2433" t="s">
        <v>1605</v>
      </c>
      <c r="D2433">
        <v>2.328537E-2</v>
      </c>
      <c r="E2433" t="s">
        <v>12</v>
      </c>
      <c r="F2433">
        <v>45.442799999999998</v>
      </c>
      <c r="G2433" t="s">
        <v>19</v>
      </c>
      <c r="H2433">
        <v>2007</v>
      </c>
      <c r="J2433" t="s">
        <v>20</v>
      </c>
      <c r="K2433" t="s">
        <v>16</v>
      </c>
      <c r="L2433">
        <f t="shared" si="74"/>
        <v>0</v>
      </c>
      <c r="M2433">
        <f t="shared" si="75"/>
        <v>1</v>
      </c>
    </row>
    <row r="2434" spans="1:13" x14ac:dyDescent="0.3">
      <c r="A2434" t="s">
        <v>725</v>
      </c>
      <c r="C2434" t="s">
        <v>51</v>
      </c>
      <c r="D2434">
        <v>0.127585158</v>
      </c>
      <c r="E2434" t="s">
        <v>49</v>
      </c>
      <c r="F2434">
        <v>156.53139999999999</v>
      </c>
      <c r="G2434" t="s">
        <v>29</v>
      </c>
      <c r="H2434">
        <v>1985</v>
      </c>
      <c r="I2434" t="s">
        <v>14</v>
      </c>
      <c r="J2434" t="s">
        <v>24</v>
      </c>
      <c r="K2434" t="s">
        <v>30</v>
      </c>
      <c r="L2434">
        <f t="shared" si="74"/>
        <v>0</v>
      </c>
      <c r="M2434">
        <f t="shared" si="75"/>
        <v>0</v>
      </c>
    </row>
    <row r="2435" spans="1:13" x14ac:dyDescent="0.3">
      <c r="A2435" t="s">
        <v>1321</v>
      </c>
      <c r="B2435">
        <v>14.3</v>
      </c>
      <c r="C2435" t="s">
        <v>51</v>
      </c>
      <c r="D2435">
        <v>4.4057130999999999E-2</v>
      </c>
      <c r="E2435" t="s">
        <v>67</v>
      </c>
      <c r="F2435">
        <v>77.930199999999999</v>
      </c>
      <c r="G2435" t="s">
        <v>23</v>
      </c>
      <c r="H2435">
        <v>1998</v>
      </c>
      <c r="J2435" t="s">
        <v>24</v>
      </c>
      <c r="K2435" t="s">
        <v>25</v>
      </c>
      <c r="L2435">
        <f t="shared" ref="L2435:L2498" si="76">IF(AND(J2435= "Tier 1", C2435= "LF"),1,0)</f>
        <v>0</v>
      </c>
      <c r="M2435">
        <f t="shared" ref="M2435:M2498" si="77">IF(OR(E2435= "Dairy", E2435= "Snack Foods"),1,0)</f>
        <v>0</v>
      </c>
    </row>
    <row r="2436" spans="1:13" x14ac:dyDescent="0.3">
      <c r="A2436" t="s">
        <v>11</v>
      </c>
      <c r="C2436" t="s">
        <v>51</v>
      </c>
      <c r="D2436">
        <v>7.5165170000000003E-3</v>
      </c>
      <c r="E2436" t="s">
        <v>12</v>
      </c>
      <c r="F2436">
        <v>107.6622</v>
      </c>
      <c r="G2436" t="s">
        <v>29</v>
      </c>
      <c r="H2436">
        <v>1985</v>
      </c>
      <c r="I2436" t="s">
        <v>14</v>
      </c>
      <c r="J2436" t="s">
        <v>24</v>
      </c>
      <c r="K2436" t="s">
        <v>30</v>
      </c>
      <c r="L2436">
        <f t="shared" si="76"/>
        <v>0</v>
      </c>
      <c r="M2436">
        <f t="shared" si="77"/>
        <v>1</v>
      </c>
    </row>
    <row r="2437" spans="1:13" x14ac:dyDescent="0.3">
      <c r="A2437" t="s">
        <v>253</v>
      </c>
      <c r="B2437">
        <v>9.6950000000000003</v>
      </c>
      <c r="C2437" t="s">
        <v>1605</v>
      </c>
      <c r="D2437">
        <v>4.7525765999999997E-2</v>
      </c>
      <c r="E2437" t="s">
        <v>67</v>
      </c>
      <c r="F2437">
        <v>245.21440000000001</v>
      </c>
      <c r="G2437" t="s">
        <v>41</v>
      </c>
      <c r="H2437">
        <v>2002</v>
      </c>
      <c r="J2437" t="s">
        <v>20</v>
      </c>
      <c r="K2437" t="s">
        <v>16</v>
      </c>
      <c r="L2437">
        <f t="shared" si="76"/>
        <v>0</v>
      </c>
      <c r="M2437">
        <f t="shared" si="77"/>
        <v>0</v>
      </c>
    </row>
    <row r="2438" spans="1:13" x14ac:dyDescent="0.3">
      <c r="A2438" t="s">
        <v>1207</v>
      </c>
      <c r="B2438">
        <v>10.5</v>
      </c>
      <c r="C2438" t="s">
        <v>1605</v>
      </c>
      <c r="D2438">
        <v>1.0981858000000001E-2</v>
      </c>
      <c r="E2438" t="s">
        <v>12</v>
      </c>
      <c r="F2438">
        <v>164.1842</v>
      </c>
      <c r="G2438" t="s">
        <v>33</v>
      </c>
      <c r="H2438">
        <v>1997</v>
      </c>
      <c r="I2438" t="s">
        <v>34</v>
      </c>
      <c r="J2438" t="s">
        <v>15</v>
      </c>
      <c r="K2438" t="s">
        <v>16</v>
      </c>
      <c r="L2438">
        <f t="shared" si="76"/>
        <v>0</v>
      </c>
      <c r="M2438">
        <f t="shared" si="77"/>
        <v>1</v>
      </c>
    </row>
    <row r="2439" spans="1:13" x14ac:dyDescent="0.3">
      <c r="A2439" t="s">
        <v>524</v>
      </c>
      <c r="B2439">
        <v>17.600000000000001</v>
      </c>
      <c r="C2439" t="s">
        <v>51</v>
      </c>
      <c r="D2439">
        <v>1.0039894000000001E-2</v>
      </c>
      <c r="E2439" t="s">
        <v>12</v>
      </c>
      <c r="F2439">
        <v>160.65520000000001</v>
      </c>
      <c r="G2439" t="s">
        <v>33</v>
      </c>
      <c r="H2439">
        <v>1997</v>
      </c>
      <c r="I2439" t="s">
        <v>34</v>
      </c>
      <c r="J2439" t="s">
        <v>15</v>
      </c>
      <c r="K2439" t="s">
        <v>16</v>
      </c>
      <c r="L2439">
        <f t="shared" si="76"/>
        <v>1</v>
      </c>
      <c r="M2439">
        <f t="shared" si="77"/>
        <v>1</v>
      </c>
    </row>
    <row r="2440" spans="1:13" x14ac:dyDescent="0.3">
      <c r="A2440" t="s">
        <v>879</v>
      </c>
      <c r="B2440">
        <v>10.195</v>
      </c>
      <c r="C2440" t="s">
        <v>51</v>
      </c>
      <c r="D2440">
        <v>8.0747058999999996E-2</v>
      </c>
      <c r="E2440" t="s">
        <v>12</v>
      </c>
      <c r="F2440">
        <v>120.544</v>
      </c>
      <c r="G2440" t="s">
        <v>19</v>
      </c>
      <c r="H2440">
        <v>2007</v>
      </c>
      <c r="J2440" t="s">
        <v>20</v>
      </c>
      <c r="K2440" t="s">
        <v>16</v>
      </c>
      <c r="L2440">
        <f t="shared" si="76"/>
        <v>0</v>
      </c>
      <c r="M2440">
        <f t="shared" si="77"/>
        <v>1</v>
      </c>
    </row>
    <row r="2441" spans="1:13" x14ac:dyDescent="0.3">
      <c r="A2441" t="s">
        <v>565</v>
      </c>
      <c r="C2441" t="s">
        <v>51</v>
      </c>
      <c r="D2441">
        <v>2.1958821999999999E-2</v>
      </c>
      <c r="E2441" t="s">
        <v>18</v>
      </c>
      <c r="F2441">
        <v>109.2886</v>
      </c>
      <c r="G2441" t="s">
        <v>29</v>
      </c>
      <c r="H2441">
        <v>1985</v>
      </c>
      <c r="I2441" t="s">
        <v>14</v>
      </c>
      <c r="J2441" t="s">
        <v>24</v>
      </c>
      <c r="K2441" t="s">
        <v>30</v>
      </c>
      <c r="L2441">
        <f t="shared" si="76"/>
        <v>0</v>
      </c>
      <c r="M2441">
        <f t="shared" si="77"/>
        <v>1</v>
      </c>
    </row>
    <row r="2442" spans="1:13" x14ac:dyDescent="0.3">
      <c r="A2442" t="s">
        <v>1303</v>
      </c>
      <c r="B2442">
        <v>4.6150000000000002</v>
      </c>
      <c r="C2442" t="s">
        <v>1605</v>
      </c>
      <c r="D2442">
        <v>0.101831776</v>
      </c>
      <c r="E2442" t="s">
        <v>83</v>
      </c>
      <c r="F2442">
        <v>234.03</v>
      </c>
      <c r="G2442" t="s">
        <v>33</v>
      </c>
      <c r="H2442">
        <v>1997</v>
      </c>
      <c r="I2442" t="s">
        <v>34</v>
      </c>
      <c r="J2442" t="s">
        <v>15</v>
      </c>
      <c r="K2442" t="s">
        <v>16</v>
      </c>
      <c r="L2442">
        <f t="shared" si="76"/>
        <v>0</v>
      </c>
      <c r="M2442">
        <f t="shared" si="77"/>
        <v>0</v>
      </c>
    </row>
    <row r="2443" spans="1:13" x14ac:dyDescent="0.3">
      <c r="A2443" t="s">
        <v>1264</v>
      </c>
      <c r="B2443">
        <v>8.3249999999999993</v>
      </c>
      <c r="C2443" t="s">
        <v>51</v>
      </c>
      <c r="D2443">
        <v>2.9784839E-2</v>
      </c>
      <c r="E2443" t="s">
        <v>32</v>
      </c>
      <c r="F2443">
        <v>40.413800000000002</v>
      </c>
      <c r="G2443" t="s">
        <v>33</v>
      </c>
      <c r="H2443">
        <v>1997</v>
      </c>
      <c r="I2443" t="s">
        <v>34</v>
      </c>
      <c r="J2443" t="s">
        <v>15</v>
      </c>
      <c r="K2443" t="s">
        <v>16</v>
      </c>
      <c r="L2443">
        <f t="shared" si="76"/>
        <v>1</v>
      </c>
      <c r="M2443">
        <f t="shared" si="77"/>
        <v>0</v>
      </c>
    </row>
    <row r="2444" spans="1:13" x14ac:dyDescent="0.3">
      <c r="A2444" t="s">
        <v>1322</v>
      </c>
      <c r="B2444">
        <v>8.3949999999999996</v>
      </c>
      <c r="C2444" t="s">
        <v>51</v>
      </c>
      <c r="D2444">
        <v>7.2122617999999999E-2</v>
      </c>
      <c r="E2444" t="s">
        <v>52</v>
      </c>
      <c r="F2444">
        <v>252.10400000000001</v>
      </c>
      <c r="G2444" t="s">
        <v>41</v>
      </c>
      <c r="H2444">
        <v>2002</v>
      </c>
      <c r="J2444" t="s">
        <v>20</v>
      </c>
      <c r="K2444" t="s">
        <v>16</v>
      </c>
      <c r="L2444">
        <f t="shared" si="76"/>
        <v>0</v>
      </c>
      <c r="M2444">
        <f t="shared" si="77"/>
        <v>0</v>
      </c>
    </row>
    <row r="2445" spans="1:13" x14ac:dyDescent="0.3">
      <c r="A2445" t="s">
        <v>1211</v>
      </c>
      <c r="B2445">
        <v>16.2</v>
      </c>
      <c r="C2445" t="s">
        <v>51</v>
      </c>
      <c r="D2445">
        <v>5.0340436000000002E-2</v>
      </c>
      <c r="E2445" t="s">
        <v>61</v>
      </c>
      <c r="F2445">
        <v>191.61619999999999</v>
      </c>
      <c r="G2445" t="s">
        <v>33</v>
      </c>
      <c r="H2445">
        <v>1997</v>
      </c>
      <c r="I2445" t="s">
        <v>34</v>
      </c>
      <c r="J2445" t="s">
        <v>15</v>
      </c>
      <c r="K2445" t="s">
        <v>16</v>
      </c>
      <c r="L2445">
        <f t="shared" si="76"/>
        <v>1</v>
      </c>
      <c r="M2445">
        <f t="shared" si="77"/>
        <v>0</v>
      </c>
    </row>
    <row r="2446" spans="1:13" x14ac:dyDescent="0.3">
      <c r="A2446" t="s">
        <v>319</v>
      </c>
      <c r="B2446">
        <v>6.46</v>
      </c>
      <c r="C2446" t="s">
        <v>1605</v>
      </c>
      <c r="D2446">
        <v>4.9440970000000001E-2</v>
      </c>
      <c r="E2446" t="s">
        <v>32</v>
      </c>
      <c r="F2446">
        <v>146.4102</v>
      </c>
      <c r="G2446" t="s">
        <v>19</v>
      </c>
      <c r="H2446">
        <v>2007</v>
      </c>
      <c r="J2446" t="s">
        <v>20</v>
      </c>
      <c r="K2446" t="s">
        <v>16</v>
      </c>
      <c r="L2446">
        <f t="shared" si="76"/>
        <v>0</v>
      </c>
      <c r="M2446">
        <f t="shared" si="77"/>
        <v>0</v>
      </c>
    </row>
    <row r="2447" spans="1:13" x14ac:dyDescent="0.3">
      <c r="A2447" t="s">
        <v>727</v>
      </c>
      <c r="B2447">
        <v>12.5</v>
      </c>
      <c r="C2447" t="s">
        <v>51</v>
      </c>
      <c r="D2447">
        <v>0.103356186</v>
      </c>
      <c r="E2447" t="s">
        <v>61</v>
      </c>
      <c r="F2447">
        <v>168.94479999999999</v>
      </c>
      <c r="G2447" t="s">
        <v>53</v>
      </c>
      <c r="H2447">
        <v>1987</v>
      </c>
      <c r="I2447" t="s">
        <v>54</v>
      </c>
      <c r="J2447" t="s">
        <v>24</v>
      </c>
      <c r="K2447" t="s">
        <v>16</v>
      </c>
      <c r="L2447">
        <f t="shared" si="76"/>
        <v>0</v>
      </c>
      <c r="M2447">
        <f t="shared" si="77"/>
        <v>0</v>
      </c>
    </row>
    <row r="2448" spans="1:13" x14ac:dyDescent="0.3">
      <c r="A2448" t="s">
        <v>681</v>
      </c>
      <c r="C2448" t="s">
        <v>51</v>
      </c>
      <c r="D2448">
        <v>5.3892007999999998E-2</v>
      </c>
      <c r="E2448" t="s">
        <v>52</v>
      </c>
      <c r="F2448">
        <v>76.601200000000006</v>
      </c>
      <c r="G2448" t="s">
        <v>29</v>
      </c>
      <c r="H2448">
        <v>1985</v>
      </c>
      <c r="I2448" t="s">
        <v>14</v>
      </c>
      <c r="J2448" t="s">
        <v>24</v>
      </c>
      <c r="K2448" t="s">
        <v>30</v>
      </c>
      <c r="L2448">
        <f t="shared" si="76"/>
        <v>0</v>
      </c>
      <c r="M2448">
        <f t="shared" si="77"/>
        <v>0</v>
      </c>
    </row>
    <row r="2449" spans="1:13" x14ac:dyDescent="0.3">
      <c r="A2449" t="s">
        <v>439</v>
      </c>
      <c r="B2449">
        <v>14.15</v>
      </c>
      <c r="C2449" t="s">
        <v>51</v>
      </c>
      <c r="D2449">
        <v>3.4928910000000001E-2</v>
      </c>
      <c r="E2449" t="s">
        <v>12</v>
      </c>
      <c r="F2449">
        <v>244.4828</v>
      </c>
      <c r="G2449" t="s">
        <v>13</v>
      </c>
      <c r="H2449">
        <v>1999</v>
      </c>
      <c r="I2449" t="s">
        <v>14</v>
      </c>
      <c r="J2449" t="s">
        <v>15</v>
      </c>
      <c r="K2449" t="s">
        <v>16</v>
      </c>
      <c r="L2449">
        <f t="shared" si="76"/>
        <v>1</v>
      </c>
      <c r="M2449">
        <f t="shared" si="77"/>
        <v>1</v>
      </c>
    </row>
    <row r="2450" spans="1:13" x14ac:dyDescent="0.3">
      <c r="A2450" t="s">
        <v>1323</v>
      </c>
      <c r="B2450">
        <v>10.5</v>
      </c>
      <c r="C2450" t="s">
        <v>1605</v>
      </c>
      <c r="D2450">
        <v>0.14253822399999999</v>
      </c>
      <c r="E2450" t="s">
        <v>49</v>
      </c>
      <c r="F2450">
        <v>161.15780000000001</v>
      </c>
      <c r="G2450" t="s">
        <v>33</v>
      </c>
      <c r="H2450">
        <v>1997</v>
      </c>
      <c r="I2450" t="s">
        <v>34</v>
      </c>
      <c r="J2450" t="s">
        <v>15</v>
      </c>
      <c r="K2450" t="s">
        <v>16</v>
      </c>
      <c r="L2450">
        <f t="shared" si="76"/>
        <v>0</v>
      </c>
      <c r="M2450">
        <f t="shared" si="77"/>
        <v>0</v>
      </c>
    </row>
    <row r="2451" spans="1:13" x14ac:dyDescent="0.3">
      <c r="A2451" t="s">
        <v>1317</v>
      </c>
      <c r="B2451">
        <v>20.75</v>
      </c>
      <c r="C2451" t="s">
        <v>51</v>
      </c>
      <c r="D2451">
        <v>0.108619696</v>
      </c>
      <c r="E2451" t="s">
        <v>12</v>
      </c>
      <c r="F2451">
        <v>161.95779999999999</v>
      </c>
      <c r="G2451" t="s">
        <v>53</v>
      </c>
      <c r="H2451">
        <v>1987</v>
      </c>
      <c r="I2451" t="s">
        <v>54</v>
      </c>
      <c r="J2451" t="s">
        <v>24</v>
      </c>
      <c r="K2451" t="s">
        <v>16</v>
      </c>
      <c r="L2451">
        <f t="shared" si="76"/>
        <v>0</v>
      </c>
      <c r="M2451">
        <f t="shared" si="77"/>
        <v>1</v>
      </c>
    </row>
    <row r="2452" spans="1:13" x14ac:dyDescent="0.3">
      <c r="A2452" t="s">
        <v>1324</v>
      </c>
      <c r="B2452">
        <v>14.15</v>
      </c>
      <c r="C2452" t="s">
        <v>51</v>
      </c>
      <c r="D2452">
        <v>8.8437259999999997E-3</v>
      </c>
      <c r="E2452" t="s">
        <v>61</v>
      </c>
      <c r="F2452">
        <v>196.71100000000001</v>
      </c>
      <c r="G2452" t="s">
        <v>19</v>
      </c>
      <c r="H2452">
        <v>2007</v>
      </c>
      <c r="J2452" t="s">
        <v>20</v>
      </c>
      <c r="K2452" t="s">
        <v>16</v>
      </c>
      <c r="L2452">
        <f t="shared" si="76"/>
        <v>0</v>
      </c>
      <c r="M2452">
        <f t="shared" si="77"/>
        <v>0</v>
      </c>
    </row>
    <row r="2453" spans="1:13" x14ac:dyDescent="0.3">
      <c r="A2453" t="s">
        <v>686</v>
      </c>
      <c r="B2453">
        <v>5.1550000000000002</v>
      </c>
      <c r="C2453" t="s">
        <v>51</v>
      </c>
      <c r="D2453">
        <v>8.3537256000000004E-2</v>
      </c>
      <c r="E2453" t="s">
        <v>67</v>
      </c>
      <c r="F2453">
        <v>248.8776</v>
      </c>
      <c r="G2453" t="s">
        <v>37</v>
      </c>
      <c r="H2453">
        <v>2009</v>
      </c>
      <c r="I2453" t="s">
        <v>14</v>
      </c>
      <c r="J2453" t="s">
        <v>24</v>
      </c>
      <c r="K2453" t="s">
        <v>38</v>
      </c>
      <c r="L2453">
        <f t="shared" si="76"/>
        <v>0</v>
      </c>
      <c r="M2453">
        <f t="shared" si="77"/>
        <v>0</v>
      </c>
    </row>
    <row r="2454" spans="1:13" x14ac:dyDescent="0.3">
      <c r="A2454" t="s">
        <v>951</v>
      </c>
      <c r="B2454">
        <v>15.7</v>
      </c>
      <c r="C2454" t="s">
        <v>1605</v>
      </c>
      <c r="D2454">
        <v>1.9007466000000001E-2</v>
      </c>
      <c r="E2454" t="s">
        <v>32</v>
      </c>
      <c r="F2454">
        <v>60.3536</v>
      </c>
      <c r="G2454" t="s">
        <v>37</v>
      </c>
      <c r="H2454">
        <v>2009</v>
      </c>
      <c r="I2454" t="s">
        <v>14</v>
      </c>
      <c r="J2454" t="s">
        <v>24</v>
      </c>
      <c r="K2454" t="s">
        <v>38</v>
      </c>
      <c r="L2454">
        <f t="shared" si="76"/>
        <v>0</v>
      </c>
      <c r="M2454">
        <f t="shared" si="77"/>
        <v>0</v>
      </c>
    </row>
    <row r="2455" spans="1:13" x14ac:dyDescent="0.3">
      <c r="A2455" t="s">
        <v>1325</v>
      </c>
      <c r="B2455">
        <v>20.2</v>
      </c>
      <c r="C2455" t="s">
        <v>51</v>
      </c>
      <c r="D2455">
        <v>7.4225409000000006E-2</v>
      </c>
      <c r="E2455" t="s">
        <v>61</v>
      </c>
      <c r="F2455">
        <v>94.046199999999999</v>
      </c>
      <c r="G2455" t="s">
        <v>65</v>
      </c>
      <c r="H2455">
        <v>2004</v>
      </c>
      <c r="I2455" t="s">
        <v>34</v>
      </c>
      <c r="J2455" t="s">
        <v>20</v>
      </c>
      <c r="K2455" t="s">
        <v>16</v>
      </c>
      <c r="L2455">
        <f t="shared" si="76"/>
        <v>0</v>
      </c>
      <c r="M2455">
        <f t="shared" si="77"/>
        <v>0</v>
      </c>
    </row>
    <row r="2456" spans="1:13" x14ac:dyDescent="0.3">
      <c r="A2456" t="s">
        <v>1032</v>
      </c>
      <c r="B2456">
        <v>8.9849999999999994</v>
      </c>
      <c r="C2456" t="s">
        <v>51</v>
      </c>
      <c r="D2456">
        <v>0.18325039500000001</v>
      </c>
      <c r="E2456" t="s">
        <v>32</v>
      </c>
      <c r="F2456">
        <v>101.87</v>
      </c>
      <c r="G2456" t="s">
        <v>53</v>
      </c>
      <c r="H2456">
        <v>1987</v>
      </c>
      <c r="I2456" t="s">
        <v>54</v>
      </c>
      <c r="J2456" t="s">
        <v>24</v>
      </c>
      <c r="K2456" t="s">
        <v>16</v>
      </c>
      <c r="L2456">
        <f t="shared" si="76"/>
        <v>0</v>
      </c>
      <c r="M2456">
        <f t="shared" si="77"/>
        <v>0</v>
      </c>
    </row>
    <row r="2457" spans="1:13" x14ac:dyDescent="0.3">
      <c r="A2457" t="s">
        <v>1326</v>
      </c>
      <c r="B2457">
        <v>15.85</v>
      </c>
      <c r="C2457" t="s">
        <v>51</v>
      </c>
      <c r="D2457">
        <v>0.131484879</v>
      </c>
      <c r="E2457" t="s">
        <v>83</v>
      </c>
      <c r="F2457">
        <v>35.950600000000001</v>
      </c>
      <c r="G2457" t="s">
        <v>23</v>
      </c>
      <c r="H2457">
        <v>1998</v>
      </c>
      <c r="J2457" t="s">
        <v>24</v>
      </c>
      <c r="K2457" t="s">
        <v>25</v>
      </c>
      <c r="L2457">
        <f t="shared" si="76"/>
        <v>0</v>
      </c>
      <c r="M2457">
        <f t="shared" si="77"/>
        <v>0</v>
      </c>
    </row>
    <row r="2458" spans="1:13" x14ac:dyDescent="0.3">
      <c r="A2458" t="s">
        <v>687</v>
      </c>
      <c r="B2458">
        <v>10.195</v>
      </c>
      <c r="C2458" t="s">
        <v>1605</v>
      </c>
      <c r="D2458">
        <v>4.5236996000000002E-2</v>
      </c>
      <c r="E2458" t="s">
        <v>32</v>
      </c>
      <c r="F2458">
        <v>116.38079999999999</v>
      </c>
      <c r="G2458" t="s">
        <v>19</v>
      </c>
      <c r="H2458">
        <v>2007</v>
      </c>
      <c r="J2458" t="s">
        <v>20</v>
      </c>
      <c r="K2458" t="s">
        <v>16</v>
      </c>
      <c r="L2458">
        <f t="shared" si="76"/>
        <v>0</v>
      </c>
      <c r="M2458">
        <f t="shared" si="77"/>
        <v>0</v>
      </c>
    </row>
    <row r="2459" spans="1:13" x14ac:dyDescent="0.3">
      <c r="A2459" t="s">
        <v>1327</v>
      </c>
      <c r="B2459">
        <v>20.25</v>
      </c>
      <c r="C2459" t="s">
        <v>1605</v>
      </c>
      <c r="D2459">
        <v>0</v>
      </c>
      <c r="E2459" t="s">
        <v>36</v>
      </c>
      <c r="F2459">
        <v>240.4538</v>
      </c>
      <c r="G2459" t="s">
        <v>37</v>
      </c>
      <c r="H2459">
        <v>2009</v>
      </c>
      <c r="I2459" t="s">
        <v>14</v>
      </c>
      <c r="J2459" t="s">
        <v>24</v>
      </c>
      <c r="K2459" t="s">
        <v>38</v>
      </c>
      <c r="L2459">
        <f t="shared" si="76"/>
        <v>0</v>
      </c>
      <c r="M2459">
        <f t="shared" si="77"/>
        <v>0</v>
      </c>
    </row>
    <row r="2460" spans="1:13" x14ac:dyDescent="0.3">
      <c r="A2460" t="s">
        <v>165</v>
      </c>
      <c r="B2460">
        <v>6.9050000000000002</v>
      </c>
      <c r="C2460" t="s">
        <v>1605</v>
      </c>
      <c r="D2460">
        <v>3.8302823E-2</v>
      </c>
      <c r="E2460" t="s">
        <v>18</v>
      </c>
      <c r="F2460">
        <v>96.672600000000003</v>
      </c>
      <c r="G2460" t="s">
        <v>37</v>
      </c>
      <c r="H2460">
        <v>2009</v>
      </c>
      <c r="I2460" t="s">
        <v>14</v>
      </c>
      <c r="J2460" t="s">
        <v>24</v>
      </c>
      <c r="K2460" t="s">
        <v>38</v>
      </c>
      <c r="L2460">
        <f t="shared" si="76"/>
        <v>0</v>
      </c>
      <c r="M2460">
        <f t="shared" si="77"/>
        <v>1</v>
      </c>
    </row>
    <row r="2461" spans="1:13" x14ac:dyDescent="0.3">
      <c r="A2461" t="s">
        <v>455</v>
      </c>
      <c r="B2461">
        <v>15.7</v>
      </c>
      <c r="C2461" t="s">
        <v>51</v>
      </c>
      <c r="D2461">
        <v>7.3666699000000002E-2</v>
      </c>
      <c r="E2461" t="s">
        <v>36</v>
      </c>
      <c r="F2461">
        <v>249.97239999999999</v>
      </c>
      <c r="G2461" t="s">
        <v>33</v>
      </c>
      <c r="H2461">
        <v>1997</v>
      </c>
      <c r="I2461" t="s">
        <v>34</v>
      </c>
      <c r="J2461" t="s">
        <v>15</v>
      </c>
      <c r="K2461" t="s">
        <v>16</v>
      </c>
      <c r="L2461">
        <f t="shared" si="76"/>
        <v>1</v>
      </c>
      <c r="M2461">
        <f t="shared" si="77"/>
        <v>0</v>
      </c>
    </row>
    <row r="2462" spans="1:13" x14ac:dyDescent="0.3">
      <c r="A2462" t="s">
        <v>575</v>
      </c>
      <c r="B2462">
        <v>8.1549999999999994</v>
      </c>
      <c r="C2462" t="s">
        <v>1605</v>
      </c>
      <c r="D2462">
        <v>3.3527475000000001E-2</v>
      </c>
      <c r="E2462" t="s">
        <v>67</v>
      </c>
      <c r="F2462">
        <v>74.035399999999996</v>
      </c>
      <c r="G2462" t="s">
        <v>53</v>
      </c>
      <c r="H2462">
        <v>1987</v>
      </c>
      <c r="I2462" t="s">
        <v>54</v>
      </c>
      <c r="J2462" t="s">
        <v>24</v>
      </c>
      <c r="K2462" t="s">
        <v>16</v>
      </c>
      <c r="L2462">
        <f t="shared" si="76"/>
        <v>0</v>
      </c>
      <c r="M2462">
        <f t="shared" si="77"/>
        <v>0</v>
      </c>
    </row>
    <row r="2463" spans="1:13" x14ac:dyDescent="0.3">
      <c r="A2463" t="s">
        <v>140</v>
      </c>
      <c r="B2463">
        <v>6.44</v>
      </c>
      <c r="C2463" t="s">
        <v>51</v>
      </c>
      <c r="D2463">
        <v>7.9338524999999993E-2</v>
      </c>
      <c r="E2463" t="s">
        <v>49</v>
      </c>
      <c r="F2463">
        <v>99.47</v>
      </c>
      <c r="G2463" t="s">
        <v>13</v>
      </c>
      <c r="H2463">
        <v>1999</v>
      </c>
      <c r="I2463" t="s">
        <v>14</v>
      </c>
      <c r="J2463" t="s">
        <v>15</v>
      </c>
      <c r="K2463" t="s">
        <v>16</v>
      </c>
      <c r="L2463">
        <f t="shared" si="76"/>
        <v>1</v>
      </c>
      <c r="M2463">
        <f t="shared" si="77"/>
        <v>0</v>
      </c>
    </row>
    <row r="2464" spans="1:13" x14ac:dyDescent="0.3">
      <c r="A2464" t="s">
        <v>1328</v>
      </c>
      <c r="B2464">
        <v>19.850000000000001</v>
      </c>
      <c r="C2464" t="s">
        <v>1605</v>
      </c>
      <c r="D2464">
        <v>8.1439976999999997E-2</v>
      </c>
      <c r="E2464" t="s">
        <v>49</v>
      </c>
      <c r="F2464">
        <v>168.98159999999999</v>
      </c>
      <c r="G2464" t="s">
        <v>65</v>
      </c>
      <c r="H2464">
        <v>2004</v>
      </c>
      <c r="I2464" t="s">
        <v>34</v>
      </c>
      <c r="J2464" t="s">
        <v>20</v>
      </c>
      <c r="K2464" t="s">
        <v>16</v>
      </c>
      <c r="L2464">
        <f t="shared" si="76"/>
        <v>0</v>
      </c>
      <c r="M2464">
        <f t="shared" si="77"/>
        <v>0</v>
      </c>
    </row>
    <row r="2465" spans="1:13" x14ac:dyDescent="0.3">
      <c r="A2465" t="s">
        <v>1273</v>
      </c>
      <c r="B2465">
        <v>16.7</v>
      </c>
      <c r="C2465" t="s">
        <v>51</v>
      </c>
      <c r="D2465">
        <v>2.6662015000000001E-2</v>
      </c>
      <c r="E2465" t="s">
        <v>61</v>
      </c>
      <c r="F2465">
        <v>247.57759999999999</v>
      </c>
      <c r="G2465" t="s">
        <v>13</v>
      </c>
      <c r="H2465">
        <v>1999</v>
      </c>
      <c r="I2465" t="s">
        <v>14</v>
      </c>
      <c r="J2465" t="s">
        <v>15</v>
      </c>
      <c r="K2465" t="s">
        <v>16</v>
      </c>
      <c r="L2465">
        <f t="shared" si="76"/>
        <v>1</v>
      </c>
      <c r="M2465">
        <f t="shared" si="77"/>
        <v>0</v>
      </c>
    </row>
    <row r="2466" spans="1:13" x14ac:dyDescent="0.3">
      <c r="A2466" t="s">
        <v>796</v>
      </c>
      <c r="B2466">
        <v>13.1</v>
      </c>
      <c r="C2466" t="s">
        <v>51</v>
      </c>
      <c r="D2466">
        <v>6.097005E-3</v>
      </c>
      <c r="E2466" t="s">
        <v>67</v>
      </c>
      <c r="F2466">
        <v>187.28980000000001</v>
      </c>
      <c r="G2466" t="s">
        <v>19</v>
      </c>
      <c r="H2466">
        <v>2007</v>
      </c>
      <c r="J2466" t="s">
        <v>20</v>
      </c>
      <c r="K2466" t="s">
        <v>16</v>
      </c>
      <c r="L2466">
        <f t="shared" si="76"/>
        <v>0</v>
      </c>
      <c r="M2466">
        <f t="shared" si="77"/>
        <v>0</v>
      </c>
    </row>
    <row r="2467" spans="1:13" x14ac:dyDescent="0.3">
      <c r="A2467" t="s">
        <v>329</v>
      </c>
      <c r="B2467">
        <v>9.3949999999999996</v>
      </c>
      <c r="C2467" t="s">
        <v>1605</v>
      </c>
      <c r="D2467">
        <v>0.10037995600000001</v>
      </c>
      <c r="E2467" t="s">
        <v>36</v>
      </c>
      <c r="F2467">
        <v>86.285600000000002</v>
      </c>
      <c r="G2467" t="s">
        <v>65</v>
      </c>
      <c r="H2467">
        <v>2004</v>
      </c>
      <c r="I2467" t="s">
        <v>34</v>
      </c>
      <c r="J2467" t="s">
        <v>20</v>
      </c>
      <c r="K2467" t="s">
        <v>16</v>
      </c>
      <c r="L2467">
        <f t="shared" si="76"/>
        <v>0</v>
      </c>
      <c r="M2467">
        <f t="shared" si="77"/>
        <v>0</v>
      </c>
    </row>
    <row r="2468" spans="1:13" x14ac:dyDescent="0.3">
      <c r="A2468" t="s">
        <v>1006</v>
      </c>
      <c r="B2468">
        <v>7.06</v>
      </c>
      <c r="C2468" t="s">
        <v>1605</v>
      </c>
      <c r="D2468">
        <v>4.3892096999999998E-2</v>
      </c>
      <c r="E2468" t="s">
        <v>112</v>
      </c>
      <c r="F2468">
        <v>60.090400000000002</v>
      </c>
      <c r="G2468" t="s">
        <v>65</v>
      </c>
      <c r="H2468">
        <v>2004</v>
      </c>
      <c r="I2468" t="s">
        <v>34</v>
      </c>
      <c r="J2468" t="s">
        <v>20</v>
      </c>
      <c r="K2468" t="s">
        <v>16</v>
      </c>
      <c r="L2468">
        <f t="shared" si="76"/>
        <v>0</v>
      </c>
      <c r="M2468">
        <f t="shared" si="77"/>
        <v>0</v>
      </c>
    </row>
    <row r="2469" spans="1:13" x14ac:dyDescent="0.3">
      <c r="A2469" t="s">
        <v>214</v>
      </c>
      <c r="C2469" t="s">
        <v>51</v>
      </c>
      <c r="D2469">
        <v>0.109755674</v>
      </c>
      <c r="E2469" t="s">
        <v>61</v>
      </c>
      <c r="F2469">
        <v>106.03060000000001</v>
      </c>
      <c r="G2469" t="s">
        <v>29</v>
      </c>
      <c r="H2469">
        <v>1985</v>
      </c>
      <c r="I2469" t="s">
        <v>14</v>
      </c>
      <c r="J2469" t="s">
        <v>24</v>
      </c>
      <c r="K2469" t="s">
        <v>30</v>
      </c>
      <c r="L2469">
        <f t="shared" si="76"/>
        <v>0</v>
      </c>
      <c r="M2469">
        <f t="shared" si="77"/>
        <v>0</v>
      </c>
    </row>
    <row r="2470" spans="1:13" x14ac:dyDescent="0.3">
      <c r="A2470" t="s">
        <v>1329</v>
      </c>
      <c r="B2470">
        <v>20</v>
      </c>
      <c r="C2470" t="s">
        <v>51</v>
      </c>
      <c r="D2470">
        <v>5.8599942000000002E-2</v>
      </c>
      <c r="E2470" t="s">
        <v>46</v>
      </c>
      <c r="F2470">
        <v>110.1544</v>
      </c>
      <c r="G2470" t="s">
        <v>41</v>
      </c>
      <c r="H2470">
        <v>2002</v>
      </c>
      <c r="J2470" t="s">
        <v>20</v>
      </c>
      <c r="K2470" t="s">
        <v>16</v>
      </c>
      <c r="L2470">
        <f t="shared" si="76"/>
        <v>0</v>
      </c>
      <c r="M2470">
        <f t="shared" si="77"/>
        <v>0</v>
      </c>
    </row>
    <row r="2471" spans="1:13" x14ac:dyDescent="0.3">
      <c r="A2471" t="s">
        <v>1330</v>
      </c>
      <c r="B2471">
        <v>9</v>
      </c>
      <c r="C2471" t="s">
        <v>1605</v>
      </c>
      <c r="D2471">
        <v>6.9479757000000003E-2</v>
      </c>
      <c r="E2471" t="s">
        <v>198</v>
      </c>
      <c r="F2471">
        <v>55.1614</v>
      </c>
      <c r="G2471" t="s">
        <v>19</v>
      </c>
      <c r="H2471">
        <v>2007</v>
      </c>
      <c r="J2471" t="s">
        <v>20</v>
      </c>
      <c r="K2471" t="s">
        <v>16</v>
      </c>
      <c r="L2471">
        <f t="shared" si="76"/>
        <v>0</v>
      </c>
      <c r="M2471">
        <f t="shared" si="77"/>
        <v>0</v>
      </c>
    </row>
    <row r="2472" spans="1:13" x14ac:dyDescent="0.3">
      <c r="A2472" t="s">
        <v>1018</v>
      </c>
      <c r="B2472">
        <v>6.4</v>
      </c>
      <c r="C2472" t="s">
        <v>51</v>
      </c>
      <c r="D2472">
        <v>8.5233007E-2</v>
      </c>
      <c r="E2472" t="s">
        <v>67</v>
      </c>
      <c r="F2472">
        <v>42.279600000000002</v>
      </c>
      <c r="G2472" t="s">
        <v>19</v>
      </c>
      <c r="H2472">
        <v>2007</v>
      </c>
      <c r="J2472" t="s">
        <v>20</v>
      </c>
      <c r="K2472" t="s">
        <v>16</v>
      </c>
      <c r="L2472">
        <f t="shared" si="76"/>
        <v>0</v>
      </c>
      <c r="M2472">
        <f t="shared" si="77"/>
        <v>0</v>
      </c>
    </row>
    <row r="2473" spans="1:13" x14ac:dyDescent="0.3">
      <c r="A2473" t="s">
        <v>1072</v>
      </c>
      <c r="B2473">
        <v>6.42</v>
      </c>
      <c r="C2473" t="s">
        <v>51</v>
      </c>
      <c r="D2473">
        <v>5.3460551000000002E-2</v>
      </c>
      <c r="E2473" t="s">
        <v>18</v>
      </c>
      <c r="F2473">
        <v>178.90020000000001</v>
      </c>
      <c r="G2473" t="s">
        <v>65</v>
      </c>
      <c r="H2473">
        <v>2004</v>
      </c>
      <c r="I2473" t="s">
        <v>34</v>
      </c>
      <c r="J2473" t="s">
        <v>20</v>
      </c>
      <c r="K2473" t="s">
        <v>16</v>
      </c>
      <c r="L2473">
        <f t="shared" si="76"/>
        <v>0</v>
      </c>
      <c r="M2473">
        <f t="shared" si="77"/>
        <v>1</v>
      </c>
    </row>
    <row r="2474" spans="1:13" x14ac:dyDescent="0.3">
      <c r="A2474" t="s">
        <v>697</v>
      </c>
      <c r="C2474" t="s">
        <v>51</v>
      </c>
      <c r="D2474">
        <v>6.9294519999999998E-2</v>
      </c>
      <c r="E2474" t="s">
        <v>12</v>
      </c>
      <c r="F2474">
        <v>162.55260000000001</v>
      </c>
      <c r="G2474" t="s">
        <v>47</v>
      </c>
      <c r="H2474">
        <v>1985</v>
      </c>
      <c r="I2474" t="s">
        <v>34</v>
      </c>
      <c r="J2474" t="s">
        <v>15</v>
      </c>
      <c r="K2474" t="s">
        <v>25</v>
      </c>
      <c r="L2474">
        <f t="shared" si="76"/>
        <v>1</v>
      </c>
      <c r="M2474">
        <f t="shared" si="77"/>
        <v>1</v>
      </c>
    </row>
    <row r="2475" spans="1:13" x14ac:dyDescent="0.3">
      <c r="A2475" t="s">
        <v>1115</v>
      </c>
      <c r="B2475">
        <v>7.72</v>
      </c>
      <c r="C2475" t="s">
        <v>51</v>
      </c>
      <c r="D2475">
        <v>0.122208091</v>
      </c>
      <c r="E2475" t="s">
        <v>32</v>
      </c>
      <c r="F2475">
        <v>119.34399999999999</v>
      </c>
      <c r="G2475" t="s">
        <v>19</v>
      </c>
      <c r="H2475">
        <v>2007</v>
      </c>
      <c r="J2475" t="s">
        <v>20</v>
      </c>
      <c r="K2475" t="s">
        <v>16</v>
      </c>
      <c r="L2475">
        <f t="shared" si="76"/>
        <v>0</v>
      </c>
      <c r="M2475">
        <f t="shared" si="77"/>
        <v>0</v>
      </c>
    </row>
    <row r="2476" spans="1:13" x14ac:dyDescent="0.3">
      <c r="A2476" t="s">
        <v>1172</v>
      </c>
      <c r="B2476">
        <v>17.7</v>
      </c>
      <c r="C2476" t="s">
        <v>51</v>
      </c>
      <c r="D2476">
        <v>1.2542375E-2</v>
      </c>
      <c r="E2476" t="s">
        <v>61</v>
      </c>
      <c r="F2476">
        <v>167.44739999999999</v>
      </c>
      <c r="G2476" t="s">
        <v>33</v>
      </c>
      <c r="H2476">
        <v>1997</v>
      </c>
      <c r="I2476" t="s">
        <v>34</v>
      </c>
      <c r="J2476" t="s">
        <v>15</v>
      </c>
      <c r="K2476" t="s">
        <v>16</v>
      </c>
      <c r="L2476">
        <f t="shared" si="76"/>
        <v>1</v>
      </c>
      <c r="M2476">
        <f t="shared" si="77"/>
        <v>0</v>
      </c>
    </row>
    <row r="2477" spans="1:13" x14ac:dyDescent="0.3">
      <c r="A2477" t="s">
        <v>1203</v>
      </c>
      <c r="C2477" t="s">
        <v>1605</v>
      </c>
      <c r="D2477">
        <v>6.6383023999999999E-2</v>
      </c>
      <c r="E2477" t="s">
        <v>12</v>
      </c>
      <c r="F2477">
        <v>42.611199999999997</v>
      </c>
      <c r="G2477" t="s">
        <v>29</v>
      </c>
      <c r="H2477">
        <v>1985</v>
      </c>
      <c r="I2477" t="s">
        <v>14</v>
      </c>
      <c r="J2477" t="s">
        <v>24</v>
      </c>
      <c r="K2477" t="s">
        <v>30</v>
      </c>
      <c r="L2477">
        <f t="shared" si="76"/>
        <v>0</v>
      </c>
      <c r="M2477">
        <f t="shared" si="77"/>
        <v>1</v>
      </c>
    </row>
    <row r="2478" spans="1:13" x14ac:dyDescent="0.3">
      <c r="A2478" t="s">
        <v>698</v>
      </c>
      <c r="B2478">
        <v>11</v>
      </c>
      <c r="C2478" t="s">
        <v>51</v>
      </c>
      <c r="D2478">
        <v>3.7894845000000003E-2</v>
      </c>
      <c r="E2478" t="s">
        <v>46</v>
      </c>
      <c r="F2478">
        <v>40.347999999999999</v>
      </c>
      <c r="G2478" t="s">
        <v>33</v>
      </c>
      <c r="H2478">
        <v>1997</v>
      </c>
      <c r="I2478" t="s">
        <v>34</v>
      </c>
      <c r="J2478" t="s">
        <v>15</v>
      </c>
      <c r="K2478" t="s">
        <v>16</v>
      </c>
      <c r="L2478">
        <f t="shared" si="76"/>
        <v>1</v>
      </c>
      <c r="M2478">
        <f t="shared" si="77"/>
        <v>0</v>
      </c>
    </row>
    <row r="2479" spans="1:13" x14ac:dyDescent="0.3">
      <c r="A2479" t="s">
        <v>1170</v>
      </c>
      <c r="C2479" t="s">
        <v>51</v>
      </c>
      <c r="D2479">
        <v>2.1561415E-2</v>
      </c>
      <c r="E2479" t="s">
        <v>61</v>
      </c>
      <c r="F2479">
        <v>36.487400000000001</v>
      </c>
      <c r="G2479" t="s">
        <v>29</v>
      </c>
      <c r="H2479">
        <v>1985</v>
      </c>
      <c r="I2479" t="s">
        <v>14</v>
      </c>
      <c r="J2479" t="s">
        <v>24</v>
      </c>
      <c r="K2479" t="s">
        <v>30</v>
      </c>
      <c r="L2479">
        <f t="shared" si="76"/>
        <v>0</v>
      </c>
      <c r="M2479">
        <f t="shared" si="77"/>
        <v>0</v>
      </c>
    </row>
    <row r="2480" spans="1:13" x14ac:dyDescent="0.3">
      <c r="A2480" t="s">
        <v>590</v>
      </c>
      <c r="B2480">
        <v>9.6</v>
      </c>
      <c r="C2480" t="s">
        <v>1605</v>
      </c>
      <c r="D2480">
        <v>2.7320856000000001E-2</v>
      </c>
      <c r="E2480" t="s">
        <v>12</v>
      </c>
      <c r="F2480">
        <v>259.8304</v>
      </c>
      <c r="G2480" t="s">
        <v>53</v>
      </c>
      <c r="H2480">
        <v>1987</v>
      </c>
      <c r="I2480" t="s">
        <v>54</v>
      </c>
      <c r="J2480" t="s">
        <v>24</v>
      </c>
      <c r="K2480" t="s">
        <v>16</v>
      </c>
      <c r="L2480">
        <f t="shared" si="76"/>
        <v>0</v>
      </c>
      <c r="M2480">
        <f t="shared" si="77"/>
        <v>1</v>
      </c>
    </row>
    <row r="2481" spans="1:13" x14ac:dyDescent="0.3">
      <c r="A2481" t="s">
        <v>129</v>
      </c>
      <c r="C2481" t="s">
        <v>51</v>
      </c>
      <c r="D2481">
        <v>6.0359180999999998E-2</v>
      </c>
      <c r="E2481" t="s">
        <v>46</v>
      </c>
      <c r="F2481">
        <v>96.272599999999997</v>
      </c>
      <c r="G2481" t="s">
        <v>47</v>
      </c>
      <c r="H2481">
        <v>1985</v>
      </c>
      <c r="I2481" t="s">
        <v>34</v>
      </c>
      <c r="J2481" t="s">
        <v>15</v>
      </c>
      <c r="K2481" t="s">
        <v>25</v>
      </c>
      <c r="L2481">
        <f t="shared" si="76"/>
        <v>1</v>
      </c>
      <c r="M2481">
        <f t="shared" si="77"/>
        <v>0</v>
      </c>
    </row>
    <row r="2482" spans="1:13" x14ac:dyDescent="0.3">
      <c r="A2482" t="s">
        <v>848</v>
      </c>
      <c r="C2482" t="s">
        <v>1605</v>
      </c>
      <c r="D2482">
        <v>5.4959317000000001E-2</v>
      </c>
      <c r="E2482" t="s">
        <v>83</v>
      </c>
      <c r="F2482">
        <v>125.5046</v>
      </c>
      <c r="G2482" t="s">
        <v>29</v>
      </c>
      <c r="H2482">
        <v>1985</v>
      </c>
      <c r="I2482" t="s">
        <v>14</v>
      </c>
      <c r="J2482" t="s">
        <v>24</v>
      </c>
      <c r="K2482" t="s">
        <v>30</v>
      </c>
      <c r="L2482">
        <f t="shared" si="76"/>
        <v>0</v>
      </c>
      <c r="M2482">
        <f t="shared" si="77"/>
        <v>0</v>
      </c>
    </row>
    <row r="2483" spans="1:13" x14ac:dyDescent="0.3">
      <c r="A2483" t="s">
        <v>645</v>
      </c>
      <c r="B2483">
        <v>6.9349999999999996</v>
      </c>
      <c r="C2483" t="s">
        <v>1605</v>
      </c>
      <c r="D2483">
        <v>4.1450452999999998E-2</v>
      </c>
      <c r="E2483" t="s">
        <v>12</v>
      </c>
      <c r="F2483">
        <v>101.9332</v>
      </c>
      <c r="G2483" t="s">
        <v>37</v>
      </c>
      <c r="H2483">
        <v>2009</v>
      </c>
      <c r="I2483" t="s">
        <v>14</v>
      </c>
      <c r="J2483" t="s">
        <v>24</v>
      </c>
      <c r="K2483" t="s">
        <v>38</v>
      </c>
      <c r="L2483">
        <f t="shared" si="76"/>
        <v>0</v>
      </c>
      <c r="M2483">
        <f t="shared" si="77"/>
        <v>1</v>
      </c>
    </row>
    <row r="2484" spans="1:13" x14ac:dyDescent="0.3">
      <c r="A2484" t="s">
        <v>1331</v>
      </c>
      <c r="B2484">
        <v>6.8849999999999998</v>
      </c>
      <c r="C2484" t="s">
        <v>1605</v>
      </c>
      <c r="D2484">
        <v>0.13998208000000001</v>
      </c>
      <c r="E2484" t="s">
        <v>83</v>
      </c>
      <c r="F2484">
        <v>110.6228</v>
      </c>
      <c r="G2484" t="s">
        <v>65</v>
      </c>
      <c r="H2484">
        <v>2004</v>
      </c>
      <c r="I2484" t="s">
        <v>34</v>
      </c>
      <c r="J2484" t="s">
        <v>20</v>
      </c>
      <c r="K2484" t="s">
        <v>16</v>
      </c>
      <c r="L2484">
        <f t="shared" si="76"/>
        <v>0</v>
      </c>
      <c r="M2484">
        <f t="shared" si="77"/>
        <v>0</v>
      </c>
    </row>
    <row r="2485" spans="1:13" x14ac:dyDescent="0.3">
      <c r="A2485" t="s">
        <v>1295</v>
      </c>
      <c r="C2485" t="s">
        <v>1605</v>
      </c>
      <c r="D2485">
        <v>1.1317898E-2</v>
      </c>
      <c r="E2485" t="s">
        <v>67</v>
      </c>
      <c r="F2485">
        <v>89.748800000000003</v>
      </c>
      <c r="G2485" t="s">
        <v>29</v>
      </c>
      <c r="H2485">
        <v>1985</v>
      </c>
      <c r="I2485" t="s">
        <v>14</v>
      </c>
      <c r="J2485" t="s">
        <v>24</v>
      </c>
      <c r="K2485" t="s">
        <v>30</v>
      </c>
      <c r="L2485">
        <f t="shared" si="76"/>
        <v>0</v>
      </c>
      <c r="M2485">
        <f t="shared" si="77"/>
        <v>0</v>
      </c>
    </row>
    <row r="2486" spans="1:13" x14ac:dyDescent="0.3">
      <c r="A2486" t="s">
        <v>1332</v>
      </c>
      <c r="B2486">
        <v>11.5</v>
      </c>
      <c r="C2486" t="s">
        <v>1605</v>
      </c>
      <c r="D2486">
        <v>4.2002565999999998E-2</v>
      </c>
      <c r="E2486" t="s">
        <v>67</v>
      </c>
      <c r="F2486">
        <v>191.38200000000001</v>
      </c>
      <c r="G2486" t="s">
        <v>33</v>
      </c>
      <c r="H2486">
        <v>1997</v>
      </c>
      <c r="I2486" t="s">
        <v>34</v>
      </c>
      <c r="J2486" t="s">
        <v>15</v>
      </c>
      <c r="K2486" t="s">
        <v>16</v>
      </c>
      <c r="L2486">
        <f t="shared" si="76"/>
        <v>0</v>
      </c>
      <c r="M2486">
        <f t="shared" si="77"/>
        <v>0</v>
      </c>
    </row>
    <row r="2487" spans="1:13" x14ac:dyDescent="0.3">
      <c r="A2487" t="s">
        <v>1253</v>
      </c>
      <c r="B2487">
        <v>16.5</v>
      </c>
      <c r="C2487" t="s">
        <v>51</v>
      </c>
      <c r="D2487">
        <v>1.2709331000000001E-2</v>
      </c>
      <c r="E2487" t="s">
        <v>46</v>
      </c>
      <c r="F2487">
        <v>37.150599999999997</v>
      </c>
      <c r="G2487" t="s">
        <v>19</v>
      </c>
      <c r="H2487">
        <v>2007</v>
      </c>
      <c r="J2487" t="s">
        <v>20</v>
      </c>
      <c r="K2487" t="s">
        <v>16</v>
      </c>
      <c r="L2487">
        <f t="shared" si="76"/>
        <v>0</v>
      </c>
      <c r="M2487">
        <f t="shared" si="77"/>
        <v>0</v>
      </c>
    </row>
    <row r="2488" spans="1:13" x14ac:dyDescent="0.3">
      <c r="A2488" t="s">
        <v>995</v>
      </c>
      <c r="B2488">
        <v>15</v>
      </c>
      <c r="C2488" t="s">
        <v>51</v>
      </c>
      <c r="D2488">
        <v>4.6637544000000003E-2</v>
      </c>
      <c r="E2488" t="s">
        <v>49</v>
      </c>
      <c r="F2488">
        <v>121.9414</v>
      </c>
      <c r="G2488" t="s">
        <v>19</v>
      </c>
      <c r="H2488">
        <v>2007</v>
      </c>
      <c r="J2488" t="s">
        <v>20</v>
      </c>
      <c r="K2488" t="s">
        <v>16</v>
      </c>
      <c r="L2488">
        <f t="shared" si="76"/>
        <v>0</v>
      </c>
      <c r="M2488">
        <f t="shared" si="77"/>
        <v>0</v>
      </c>
    </row>
    <row r="2489" spans="1:13" x14ac:dyDescent="0.3">
      <c r="A2489" t="s">
        <v>746</v>
      </c>
      <c r="C2489" t="s">
        <v>1605</v>
      </c>
      <c r="D2489">
        <v>0.13029090400000001</v>
      </c>
      <c r="E2489" t="s">
        <v>198</v>
      </c>
      <c r="F2489">
        <v>92.980400000000003</v>
      </c>
      <c r="G2489" t="s">
        <v>29</v>
      </c>
      <c r="H2489">
        <v>1985</v>
      </c>
      <c r="I2489" t="s">
        <v>14</v>
      </c>
      <c r="J2489" t="s">
        <v>24</v>
      </c>
      <c r="K2489" t="s">
        <v>30</v>
      </c>
      <c r="L2489">
        <f t="shared" si="76"/>
        <v>0</v>
      </c>
      <c r="M2489">
        <f t="shared" si="77"/>
        <v>0</v>
      </c>
    </row>
    <row r="2490" spans="1:13" x14ac:dyDescent="0.3">
      <c r="A2490" t="s">
        <v>649</v>
      </c>
      <c r="B2490">
        <v>20.100000000000001</v>
      </c>
      <c r="C2490" t="s">
        <v>51</v>
      </c>
      <c r="D2490">
        <v>5.8001379999999998E-2</v>
      </c>
      <c r="E2490" t="s">
        <v>61</v>
      </c>
      <c r="F2490">
        <v>120.37820000000001</v>
      </c>
      <c r="G2490" t="s">
        <v>23</v>
      </c>
      <c r="H2490">
        <v>1998</v>
      </c>
      <c r="J2490" t="s">
        <v>24</v>
      </c>
      <c r="K2490" t="s">
        <v>25</v>
      </c>
      <c r="L2490">
        <f t="shared" si="76"/>
        <v>0</v>
      </c>
      <c r="M2490">
        <f t="shared" si="77"/>
        <v>0</v>
      </c>
    </row>
    <row r="2491" spans="1:13" x14ac:dyDescent="0.3">
      <c r="A2491" t="s">
        <v>621</v>
      </c>
      <c r="B2491">
        <v>15.6</v>
      </c>
      <c r="C2491" t="s">
        <v>51</v>
      </c>
      <c r="D2491">
        <v>2.5179178E-2</v>
      </c>
      <c r="E2491" t="s">
        <v>12</v>
      </c>
      <c r="F2491">
        <v>173.7054</v>
      </c>
      <c r="G2491" t="s">
        <v>53</v>
      </c>
      <c r="H2491">
        <v>1987</v>
      </c>
      <c r="I2491" t="s">
        <v>54</v>
      </c>
      <c r="J2491" t="s">
        <v>24</v>
      </c>
      <c r="K2491" t="s">
        <v>16</v>
      </c>
      <c r="L2491">
        <f t="shared" si="76"/>
        <v>0</v>
      </c>
      <c r="M2491">
        <f t="shared" si="77"/>
        <v>1</v>
      </c>
    </row>
    <row r="2492" spans="1:13" x14ac:dyDescent="0.3">
      <c r="A2492" t="s">
        <v>847</v>
      </c>
      <c r="B2492">
        <v>15.35</v>
      </c>
      <c r="C2492" t="s">
        <v>51</v>
      </c>
      <c r="D2492">
        <v>0</v>
      </c>
      <c r="E2492" t="s">
        <v>67</v>
      </c>
      <c r="F2492">
        <v>37.219000000000001</v>
      </c>
      <c r="G2492" t="s">
        <v>33</v>
      </c>
      <c r="H2492">
        <v>1997</v>
      </c>
      <c r="I2492" t="s">
        <v>34</v>
      </c>
      <c r="J2492" t="s">
        <v>15</v>
      </c>
      <c r="K2492" t="s">
        <v>16</v>
      </c>
      <c r="L2492">
        <f t="shared" si="76"/>
        <v>1</v>
      </c>
      <c r="M2492">
        <f t="shared" si="77"/>
        <v>0</v>
      </c>
    </row>
    <row r="2493" spans="1:13" x14ac:dyDescent="0.3">
      <c r="A2493" t="s">
        <v>1333</v>
      </c>
      <c r="B2493">
        <v>9</v>
      </c>
      <c r="C2493" t="s">
        <v>51</v>
      </c>
      <c r="D2493">
        <v>8.2475410999999998E-2</v>
      </c>
      <c r="E2493" t="s">
        <v>67</v>
      </c>
      <c r="F2493">
        <v>215.1534</v>
      </c>
      <c r="G2493" t="s">
        <v>19</v>
      </c>
      <c r="H2493">
        <v>2007</v>
      </c>
      <c r="J2493" t="s">
        <v>20</v>
      </c>
      <c r="K2493" t="s">
        <v>16</v>
      </c>
      <c r="L2493">
        <f t="shared" si="76"/>
        <v>0</v>
      </c>
      <c r="M2493">
        <f t="shared" si="77"/>
        <v>0</v>
      </c>
    </row>
    <row r="2494" spans="1:13" x14ac:dyDescent="0.3">
      <c r="A2494" t="s">
        <v>1334</v>
      </c>
      <c r="B2494">
        <v>8.9749999999999996</v>
      </c>
      <c r="C2494" t="s">
        <v>1605</v>
      </c>
      <c r="D2494">
        <v>5.2719170000000003E-2</v>
      </c>
      <c r="E2494" t="s">
        <v>83</v>
      </c>
      <c r="F2494">
        <v>84.922399999999996</v>
      </c>
      <c r="G2494" t="s">
        <v>65</v>
      </c>
      <c r="H2494">
        <v>2004</v>
      </c>
      <c r="I2494" t="s">
        <v>34</v>
      </c>
      <c r="J2494" t="s">
        <v>20</v>
      </c>
      <c r="K2494" t="s">
        <v>16</v>
      </c>
      <c r="L2494">
        <f t="shared" si="76"/>
        <v>0</v>
      </c>
      <c r="M2494">
        <f t="shared" si="77"/>
        <v>0</v>
      </c>
    </row>
    <row r="2495" spans="1:13" x14ac:dyDescent="0.3">
      <c r="A2495" t="s">
        <v>613</v>
      </c>
      <c r="C2495" t="s">
        <v>1605</v>
      </c>
      <c r="D2495">
        <v>9.1134452000000005E-2</v>
      </c>
      <c r="E2495" t="s">
        <v>77</v>
      </c>
      <c r="F2495">
        <v>180.6292</v>
      </c>
      <c r="G2495" t="s">
        <v>29</v>
      </c>
      <c r="H2495">
        <v>1985</v>
      </c>
      <c r="I2495" t="s">
        <v>14</v>
      </c>
      <c r="J2495" t="s">
        <v>24</v>
      </c>
      <c r="K2495" t="s">
        <v>30</v>
      </c>
      <c r="L2495">
        <f t="shared" si="76"/>
        <v>0</v>
      </c>
      <c r="M2495">
        <f t="shared" si="77"/>
        <v>0</v>
      </c>
    </row>
    <row r="2496" spans="1:13" x14ac:dyDescent="0.3">
      <c r="A2496" t="s">
        <v>1319</v>
      </c>
      <c r="B2496">
        <v>20.2</v>
      </c>
      <c r="C2496" t="s">
        <v>1605</v>
      </c>
      <c r="D2496">
        <v>5.9801403000000003E-2</v>
      </c>
      <c r="E2496" t="s">
        <v>32</v>
      </c>
      <c r="F2496">
        <v>127.9678</v>
      </c>
      <c r="G2496" t="s">
        <v>33</v>
      </c>
      <c r="H2496">
        <v>1997</v>
      </c>
      <c r="I2496" t="s">
        <v>34</v>
      </c>
      <c r="J2496" t="s">
        <v>15</v>
      </c>
      <c r="K2496" t="s">
        <v>16</v>
      </c>
      <c r="L2496">
        <f t="shared" si="76"/>
        <v>0</v>
      </c>
      <c r="M2496">
        <f t="shared" si="77"/>
        <v>0</v>
      </c>
    </row>
    <row r="2497" spans="1:13" x14ac:dyDescent="0.3">
      <c r="A2497" t="s">
        <v>1335</v>
      </c>
      <c r="B2497">
        <v>6.1150000000000002</v>
      </c>
      <c r="C2497" t="s">
        <v>1605</v>
      </c>
      <c r="D2497">
        <v>7.0586260000000001E-3</v>
      </c>
      <c r="E2497" t="s">
        <v>59</v>
      </c>
      <c r="F2497">
        <v>190.65299999999999</v>
      </c>
      <c r="G2497" t="s">
        <v>41</v>
      </c>
      <c r="H2497">
        <v>2002</v>
      </c>
      <c r="J2497" t="s">
        <v>20</v>
      </c>
      <c r="K2497" t="s">
        <v>16</v>
      </c>
      <c r="L2497">
        <f t="shared" si="76"/>
        <v>0</v>
      </c>
      <c r="M2497">
        <f t="shared" si="77"/>
        <v>0</v>
      </c>
    </row>
    <row r="2498" spans="1:13" x14ac:dyDescent="0.3">
      <c r="A2498" t="s">
        <v>791</v>
      </c>
      <c r="B2498">
        <v>7.7249999999999996</v>
      </c>
      <c r="C2498" t="s">
        <v>51</v>
      </c>
      <c r="D2498">
        <v>2.9048088999999999E-2</v>
      </c>
      <c r="E2498" t="s">
        <v>61</v>
      </c>
      <c r="F2498">
        <v>120.2414</v>
      </c>
      <c r="G2498" t="s">
        <v>53</v>
      </c>
      <c r="H2498">
        <v>1987</v>
      </c>
      <c r="I2498" t="s">
        <v>54</v>
      </c>
      <c r="J2498" t="s">
        <v>24</v>
      </c>
      <c r="K2498" t="s">
        <v>16</v>
      </c>
      <c r="L2498">
        <f t="shared" si="76"/>
        <v>0</v>
      </c>
      <c r="M2498">
        <f t="shared" si="77"/>
        <v>0</v>
      </c>
    </row>
    <row r="2499" spans="1:13" x14ac:dyDescent="0.3">
      <c r="A2499" t="s">
        <v>1336</v>
      </c>
      <c r="B2499">
        <v>12.3</v>
      </c>
      <c r="C2499" t="s">
        <v>51</v>
      </c>
      <c r="D2499">
        <v>7.6490678000000006E-2</v>
      </c>
      <c r="E2499" t="s">
        <v>61</v>
      </c>
      <c r="F2499">
        <v>245.14599999999999</v>
      </c>
      <c r="G2499" t="s">
        <v>53</v>
      </c>
      <c r="H2499">
        <v>1987</v>
      </c>
      <c r="I2499" t="s">
        <v>54</v>
      </c>
      <c r="J2499" t="s">
        <v>24</v>
      </c>
      <c r="K2499" t="s">
        <v>16</v>
      </c>
      <c r="L2499">
        <f t="shared" ref="L2499:L2562" si="78">IF(AND(J2499= "Tier 1", C2499= "LF"),1,0)</f>
        <v>0</v>
      </c>
      <c r="M2499">
        <f t="shared" ref="M2499:M2562" si="79">IF(OR(E2499= "Dairy", E2499= "Snack Foods"),1,0)</f>
        <v>0</v>
      </c>
    </row>
    <row r="2500" spans="1:13" x14ac:dyDescent="0.3">
      <c r="A2500" t="s">
        <v>704</v>
      </c>
      <c r="B2500">
        <v>5.75</v>
      </c>
      <c r="C2500" t="s">
        <v>1605</v>
      </c>
      <c r="D2500">
        <v>0</v>
      </c>
      <c r="E2500" t="s">
        <v>18</v>
      </c>
      <c r="F2500">
        <v>112.8176</v>
      </c>
      <c r="G2500" t="s">
        <v>37</v>
      </c>
      <c r="H2500">
        <v>2009</v>
      </c>
      <c r="I2500" t="s">
        <v>14</v>
      </c>
      <c r="J2500" t="s">
        <v>24</v>
      </c>
      <c r="K2500" t="s">
        <v>38</v>
      </c>
      <c r="L2500">
        <f t="shared" si="78"/>
        <v>0</v>
      </c>
      <c r="M2500">
        <f t="shared" si="79"/>
        <v>1</v>
      </c>
    </row>
    <row r="2501" spans="1:13" x14ac:dyDescent="0.3">
      <c r="A2501" t="s">
        <v>1269</v>
      </c>
      <c r="C2501" t="s">
        <v>51</v>
      </c>
      <c r="D2501">
        <v>4.3168762999999999E-2</v>
      </c>
      <c r="E2501" t="s">
        <v>61</v>
      </c>
      <c r="F2501">
        <v>145.21019999999999</v>
      </c>
      <c r="G2501" t="s">
        <v>47</v>
      </c>
      <c r="H2501">
        <v>1985</v>
      </c>
      <c r="I2501" t="s">
        <v>34</v>
      </c>
      <c r="J2501" t="s">
        <v>15</v>
      </c>
      <c r="K2501" t="s">
        <v>25</v>
      </c>
      <c r="L2501">
        <f t="shared" si="78"/>
        <v>1</v>
      </c>
      <c r="M2501">
        <f t="shared" si="79"/>
        <v>0</v>
      </c>
    </row>
    <row r="2502" spans="1:13" x14ac:dyDescent="0.3">
      <c r="A2502" t="s">
        <v>832</v>
      </c>
      <c r="B2502">
        <v>13.65</v>
      </c>
      <c r="C2502" t="s">
        <v>1605</v>
      </c>
      <c r="D2502">
        <v>2.6026405999999998E-2</v>
      </c>
      <c r="E2502" t="s">
        <v>12</v>
      </c>
      <c r="F2502">
        <v>80.030199999999994</v>
      </c>
      <c r="G2502" t="s">
        <v>37</v>
      </c>
      <c r="H2502">
        <v>2009</v>
      </c>
      <c r="I2502" t="s">
        <v>14</v>
      </c>
      <c r="J2502" t="s">
        <v>24</v>
      </c>
      <c r="K2502" t="s">
        <v>38</v>
      </c>
      <c r="L2502">
        <f t="shared" si="78"/>
        <v>0</v>
      </c>
      <c r="M2502">
        <f t="shared" si="79"/>
        <v>1</v>
      </c>
    </row>
    <row r="2503" spans="1:13" x14ac:dyDescent="0.3">
      <c r="A2503" t="s">
        <v>1295</v>
      </c>
      <c r="B2503">
        <v>6.1150000000000002</v>
      </c>
      <c r="C2503" t="s">
        <v>1605</v>
      </c>
      <c r="D2503">
        <v>1.1363508E-2</v>
      </c>
      <c r="E2503" t="s">
        <v>67</v>
      </c>
      <c r="F2503">
        <v>90.648799999999994</v>
      </c>
      <c r="G2503" t="s">
        <v>53</v>
      </c>
      <c r="H2503">
        <v>1987</v>
      </c>
      <c r="I2503" t="s">
        <v>54</v>
      </c>
      <c r="J2503" t="s">
        <v>24</v>
      </c>
      <c r="K2503" t="s">
        <v>16</v>
      </c>
      <c r="L2503">
        <f t="shared" si="78"/>
        <v>0</v>
      </c>
      <c r="M2503">
        <f t="shared" si="79"/>
        <v>0</v>
      </c>
    </row>
    <row r="2504" spans="1:13" x14ac:dyDescent="0.3">
      <c r="A2504" t="s">
        <v>1057</v>
      </c>
      <c r="B2504">
        <v>14.6</v>
      </c>
      <c r="C2504" t="s">
        <v>1605</v>
      </c>
      <c r="D2504">
        <v>4.3045941999999997E-2</v>
      </c>
      <c r="E2504" t="s">
        <v>32</v>
      </c>
      <c r="F2504">
        <v>107.72539999999999</v>
      </c>
      <c r="G2504" t="s">
        <v>41</v>
      </c>
      <c r="H2504">
        <v>2002</v>
      </c>
      <c r="J2504" t="s">
        <v>20</v>
      </c>
      <c r="K2504" t="s">
        <v>16</v>
      </c>
      <c r="L2504">
        <f t="shared" si="78"/>
        <v>0</v>
      </c>
      <c r="M2504">
        <f t="shared" si="79"/>
        <v>0</v>
      </c>
    </row>
    <row r="2505" spans="1:13" x14ac:dyDescent="0.3">
      <c r="A2505" t="s">
        <v>945</v>
      </c>
      <c r="B2505">
        <v>15.85</v>
      </c>
      <c r="C2505" t="s">
        <v>1605</v>
      </c>
      <c r="D2505">
        <v>7.157526E-3</v>
      </c>
      <c r="E2505" t="s">
        <v>12</v>
      </c>
      <c r="F2505">
        <v>40.448</v>
      </c>
      <c r="G2505" t="s">
        <v>13</v>
      </c>
      <c r="H2505">
        <v>1999</v>
      </c>
      <c r="I2505" t="s">
        <v>14</v>
      </c>
      <c r="J2505" t="s">
        <v>15</v>
      </c>
      <c r="K2505" t="s">
        <v>16</v>
      </c>
      <c r="L2505">
        <f t="shared" si="78"/>
        <v>0</v>
      </c>
      <c r="M2505">
        <f t="shared" si="79"/>
        <v>1</v>
      </c>
    </row>
    <row r="2506" spans="1:13" x14ac:dyDescent="0.3">
      <c r="A2506" t="s">
        <v>387</v>
      </c>
      <c r="B2506">
        <v>7.3650000000000002</v>
      </c>
      <c r="C2506" t="s">
        <v>51</v>
      </c>
      <c r="D2506">
        <v>0.26775337700000001</v>
      </c>
      <c r="E2506" t="s">
        <v>12</v>
      </c>
      <c r="F2506">
        <v>93.611999999999995</v>
      </c>
      <c r="G2506" t="s">
        <v>23</v>
      </c>
      <c r="H2506">
        <v>1998</v>
      </c>
      <c r="J2506" t="s">
        <v>24</v>
      </c>
      <c r="K2506" t="s">
        <v>25</v>
      </c>
      <c r="L2506">
        <f t="shared" si="78"/>
        <v>0</v>
      </c>
      <c r="M2506">
        <f t="shared" si="79"/>
        <v>1</v>
      </c>
    </row>
    <row r="2507" spans="1:13" x14ac:dyDescent="0.3">
      <c r="A2507" t="s">
        <v>936</v>
      </c>
      <c r="C2507" t="s">
        <v>51</v>
      </c>
      <c r="D2507">
        <v>0.19626775499999999</v>
      </c>
      <c r="E2507" t="s">
        <v>12</v>
      </c>
      <c r="F2507">
        <v>60.421999999999997</v>
      </c>
      <c r="G2507" t="s">
        <v>47</v>
      </c>
      <c r="H2507">
        <v>1985</v>
      </c>
      <c r="I2507" t="s">
        <v>34</v>
      </c>
      <c r="J2507" t="s">
        <v>15</v>
      </c>
      <c r="K2507" t="s">
        <v>25</v>
      </c>
      <c r="L2507">
        <f t="shared" si="78"/>
        <v>1</v>
      </c>
      <c r="M2507">
        <f t="shared" si="79"/>
        <v>1</v>
      </c>
    </row>
    <row r="2508" spans="1:13" x14ac:dyDescent="0.3">
      <c r="A2508" t="s">
        <v>626</v>
      </c>
      <c r="B2508">
        <v>6.6150000000000002</v>
      </c>
      <c r="C2508" t="s">
        <v>51</v>
      </c>
      <c r="D2508">
        <v>9.3367723E-2</v>
      </c>
      <c r="E2508" t="s">
        <v>18</v>
      </c>
      <c r="F2508">
        <v>198.4426</v>
      </c>
      <c r="G2508" t="s">
        <v>65</v>
      </c>
      <c r="H2508">
        <v>2004</v>
      </c>
      <c r="I2508" t="s">
        <v>34</v>
      </c>
      <c r="J2508" t="s">
        <v>20</v>
      </c>
      <c r="K2508" t="s">
        <v>16</v>
      </c>
      <c r="L2508">
        <f t="shared" si="78"/>
        <v>0</v>
      </c>
      <c r="M2508">
        <f t="shared" si="79"/>
        <v>1</v>
      </c>
    </row>
    <row r="2509" spans="1:13" x14ac:dyDescent="0.3">
      <c r="A2509" t="s">
        <v>329</v>
      </c>
      <c r="B2509">
        <v>9.3949999999999996</v>
      </c>
      <c r="C2509" t="s">
        <v>1605</v>
      </c>
      <c r="D2509">
        <v>0.10080792299999999</v>
      </c>
      <c r="E2509" t="s">
        <v>36</v>
      </c>
      <c r="F2509">
        <v>88.485600000000005</v>
      </c>
      <c r="G2509" t="s">
        <v>37</v>
      </c>
      <c r="H2509">
        <v>2009</v>
      </c>
      <c r="I2509" t="s">
        <v>14</v>
      </c>
      <c r="J2509" t="s">
        <v>24</v>
      </c>
      <c r="K2509" t="s">
        <v>38</v>
      </c>
      <c r="L2509">
        <f t="shared" si="78"/>
        <v>0</v>
      </c>
      <c r="M2509">
        <f t="shared" si="79"/>
        <v>0</v>
      </c>
    </row>
    <row r="2510" spans="1:13" x14ac:dyDescent="0.3">
      <c r="A2510" t="s">
        <v>1039</v>
      </c>
      <c r="B2510">
        <v>16.100000000000001</v>
      </c>
      <c r="C2510" t="s">
        <v>1605</v>
      </c>
      <c r="D2510">
        <v>4.7898826999999998E-2</v>
      </c>
      <c r="E2510" t="s">
        <v>67</v>
      </c>
      <c r="F2510">
        <v>126.2362</v>
      </c>
      <c r="G2510" t="s">
        <v>41</v>
      </c>
      <c r="H2510">
        <v>2002</v>
      </c>
      <c r="J2510" t="s">
        <v>20</v>
      </c>
      <c r="K2510" t="s">
        <v>16</v>
      </c>
      <c r="L2510">
        <f t="shared" si="78"/>
        <v>0</v>
      </c>
      <c r="M2510">
        <f t="shared" si="79"/>
        <v>0</v>
      </c>
    </row>
    <row r="2511" spans="1:13" x14ac:dyDescent="0.3">
      <c r="A2511" t="s">
        <v>1127</v>
      </c>
      <c r="B2511">
        <v>12.5</v>
      </c>
      <c r="C2511" t="s">
        <v>51</v>
      </c>
      <c r="D2511">
        <v>7.1184721000000006E-2</v>
      </c>
      <c r="E2511" t="s">
        <v>112</v>
      </c>
      <c r="F2511">
        <v>127.902</v>
      </c>
      <c r="G2511" t="s">
        <v>53</v>
      </c>
      <c r="H2511">
        <v>1987</v>
      </c>
      <c r="I2511" t="s">
        <v>54</v>
      </c>
      <c r="J2511" t="s">
        <v>24</v>
      </c>
      <c r="K2511" t="s">
        <v>16</v>
      </c>
      <c r="L2511">
        <f t="shared" si="78"/>
        <v>0</v>
      </c>
      <c r="M2511">
        <f t="shared" si="79"/>
        <v>0</v>
      </c>
    </row>
    <row r="2512" spans="1:13" x14ac:dyDescent="0.3">
      <c r="A2512" t="s">
        <v>1337</v>
      </c>
      <c r="C2512" t="s">
        <v>1605</v>
      </c>
      <c r="D2512">
        <v>8.7767643000000006E-2</v>
      </c>
      <c r="E2512" t="s">
        <v>12</v>
      </c>
      <c r="F2512">
        <v>122.2756</v>
      </c>
      <c r="G2512" t="s">
        <v>29</v>
      </c>
      <c r="H2512">
        <v>1985</v>
      </c>
      <c r="I2512" t="s">
        <v>14</v>
      </c>
      <c r="J2512" t="s">
        <v>24</v>
      </c>
      <c r="K2512" t="s">
        <v>30</v>
      </c>
      <c r="L2512">
        <f t="shared" si="78"/>
        <v>0</v>
      </c>
      <c r="M2512">
        <f t="shared" si="79"/>
        <v>1</v>
      </c>
    </row>
    <row r="2513" spans="1:13" x14ac:dyDescent="0.3">
      <c r="A2513" t="s">
        <v>44</v>
      </c>
      <c r="B2513">
        <v>6.59</v>
      </c>
      <c r="C2513" t="s">
        <v>51</v>
      </c>
      <c r="D2513">
        <v>0.10619461700000001</v>
      </c>
      <c r="E2513" t="s">
        <v>32</v>
      </c>
      <c r="F2513">
        <v>83.190799999999996</v>
      </c>
      <c r="G2513" t="s">
        <v>19</v>
      </c>
      <c r="H2513">
        <v>2007</v>
      </c>
      <c r="J2513" t="s">
        <v>20</v>
      </c>
      <c r="K2513" t="s">
        <v>16</v>
      </c>
      <c r="L2513">
        <f t="shared" si="78"/>
        <v>0</v>
      </c>
      <c r="M2513">
        <f t="shared" si="79"/>
        <v>0</v>
      </c>
    </row>
    <row r="2514" spans="1:13" x14ac:dyDescent="0.3">
      <c r="A2514" t="s">
        <v>1338</v>
      </c>
      <c r="B2514">
        <v>16.850000000000001</v>
      </c>
      <c r="C2514" t="s">
        <v>51</v>
      </c>
      <c r="D2514">
        <v>0.13963441100000001</v>
      </c>
      <c r="E2514" t="s">
        <v>12</v>
      </c>
      <c r="F2514">
        <v>146.07599999999999</v>
      </c>
      <c r="G2514" t="s">
        <v>13</v>
      </c>
      <c r="H2514">
        <v>1999</v>
      </c>
      <c r="I2514" t="s">
        <v>14</v>
      </c>
      <c r="J2514" t="s">
        <v>15</v>
      </c>
      <c r="K2514" t="s">
        <v>16</v>
      </c>
      <c r="L2514">
        <f t="shared" si="78"/>
        <v>1</v>
      </c>
      <c r="M2514">
        <f t="shared" si="79"/>
        <v>1</v>
      </c>
    </row>
    <row r="2515" spans="1:13" x14ac:dyDescent="0.3">
      <c r="A2515" t="s">
        <v>925</v>
      </c>
      <c r="B2515">
        <v>13.65</v>
      </c>
      <c r="C2515" t="s">
        <v>1605</v>
      </c>
      <c r="D2515">
        <v>0.18401445299999999</v>
      </c>
      <c r="E2515" t="s">
        <v>83</v>
      </c>
      <c r="F2515">
        <v>212.49019999999999</v>
      </c>
      <c r="G2515" t="s">
        <v>53</v>
      </c>
      <c r="H2515">
        <v>1987</v>
      </c>
      <c r="I2515" t="s">
        <v>54</v>
      </c>
      <c r="J2515" t="s">
        <v>24</v>
      </c>
      <c r="K2515" t="s">
        <v>16</v>
      </c>
      <c r="L2515">
        <f t="shared" si="78"/>
        <v>0</v>
      </c>
      <c r="M2515">
        <f t="shared" si="79"/>
        <v>0</v>
      </c>
    </row>
    <row r="2516" spans="1:13" x14ac:dyDescent="0.3">
      <c r="A2516" t="s">
        <v>1339</v>
      </c>
      <c r="C2516" t="s">
        <v>51</v>
      </c>
      <c r="D2516">
        <v>3.6177056999999999E-2</v>
      </c>
      <c r="E2516" t="s">
        <v>67</v>
      </c>
      <c r="F2516">
        <v>74.769599999999997</v>
      </c>
      <c r="G2516" t="s">
        <v>29</v>
      </c>
      <c r="H2516">
        <v>1985</v>
      </c>
      <c r="I2516" t="s">
        <v>14</v>
      </c>
      <c r="J2516" t="s">
        <v>24</v>
      </c>
      <c r="K2516" t="s">
        <v>30</v>
      </c>
      <c r="L2516">
        <f t="shared" si="78"/>
        <v>0</v>
      </c>
      <c r="M2516">
        <f t="shared" si="79"/>
        <v>0</v>
      </c>
    </row>
    <row r="2517" spans="1:13" x14ac:dyDescent="0.3">
      <c r="A2517" t="s">
        <v>1141</v>
      </c>
      <c r="B2517">
        <v>5.1100000000000003</v>
      </c>
      <c r="C2517" t="s">
        <v>51</v>
      </c>
      <c r="D2517">
        <v>5.8373080000000001E-2</v>
      </c>
      <c r="E2517" t="s">
        <v>61</v>
      </c>
      <c r="F2517">
        <v>161.221</v>
      </c>
      <c r="G2517" t="s">
        <v>23</v>
      </c>
      <c r="H2517">
        <v>1998</v>
      </c>
      <c r="J2517" t="s">
        <v>24</v>
      </c>
      <c r="K2517" t="s">
        <v>25</v>
      </c>
      <c r="L2517">
        <f t="shared" si="78"/>
        <v>0</v>
      </c>
      <c r="M2517">
        <f t="shared" si="79"/>
        <v>0</v>
      </c>
    </row>
    <row r="2518" spans="1:13" x14ac:dyDescent="0.3">
      <c r="A2518" t="s">
        <v>535</v>
      </c>
      <c r="B2518">
        <v>10.195</v>
      </c>
      <c r="C2518" t="s">
        <v>51</v>
      </c>
      <c r="D2518">
        <v>0.26770166200000001</v>
      </c>
      <c r="E2518" t="s">
        <v>67</v>
      </c>
      <c r="F2518">
        <v>143.71539999999999</v>
      </c>
      <c r="G2518" t="s">
        <v>23</v>
      </c>
      <c r="H2518">
        <v>1998</v>
      </c>
      <c r="J2518" t="s">
        <v>24</v>
      </c>
      <c r="K2518" t="s">
        <v>25</v>
      </c>
      <c r="L2518">
        <f t="shared" si="78"/>
        <v>0</v>
      </c>
      <c r="M2518">
        <f t="shared" si="79"/>
        <v>0</v>
      </c>
    </row>
    <row r="2519" spans="1:13" x14ac:dyDescent="0.3">
      <c r="A2519" t="s">
        <v>310</v>
      </c>
      <c r="B2519">
        <v>7.3250000000000002</v>
      </c>
      <c r="C2519" t="s">
        <v>51</v>
      </c>
      <c r="D2519">
        <v>9.3367723E-2</v>
      </c>
      <c r="E2519" t="s">
        <v>32</v>
      </c>
      <c r="F2519">
        <v>93.114599999999996</v>
      </c>
      <c r="G2519" t="s">
        <v>65</v>
      </c>
      <c r="H2519">
        <v>2004</v>
      </c>
      <c r="I2519" t="s">
        <v>34</v>
      </c>
      <c r="J2519" t="s">
        <v>20</v>
      </c>
      <c r="K2519" t="s">
        <v>16</v>
      </c>
      <c r="L2519">
        <f t="shared" si="78"/>
        <v>0</v>
      </c>
      <c r="M2519">
        <f t="shared" si="79"/>
        <v>0</v>
      </c>
    </row>
    <row r="2520" spans="1:13" x14ac:dyDescent="0.3">
      <c r="A2520" t="s">
        <v>601</v>
      </c>
      <c r="B2520">
        <v>5.9450000000000003</v>
      </c>
      <c r="C2520" t="s">
        <v>51</v>
      </c>
      <c r="D2520">
        <v>9.2948793000000002E-2</v>
      </c>
      <c r="E2520" t="s">
        <v>61</v>
      </c>
      <c r="F2520">
        <v>127.5652</v>
      </c>
      <c r="G2520" t="s">
        <v>53</v>
      </c>
      <c r="H2520">
        <v>1987</v>
      </c>
      <c r="I2520" t="s">
        <v>54</v>
      </c>
      <c r="J2520" t="s">
        <v>24</v>
      </c>
      <c r="K2520" t="s">
        <v>16</v>
      </c>
      <c r="L2520">
        <f t="shared" si="78"/>
        <v>0</v>
      </c>
      <c r="M2520">
        <f t="shared" si="79"/>
        <v>0</v>
      </c>
    </row>
    <row r="2521" spans="1:13" x14ac:dyDescent="0.3">
      <c r="A2521" t="s">
        <v>379</v>
      </c>
      <c r="B2521">
        <v>10.3</v>
      </c>
      <c r="C2521" t="s">
        <v>51</v>
      </c>
      <c r="D2521">
        <v>2.7469924E-2</v>
      </c>
      <c r="E2521" t="s">
        <v>32</v>
      </c>
      <c r="F2521">
        <v>98.904200000000003</v>
      </c>
      <c r="G2521" t="s">
        <v>19</v>
      </c>
      <c r="H2521">
        <v>2007</v>
      </c>
      <c r="J2521" t="s">
        <v>20</v>
      </c>
      <c r="K2521" t="s">
        <v>16</v>
      </c>
      <c r="L2521">
        <f t="shared" si="78"/>
        <v>0</v>
      </c>
      <c r="M2521">
        <f t="shared" si="79"/>
        <v>0</v>
      </c>
    </row>
    <row r="2522" spans="1:13" x14ac:dyDescent="0.3">
      <c r="A2522" t="s">
        <v>76</v>
      </c>
      <c r="C2522" t="s">
        <v>1605</v>
      </c>
      <c r="D2522">
        <v>2.1951904000000001E-2</v>
      </c>
      <c r="E2522" t="s">
        <v>77</v>
      </c>
      <c r="F2522">
        <v>195.14519999999999</v>
      </c>
      <c r="G2522" t="s">
        <v>29</v>
      </c>
      <c r="H2522">
        <v>1985</v>
      </c>
      <c r="I2522" t="s">
        <v>14</v>
      </c>
      <c r="J2522" t="s">
        <v>24</v>
      </c>
      <c r="K2522" t="s">
        <v>30</v>
      </c>
      <c r="L2522">
        <f t="shared" si="78"/>
        <v>0</v>
      </c>
      <c r="M2522">
        <f t="shared" si="79"/>
        <v>0</v>
      </c>
    </row>
    <row r="2523" spans="1:13" x14ac:dyDescent="0.3">
      <c r="A2523" t="s">
        <v>1060</v>
      </c>
      <c r="B2523">
        <v>10.895</v>
      </c>
      <c r="C2523" t="s">
        <v>51</v>
      </c>
      <c r="D2523">
        <v>6.4806912999999994E-2</v>
      </c>
      <c r="E2523" t="s">
        <v>32</v>
      </c>
      <c r="F2523">
        <v>196.67939999999999</v>
      </c>
      <c r="G2523" t="s">
        <v>41</v>
      </c>
      <c r="H2523">
        <v>2002</v>
      </c>
      <c r="J2523" t="s">
        <v>20</v>
      </c>
      <c r="K2523" t="s">
        <v>16</v>
      </c>
      <c r="L2523">
        <f t="shared" si="78"/>
        <v>0</v>
      </c>
      <c r="M2523">
        <f t="shared" si="79"/>
        <v>0</v>
      </c>
    </row>
    <row r="2524" spans="1:13" x14ac:dyDescent="0.3">
      <c r="A2524" t="s">
        <v>1076</v>
      </c>
      <c r="B2524">
        <v>10.195</v>
      </c>
      <c r="C2524" t="s">
        <v>51</v>
      </c>
      <c r="D2524">
        <v>8.6470378000000001E-2</v>
      </c>
      <c r="E2524" t="s">
        <v>49</v>
      </c>
      <c r="F2524">
        <v>33.655799999999999</v>
      </c>
      <c r="G2524" t="s">
        <v>23</v>
      </c>
      <c r="H2524">
        <v>1998</v>
      </c>
      <c r="J2524" t="s">
        <v>24</v>
      </c>
      <c r="K2524" t="s">
        <v>25</v>
      </c>
      <c r="L2524">
        <f t="shared" si="78"/>
        <v>0</v>
      </c>
      <c r="M2524">
        <f t="shared" si="79"/>
        <v>0</v>
      </c>
    </row>
    <row r="2525" spans="1:13" x14ac:dyDescent="0.3">
      <c r="A2525" t="s">
        <v>118</v>
      </c>
      <c r="B2525">
        <v>15.5</v>
      </c>
      <c r="C2525" t="s">
        <v>51</v>
      </c>
      <c r="D2525">
        <v>3.3007266E-2</v>
      </c>
      <c r="E2525" t="s">
        <v>36</v>
      </c>
      <c r="F2525">
        <v>106.0938</v>
      </c>
      <c r="G2525" t="s">
        <v>37</v>
      </c>
      <c r="H2525">
        <v>2009</v>
      </c>
      <c r="I2525" t="s">
        <v>14</v>
      </c>
      <c r="J2525" t="s">
        <v>24</v>
      </c>
      <c r="K2525" t="s">
        <v>38</v>
      </c>
      <c r="L2525">
        <f t="shared" si="78"/>
        <v>0</v>
      </c>
      <c r="M2525">
        <f t="shared" si="79"/>
        <v>0</v>
      </c>
    </row>
    <row r="2526" spans="1:13" x14ac:dyDescent="0.3">
      <c r="A2526" t="s">
        <v>345</v>
      </c>
      <c r="B2526">
        <v>11.1</v>
      </c>
      <c r="C2526" t="s">
        <v>51</v>
      </c>
      <c r="D2526">
        <v>0.135029856</v>
      </c>
      <c r="E2526" t="s">
        <v>12</v>
      </c>
      <c r="F2526">
        <v>218.94820000000001</v>
      </c>
      <c r="G2526" t="s">
        <v>53</v>
      </c>
      <c r="H2526">
        <v>1987</v>
      </c>
      <c r="I2526" t="s">
        <v>54</v>
      </c>
      <c r="J2526" t="s">
        <v>24</v>
      </c>
      <c r="K2526" t="s">
        <v>16</v>
      </c>
      <c r="L2526">
        <f t="shared" si="78"/>
        <v>0</v>
      </c>
      <c r="M2526">
        <f t="shared" si="79"/>
        <v>1</v>
      </c>
    </row>
    <row r="2527" spans="1:13" x14ac:dyDescent="0.3">
      <c r="A2527" t="s">
        <v>108</v>
      </c>
      <c r="B2527">
        <v>6.38</v>
      </c>
      <c r="C2527" t="s">
        <v>51</v>
      </c>
      <c r="D2527">
        <v>1.5159706E-2</v>
      </c>
      <c r="E2527" t="s">
        <v>61</v>
      </c>
      <c r="F2527">
        <v>142.447</v>
      </c>
      <c r="G2527" t="s">
        <v>65</v>
      </c>
      <c r="H2527">
        <v>2004</v>
      </c>
      <c r="I2527" t="s">
        <v>34</v>
      </c>
      <c r="J2527" t="s">
        <v>20</v>
      </c>
      <c r="K2527" t="s">
        <v>16</v>
      </c>
      <c r="L2527">
        <f t="shared" si="78"/>
        <v>0</v>
      </c>
      <c r="M2527">
        <f t="shared" si="79"/>
        <v>0</v>
      </c>
    </row>
    <row r="2528" spans="1:13" x14ac:dyDescent="0.3">
      <c r="A2528" t="s">
        <v>1340</v>
      </c>
      <c r="B2528">
        <v>10.3</v>
      </c>
      <c r="C2528" t="s">
        <v>1605</v>
      </c>
      <c r="D2528">
        <v>5.9067020999999997E-2</v>
      </c>
      <c r="E2528" t="s">
        <v>32</v>
      </c>
      <c r="F2528">
        <v>189.65299999999999</v>
      </c>
      <c r="G2528" t="s">
        <v>37</v>
      </c>
      <c r="H2528">
        <v>2009</v>
      </c>
      <c r="I2528" t="s">
        <v>14</v>
      </c>
      <c r="J2528" t="s">
        <v>24</v>
      </c>
      <c r="K2528" t="s">
        <v>38</v>
      </c>
      <c r="L2528">
        <f t="shared" si="78"/>
        <v>0</v>
      </c>
      <c r="M2528">
        <f t="shared" si="79"/>
        <v>0</v>
      </c>
    </row>
    <row r="2529" spans="1:13" x14ac:dyDescent="0.3">
      <c r="A2529" t="s">
        <v>1341</v>
      </c>
      <c r="C2529" t="s">
        <v>1605</v>
      </c>
      <c r="D2529">
        <v>4.5470757000000001E-2</v>
      </c>
      <c r="E2529" t="s">
        <v>12</v>
      </c>
      <c r="F2529">
        <v>38.184800000000003</v>
      </c>
      <c r="G2529" t="s">
        <v>29</v>
      </c>
      <c r="H2529">
        <v>1985</v>
      </c>
      <c r="I2529" t="s">
        <v>14</v>
      </c>
      <c r="J2529" t="s">
        <v>24</v>
      </c>
      <c r="K2529" t="s">
        <v>30</v>
      </c>
      <c r="L2529">
        <f t="shared" si="78"/>
        <v>0</v>
      </c>
      <c r="M2529">
        <f t="shared" si="79"/>
        <v>1</v>
      </c>
    </row>
    <row r="2530" spans="1:13" x14ac:dyDescent="0.3">
      <c r="A2530" t="s">
        <v>1314</v>
      </c>
      <c r="B2530">
        <v>19.7</v>
      </c>
      <c r="C2530" t="s">
        <v>51</v>
      </c>
      <c r="D2530">
        <v>3.8894578999999999E-2</v>
      </c>
      <c r="E2530" t="s">
        <v>52</v>
      </c>
      <c r="F2530">
        <v>124.7362</v>
      </c>
      <c r="G2530" t="s">
        <v>37</v>
      </c>
      <c r="H2530">
        <v>2009</v>
      </c>
      <c r="I2530" t="s">
        <v>14</v>
      </c>
      <c r="J2530" t="s">
        <v>24</v>
      </c>
      <c r="K2530" t="s">
        <v>38</v>
      </c>
      <c r="L2530">
        <f t="shared" si="78"/>
        <v>0</v>
      </c>
      <c r="M2530">
        <f t="shared" si="79"/>
        <v>0</v>
      </c>
    </row>
    <row r="2531" spans="1:13" x14ac:dyDescent="0.3">
      <c r="A2531" t="s">
        <v>333</v>
      </c>
      <c r="B2531">
        <v>9.3949999999999996</v>
      </c>
      <c r="C2531" t="s">
        <v>51</v>
      </c>
      <c r="D2531">
        <v>0</v>
      </c>
      <c r="E2531" t="s">
        <v>12</v>
      </c>
      <c r="F2531">
        <v>237.69319999999999</v>
      </c>
      <c r="G2531" t="s">
        <v>37</v>
      </c>
      <c r="H2531">
        <v>2009</v>
      </c>
      <c r="I2531" t="s">
        <v>14</v>
      </c>
      <c r="J2531" t="s">
        <v>24</v>
      </c>
      <c r="K2531" t="s">
        <v>38</v>
      </c>
      <c r="L2531">
        <f t="shared" si="78"/>
        <v>0</v>
      </c>
      <c r="M2531">
        <f t="shared" si="79"/>
        <v>1</v>
      </c>
    </row>
    <row r="2532" spans="1:13" x14ac:dyDescent="0.3">
      <c r="A2532" t="s">
        <v>1342</v>
      </c>
      <c r="B2532">
        <v>18.75</v>
      </c>
      <c r="C2532" t="s">
        <v>51</v>
      </c>
      <c r="D2532">
        <v>5.2892349999999998E-2</v>
      </c>
      <c r="E2532" t="s">
        <v>12</v>
      </c>
      <c r="F2532">
        <v>192.75040000000001</v>
      </c>
      <c r="G2532" t="s">
        <v>13</v>
      </c>
      <c r="H2532">
        <v>1999</v>
      </c>
      <c r="I2532" t="s">
        <v>14</v>
      </c>
      <c r="J2532" t="s">
        <v>15</v>
      </c>
      <c r="K2532" t="s">
        <v>16</v>
      </c>
      <c r="L2532">
        <f t="shared" si="78"/>
        <v>1</v>
      </c>
      <c r="M2532">
        <f t="shared" si="79"/>
        <v>1</v>
      </c>
    </row>
    <row r="2533" spans="1:13" x14ac:dyDescent="0.3">
      <c r="A2533" t="s">
        <v>513</v>
      </c>
      <c r="B2533">
        <v>7.96</v>
      </c>
      <c r="C2533" t="s">
        <v>51</v>
      </c>
      <c r="D2533">
        <v>2.8363203E-2</v>
      </c>
      <c r="E2533" t="s">
        <v>83</v>
      </c>
      <c r="F2533">
        <v>160.48939999999999</v>
      </c>
      <c r="G2533" t="s">
        <v>33</v>
      </c>
      <c r="H2533">
        <v>1997</v>
      </c>
      <c r="I2533" t="s">
        <v>34</v>
      </c>
      <c r="J2533" t="s">
        <v>15</v>
      </c>
      <c r="K2533" t="s">
        <v>16</v>
      </c>
      <c r="L2533">
        <f t="shared" si="78"/>
        <v>1</v>
      </c>
      <c r="M2533">
        <f t="shared" si="79"/>
        <v>0</v>
      </c>
    </row>
    <row r="2534" spans="1:13" x14ac:dyDescent="0.3">
      <c r="A2534" t="s">
        <v>159</v>
      </c>
      <c r="B2534">
        <v>17.25</v>
      </c>
      <c r="C2534" t="s">
        <v>51</v>
      </c>
      <c r="D2534">
        <v>7.2825279000000007E-2</v>
      </c>
      <c r="E2534" t="s">
        <v>83</v>
      </c>
      <c r="F2534">
        <v>78.198599999999999</v>
      </c>
      <c r="G2534" t="s">
        <v>65</v>
      </c>
      <c r="H2534">
        <v>2004</v>
      </c>
      <c r="I2534" t="s">
        <v>34</v>
      </c>
      <c r="J2534" t="s">
        <v>20</v>
      </c>
      <c r="K2534" t="s">
        <v>16</v>
      </c>
      <c r="L2534">
        <f t="shared" si="78"/>
        <v>0</v>
      </c>
      <c r="M2534">
        <f t="shared" si="79"/>
        <v>0</v>
      </c>
    </row>
    <row r="2535" spans="1:13" x14ac:dyDescent="0.3">
      <c r="A2535" t="s">
        <v>219</v>
      </c>
      <c r="B2535">
        <v>10.8</v>
      </c>
      <c r="C2535" t="s">
        <v>51</v>
      </c>
      <c r="D2535">
        <v>5.2058877000000003E-2</v>
      </c>
      <c r="E2535" t="s">
        <v>59</v>
      </c>
      <c r="F2535">
        <v>239.75640000000001</v>
      </c>
      <c r="G2535" t="s">
        <v>65</v>
      </c>
      <c r="H2535">
        <v>2004</v>
      </c>
      <c r="I2535" t="s">
        <v>34</v>
      </c>
      <c r="J2535" t="s">
        <v>20</v>
      </c>
      <c r="K2535" t="s">
        <v>16</v>
      </c>
      <c r="L2535">
        <f t="shared" si="78"/>
        <v>0</v>
      </c>
      <c r="M2535">
        <f t="shared" si="79"/>
        <v>0</v>
      </c>
    </row>
    <row r="2536" spans="1:13" x14ac:dyDescent="0.3">
      <c r="A2536" t="s">
        <v>254</v>
      </c>
      <c r="C2536" t="s">
        <v>51</v>
      </c>
      <c r="D2536">
        <v>1.9763706999999998E-2</v>
      </c>
      <c r="E2536" t="s">
        <v>61</v>
      </c>
      <c r="F2536">
        <v>236.32480000000001</v>
      </c>
      <c r="G2536" t="s">
        <v>47</v>
      </c>
      <c r="H2536">
        <v>1985</v>
      </c>
      <c r="I2536" t="s">
        <v>34</v>
      </c>
      <c r="J2536" t="s">
        <v>15</v>
      </c>
      <c r="K2536" t="s">
        <v>25</v>
      </c>
      <c r="L2536">
        <f t="shared" si="78"/>
        <v>1</v>
      </c>
      <c r="M2536">
        <f t="shared" si="79"/>
        <v>0</v>
      </c>
    </row>
    <row r="2537" spans="1:13" x14ac:dyDescent="0.3">
      <c r="A2537" t="s">
        <v>402</v>
      </c>
      <c r="B2537">
        <v>12.15</v>
      </c>
      <c r="C2537" t="s">
        <v>51</v>
      </c>
      <c r="D2537">
        <v>2.5904640999999999E-2</v>
      </c>
      <c r="E2537" t="s">
        <v>112</v>
      </c>
      <c r="F2537">
        <v>118.84399999999999</v>
      </c>
      <c r="G2537" t="s">
        <v>13</v>
      </c>
      <c r="H2537">
        <v>1999</v>
      </c>
      <c r="I2537" t="s">
        <v>14</v>
      </c>
      <c r="J2537" t="s">
        <v>15</v>
      </c>
      <c r="K2537" t="s">
        <v>16</v>
      </c>
      <c r="L2537">
        <f t="shared" si="78"/>
        <v>1</v>
      </c>
      <c r="M2537">
        <f t="shared" si="79"/>
        <v>0</v>
      </c>
    </row>
    <row r="2538" spans="1:13" x14ac:dyDescent="0.3">
      <c r="A2538" t="s">
        <v>746</v>
      </c>
      <c r="B2538">
        <v>6.92</v>
      </c>
      <c r="C2538" t="s">
        <v>1605</v>
      </c>
      <c r="D2538">
        <v>0.131190433</v>
      </c>
      <c r="E2538" t="s">
        <v>198</v>
      </c>
      <c r="F2538">
        <v>92.7804</v>
      </c>
      <c r="G2538" t="s">
        <v>41</v>
      </c>
      <c r="H2538">
        <v>2002</v>
      </c>
      <c r="J2538" t="s">
        <v>20</v>
      </c>
      <c r="K2538" t="s">
        <v>16</v>
      </c>
      <c r="L2538">
        <f t="shared" si="78"/>
        <v>0</v>
      </c>
      <c r="M2538">
        <f t="shared" si="79"/>
        <v>0</v>
      </c>
    </row>
    <row r="2539" spans="1:13" x14ac:dyDescent="0.3">
      <c r="A2539" t="s">
        <v>1051</v>
      </c>
      <c r="B2539">
        <v>9.1950000000000003</v>
      </c>
      <c r="C2539" t="s">
        <v>51</v>
      </c>
      <c r="D2539">
        <v>0.11479004199999999</v>
      </c>
      <c r="E2539" t="s">
        <v>67</v>
      </c>
      <c r="F2539">
        <v>57.324599999999997</v>
      </c>
      <c r="G2539" t="s">
        <v>53</v>
      </c>
      <c r="H2539">
        <v>1987</v>
      </c>
      <c r="I2539" t="s">
        <v>54</v>
      </c>
      <c r="J2539" t="s">
        <v>24</v>
      </c>
      <c r="K2539" t="s">
        <v>16</v>
      </c>
      <c r="L2539">
        <f t="shared" si="78"/>
        <v>0</v>
      </c>
      <c r="M2539">
        <f t="shared" si="79"/>
        <v>0</v>
      </c>
    </row>
    <row r="2540" spans="1:13" x14ac:dyDescent="0.3">
      <c r="A2540" t="s">
        <v>1268</v>
      </c>
      <c r="B2540">
        <v>8.8949999999999996</v>
      </c>
      <c r="C2540" t="s">
        <v>51</v>
      </c>
      <c r="D2540">
        <v>7.5567130999999996E-2</v>
      </c>
      <c r="E2540" t="s">
        <v>52</v>
      </c>
      <c r="F2540">
        <v>234.86160000000001</v>
      </c>
      <c r="G2540" t="s">
        <v>13</v>
      </c>
      <c r="H2540">
        <v>1999</v>
      </c>
      <c r="I2540" t="s">
        <v>14</v>
      </c>
      <c r="J2540" t="s">
        <v>15</v>
      </c>
      <c r="K2540" t="s">
        <v>16</v>
      </c>
      <c r="L2540">
        <f t="shared" si="78"/>
        <v>1</v>
      </c>
      <c r="M2540">
        <f t="shared" si="79"/>
        <v>0</v>
      </c>
    </row>
    <row r="2541" spans="1:13" x14ac:dyDescent="0.3">
      <c r="A2541" t="s">
        <v>232</v>
      </c>
      <c r="B2541">
        <v>8.42</v>
      </c>
      <c r="C2541" t="s">
        <v>1605</v>
      </c>
      <c r="D2541">
        <v>3.0842666000000001E-2</v>
      </c>
      <c r="E2541" t="s">
        <v>83</v>
      </c>
      <c r="F2541">
        <v>231.0352</v>
      </c>
      <c r="G2541" t="s">
        <v>33</v>
      </c>
      <c r="H2541">
        <v>1997</v>
      </c>
      <c r="I2541" t="s">
        <v>34</v>
      </c>
      <c r="J2541" t="s">
        <v>15</v>
      </c>
      <c r="K2541" t="s">
        <v>16</v>
      </c>
      <c r="L2541">
        <f t="shared" si="78"/>
        <v>0</v>
      </c>
      <c r="M2541">
        <f t="shared" si="79"/>
        <v>0</v>
      </c>
    </row>
    <row r="2542" spans="1:13" x14ac:dyDescent="0.3">
      <c r="A2542" t="s">
        <v>857</v>
      </c>
      <c r="B2542">
        <v>6.5250000000000004</v>
      </c>
      <c r="C2542" t="s">
        <v>51</v>
      </c>
      <c r="D2542">
        <v>9.0478829999999996E-2</v>
      </c>
      <c r="E2542" t="s">
        <v>61</v>
      </c>
      <c r="F2542">
        <v>87.188199999999995</v>
      </c>
      <c r="G2542" t="s">
        <v>41</v>
      </c>
      <c r="H2542">
        <v>2002</v>
      </c>
      <c r="J2542" t="s">
        <v>20</v>
      </c>
      <c r="K2542" t="s">
        <v>16</v>
      </c>
      <c r="L2542">
        <f t="shared" si="78"/>
        <v>0</v>
      </c>
      <c r="M2542">
        <f t="shared" si="79"/>
        <v>0</v>
      </c>
    </row>
    <row r="2543" spans="1:13" x14ac:dyDescent="0.3">
      <c r="A2543" t="s">
        <v>1343</v>
      </c>
      <c r="B2543">
        <v>15.85</v>
      </c>
      <c r="C2543" t="s">
        <v>51</v>
      </c>
      <c r="D2543">
        <v>0.107577534</v>
      </c>
      <c r="E2543" t="s">
        <v>59</v>
      </c>
      <c r="F2543">
        <v>59.8904</v>
      </c>
      <c r="G2543" t="s">
        <v>65</v>
      </c>
      <c r="H2543">
        <v>2004</v>
      </c>
      <c r="I2543" t="s">
        <v>34</v>
      </c>
      <c r="J2543" t="s">
        <v>20</v>
      </c>
      <c r="K2543" t="s">
        <v>16</v>
      </c>
      <c r="L2543">
        <f t="shared" si="78"/>
        <v>0</v>
      </c>
      <c r="M2543">
        <f t="shared" si="79"/>
        <v>0</v>
      </c>
    </row>
    <row r="2544" spans="1:13" x14ac:dyDescent="0.3">
      <c r="A2544" t="s">
        <v>126</v>
      </c>
      <c r="C2544" t="s">
        <v>51</v>
      </c>
      <c r="D2544">
        <v>6.4867574999999997E-2</v>
      </c>
      <c r="E2544" t="s">
        <v>18</v>
      </c>
      <c r="F2544">
        <v>147.876</v>
      </c>
      <c r="G2544" t="s">
        <v>29</v>
      </c>
      <c r="H2544">
        <v>1985</v>
      </c>
      <c r="I2544" t="s">
        <v>14</v>
      </c>
      <c r="J2544" t="s">
        <v>24</v>
      </c>
      <c r="K2544" t="s">
        <v>30</v>
      </c>
      <c r="L2544">
        <f t="shared" si="78"/>
        <v>0</v>
      </c>
      <c r="M2544">
        <f t="shared" si="79"/>
        <v>1</v>
      </c>
    </row>
    <row r="2545" spans="1:13" x14ac:dyDescent="0.3">
      <c r="A2545" t="s">
        <v>1175</v>
      </c>
      <c r="B2545">
        <v>19</v>
      </c>
      <c r="C2545" t="s">
        <v>1605</v>
      </c>
      <c r="D2545">
        <v>0.103871404</v>
      </c>
      <c r="E2545" t="s">
        <v>32</v>
      </c>
      <c r="F2545">
        <v>227.77199999999999</v>
      </c>
      <c r="G2545" t="s">
        <v>37</v>
      </c>
      <c r="H2545">
        <v>2009</v>
      </c>
      <c r="I2545" t="s">
        <v>14</v>
      </c>
      <c r="J2545" t="s">
        <v>24</v>
      </c>
      <c r="K2545" t="s">
        <v>38</v>
      </c>
      <c r="L2545">
        <f t="shared" si="78"/>
        <v>0</v>
      </c>
      <c r="M2545">
        <f t="shared" si="79"/>
        <v>0</v>
      </c>
    </row>
    <row r="2546" spans="1:13" x14ac:dyDescent="0.3">
      <c r="A2546" t="s">
        <v>652</v>
      </c>
      <c r="B2546">
        <v>5.1749999999999998</v>
      </c>
      <c r="C2546" t="s">
        <v>1605</v>
      </c>
      <c r="D2546">
        <v>2.9495954000000001E-2</v>
      </c>
      <c r="E2546" t="s">
        <v>12</v>
      </c>
      <c r="F2546">
        <v>104.5622</v>
      </c>
      <c r="G2546" t="s">
        <v>33</v>
      </c>
      <c r="H2546">
        <v>1997</v>
      </c>
      <c r="I2546" t="s">
        <v>34</v>
      </c>
      <c r="J2546" t="s">
        <v>15</v>
      </c>
      <c r="K2546" t="s">
        <v>16</v>
      </c>
      <c r="L2546">
        <f t="shared" si="78"/>
        <v>0</v>
      </c>
      <c r="M2546">
        <f t="shared" si="79"/>
        <v>1</v>
      </c>
    </row>
    <row r="2547" spans="1:13" x14ac:dyDescent="0.3">
      <c r="A2547" t="s">
        <v>1344</v>
      </c>
      <c r="B2547">
        <v>5.59</v>
      </c>
      <c r="C2547" t="s">
        <v>1605</v>
      </c>
      <c r="D2547">
        <v>5.6690821000000002E-2</v>
      </c>
      <c r="E2547" t="s">
        <v>12</v>
      </c>
      <c r="F2547">
        <v>63.416800000000002</v>
      </c>
      <c r="G2547" t="s">
        <v>13</v>
      </c>
      <c r="H2547">
        <v>1999</v>
      </c>
      <c r="I2547" t="s">
        <v>14</v>
      </c>
      <c r="J2547" t="s">
        <v>15</v>
      </c>
      <c r="K2547" t="s">
        <v>16</v>
      </c>
      <c r="L2547">
        <f t="shared" si="78"/>
        <v>0</v>
      </c>
      <c r="M2547">
        <f t="shared" si="79"/>
        <v>1</v>
      </c>
    </row>
    <row r="2548" spans="1:13" x14ac:dyDescent="0.3">
      <c r="A2548" t="s">
        <v>845</v>
      </c>
      <c r="B2548">
        <v>18.25</v>
      </c>
      <c r="C2548" t="s">
        <v>51</v>
      </c>
      <c r="D2548">
        <v>4.4241936000000003E-2</v>
      </c>
      <c r="E2548" t="s">
        <v>52</v>
      </c>
      <c r="F2548">
        <v>174.30799999999999</v>
      </c>
      <c r="G2548" t="s">
        <v>65</v>
      </c>
      <c r="H2548">
        <v>2004</v>
      </c>
      <c r="I2548" t="s">
        <v>34</v>
      </c>
      <c r="J2548" t="s">
        <v>20</v>
      </c>
      <c r="K2548" t="s">
        <v>16</v>
      </c>
      <c r="L2548">
        <f t="shared" si="78"/>
        <v>0</v>
      </c>
      <c r="M2548">
        <f t="shared" si="79"/>
        <v>0</v>
      </c>
    </row>
    <row r="2549" spans="1:13" x14ac:dyDescent="0.3">
      <c r="A2549" t="s">
        <v>1345</v>
      </c>
      <c r="C2549" t="s">
        <v>51</v>
      </c>
      <c r="D2549">
        <v>9.3763330000000006E-2</v>
      </c>
      <c r="E2549" t="s">
        <v>59</v>
      </c>
      <c r="F2549">
        <v>188.88720000000001</v>
      </c>
      <c r="G2549" t="s">
        <v>29</v>
      </c>
      <c r="H2549">
        <v>1985</v>
      </c>
      <c r="I2549" t="s">
        <v>14</v>
      </c>
      <c r="J2549" t="s">
        <v>24</v>
      </c>
      <c r="K2549" t="s">
        <v>30</v>
      </c>
      <c r="L2549">
        <f t="shared" si="78"/>
        <v>0</v>
      </c>
      <c r="M2549">
        <f t="shared" si="79"/>
        <v>0</v>
      </c>
    </row>
    <row r="2550" spans="1:13" x14ac:dyDescent="0.3">
      <c r="A2550" t="s">
        <v>1346</v>
      </c>
      <c r="B2550">
        <v>13.6</v>
      </c>
      <c r="C2550" t="s">
        <v>1605</v>
      </c>
      <c r="D2550">
        <v>4.3832988000000003E-2</v>
      </c>
      <c r="E2550" t="s">
        <v>32</v>
      </c>
      <c r="F2550">
        <v>158.09460000000001</v>
      </c>
      <c r="G2550" t="s">
        <v>37</v>
      </c>
      <c r="H2550">
        <v>2009</v>
      </c>
      <c r="I2550" t="s">
        <v>14</v>
      </c>
      <c r="J2550" t="s">
        <v>24</v>
      </c>
      <c r="K2550" t="s">
        <v>38</v>
      </c>
      <c r="L2550">
        <f t="shared" si="78"/>
        <v>0</v>
      </c>
      <c r="M2550">
        <f t="shared" si="79"/>
        <v>0</v>
      </c>
    </row>
    <row r="2551" spans="1:13" x14ac:dyDescent="0.3">
      <c r="A2551" t="s">
        <v>553</v>
      </c>
      <c r="C2551" t="s">
        <v>51</v>
      </c>
      <c r="D2551">
        <v>4.1028183000000003E-2</v>
      </c>
      <c r="E2551" t="s">
        <v>61</v>
      </c>
      <c r="F2551">
        <v>129.131</v>
      </c>
      <c r="G2551" t="s">
        <v>29</v>
      </c>
      <c r="H2551">
        <v>1985</v>
      </c>
      <c r="I2551" t="s">
        <v>14</v>
      </c>
      <c r="J2551" t="s">
        <v>24</v>
      </c>
      <c r="K2551" t="s">
        <v>30</v>
      </c>
      <c r="L2551">
        <f t="shared" si="78"/>
        <v>0</v>
      </c>
      <c r="M2551">
        <f t="shared" si="79"/>
        <v>0</v>
      </c>
    </row>
    <row r="2552" spans="1:13" x14ac:dyDescent="0.3">
      <c r="A2552" t="s">
        <v>63</v>
      </c>
      <c r="B2552">
        <v>7.1</v>
      </c>
      <c r="C2552" t="s">
        <v>51</v>
      </c>
      <c r="D2552">
        <v>0.11018272599999999</v>
      </c>
      <c r="E2552" t="s">
        <v>32</v>
      </c>
      <c r="F2552">
        <v>171.208</v>
      </c>
      <c r="G2552" t="s">
        <v>13</v>
      </c>
      <c r="H2552">
        <v>1999</v>
      </c>
      <c r="I2552" t="s">
        <v>14</v>
      </c>
      <c r="J2552" t="s">
        <v>15</v>
      </c>
      <c r="K2552" t="s">
        <v>16</v>
      </c>
      <c r="L2552">
        <f t="shared" si="78"/>
        <v>1</v>
      </c>
      <c r="M2552">
        <f t="shared" si="79"/>
        <v>0</v>
      </c>
    </row>
    <row r="2553" spans="1:13" x14ac:dyDescent="0.3">
      <c r="A2553" t="s">
        <v>116</v>
      </c>
      <c r="B2553">
        <v>18.2</v>
      </c>
      <c r="C2553" t="s">
        <v>51</v>
      </c>
      <c r="D2553">
        <v>0</v>
      </c>
      <c r="E2553" t="s">
        <v>61</v>
      </c>
      <c r="F2553">
        <v>222.04560000000001</v>
      </c>
      <c r="G2553" t="s">
        <v>33</v>
      </c>
      <c r="H2553">
        <v>1997</v>
      </c>
      <c r="I2553" t="s">
        <v>34</v>
      </c>
      <c r="J2553" t="s">
        <v>15</v>
      </c>
      <c r="K2553" t="s">
        <v>16</v>
      </c>
      <c r="L2553">
        <f t="shared" si="78"/>
        <v>1</v>
      </c>
      <c r="M2553">
        <f t="shared" si="79"/>
        <v>0</v>
      </c>
    </row>
    <row r="2554" spans="1:13" x14ac:dyDescent="0.3">
      <c r="A2554" t="s">
        <v>221</v>
      </c>
      <c r="B2554">
        <v>4.9050000000000002</v>
      </c>
      <c r="C2554" t="s">
        <v>51</v>
      </c>
      <c r="D2554">
        <v>0.11799401900000001</v>
      </c>
      <c r="E2554" t="s">
        <v>83</v>
      </c>
      <c r="F2554">
        <v>195.27680000000001</v>
      </c>
      <c r="G2554" t="s">
        <v>19</v>
      </c>
      <c r="H2554">
        <v>2007</v>
      </c>
      <c r="J2554" t="s">
        <v>20</v>
      </c>
      <c r="K2554" t="s">
        <v>16</v>
      </c>
      <c r="L2554">
        <f t="shared" si="78"/>
        <v>0</v>
      </c>
      <c r="M2554">
        <f t="shared" si="79"/>
        <v>0</v>
      </c>
    </row>
    <row r="2555" spans="1:13" x14ac:dyDescent="0.3">
      <c r="A2555" t="s">
        <v>334</v>
      </c>
      <c r="B2555">
        <v>9.6950000000000003</v>
      </c>
      <c r="C2555" t="s">
        <v>51</v>
      </c>
      <c r="D2555">
        <v>0.130200124</v>
      </c>
      <c r="E2555" t="s">
        <v>32</v>
      </c>
      <c r="F2555">
        <v>186.78980000000001</v>
      </c>
      <c r="G2555" t="s">
        <v>13</v>
      </c>
      <c r="H2555">
        <v>1999</v>
      </c>
      <c r="I2555" t="s">
        <v>14</v>
      </c>
      <c r="J2555" t="s">
        <v>15</v>
      </c>
      <c r="K2555" t="s">
        <v>16</v>
      </c>
      <c r="L2555">
        <f t="shared" si="78"/>
        <v>1</v>
      </c>
      <c r="M2555">
        <f t="shared" si="79"/>
        <v>0</v>
      </c>
    </row>
    <row r="2556" spans="1:13" x14ac:dyDescent="0.3">
      <c r="A2556" t="s">
        <v>965</v>
      </c>
      <c r="B2556">
        <v>6.3849999999999998</v>
      </c>
      <c r="C2556" t="s">
        <v>1605</v>
      </c>
      <c r="D2556">
        <v>0.123687134</v>
      </c>
      <c r="E2556" t="s">
        <v>12</v>
      </c>
      <c r="F2556">
        <v>36.8874</v>
      </c>
      <c r="G2556" t="s">
        <v>65</v>
      </c>
      <c r="H2556">
        <v>2004</v>
      </c>
      <c r="I2556" t="s">
        <v>34</v>
      </c>
      <c r="J2556" t="s">
        <v>20</v>
      </c>
      <c r="K2556" t="s">
        <v>16</v>
      </c>
      <c r="L2556">
        <f t="shared" si="78"/>
        <v>0</v>
      </c>
      <c r="M2556">
        <f t="shared" si="79"/>
        <v>1</v>
      </c>
    </row>
    <row r="2557" spans="1:13" x14ac:dyDescent="0.3">
      <c r="A2557" t="s">
        <v>1347</v>
      </c>
      <c r="C2557" t="s">
        <v>51</v>
      </c>
      <c r="D2557">
        <v>4.8450921000000001E-2</v>
      </c>
      <c r="E2557" t="s">
        <v>22</v>
      </c>
      <c r="F2557">
        <v>163.3526</v>
      </c>
      <c r="G2557" t="s">
        <v>29</v>
      </c>
      <c r="H2557">
        <v>1985</v>
      </c>
      <c r="I2557" t="s">
        <v>14</v>
      </c>
      <c r="J2557" t="s">
        <v>24</v>
      </c>
      <c r="K2557" t="s">
        <v>30</v>
      </c>
      <c r="L2557">
        <f t="shared" si="78"/>
        <v>0</v>
      </c>
      <c r="M2557">
        <f t="shared" si="79"/>
        <v>0</v>
      </c>
    </row>
    <row r="2558" spans="1:13" x14ac:dyDescent="0.3">
      <c r="A2558" t="s">
        <v>1348</v>
      </c>
      <c r="B2558">
        <v>11</v>
      </c>
      <c r="C2558" t="s">
        <v>1605</v>
      </c>
      <c r="D2558">
        <v>0.13389874299999999</v>
      </c>
      <c r="E2558" t="s">
        <v>83</v>
      </c>
      <c r="F2558">
        <v>222.07980000000001</v>
      </c>
      <c r="G2558" t="s">
        <v>19</v>
      </c>
      <c r="H2558">
        <v>2007</v>
      </c>
      <c r="J2558" t="s">
        <v>20</v>
      </c>
      <c r="K2558" t="s">
        <v>16</v>
      </c>
      <c r="L2558">
        <f t="shared" si="78"/>
        <v>0</v>
      </c>
      <c r="M2558">
        <f t="shared" si="79"/>
        <v>0</v>
      </c>
    </row>
    <row r="2559" spans="1:13" x14ac:dyDescent="0.3">
      <c r="A2559" t="s">
        <v>1067</v>
      </c>
      <c r="B2559">
        <v>7.31</v>
      </c>
      <c r="C2559" t="s">
        <v>51</v>
      </c>
      <c r="D2559">
        <v>2.6766643999999999E-2</v>
      </c>
      <c r="E2559" t="s">
        <v>12</v>
      </c>
      <c r="F2559">
        <v>108.657</v>
      </c>
      <c r="G2559" t="s">
        <v>53</v>
      </c>
      <c r="H2559">
        <v>1987</v>
      </c>
      <c r="I2559" t="s">
        <v>54</v>
      </c>
      <c r="J2559" t="s">
        <v>24</v>
      </c>
      <c r="K2559" t="s">
        <v>16</v>
      </c>
      <c r="L2559">
        <f t="shared" si="78"/>
        <v>0</v>
      </c>
      <c r="M2559">
        <f t="shared" si="79"/>
        <v>1</v>
      </c>
    </row>
    <row r="2560" spans="1:13" x14ac:dyDescent="0.3">
      <c r="A2560" t="s">
        <v>929</v>
      </c>
      <c r="B2560">
        <v>12.6</v>
      </c>
      <c r="C2560" t="s">
        <v>51</v>
      </c>
      <c r="D2560">
        <v>0</v>
      </c>
      <c r="E2560" t="s">
        <v>32</v>
      </c>
      <c r="F2560">
        <v>110.8228</v>
      </c>
      <c r="G2560" t="s">
        <v>37</v>
      </c>
      <c r="H2560">
        <v>2009</v>
      </c>
      <c r="I2560" t="s">
        <v>14</v>
      </c>
      <c r="J2560" t="s">
        <v>24</v>
      </c>
      <c r="K2560" t="s">
        <v>38</v>
      </c>
      <c r="L2560">
        <f t="shared" si="78"/>
        <v>0</v>
      </c>
      <c r="M2560">
        <f t="shared" si="79"/>
        <v>0</v>
      </c>
    </row>
    <row r="2561" spans="1:13" x14ac:dyDescent="0.3">
      <c r="A2561" t="s">
        <v>988</v>
      </c>
      <c r="B2561">
        <v>6.78</v>
      </c>
      <c r="C2561" t="s">
        <v>51</v>
      </c>
      <c r="D2561">
        <v>6.6621084999999997E-2</v>
      </c>
      <c r="E2561" t="s">
        <v>32</v>
      </c>
      <c r="F2561">
        <v>186.624</v>
      </c>
      <c r="G2561" t="s">
        <v>33</v>
      </c>
      <c r="H2561">
        <v>1997</v>
      </c>
      <c r="I2561" t="s">
        <v>34</v>
      </c>
      <c r="J2561" t="s">
        <v>15</v>
      </c>
      <c r="K2561" t="s">
        <v>16</v>
      </c>
      <c r="L2561">
        <f t="shared" si="78"/>
        <v>1</v>
      </c>
      <c r="M2561">
        <f t="shared" si="79"/>
        <v>0</v>
      </c>
    </row>
    <row r="2562" spans="1:13" x14ac:dyDescent="0.3">
      <c r="A2562" t="s">
        <v>656</v>
      </c>
      <c r="B2562">
        <v>18.100000000000001</v>
      </c>
      <c r="C2562" t="s">
        <v>51</v>
      </c>
      <c r="D2562">
        <v>4.9039681000000002E-2</v>
      </c>
      <c r="E2562" t="s">
        <v>61</v>
      </c>
      <c r="F2562">
        <v>127.8336</v>
      </c>
      <c r="G2562" t="s">
        <v>41</v>
      </c>
      <c r="H2562">
        <v>2002</v>
      </c>
      <c r="J2562" t="s">
        <v>20</v>
      </c>
      <c r="K2562" t="s">
        <v>16</v>
      </c>
      <c r="L2562">
        <f t="shared" si="78"/>
        <v>0</v>
      </c>
      <c r="M2562">
        <f t="shared" si="79"/>
        <v>0</v>
      </c>
    </row>
    <row r="2563" spans="1:13" x14ac:dyDescent="0.3">
      <c r="A2563" t="s">
        <v>664</v>
      </c>
      <c r="C2563" t="s">
        <v>1605</v>
      </c>
      <c r="D2563">
        <v>0.22213249800000001</v>
      </c>
      <c r="E2563" t="s">
        <v>67</v>
      </c>
      <c r="F2563">
        <v>74.435400000000001</v>
      </c>
      <c r="G2563" t="s">
        <v>47</v>
      </c>
      <c r="H2563">
        <v>1985</v>
      </c>
      <c r="I2563" t="s">
        <v>34</v>
      </c>
      <c r="J2563" t="s">
        <v>15</v>
      </c>
      <c r="K2563" t="s">
        <v>25</v>
      </c>
      <c r="L2563">
        <f t="shared" ref="L2563:L2626" si="80">IF(AND(J2563= "Tier 1", C2563= "LF"),1,0)</f>
        <v>0</v>
      </c>
      <c r="M2563">
        <f t="shared" ref="M2563:M2626" si="81">IF(OR(E2563= "Dairy", E2563= "Snack Foods"),1,0)</f>
        <v>0</v>
      </c>
    </row>
    <row r="2564" spans="1:13" x14ac:dyDescent="0.3">
      <c r="A2564" t="s">
        <v>381</v>
      </c>
      <c r="B2564">
        <v>12.65</v>
      </c>
      <c r="C2564" t="s">
        <v>51</v>
      </c>
      <c r="D2564">
        <v>3.5554995999999998E-2</v>
      </c>
      <c r="E2564" t="s">
        <v>36</v>
      </c>
      <c r="F2564">
        <v>228.501</v>
      </c>
      <c r="G2564" t="s">
        <v>37</v>
      </c>
      <c r="H2564">
        <v>2009</v>
      </c>
      <c r="I2564" t="s">
        <v>14</v>
      </c>
      <c r="J2564" t="s">
        <v>24</v>
      </c>
      <c r="K2564" t="s">
        <v>38</v>
      </c>
      <c r="L2564">
        <f t="shared" si="80"/>
        <v>0</v>
      </c>
      <c r="M2564">
        <f t="shared" si="81"/>
        <v>0</v>
      </c>
    </row>
    <row r="2565" spans="1:13" x14ac:dyDescent="0.3">
      <c r="A2565" t="s">
        <v>1349</v>
      </c>
      <c r="B2565">
        <v>13.5</v>
      </c>
      <c r="C2565" t="s">
        <v>1605</v>
      </c>
      <c r="D2565">
        <v>0</v>
      </c>
      <c r="E2565" t="s">
        <v>112</v>
      </c>
      <c r="F2565">
        <v>95.806799999999996</v>
      </c>
      <c r="G2565" t="s">
        <v>19</v>
      </c>
      <c r="H2565">
        <v>2007</v>
      </c>
      <c r="J2565" t="s">
        <v>20</v>
      </c>
      <c r="K2565" t="s">
        <v>16</v>
      </c>
      <c r="L2565">
        <f t="shared" si="80"/>
        <v>0</v>
      </c>
      <c r="M2565">
        <f t="shared" si="81"/>
        <v>0</v>
      </c>
    </row>
    <row r="2566" spans="1:13" x14ac:dyDescent="0.3">
      <c r="A2566" t="s">
        <v>1350</v>
      </c>
      <c r="B2566">
        <v>8.6300000000000008</v>
      </c>
      <c r="C2566" t="s">
        <v>51</v>
      </c>
      <c r="D2566">
        <v>3.1221914999999999E-2</v>
      </c>
      <c r="E2566" t="s">
        <v>12</v>
      </c>
      <c r="F2566">
        <v>185.85820000000001</v>
      </c>
      <c r="G2566" t="s">
        <v>37</v>
      </c>
      <c r="H2566">
        <v>2009</v>
      </c>
      <c r="I2566" t="s">
        <v>14</v>
      </c>
      <c r="J2566" t="s">
        <v>24</v>
      </c>
      <c r="K2566" t="s">
        <v>38</v>
      </c>
      <c r="L2566">
        <f t="shared" si="80"/>
        <v>0</v>
      </c>
      <c r="M2566">
        <f t="shared" si="81"/>
        <v>1</v>
      </c>
    </row>
    <row r="2567" spans="1:13" x14ac:dyDescent="0.3">
      <c r="A2567" t="s">
        <v>585</v>
      </c>
      <c r="B2567">
        <v>15.1</v>
      </c>
      <c r="C2567" t="s">
        <v>1605</v>
      </c>
      <c r="D2567">
        <v>1.9934186999999999E-2</v>
      </c>
      <c r="E2567" t="s">
        <v>67</v>
      </c>
      <c r="F2567">
        <v>131.43100000000001</v>
      </c>
      <c r="G2567" t="s">
        <v>33</v>
      </c>
      <c r="H2567">
        <v>1997</v>
      </c>
      <c r="I2567" t="s">
        <v>34</v>
      </c>
      <c r="J2567" t="s">
        <v>15</v>
      </c>
      <c r="K2567" t="s">
        <v>16</v>
      </c>
      <c r="L2567">
        <f t="shared" si="80"/>
        <v>0</v>
      </c>
      <c r="M2567">
        <f t="shared" si="81"/>
        <v>0</v>
      </c>
    </row>
    <row r="2568" spans="1:13" x14ac:dyDescent="0.3">
      <c r="A2568" t="s">
        <v>823</v>
      </c>
      <c r="B2568">
        <v>13.65</v>
      </c>
      <c r="C2568" t="s">
        <v>51</v>
      </c>
      <c r="D2568">
        <v>3.9986573999999997E-2</v>
      </c>
      <c r="E2568" t="s">
        <v>67</v>
      </c>
      <c r="F2568">
        <v>34.355800000000002</v>
      </c>
      <c r="G2568" t="s">
        <v>37</v>
      </c>
      <c r="H2568">
        <v>2009</v>
      </c>
      <c r="I2568" t="s">
        <v>14</v>
      </c>
      <c r="J2568" t="s">
        <v>24</v>
      </c>
      <c r="K2568" t="s">
        <v>38</v>
      </c>
      <c r="L2568">
        <f t="shared" si="80"/>
        <v>0</v>
      </c>
      <c r="M2568">
        <f t="shared" si="81"/>
        <v>0</v>
      </c>
    </row>
    <row r="2569" spans="1:13" x14ac:dyDescent="0.3">
      <c r="A2569" t="s">
        <v>822</v>
      </c>
      <c r="B2569">
        <v>10</v>
      </c>
      <c r="C2569" t="s">
        <v>51</v>
      </c>
      <c r="D2569">
        <v>2.1546531000000001E-2</v>
      </c>
      <c r="E2569" t="s">
        <v>61</v>
      </c>
      <c r="F2569">
        <v>249.17500000000001</v>
      </c>
      <c r="G2569" t="s">
        <v>19</v>
      </c>
      <c r="H2569">
        <v>2007</v>
      </c>
      <c r="J2569" t="s">
        <v>20</v>
      </c>
      <c r="K2569" t="s">
        <v>16</v>
      </c>
      <c r="L2569">
        <f t="shared" si="80"/>
        <v>0</v>
      </c>
      <c r="M2569">
        <f t="shared" si="81"/>
        <v>0</v>
      </c>
    </row>
    <row r="2570" spans="1:13" x14ac:dyDescent="0.3">
      <c r="A2570" t="s">
        <v>522</v>
      </c>
      <c r="B2570">
        <v>7.42</v>
      </c>
      <c r="C2570" t="s">
        <v>1605</v>
      </c>
      <c r="D2570">
        <v>4.3084892999999999E-2</v>
      </c>
      <c r="E2570" t="s">
        <v>12</v>
      </c>
      <c r="F2570">
        <v>189.18719999999999</v>
      </c>
      <c r="G2570" t="s">
        <v>23</v>
      </c>
      <c r="H2570">
        <v>1998</v>
      </c>
      <c r="J2570" t="s">
        <v>24</v>
      </c>
      <c r="K2570" t="s">
        <v>25</v>
      </c>
      <c r="L2570">
        <f t="shared" si="80"/>
        <v>0</v>
      </c>
      <c r="M2570">
        <f t="shared" si="81"/>
        <v>1</v>
      </c>
    </row>
    <row r="2571" spans="1:13" x14ac:dyDescent="0.3">
      <c r="A2571" t="s">
        <v>943</v>
      </c>
      <c r="B2571">
        <v>5.8</v>
      </c>
      <c r="C2571" t="s">
        <v>51</v>
      </c>
      <c r="D2571">
        <v>0.130846833</v>
      </c>
      <c r="E2571" t="s">
        <v>18</v>
      </c>
      <c r="F2571">
        <v>88.617199999999997</v>
      </c>
      <c r="G2571" t="s">
        <v>53</v>
      </c>
      <c r="H2571">
        <v>1987</v>
      </c>
      <c r="I2571" t="s">
        <v>54</v>
      </c>
      <c r="J2571" t="s">
        <v>24</v>
      </c>
      <c r="K2571" t="s">
        <v>16</v>
      </c>
      <c r="L2571">
        <f t="shared" si="80"/>
        <v>0</v>
      </c>
      <c r="M2571">
        <f t="shared" si="81"/>
        <v>1</v>
      </c>
    </row>
    <row r="2572" spans="1:13" x14ac:dyDescent="0.3">
      <c r="A2572" t="s">
        <v>1351</v>
      </c>
      <c r="B2572">
        <v>5.4649999999999999</v>
      </c>
      <c r="C2572" t="s">
        <v>1605</v>
      </c>
      <c r="D2572">
        <v>0</v>
      </c>
      <c r="E2572" t="s">
        <v>36</v>
      </c>
      <c r="F2572">
        <v>129.26259999999999</v>
      </c>
      <c r="G2572" t="s">
        <v>13</v>
      </c>
      <c r="H2572">
        <v>1999</v>
      </c>
      <c r="I2572" t="s">
        <v>14</v>
      </c>
      <c r="J2572" t="s">
        <v>15</v>
      </c>
      <c r="K2572" t="s">
        <v>16</v>
      </c>
      <c r="L2572">
        <f t="shared" si="80"/>
        <v>0</v>
      </c>
      <c r="M2572">
        <f t="shared" si="81"/>
        <v>0</v>
      </c>
    </row>
    <row r="2573" spans="1:13" x14ac:dyDescent="0.3">
      <c r="A2573" t="s">
        <v>798</v>
      </c>
      <c r="B2573">
        <v>15</v>
      </c>
      <c r="C2573" t="s">
        <v>51</v>
      </c>
      <c r="D2573">
        <v>7.1482421000000004E-2</v>
      </c>
      <c r="E2573" t="s">
        <v>46</v>
      </c>
      <c r="F2573">
        <v>127.2362</v>
      </c>
      <c r="G2573" t="s">
        <v>13</v>
      </c>
      <c r="H2573">
        <v>1999</v>
      </c>
      <c r="I2573" t="s">
        <v>14</v>
      </c>
      <c r="J2573" t="s">
        <v>15</v>
      </c>
      <c r="K2573" t="s">
        <v>16</v>
      </c>
      <c r="L2573">
        <f t="shared" si="80"/>
        <v>1</v>
      </c>
      <c r="M2573">
        <f t="shared" si="81"/>
        <v>0</v>
      </c>
    </row>
    <row r="2574" spans="1:13" x14ac:dyDescent="0.3">
      <c r="A2574" t="s">
        <v>1352</v>
      </c>
      <c r="B2574">
        <v>19.350000000000001</v>
      </c>
      <c r="C2574" t="s">
        <v>1605</v>
      </c>
      <c r="D2574">
        <v>2.1544959999999998E-2</v>
      </c>
      <c r="E2574" t="s">
        <v>32</v>
      </c>
      <c r="F2574">
        <v>119.0098</v>
      </c>
      <c r="G2574" t="s">
        <v>37</v>
      </c>
      <c r="H2574">
        <v>2009</v>
      </c>
      <c r="I2574" t="s">
        <v>14</v>
      </c>
      <c r="J2574" t="s">
        <v>24</v>
      </c>
      <c r="K2574" t="s">
        <v>38</v>
      </c>
      <c r="L2574">
        <f t="shared" si="80"/>
        <v>0</v>
      </c>
      <c r="M2574">
        <f t="shared" si="81"/>
        <v>0</v>
      </c>
    </row>
    <row r="2575" spans="1:13" x14ac:dyDescent="0.3">
      <c r="A2575" t="s">
        <v>687</v>
      </c>
      <c r="B2575">
        <v>10.195</v>
      </c>
      <c r="C2575" t="s">
        <v>1605</v>
      </c>
      <c r="D2575">
        <v>4.4945122999999997E-2</v>
      </c>
      <c r="E2575" t="s">
        <v>32</v>
      </c>
      <c r="F2575">
        <v>117.7808</v>
      </c>
      <c r="G2575" t="s">
        <v>53</v>
      </c>
      <c r="H2575">
        <v>1987</v>
      </c>
      <c r="I2575" t="s">
        <v>54</v>
      </c>
      <c r="J2575" t="s">
        <v>24</v>
      </c>
      <c r="K2575" t="s">
        <v>16</v>
      </c>
      <c r="L2575">
        <f t="shared" si="80"/>
        <v>0</v>
      </c>
      <c r="M2575">
        <f t="shared" si="81"/>
        <v>0</v>
      </c>
    </row>
    <row r="2576" spans="1:13" x14ac:dyDescent="0.3">
      <c r="A2576" t="s">
        <v>1353</v>
      </c>
      <c r="B2576">
        <v>11.35</v>
      </c>
      <c r="C2576" t="s">
        <v>1605</v>
      </c>
      <c r="D2576">
        <v>4.3225202999999997E-2</v>
      </c>
      <c r="E2576" t="s">
        <v>32</v>
      </c>
      <c r="F2576">
        <v>197.77420000000001</v>
      </c>
      <c r="G2576" t="s">
        <v>13</v>
      </c>
      <c r="H2576">
        <v>1999</v>
      </c>
      <c r="I2576" t="s">
        <v>14</v>
      </c>
      <c r="J2576" t="s">
        <v>15</v>
      </c>
      <c r="K2576" t="s">
        <v>16</v>
      </c>
      <c r="L2576">
        <f t="shared" si="80"/>
        <v>0</v>
      </c>
      <c r="M2576">
        <f t="shared" si="81"/>
        <v>0</v>
      </c>
    </row>
    <row r="2577" spans="1:13" x14ac:dyDescent="0.3">
      <c r="A2577" t="s">
        <v>642</v>
      </c>
      <c r="B2577">
        <v>10.8</v>
      </c>
      <c r="C2577" t="s">
        <v>51</v>
      </c>
      <c r="D2577">
        <v>5.8384823000000002E-2</v>
      </c>
      <c r="E2577" t="s">
        <v>52</v>
      </c>
      <c r="F2577">
        <v>74.837999999999994</v>
      </c>
      <c r="G2577" t="s">
        <v>53</v>
      </c>
      <c r="H2577">
        <v>1987</v>
      </c>
      <c r="I2577" t="s">
        <v>54</v>
      </c>
      <c r="J2577" t="s">
        <v>24</v>
      </c>
      <c r="K2577" t="s">
        <v>16</v>
      </c>
      <c r="L2577">
        <f t="shared" si="80"/>
        <v>0</v>
      </c>
      <c r="M2577">
        <f t="shared" si="81"/>
        <v>0</v>
      </c>
    </row>
    <row r="2578" spans="1:13" x14ac:dyDescent="0.3">
      <c r="A2578" t="s">
        <v>1354</v>
      </c>
      <c r="B2578">
        <v>14.6</v>
      </c>
      <c r="C2578" t="s">
        <v>51</v>
      </c>
      <c r="D2578">
        <v>2.5848380000000001E-2</v>
      </c>
      <c r="E2578" t="s">
        <v>61</v>
      </c>
      <c r="F2578">
        <v>197.50839999999999</v>
      </c>
      <c r="G2578" t="s">
        <v>19</v>
      </c>
      <c r="H2578">
        <v>2007</v>
      </c>
      <c r="J2578" t="s">
        <v>20</v>
      </c>
      <c r="K2578" t="s">
        <v>16</v>
      </c>
      <c r="L2578">
        <f t="shared" si="80"/>
        <v>0</v>
      </c>
      <c r="M2578">
        <f t="shared" si="81"/>
        <v>0</v>
      </c>
    </row>
    <row r="2579" spans="1:13" x14ac:dyDescent="0.3">
      <c r="A2579" t="s">
        <v>1304</v>
      </c>
      <c r="C2579" t="s">
        <v>51</v>
      </c>
      <c r="D2579">
        <v>2.6710787999999999E-2</v>
      </c>
      <c r="E2579" t="s">
        <v>77</v>
      </c>
      <c r="F2579">
        <v>127.902</v>
      </c>
      <c r="G2579" t="s">
        <v>29</v>
      </c>
      <c r="H2579">
        <v>1985</v>
      </c>
      <c r="I2579" t="s">
        <v>14</v>
      </c>
      <c r="J2579" t="s">
        <v>24</v>
      </c>
      <c r="K2579" t="s">
        <v>30</v>
      </c>
      <c r="L2579">
        <f t="shared" si="80"/>
        <v>0</v>
      </c>
      <c r="M2579">
        <f t="shared" si="81"/>
        <v>0</v>
      </c>
    </row>
    <row r="2580" spans="1:13" x14ac:dyDescent="0.3">
      <c r="A2580" t="s">
        <v>1153</v>
      </c>
      <c r="B2580">
        <v>20.100000000000001</v>
      </c>
      <c r="C2580" t="s">
        <v>1605</v>
      </c>
      <c r="D2580">
        <v>2.2470714999999999E-2</v>
      </c>
      <c r="E2580" t="s">
        <v>32</v>
      </c>
      <c r="F2580">
        <v>229.30359999999999</v>
      </c>
      <c r="G2580" t="s">
        <v>41</v>
      </c>
      <c r="H2580">
        <v>2002</v>
      </c>
      <c r="J2580" t="s">
        <v>20</v>
      </c>
      <c r="K2580" t="s">
        <v>16</v>
      </c>
      <c r="L2580">
        <f t="shared" si="80"/>
        <v>0</v>
      </c>
      <c r="M2580">
        <f t="shared" si="81"/>
        <v>0</v>
      </c>
    </row>
    <row r="2581" spans="1:13" x14ac:dyDescent="0.3">
      <c r="A2581" t="s">
        <v>68</v>
      </c>
      <c r="B2581">
        <v>15.35</v>
      </c>
      <c r="C2581" t="s">
        <v>51</v>
      </c>
      <c r="D2581">
        <v>1.5764902000000001E-2</v>
      </c>
      <c r="E2581" t="s">
        <v>22</v>
      </c>
      <c r="F2581">
        <v>141.14699999999999</v>
      </c>
      <c r="G2581" t="s">
        <v>19</v>
      </c>
      <c r="H2581">
        <v>2007</v>
      </c>
      <c r="J2581" t="s">
        <v>20</v>
      </c>
      <c r="K2581" t="s">
        <v>16</v>
      </c>
      <c r="L2581">
        <f t="shared" si="80"/>
        <v>0</v>
      </c>
      <c r="M2581">
        <f t="shared" si="81"/>
        <v>0</v>
      </c>
    </row>
    <row r="2582" spans="1:13" x14ac:dyDescent="0.3">
      <c r="A2582" t="s">
        <v>1355</v>
      </c>
      <c r="B2582">
        <v>17.7</v>
      </c>
      <c r="C2582" t="s">
        <v>1605</v>
      </c>
      <c r="D2582">
        <v>0.12187603299999999</v>
      </c>
      <c r="E2582" t="s">
        <v>77</v>
      </c>
      <c r="F2582">
        <v>100.3674</v>
      </c>
      <c r="G2582" t="s">
        <v>33</v>
      </c>
      <c r="H2582">
        <v>1997</v>
      </c>
      <c r="I2582" t="s">
        <v>34</v>
      </c>
      <c r="J2582" t="s">
        <v>15</v>
      </c>
      <c r="K2582" t="s">
        <v>16</v>
      </c>
      <c r="L2582">
        <f t="shared" si="80"/>
        <v>0</v>
      </c>
      <c r="M2582">
        <f t="shared" si="81"/>
        <v>0</v>
      </c>
    </row>
    <row r="2583" spans="1:13" x14ac:dyDescent="0.3">
      <c r="A2583" t="s">
        <v>1213</v>
      </c>
      <c r="B2583">
        <v>17</v>
      </c>
      <c r="C2583" t="s">
        <v>51</v>
      </c>
      <c r="D2583">
        <v>0.13573321799999999</v>
      </c>
      <c r="E2583" t="s">
        <v>32</v>
      </c>
      <c r="F2583">
        <v>169.91059999999999</v>
      </c>
      <c r="G2583" t="s">
        <v>33</v>
      </c>
      <c r="H2583">
        <v>1997</v>
      </c>
      <c r="I2583" t="s">
        <v>34</v>
      </c>
      <c r="J2583" t="s">
        <v>15</v>
      </c>
      <c r="K2583" t="s">
        <v>16</v>
      </c>
      <c r="L2583">
        <f t="shared" si="80"/>
        <v>1</v>
      </c>
      <c r="M2583">
        <f t="shared" si="81"/>
        <v>0</v>
      </c>
    </row>
    <row r="2584" spans="1:13" x14ac:dyDescent="0.3">
      <c r="A2584" t="s">
        <v>1296</v>
      </c>
      <c r="B2584">
        <v>15.5</v>
      </c>
      <c r="C2584" t="s">
        <v>1605</v>
      </c>
      <c r="D2584">
        <v>8.5818760999999993E-2</v>
      </c>
      <c r="E2584" t="s">
        <v>67</v>
      </c>
      <c r="F2584">
        <v>51.269199999999998</v>
      </c>
      <c r="G2584" t="s">
        <v>65</v>
      </c>
      <c r="H2584">
        <v>2004</v>
      </c>
      <c r="I2584" t="s">
        <v>34</v>
      </c>
      <c r="J2584" t="s">
        <v>20</v>
      </c>
      <c r="K2584" t="s">
        <v>16</v>
      </c>
      <c r="L2584">
        <f t="shared" si="80"/>
        <v>0</v>
      </c>
      <c r="M2584">
        <f t="shared" si="81"/>
        <v>0</v>
      </c>
    </row>
    <row r="2585" spans="1:13" x14ac:dyDescent="0.3">
      <c r="A2585" t="s">
        <v>766</v>
      </c>
      <c r="B2585">
        <v>16.5</v>
      </c>
      <c r="C2585" t="s">
        <v>51</v>
      </c>
      <c r="D2585">
        <v>3.5649249000000001E-2</v>
      </c>
      <c r="E2585" t="s">
        <v>46</v>
      </c>
      <c r="F2585">
        <v>91.912000000000006</v>
      </c>
      <c r="G2585" t="s">
        <v>65</v>
      </c>
      <c r="H2585">
        <v>2004</v>
      </c>
      <c r="I2585" t="s">
        <v>34</v>
      </c>
      <c r="J2585" t="s">
        <v>20</v>
      </c>
      <c r="K2585" t="s">
        <v>16</v>
      </c>
      <c r="L2585">
        <f t="shared" si="80"/>
        <v>0</v>
      </c>
      <c r="M2585">
        <f t="shared" si="81"/>
        <v>0</v>
      </c>
    </row>
    <row r="2586" spans="1:13" x14ac:dyDescent="0.3">
      <c r="A2586" t="s">
        <v>1142</v>
      </c>
      <c r="C2586" t="s">
        <v>51</v>
      </c>
      <c r="D2586">
        <v>1.1727514E-2</v>
      </c>
      <c r="E2586" t="s">
        <v>61</v>
      </c>
      <c r="F2586">
        <v>164.51840000000001</v>
      </c>
      <c r="G2586" t="s">
        <v>47</v>
      </c>
      <c r="H2586">
        <v>1985</v>
      </c>
      <c r="I2586" t="s">
        <v>34</v>
      </c>
      <c r="J2586" t="s">
        <v>15</v>
      </c>
      <c r="K2586" t="s">
        <v>25</v>
      </c>
      <c r="L2586">
        <f t="shared" si="80"/>
        <v>1</v>
      </c>
      <c r="M2586">
        <f t="shared" si="81"/>
        <v>0</v>
      </c>
    </row>
    <row r="2587" spans="1:13" x14ac:dyDescent="0.3">
      <c r="A2587" t="s">
        <v>668</v>
      </c>
      <c r="B2587">
        <v>15.6</v>
      </c>
      <c r="C2587" t="s">
        <v>51</v>
      </c>
      <c r="D2587">
        <v>0.143328443</v>
      </c>
      <c r="E2587" t="s">
        <v>198</v>
      </c>
      <c r="F2587">
        <v>129.79939999999999</v>
      </c>
      <c r="G2587" t="s">
        <v>13</v>
      </c>
      <c r="H2587">
        <v>1999</v>
      </c>
      <c r="I2587" t="s">
        <v>14</v>
      </c>
      <c r="J2587" t="s">
        <v>15</v>
      </c>
      <c r="K2587" t="s">
        <v>16</v>
      </c>
      <c r="L2587">
        <f t="shared" si="80"/>
        <v>1</v>
      </c>
      <c r="M2587">
        <f t="shared" si="81"/>
        <v>0</v>
      </c>
    </row>
    <row r="2588" spans="1:13" x14ac:dyDescent="0.3">
      <c r="A2588" t="s">
        <v>1059</v>
      </c>
      <c r="C2588" t="s">
        <v>1605</v>
      </c>
      <c r="D2588">
        <v>3.0777862999999999E-2</v>
      </c>
      <c r="E2588" t="s">
        <v>18</v>
      </c>
      <c r="F2588">
        <v>255.56720000000001</v>
      </c>
      <c r="G2588" t="s">
        <v>29</v>
      </c>
      <c r="H2588">
        <v>1985</v>
      </c>
      <c r="I2588" t="s">
        <v>14</v>
      </c>
      <c r="J2588" t="s">
        <v>24</v>
      </c>
      <c r="K2588" t="s">
        <v>30</v>
      </c>
      <c r="L2588">
        <f t="shared" si="80"/>
        <v>0</v>
      </c>
      <c r="M2588">
        <f t="shared" si="81"/>
        <v>1</v>
      </c>
    </row>
    <row r="2589" spans="1:13" x14ac:dyDescent="0.3">
      <c r="A2589" t="s">
        <v>1273</v>
      </c>
      <c r="B2589">
        <v>16.7</v>
      </c>
      <c r="C2589" t="s">
        <v>51</v>
      </c>
      <c r="D2589">
        <v>2.6615593E-2</v>
      </c>
      <c r="E2589" t="s">
        <v>61</v>
      </c>
      <c r="F2589">
        <v>247.4776</v>
      </c>
      <c r="G2589" t="s">
        <v>65</v>
      </c>
      <c r="H2589">
        <v>2004</v>
      </c>
      <c r="I2589" t="s">
        <v>34</v>
      </c>
      <c r="J2589" t="s">
        <v>20</v>
      </c>
      <c r="K2589" t="s">
        <v>16</v>
      </c>
      <c r="L2589">
        <f t="shared" si="80"/>
        <v>0</v>
      </c>
      <c r="M2589">
        <f t="shared" si="81"/>
        <v>0</v>
      </c>
    </row>
    <row r="2590" spans="1:13" x14ac:dyDescent="0.3">
      <c r="A2590" t="s">
        <v>263</v>
      </c>
      <c r="B2590">
        <v>18.25</v>
      </c>
      <c r="C2590" t="s">
        <v>51</v>
      </c>
      <c r="D2590">
        <v>7.8164240999999995E-2</v>
      </c>
      <c r="E2590" t="s">
        <v>12</v>
      </c>
      <c r="F2590">
        <v>256.99619999999999</v>
      </c>
      <c r="G2590" t="s">
        <v>19</v>
      </c>
      <c r="H2590">
        <v>2007</v>
      </c>
      <c r="J2590" t="s">
        <v>20</v>
      </c>
      <c r="K2590" t="s">
        <v>16</v>
      </c>
      <c r="L2590">
        <f t="shared" si="80"/>
        <v>0</v>
      </c>
      <c r="M2590">
        <f t="shared" si="81"/>
        <v>1</v>
      </c>
    </row>
    <row r="2591" spans="1:13" x14ac:dyDescent="0.3">
      <c r="A2591" t="s">
        <v>1356</v>
      </c>
      <c r="C2591" t="s">
        <v>1605</v>
      </c>
      <c r="D2591">
        <v>0.16455856499999999</v>
      </c>
      <c r="E2591" t="s">
        <v>32</v>
      </c>
      <c r="F2591">
        <v>172.6764</v>
      </c>
      <c r="G2591" t="s">
        <v>29</v>
      </c>
      <c r="H2591">
        <v>1985</v>
      </c>
      <c r="I2591" t="s">
        <v>14</v>
      </c>
      <c r="J2591" t="s">
        <v>24</v>
      </c>
      <c r="K2591" t="s">
        <v>30</v>
      </c>
      <c r="L2591">
        <f t="shared" si="80"/>
        <v>0</v>
      </c>
      <c r="M2591">
        <f t="shared" si="81"/>
        <v>0</v>
      </c>
    </row>
    <row r="2592" spans="1:13" x14ac:dyDescent="0.3">
      <c r="A2592" t="s">
        <v>1141</v>
      </c>
      <c r="B2592">
        <v>5.1100000000000003</v>
      </c>
      <c r="C2592" t="s">
        <v>51</v>
      </c>
      <c r="D2592">
        <v>3.4845668000000003E-2</v>
      </c>
      <c r="E2592" t="s">
        <v>61</v>
      </c>
      <c r="F2592">
        <v>164.62100000000001</v>
      </c>
      <c r="G2592" t="s">
        <v>53</v>
      </c>
      <c r="H2592">
        <v>1987</v>
      </c>
      <c r="I2592" t="s">
        <v>54</v>
      </c>
      <c r="J2592" t="s">
        <v>24</v>
      </c>
      <c r="K2592" t="s">
        <v>16</v>
      </c>
      <c r="L2592">
        <f t="shared" si="80"/>
        <v>0</v>
      </c>
      <c r="M2592">
        <f t="shared" si="81"/>
        <v>0</v>
      </c>
    </row>
    <row r="2593" spans="1:13" x14ac:dyDescent="0.3">
      <c r="A2593" t="s">
        <v>864</v>
      </c>
      <c r="B2593">
        <v>8.2100000000000009</v>
      </c>
      <c r="C2593" t="s">
        <v>51</v>
      </c>
      <c r="D2593">
        <v>4.5179902000000001E-2</v>
      </c>
      <c r="E2593" t="s">
        <v>18</v>
      </c>
      <c r="F2593">
        <v>87.819800000000001</v>
      </c>
      <c r="G2593" t="s">
        <v>19</v>
      </c>
      <c r="H2593">
        <v>2007</v>
      </c>
      <c r="J2593" t="s">
        <v>20</v>
      </c>
      <c r="K2593" t="s">
        <v>16</v>
      </c>
      <c r="L2593">
        <f t="shared" si="80"/>
        <v>0</v>
      </c>
      <c r="M2593">
        <f t="shared" si="81"/>
        <v>1</v>
      </c>
    </row>
    <row r="2594" spans="1:13" x14ac:dyDescent="0.3">
      <c r="A2594" t="s">
        <v>575</v>
      </c>
      <c r="B2594">
        <v>8.1549999999999994</v>
      </c>
      <c r="C2594" t="s">
        <v>1605</v>
      </c>
      <c r="D2594">
        <v>3.3745202000000002E-2</v>
      </c>
      <c r="E2594" t="s">
        <v>67</v>
      </c>
      <c r="F2594">
        <v>73.635400000000004</v>
      </c>
      <c r="G2594" t="s">
        <v>19</v>
      </c>
      <c r="H2594">
        <v>2007</v>
      </c>
      <c r="J2594" t="s">
        <v>20</v>
      </c>
      <c r="K2594" t="s">
        <v>16</v>
      </c>
      <c r="L2594">
        <f t="shared" si="80"/>
        <v>0</v>
      </c>
      <c r="M2594">
        <f t="shared" si="81"/>
        <v>0</v>
      </c>
    </row>
    <row r="2595" spans="1:13" x14ac:dyDescent="0.3">
      <c r="A2595" t="s">
        <v>39</v>
      </c>
      <c r="B2595">
        <v>9.1950000000000003</v>
      </c>
      <c r="C2595" t="s">
        <v>51</v>
      </c>
      <c r="D2595">
        <v>1.5846096E-2</v>
      </c>
      <c r="E2595" t="s">
        <v>36</v>
      </c>
      <c r="F2595">
        <v>81.559200000000004</v>
      </c>
      <c r="G2595" t="s">
        <v>53</v>
      </c>
      <c r="H2595">
        <v>1987</v>
      </c>
      <c r="I2595" t="s">
        <v>54</v>
      </c>
      <c r="J2595" t="s">
        <v>24</v>
      </c>
      <c r="K2595" t="s">
        <v>16</v>
      </c>
      <c r="L2595">
        <f t="shared" si="80"/>
        <v>0</v>
      </c>
      <c r="M2595">
        <f t="shared" si="81"/>
        <v>0</v>
      </c>
    </row>
    <row r="2596" spans="1:13" x14ac:dyDescent="0.3">
      <c r="A2596" t="s">
        <v>85</v>
      </c>
      <c r="B2596">
        <v>18.350000000000001</v>
      </c>
      <c r="C2596" t="s">
        <v>51</v>
      </c>
      <c r="D2596">
        <v>8.8982595999999997E-2</v>
      </c>
      <c r="E2596" t="s">
        <v>61</v>
      </c>
      <c r="F2596">
        <v>189.9504</v>
      </c>
      <c r="G2596" t="s">
        <v>33</v>
      </c>
      <c r="H2596">
        <v>1997</v>
      </c>
      <c r="I2596" t="s">
        <v>34</v>
      </c>
      <c r="J2596" t="s">
        <v>15</v>
      </c>
      <c r="K2596" t="s">
        <v>16</v>
      </c>
      <c r="L2596">
        <f t="shared" si="80"/>
        <v>1</v>
      </c>
      <c r="M2596">
        <f t="shared" si="81"/>
        <v>0</v>
      </c>
    </row>
    <row r="2597" spans="1:13" x14ac:dyDescent="0.3">
      <c r="A2597" t="s">
        <v>448</v>
      </c>
      <c r="B2597">
        <v>10.3</v>
      </c>
      <c r="C2597" t="s">
        <v>28</v>
      </c>
      <c r="D2597">
        <v>1.1171624E-2</v>
      </c>
      <c r="E2597" t="s">
        <v>12</v>
      </c>
      <c r="F2597">
        <v>86.953999999999994</v>
      </c>
      <c r="G2597" t="s">
        <v>37</v>
      </c>
      <c r="H2597">
        <v>2009</v>
      </c>
      <c r="I2597" t="s">
        <v>14</v>
      </c>
      <c r="J2597" t="s">
        <v>24</v>
      </c>
      <c r="K2597" t="s">
        <v>38</v>
      </c>
      <c r="L2597">
        <f t="shared" si="80"/>
        <v>0</v>
      </c>
      <c r="M2597">
        <f t="shared" si="81"/>
        <v>1</v>
      </c>
    </row>
    <row r="2598" spans="1:13" x14ac:dyDescent="0.3">
      <c r="A2598" t="s">
        <v>1333</v>
      </c>
      <c r="B2598">
        <v>9</v>
      </c>
      <c r="C2598" t="s">
        <v>51</v>
      </c>
      <c r="D2598">
        <v>8.2345601000000004E-2</v>
      </c>
      <c r="E2598" t="s">
        <v>67</v>
      </c>
      <c r="F2598">
        <v>214.55340000000001</v>
      </c>
      <c r="G2598" t="s">
        <v>37</v>
      </c>
      <c r="H2598">
        <v>2009</v>
      </c>
      <c r="I2598" t="s">
        <v>14</v>
      </c>
      <c r="J2598" t="s">
        <v>24</v>
      </c>
      <c r="K2598" t="s">
        <v>38</v>
      </c>
      <c r="L2598">
        <f t="shared" si="80"/>
        <v>0</v>
      </c>
      <c r="M2598">
        <f t="shared" si="81"/>
        <v>0</v>
      </c>
    </row>
    <row r="2599" spans="1:13" x14ac:dyDescent="0.3">
      <c r="A2599" t="s">
        <v>1222</v>
      </c>
      <c r="B2599">
        <v>20.25</v>
      </c>
      <c r="C2599" t="s">
        <v>51</v>
      </c>
      <c r="D2599">
        <v>2.3805745E-2</v>
      </c>
      <c r="E2599" t="s">
        <v>61</v>
      </c>
      <c r="F2599">
        <v>145.54179999999999</v>
      </c>
      <c r="G2599" t="s">
        <v>23</v>
      </c>
      <c r="H2599">
        <v>1998</v>
      </c>
      <c r="J2599" t="s">
        <v>24</v>
      </c>
      <c r="K2599" t="s">
        <v>25</v>
      </c>
      <c r="L2599">
        <f t="shared" si="80"/>
        <v>0</v>
      </c>
      <c r="M2599">
        <f t="shared" si="81"/>
        <v>0</v>
      </c>
    </row>
    <row r="2600" spans="1:13" x14ac:dyDescent="0.3">
      <c r="A2600" t="s">
        <v>1357</v>
      </c>
      <c r="B2600">
        <v>19.5</v>
      </c>
      <c r="C2600" t="s">
        <v>1605</v>
      </c>
      <c r="D2600">
        <v>3.0694361E-2</v>
      </c>
      <c r="E2600" t="s">
        <v>83</v>
      </c>
      <c r="F2600">
        <v>88.254000000000005</v>
      </c>
      <c r="G2600" t="s">
        <v>33</v>
      </c>
      <c r="H2600">
        <v>1997</v>
      </c>
      <c r="I2600" t="s">
        <v>34</v>
      </c>
      <c r="J2600" t="s">
        <v>15</v>
      </c>
      <c r="K2600" t="s">
        <v>16</v>
      </c>
      <c r="L2600">
        <f t="shared" si="80"/>
        <v>0</v>
      </c>
      <c r="M2600">
        <f t="shared" si="81"/>
        <v>0</v>
      </c>
    </row>
    <row r="2601" spans="1:13" x14ac:dyDescent="0.3">
      <c r="A2601" t="s">
        <v>1161</v>
      </c>
      <c r="C2601" t="s">
        <v>51</v>
      </c>
      <c r="D2601">
        <v>5.1728947999999997E-2</v>
      </c>
      <c r="E2601" t="s">
        <v>32</v>
      </c>
      <c r="F2601">
        <v>77.998599999999996</v>
      </c>
      <c r="G2601" t="s">
        <v>29</v>
      </c>
      <c r="H2601">
        <v>1985</v>
      </c>
      <c r="I2601" t="s">
        <v>14</v>
      </c>
      <c r="J2601" t="s">
        <v>24</v>
      </c>
      <c r="K2601" t="s">
        <v>30</v>
      </c>
      <c r="L2601">
        <f t="shared" si="80"/>
        <v>0</v>
      </c>
      <c r="M2601">
        <f t="shared" si="81"/>
        <v>0</v>
      </c>
    </row>
    <row r="2602" spans="1:13" x14ac:dyDescent="0.3">
      <c r="A2602" t="s">
        <v>895</v>
      </c>
      <c r="C2602" t="s">
        <v>51</v>
      </c>
      <c r="D2602">
        <v>2.6738937000000001E-2</v>
      </c>
      <c r="E2602" t="s">
        <v>83</v>
      </c>
      <c r="F2602">
        <v>89.614599999999996</v>
      </c>
      <c r="G2602" t="s">
        <v>47</v>
      </c>
      <c r="H2602">
        <v>1985</v>
      </c>
      <c r="I2602" t="s">
        <v>34</v>
      </c>
      <c r="J2602" t="s">
        <v>15</v>
      </c>
      <c r="K2602" t="s">
        <v>25</v>
      </c>
      <c r="L2602">
        <f t="shared" si="80"/>
        <v>1</v>
      </c>
      <c r="M2602">
        <f t="shared" si="81"/>
        <v>0</v>
      </c>
    </row>
    <row r="2603" spans="1:13" x14ac:dyDescent="0.3">
      <c r="A2603" t="s">
        <v>336</v>
      </c>
      <c r="B2603">
        <v>20.75</v>
      </c>
      <c r="C2603" t="s">
        <v>51</v>
      </c>
      <c r="D2603">
        <v>2.4198404E-2</v>
      </c>
      <c r="E2603" t="s">
        <v>32</v>
      </c>
      <c r="F2603">
        <v>122.07299999999999</v>
      </c>
      <c r="G2603" t="s">
        <v>41</v>
      </c>
      <c r="H2603">
        <v>2002</v>
      </c>
      <c r="J2603" t="s">
        <v>20</v>
      </c>
      <c r="K2603" t="s">
        <v>16</v>
      </c>
      <c r="L2603">
        <f t="shared" si="80"/>
        <v>0</v>
      </c>
      <c r="M2603">
        <f t="shared" si="81"/>
        <v>0</v>
      </c>
    </row>
    <row r="2604" spans="1:13" x14ac:dyDescent="0.3">
      <c r="A2604" t="s">
        <v>348</v>
      </c>
      <c r="B2604">
        <v>12.8</v>
      </c>
      <c r="C2604" t="s">
        <v>51</v>
      </c>
      <c r="D2604">
        <v>9.1178767999999993E-2</v>
      </c>
      <c r="E2604" t="s">
        <v>22</v>
      </c>
      <c r="F2604">
        <v>109.1938</v>
      </c>
      <c r="G2604" t="s">
        <v>13</v>
      </c>
      <c r="H2604">
        <v>1999</v>
      </c>
      <c r="I2604" t="s">
        <v>14</v>
      </c>
      <c r="J2604" t="s">
        <v>15</v>
      </c>
      <c r="K2604" t="s">
        <v>16</v>
      </c>
      <c r="L2604">
        <f t="shared" si="80"/>
        <v>1</v>
      </c>
      <c r="M2604">
        <f t="shared" si="81"/>
        <v>0</v>
      </c>
    </row>
    <row r="2605" spans="1:13" x14ac:dyDescent="0.3">
      <c r="A2605" t="s">
        <v>536</v>
      </c>
      <c r="B2605">
        <v>17.75</v>
      </c>
      <c r="C2605" t="s">
        <v>1605</v>
      </c>
      <c r="D2605">
        <v>3.7887893999999998E-2</v>
      </c>
      <c r="E2605" t="s">
        <v>36</v>
      </c>
      <c r="F2605">
        <v>154.66560000000001</v>
      </c>
      <c r="G2605" t="s">
        <v>33</v>
      </c>
      <c r="H2605">
        <v>1997</v>
      </c>
      <c r="I2605" t="s">
        <v>34</v>
      </c>
      <c r="J2605" t="s">
        <v>15</v>
      </c>
      <c r="K2605" t="s">
        <v>16</v>
      </c>
      <c r="L2605">
        <f t="shared" si="80"/>
        <v>0</v>
      </c>
      <c r="M2605">
        <f t="shared" si="81"/>
        <v>0</v>
      </c>
    </row>
    <row r="2606" spans="1:13" x14ac:dyDescent="0.3">
      <c r="A2606" t="s">
        <v>317</v>
      </c>
      <c r="B2606">
        <v>18.850000000000001</v>
      </c>
      <c r="C2606" t="s">
        <v>51</v>
      </c>
      <c r="D2606">
        <v>5.5358452000000002E-2</v>
      </c>
      <c r="E2606" t="s">
        <v>36</v>
      </c>
      <c r="F2606">
        <v>132.72839999999999</v>
      </c>
      <c r="G2606" t="s">
        <v>33</v>
      </c>
      <c r="H2606">
        <v>1997</v>
      </c>
      <c r="I2606" t="s">
        <v>34</v>
      </c>
      <c r="J2606" t="s">
        <v>15</v>
      </c>
      <c r="K2606" t="s">
        <v>16</v>
      </c>
      <c r="L2606">
        <f t="shared" si="80"/>
        <v>1</v>
      </c>
      <c r="M2606">
        <f t="shared" si="81"/>
        <v>0</v>
      </c>
    </row>
    <row r="2607" spans="1:13" x14ac:dyDescent="0.3">
      <c r="A2607" t="s">
        <v>1241</v>
      </c>
      <c r="C2607" t="s">
        <v>51</v>
      </c>
      <c r="D2607">
        <v>0.23024692799999999</v>
      </c>
      <c r="E2607" t="s">
        <v>36</v>
      </c>
      <c r="F2607">
        <v>152.10239999999999</v>
      </c>
      <c r="G2607" t="s">
        <v>47</v>
      </c>
      <c r="H2607">
        <v>1985</v>
      </c>
      <c r="I2607" t="s">
        <v>34</v>
      </c>
      <c r="J2607" t="s">
        <v>15</v>
      </c>
      <c r="K2607" t="s">
        <v>25</v>
      </c>
      <c r="L2607">
        <f t="shared" si="80"/>
        <v>1</v>
      </c>
      <c r="M2607">
        <f t="shared" si="81"/>
        <v>0</v>
      </c>
    </row>
    <row r="2608" spans="1:13" x14ac:dyDescent="0.3">
      <c r="A2608" t="s">
        <v>172</v>
      </c>
      <c r="B2608">
        <v>11</v>
      </c>
      <c r="C2608" t="s">
        <v>51</v>
      </c>
      <c r="D2608">
        <v>8.9390909999999997E-3</v>
      </c>
      <c r="E2608" t="s">
        <v>77</v>
      </c>
      <c r="F2608">
        <v>122.7756</v>
      </c>
      <c r="G2608" t="s">
        <v>53</v>
      </c>
      <c r="H2608">
        <v>1987</v>
      </c>
      <c r="I2608" t="s">
        <v>54</v>
      </c>
      <c r="J2608" t="s">
        <v>24</v>
      </c>
      <c r="K2608" t="s">
        <v>16</v>
      </c>
      <c r="L2608">
        <f t="shared" si="80"/>
        <v>0</v>
      </c>
      <c r="M2608">
        <f t="shared" si="81"/>
        <v>0</v>
      </c>
    </row>
    <row r="2609" spans="1:13" x14ac:dyDescent="0.3">
      <c r="A2609" t="s">
        <v>1328</v>
      </c>
      <c r="B2609">
        <v>19.850000000000001</v>
      </c>
      <c r="C2609" t="s">
        <v>1605</v>
      </c>
      <c r="D2609">
        <v>8.1387593999999994E-2</v>
      </c>
      <c r="E2609" t="s">
        <v>49</v>
      </c>
      <c r="F2609">
        <v>166.08160000000001</v>
      </c>
      <c r="G2609" t="s">
        <v>53</v>
      </c>
      <c r="H2609">
        <v>1987</v>
      </c>
      <c r="I2609" t="s">
        <v>54</v>
      </c>
      <c r="J2609" t="s">
        <v>24</v>
      </c>
      <c r="K2609" t="s">
        <v>16</v>
      </c>
      <c r="L2609">
        <f t="shared" si="80"/>
        <v>0</v>
      </c>
      <c r="M2609">
        <f t="shared" si="81"/>
        <v>0</v>
      </c>
    </row>
    <row r="2610" spans="1:13" x14ac:dyDescent="0.3">
      <c r="A2610" t="s">
        <v>1358</v>
      </c>
      <c r="B2610">
        <v>15.6</v>
      </c>
      <c r="C2610" t="s">
        <v>51</v>
      </c>
      <c r="D2610">
        <v>8.1230023999999998E-2</v>
      </c>
      <c r="E2610" t="s">
        <v>36</v>
      </c>
      <c r="F2610">
        <v>109.8544</v>
      </c>
      <c r="G2610" t="s">
        <v>13</v>
      </c>
      <c r="H2610">
        <v>1999</v>
      </c>
      <c r="I2610" t="s">
        <v>14</v>
      </c>
      <c r="J2610" t="s">
        <v>15</v>
      </c>
      <c r="K2610" t="s">
        <v>16</v>
      </c>
      <c r="L2610">
        <f t="shared" si="80"/>
        <v>1</v>
      </c>
      <c r="M2610">
        <f t="shared" si="81"/>
        <v>0</v>
      </c>
    </row>
    <row r="2611" spans="1:13" x14ac:dyDescent="0.3">
      <c r="A2611" t="s">
        <v>1359</v>
      </c>
      <c r="C2611" t="s">
        <v>51</v>
      </c>
      <c r="D2611">
        <v>0.32363724500000002</v>
      </c>
      <c r="E2611" t="s">
        <v>61</v>
      </c>
      <c r="F2611">
        <v>35.521599999999999</v>
      </c>
      <c r="G2611" t="s">
        <v>47</v>
      </c>
      <c r="H2611">
        <v>1985</v>
      </c>
      <c r="I2611" t="s">
        <v>34</v>
      </c>
      <c r="J2611" t="s">
        <v>15</v>
      </c>
      <c r="K2611" t="s">
        <v>25</v>
      </c>
      <c r="L2611">
        <f t="shared" si="80"/>
        <v>1</v>
      </c>
      <c r="M2611">
        <f t="shared" si="81"/>
        <v>0</v>
      </c>
    </row>
    <row r="2612" spans="1:13" x14ac:dyDescent="0.3">
      <c r="A2612" t="s">
        <v>945</v>
      </c>
      <c r="B2612">
        <v>15.85</v>
      </c>
      <c r="C2612" t="s">
        <v>1605</v>
      </c>
      <c r="D2612">
        <v>7.1868380000000001E-3</v>
      </c>
      <c r="E2612" t="s">
        <v>12</v>
      </c>
      <c r="F2612">
        <v>41.148000000000003</v>
      </c>
      <c r="G2612" t="s">
        <v>19</v>
      </c>
      <c r="H2612">
        <v>2007</v>
      </c>
      <c r="J2612" t="s">
        <v>20</v>
      </c>
      <c r="K2612" t="s">
        <v>16</v>
      </c>
      <c r="L2612">
        <f t="shared" si="80"/>
        <v>0</v>
      </c>
      <c r="M2612">
        <f t="shared" si="81"/>
        <v>1</v>
      </c>
    </row>
    <row r="2613" spans="1:13" x14ac:dyDescent="0.3">
      <c r="A2613" t="s">
        <v>132</v>
      </c>
      <c r="B2613">
        <v>16.100000000000001</v>
      </c>
      <c r="C2613" t="s">
        <v>1605</v>
      </c>
      <c r="D2613">
        <v>1.3672625000000001E-2</v>
      </c>
      <c r="E2613" t="s">
        <v>32</v>
      </c>
      <c r="F2613">
        <v>106.8596</v>
      </c>
      <c r="G2613" t="s">
        <v>19</v>
      </c>
      <c r="H2613">
        <v>2007</v>
      </c>
      <c r="J2613" t="s">
        <v>20</v>
      </c>
      <c r="K2613" t="s">
        <v>16</v>
      </c>
      <c r="L2613">
        <f t="shared" si="80"/>
        <v>0</v>
      </c>
      <c r="M2613">
        <f t="shared" si="81"/>
        <v>0</v>
      </c>
    </row>
    <row r="2614" spans="1:13" x14ac:dyDescent="0.3">
      <c r="A2614" t="s">
        <v>362</v>
      </c>
      <c r="B2614">
        <v>5.8449999999999998</v>
      </c>
      <c r="C2614" t="s">
        <v>1605</v>
      </c>
      <c r="D2614">
        <v>0.105612027</v>
      </c>
      <c r="E2614" t="s">
        <v>67</v>
      </c>
      <c r="F2614">
        <v>214.8218</v>
      </c>
      <c r="G2614" t="s">
        <v>19</v>
      </c>
      <c r="H2614">
        <v>2007</v>
      </c>
      <c r="J2614" t="s">
        <v>20</v>
      </c>
      <c r="K2614" t="s">
        <v>16</v>
      </c>
      <c r="L2614">
        <f t="shared" si="80"/>
        <v>0</v>
      </c>
      <c r="M2614">
        <f t="shared" si="81"/>
        <v>0</v>
      </c>
    </row>
    <row r="2615" spans="1:13" x14ac:dyDescent="0.3">
      <c r="A2615" t="s">
        <v>484</v>
      </c>
      <c r="B2615">
        <v>16.600000000000001</v>
      </c>
      <c r="C2615" t="s">
        <v>51</v>
      </c>
      <c r="D2615">
        <v>1.6235909E-2</v>
      </c>
      <c r="E2615" t="s">
        <v>46</v>
      </c>
      <c r="F2615">
        <v>108.95959999999999</v>
      </c>
      <c r="G2615" t="s">
        <v>13</v>
      </c>
      <c r="H2615">
        <v>1999</v>
      </c>
      <c r="I2615" t="s">
        <v>14</v>
      </c>
      <c r="J2615" t="s">
        <v>15</v>
      </c>
      <c r="K2615" t="s">
        <v>16</v>
      </c>
      <c r="L2615">
        <f t="shared" si="80"/>
        <v>1</v>
      </c>
      <c r="M2615">
        <f t="shared" si="81"/>
        <v>0</v>
      </c>
    </row>
    <row r="2616" spans="1:13" x14ac:dyDescent="0.3">
      <c r="A2616" t="s">
        <v>1355</v>
      </c>
      <c r="B2616">
        <v>17.7</v>
      </c>
      <c r="C2616" t="s">
        <v>1605</v>
      </c>
      <c r="D2616">
        <v>0.121774611</v>
      </c>
      <c r="E2616" t="s">
        <v>77</v>
      </c>
      <c r="F2616">
        <v>101.8674</v>
      </c>
      <c r="G2616" t="s">
        <v>53</v>
      </c>
      <c r="H2616">
        <v>1987</v>
      </c>
      <c r="I2616" t="s">
        <v>54</v>
      </c>
      <c r="J2616" t="s">
        <v>24</v>
      </c>
      <c r="K2616" t="s">
        <v>16</v>
      </c>
      <c r="L2616">
        <f t="shared" si="80"/>
        <v>0</v>
      </c>
      <c r="M2616">
        <f t="shared" si="81"/>
        <v>0</v>
      </c>
    </row>
    <row r="2617" spans="1:13" x14ac:dyDescent="0.3">
      <c r="A2617" t="s">
        <v>1187</v>
      </c>
      <c r="B2617">
        <v>7.55</v>
      </c>
      <c r="C2617" t="s">
        <v>1605</v>
      </c>
      <c r="D2617">
        <v>3.111966E-2</v>
      </c>
      <c r="E2617" t="s">
        <v>32</v>
      </c>
      <c r="F2617">
        <v>122.60720000000001</v>
      </c>
      <c r="G2617" t="s">
        <v>19</v>
      </c>
      <c r="H2617">
        <v>2007</v>
      </c>
      <c r="J2617" t="s">
        <v>20</v>
      </c>
      <c r="K2617" t="s">
        <v>16</v>
      </c>
      <c r="L2617">
        <f t="shared" si="80"/>
        <v>0</v>
      </c>
      <c r="M2617">
        <f t="shared" si="81"/>
        <v>0</v>
      </c>
    </row>
    <row r="2618" spans="1:13" x14ac:dyDescent="0.3">
      <c r="A2618" t="s">
        <v>805</v>
      </c>
      <c r="B2618">
        <v>18.5</v>
      </c>
      <c r="C2618" t="s">
        <v>51</v>
      </c>
      <c r="D2618">
        <v>2.5801749999999998E-2</v>
      </c>
      <c r="E2618" t="s">
        <v>77</v>
      </c>
      <c r="F2618">
        <v>89.017200000000003</v>
      </c>
      <c r="G2618" t="s">
        <v>13</v>
      </c>
      <c r="H2618">
        <v>1999</v>
      </c>
      <c r="I2618" t="s">
        <v>14</v>
      </c>
      <c r="J2618" t="s">
        <v>15</v>
      </c>
      <c r="K2618" t="s">
        <v>16</v>
      </c>
      <c r="L2618">
        <f t="shared" si="80"/>
        <v>1</v>
      </c>
      <c r="M2618">
        <f t="shared" si="81"/>
        <v>0</v>
      </c>
    </row>
    <row r="2619" spans="1:13" x14ac:dyDescent="0.3">
      <c r="A2619" t="s">
        <v>431</v>
      </c>
      <c r="B2619">
        <v>15.6</v>
      </c>
      <c r="C2619" t="s">
        <v>51</v>
      </c>
      <c r="D2619">
        <v>8.7856073000000007E-2</v>
      </c>
      <c r="E2619" t="s">
        <v>12</v>
      </c>
      <c r="F2619">
        <v>220.77979999999999</v>
      </c>
      <c r="G2619" t="s">
        <v>13</v>
      </c>
      <c r="H2619">
        <v>1999</v>
      </c>
      <c r="I2619" t="s">
        <v>14</v>
      </c>
      <c r="J2619" t="s">
        <v>15</v>
      </c>
      <c r="K2619" t="s">
        <v>16</v>
      </c>
      <c r="L2619">
        <f t="shared" si="80"/>
        <v>1</v>
      </c>
      <c r="M2619">
        <f t="shared" si="81"/>
        <v>1</v>
      </c>
    </row>
    <row r="2620" spans="1:13" x14ac:dyDescent="0.3">
      <c r="A2620" t="s">
        <v>1071</v>
      </c>
      <c r="B2620">
        <v>18.600000000000001</v>
      </c>
      <c r="C2620" t="s">
        <v>51</v>
      </c>
      <c r="D2620">
        <v>4.7889938999999999E-2</v>
      </c>
      <c r="E2620" t="s">
        <v>12</v>
      </c>
      <c r="F2620">
        <v>186.9898</v>
      </c>
      <c r="G2620" t="s">
        <v>33</v>
      </c>
      <c r="H2620">
        <v>1997</v>
      </c>
      <c r="I2620" t="s">
        <v>34</v>
      </c>
      <c r="J2620" t="s">
        <v>15</v>
      </c>
      <c r="K2620" t="s">
        <v>16</v>
      </c>
      <c r="L2620">
        <f t="shared" si="80"/>
        <v>1</v>
      </c>
      <c r="M2620">
        <f t="shared" si="81"/>
        <v>1</v>
      </c>
    </row>
    <row r="2621" spans="1:13" x14ac:dyDescent="0.3">
      <c r="A2621" t="s">
        <v>653</v>
      </c>
      <c r="B2621">
        <v>13.3</v>
      </c>
      <c r="C2621" t="s">
        <v>51</v>
      </c>
      <c r="D2621">
        <v>2.1273561E-2</v>
      </c>
      <c r="E2621" t="s">
        <v>36</v>
      </c>
      <c r="F2621">
        <v>117.8124</v>
      </c>
      <c r="G2621" t="s">
        <v>33</v>
      </c>
      <c r="H2621">
        <v>1997</v>
      </c>
      <c r="I2621" t="s">
        <v>34</v>
      </c>
      <c r="J2621" t="s">
        <v>15</v>
      </c>
      <c r="K2621" t="s">
        <v>16</v>
      </c>
      <c r="L2621">
        <f t="shared" si="80"/>
        <v>1</v>
      </c>
      <c r="M2621">
        <f t="shared" si="81"/>
        <v>0</v>
      </c>
    </row>
    <row r="2622" spans="1:13" x14ac:dyDescent="0.3">
      <c r="A2622" t="s">
        <v>807</v>
      </c>
      <c r="C2622" t="s">
        <v>1605</v>
      </c>
      <c r="D2622">
        <v>0.10479770200000001</v>
      </c>
      <c r="E2622" t="s">
        <v>36</v>
      </c>
      <c r="F2622">
        <v>101.8648</v>
      </c>
      <c r="G2622" t="s">
        <v>29</v>
      </c>
      <c r="H2622">
        <v>1985</v>
      </c>
      <c r="I2622" t="s">
        <v>14</v>
      </c>
      <c r="J2622" t="s">
        <v>24</v>
      </c>
      <c r="K2622" t="s">
        <v>30</v>
      </c>
      <c r="L2622">
        <f t="shared" si="80"/>
        <v>0</v>
      </c>
      <c r="M2622">
        <f t="shared" si="81"/>
        <v>0</v>
      </c>
    </row>
    <row r="2623" spans="1:13" x14ac:dyDescent="0.3">
      <c r="A2623" t="s">
        <v>881</v>
      </c>
      <c r="C2623" t="s">
        <v>1605</v>
      </c>
      <c r="D2623">
        <v>6.6296239000000007E-2</v>
      </c>
      <c r="E2623" t="s">
        <v>67</v>
      </c>
      <c r="F2623">
        <v>125.9046</v>
      </c>
      <c r="G2623" t="s">
        <v>47</v>
      </c>
      <c r="H2623">
        <v>1985</v>
      </c>
      <c r="I2623" t="s">
        <v>34</v>
      </c>
      <c r="J2623" t="s">
        <v>15</v>
      </c>
      <c r="K2623" t="s">
        <v>25</v>
      </c>
      <c r="L2623">
        <f t="shared" si="80"/>
        <v>0</v>
      </c>
      <c r="M2623">
        <f t="shared" si="81"/>
        <v>0</v>
      </c>
    </row>
    <row r="2624" spans="1:13" x14ac:dyDescent="0.3">
      <c r="A2624" t="s">
        <v>1360</v>
      </c>
      <c r="C2624" t="s">
        <v>51</v>
      </c>
      <c r="D2624">
        <v>2.2988989000000001E-2</v>
      </c>
      <c r="E2624" t="s">
        <v>61</v>
      </c>
      <c r="F2624">
        <v>143.31540000000001</v>
      </c>
      <c r="G2624" t="s">
        <v>47</v>
      </c>
      <c r="H2624">
        <v>1985</v>
      </c>
      <c r="I2624" t="s">
        <v>34</v>
      </c>
      <c r="J2624" t="s">
        <v>15</v>
      </c>
      <c r="K2624" t="s">
        <v>25</v>
      </c>
      <c r="L2624">
        <f t="shared" si="80"/>
        <v>1</v>
      </c>
      <c r="M2624">
        <f t="shared" si="81"/>
        <v>0</v>
      </c>
    </row>
    <row r="2625" spans="1:13" x14ac:dyDescent="0.3">
      <c r="A2625" t="s">
        <v>1361</v>
      </c>
      <c r="C2625" t="s">
        <v>51</v>
      </c>
      <c r="D2625">
        <v>7.5212057999999998E-2</v>
      </c>
      <c r="E2625" t="s">
        <v>18</v>
      </c>
      <c r="F2625">
        <v>165.11580000000001</v>
      </c>
      <c r="G2625" t="s">
        <v>29</v>
      </c>
      <c r="H2625">
        <v>1985</v>
      </c>
      <c r="I2625" t="s">
        <v>14</v>
      </c>
      <c r="J2625" t="s">
        <v>24</v>
      </c>
      <c r="K2625" t="s">
        <v>30</v>
      </c>
      <c r="L2625">
        <f t="shared" si="80"/>
        <v>0</v>
      </c>
      <c r="M2625">
        <f t="shared" si="81"/>
        <v>1</v>
      </c>
    </row>
    <row r="2626" spans="1:13" x14ac:dyDescent="0.3">
      <c r="A2626" t="s">
        <v>1362</v>
      </c>
      <c r="B2626">
        <v>15.1</v>
      </c>
      <c r="C2626" t="s">
        <v>51</v>
      </c>
      <c r="D2626">
        <v>5.9660386000000003E-2</v>
      </c>
      <c r="E2626" t="s">
        <v>61</v>
      </c>
      <c r="F2626">
        <v>236.72479999999999</v>
      </c>
      <c r="G2626" t="s">
        <v>19</v>
      </c>
      <c r="H2626">
        <v>2007</v>
      </c>
      <c r="J2626" t="s">
        <v>20</v>
      </c>
      <c r="K2626" t="s">
        <v>16</v>
      </c>
      <c r="L2626">
        <f t="shared" si="80"/>
        <v>0</v>
      </c>
      <c r="M2626">
        <f t="shared" si="81"/>
        <v>0</v>
      </c>
    </row>
    <row r="2627" spans="1:13" x14ac:dyDescent="0.3">
      <c r="A2627" t="s">
        <v>1363</v>
      </c>
      <c r="C2627" t="s">
        <v>51</v>
      </c>
      <c r="D2627">
        <v>0.26710672200000002</v>
      </c>
      <c r="E2627" t="s">
        <v>46</v>
      </c>
      <c r="F2627">
        <v>85.422399999999996</v>
      </c>
      <c r="G2627" t="s">
        <v>47</v>
      </c>
      <c r="H2627">
        <v>1985</v>
      </c>
      <c r="I2627" t="s">
        <v>34</v>
      </c>
      <c r="J2627" t="s">
        <v>15</v>
      </c>
      <c r="K2627" t="s">
        <v>25</v>
      </c>
      <c r="L2627">
        <f t="shared" ref="L2627:L2690" si="82">IF(AND(J2627= "Tier 1", C2627= "LF"),1,0)</f>
        <v>1</v>
      </c>
      <c r="M2627">
        <f t="shared" ref="M2627:M2690" si="83">IF(OR(E2627= "Dairy", E2627= "Snack Foods"),1,0)</f>
        <v>0</v>
      </c>
    </row>
    <row r="2628" spans="1:13" x14ac:dyDescent="0.3">
      <c r="A2628" t="s">
        <v>313</v>
      </c>
      <c r="B2628">
        <v>7.5350000000000001</v>
      </c>
      <c r="C2628" t="s">
        <v>51</v>
      </c>
      <c r="D2628">
        <v>0.13689554000000001</v>
      </c>
      <c r="E2628" t="s">
        <v>59</v>
      </c>
      <c r="F2628">
        <v>120.244</v>
      </c>
      <c r="G2628" t="s">
        <v>23</v>
      </c>
      <c r="H2628">
        <v>1998</v>
      </c>
      <c r="J2628" t="s">
        <v>24</v>
      </c>
      <c r="K2628" t="s">
        <v>25</v>
      </c>
      <c r="L2628">
        <f t="shared" si="82"/>
        <v>0</v>
      </c>
      <c r="M2628">
        <f t="shared" si="83"/>
        <v>0</v>
      </c>
    </row>
    <row r="2629" spans="1:13" x14ac:dyDescent="0.3">
      <c r="A2629" t="s">
        <v>480</v>
      </c>
      <c r="B2629">
        <v>12.35</v>
      </c>
      <c r="C2629" t="s">
        <v>51</v>
      </c>
      <c r="D2629">
        <v>0</v>
      </c>
      <c r="E2629" t="s">
        <v>32</v>
      </c>
      <c r="F2629">
        <v>115.0518</v>
      </c>
      <c r="G2629" t="s">
        <v>65</v>
      </c>
      <c r="H2629">
        <v>2004</v>
      </c>
      <c r="I2629" t="s">
        <v>34</v>
      </c>
      <c r="J2629" t="s">
        <v>20</v>
      </c>
      <c r="K2629" t="s">
        <v>16</v>
      </c>
      <c r="L2629">
        <f t="shared" si="82"/>
        <v>0</v>
      </c>
      <c r="M2629">
        <f t="shared" si="83"/>
        <v>0</v>
      </c>
    </row>
    <row r="2630" spans="1:13" x14ac:dyDescent="0.3">
      <c r="A2630" t="s">
        <v>537</v>
      </c>
      <c r="B2630">
        <v>20.25</v>
      </c>
      <c r="C2630" t="s">
        <v>51</v>
      </c>
      <c r="D2630">
        <v>0.247843179</v>
      </c>
      <c r="E2630" t="s">
        <v>46</v>
      </c>
      <c r="F2630">
        <v>107.6938</v>
      </c>
      <c r="G2630" t="s">
        <v>23</v>
      </c>
      <c r="H2630">
        <v>1998</v>
      </c>
      <c r="J2630" t="s">
        <v>24</v>
      </c>
      <c r="K2630" t="s">
        <v>25</v>
      </c>
      <c r="L2630">
        <f t="shared" si="82"/>
        <v>0</v>
      </c>
      <c r="M2630">
        <f t="shared" si="83"/>
        <v>0</v>
      </c>
    </row>
    <row r="2631" spans="1:13" x14ac:dyDescent="0.3">
      <c r="A2631" t="s">
        <v>1364</v>
      </c>
      <c r="B2631">
        <v>9.3949999999999996</v>
      </c>
      <c r="C2631" t="s">
        <v>51</v>
      </c>
      <c r="D2631">
        <v>4.5454306E-2</v>
      </c>
      <c r="E2631" t="s">
        <v>12</v>
      </c>
      <c r="F2631">
        <v>83.125</v>
      </c>
      <c r="G2631" t="s">
        <v>37</v>
      </c>
      <c r="H2631">
        <v>2009</v>
      </c>
      <c r="I2631" t="s">
        <v>14</v>
      </c>
      <c r="J2631" t="s">
        <v>24</v>
      </c>
      <c r="K2631" t="s">
        <v>38</v>
      </c>
      <c r="L2631">
        <f t="shared" si="82"/>
        <v>0</v>
      </c>
      <c r="M2631">
        <f t="shared" si="83"/>
        <v>1</v>
      </c>
    </row>
    <row r="2632" spans="1:13" x14ac:dyDescent="0.3">
      <c r="A2632" t="s">
        <v>1300</v>
      </c>
      <c r="B2632">
        <v>12.5</v>
      </c>
      <c r="C2632" t="s">
        <v>51</v>
      </c>
      <c r="D2632">
        <v>0</v>
      </c>
      <c r="E2632" t="s">
        <v>83</v>
      </c>
      <c r="F2632">
        <v>118.14400000000001</v>
      </c>
      <c r="G2632" t="s">
        <v>33</v>
      </c>
      <c r="H2632">
        <v>1997</v>
      </c>
      <c r="I2632" t="s">
        <v>34</v>
      </c>
      <c r="J2632" t="s">
        <v>15</v>
      </c>
      <c r="K2632" t="s">
        <v>16</v>
      </c>
      <c r="L2632">
        <f t="shared" si="82"/>
        <v>1</v>
      </c>
      <c r="M2632">
        <f t="shared" si="83"/>
        <v>0</v>
      </c>
    </row>
    <row r="2633" spans="1:13" x14ac:dyDescent="0.3">
      <c r="A2633" t="s">
        <v>542</v>
      </c>
      <c r="C2633" t="s">
        <v>51</v>
      </c>
      <c r="D2633">
        <v>0</v>
      </c>
      <c r="E2633" t="s">
        <v>12</v>
      </c>
      <c r="F2633">
        <v>196.60839999999999</v>
      </c>
      <c r="G2633" t="s">
        <v>29</v>
      </c>
      <c r="H2633">
        <v>1985</v>
      </c>
      <c r="I2633" t="s">
        <v>14</v>
      </c>
      <c r="J2633" t="s">
        <v>24</v>
      </c>
      <c r="K2633" t="s">
        <v>30</v>
      </c>
      <c r="L2633">
        <f t="shared" si="82"/>
        <v>0</v>
      </c>
      <c r="M2633">
        <f t="shared" si="83"/>
        <v>1</v>
      </c>
    </row>
    <row r="2634" spans="1:13" x14ac:dyDescent="0.3">
      <c r="A2634" t="s">
        <v>746</v>
      </c>
      <c r="B2634">
        <v>6.92</v>
      </c>
      <c r="C2634" t="s">
        <v>1605</v>
      </c>
      <c r="D2634">
        <v>0.130924914</v>
      </c>
      <c r="E2634" t="s">
        <v>198</v>
      </c>
      <c r="F2634">
        <v>91.180400000000006</v>
      </c>
      <c r="G2634" t="s">
        <v>33</v>
      </c>
      <c r="H2634">
        <v>1997</v>
      </c>
      <c r="I2634" t="s">
        <v>34</v>
      </c>
      <c r="J2634" t="s">
        <v>15</v>
      </c>
      <c r="K2634" t="s">
        <v>16</v>
      </c>
      <c r="L2634">
        <f t="shared" si="82"/>
        <v>0</v>
      </c>
      <c r="M2634">
        <f t="shared" si="83"/>
        <v>0</v>
      </c>
    </row>
    <row r="2635" spans="1:13" x14ac:dyDescent="0.3">
      <c r="A2635" t="s">
        <v>485</v>
      </c>
      <c r="B2635">
        <v>5.7350000000000003</v>
      </c>
      <c r="C2635" t="s">
        <v>51</v>
      </c>
      <c r="D2635">
        <v>5.7076739000000001E-2</v>
      </c>
      <c r="E2635" t="s">
        <v>32</v>
      </c>
      <c r="F2635">
        <v>175.73699999999999</v>
      </c>
      <c r="G2635" t="s">
        <v>41</v>
      </c>
      <c r="H2635">
        <v>2002</v>
      </c>
      <c r="J2635" t="s">
        <v>20</v>
      </c>
      <c r="K2635" t="s">
        <v>16</v>
      </c>
      <c r="L2635">
        <f t="shared" si="82"/>
        <v>0</v>
      </c>
      <c r="M2635">
        <f t="shared" si="83"/>
        <v>0</v>
      </c>
    </row>
    <row r="2636" spans="1:13" x14ac:dyDescent="0.3">
      <c r="A2636" t="s">
        <v>254</v>
      </c>
      <c r="C2636" t="s">
        <v>51</v>
      </c>
      <c r="D2636">
        <v>1.1233267E-2</v>
      </c>
      <c r="E2636" t="s">
        <v>61</v>
      </c>
      <c r="F2636">
        <v>235.5248</v>
      </c>
      <c r="G2636" t="s">
        <v>29</v>
      </c>
      <c r="H2636">
        <v>1985</v>
      </c>
      <c r="I2636" t="s">
        <v>14</v>
      </c>
      <c r="J2636" t="s">
        <v>24</v>
      </c>
      <c r="K2636" t="s">
        <v>30</v>
      </c>
      <c r="L2636">
        <f t="shared" si="82"/>
        <v>0</v>
      </c>
      <c r="M2636">
        <f t="shared" si="83"/>
        <v>0</v>
      </c>
    </row>
    <row r="2637" spans="1:13" x14ac:dyDescent="0.3">
      <c r="A2637" t="s">
        <v>359</v>
      </c>
      <c r="B2637">
        <v>17.25</v>
      </c>
      <c r="C2637" t="s">
        <v>1605</v>
      </c>
      <c r="D2637">
        <v>4.7257274000000002E-2</v>
      </c>
      <c r="E2637" t="s">
        <v>12</v>
      </c>
      <c r="F2637">
        <v>97.006799999999998</v>
      </c>
      <c r="G2637" t="s">
        <v>65</v>
      </c>
      <c r="H2637">
        <v>2004</v>
      </c>
      <c r="I2637" t="s">
        <v>34</v>
      </c>
      <c r="J2637" t="s">
        <v>20</v>
      </c>
      <c r="K2637" t="s">
        <v>16</v>
      </c>
      <c r="L2637">
        <f t="shared" si="82"/>
        <v>0</v>
      </c>
      <c r="M2637">
        <f t="shared" si="83"/>
        <v>1</v>
      </c>
    </row>
    <row r="2638" spans="1:13" x14ac:dyDescent="0.3">
      <c r="A2638" t="s">
        <v>1340</v>
      </c>
      <c r="B2638">
        <v>10.3</v>
      </c>
      <c r="C2638" t="s">
        <v>1605</v>
      </c>
      <c r="D2638">
        <v>5.8827382999999997E-2</v>
      </c>
      <c r="E2638" t="s">
        <v>32</v>
      </c>
      <c r="F2638">
        <v>189.85300000000001</v>
      </c>
      <c r="G2638" t="s">
        <v>33</v>
      </c>
      <c r="H2638">
        <v>1997</v>
      </c>
      <c r="I2638" t="s">
        <v>34</v>
      </c>
      <c r="J2638" t="s">
        <v>15</v>
      </c>
      <c r="K2638" t="s">
        <v>16</v>
      </c>
      <c r="L2638">
        <f t="shared" si="82"/>
        <v>0</v>
      </c>
      <c r="M2638">
        <f t="shared" si="83"/>
        <v>0</v>
      </c>
    </row>
    <row r="2639" spans="1:13" x14ac:dyDescent="0.3">
      <c r="A2639" t="s">
        <v>1032</v>
      </c>
      <c r="B2639">
        <v>8.9849999999999994</v>
      </c>
      <c r="C2639" t="s">
        <v>51</v>
      </c>
      <c r="D2639">
        <v>0.184150125</v>
      </c>
      <c r="E2639" t="s">
        <v>32</v>
      </c>
      <c r="F2639">
        <v>98.47</v>
      </c>
      <c r="G2639" t="s">
        <v>37</v>
      </c>
      <c r="H2639">
        <v>2009</v>
      </c>
      <c r="I2639" t="s">
        <v>14</v>
      </c>
      <c r="J2639" t="s">
        <v>24</v>
      </c>
      <c r="K2639" t="s">
        <v>38</v>
      </c>
      <c r="L2639">
        <f t="shared" si="82"/>
        <v>0</v>
      </c>
      <c r="M2639">
        <f t="shared" si="83"/>
        <v>0</v>
      </c>
    </row>
    <row r="2640" spans="1:13" x14ac:dyDescent="0.3">
      <c r="A2640" t="s">
        <v>965</v>
      </c>
      <c r="B2640">
        <v>6.3849999999999998</v>
      </c>
      <c r="C2640" t="s">
        <v>1605</v>
      </c>
      <c r="D2640">
        <v>0.123607578</v>
      </c>
      <c r="E2640" t="s">
        <v>12</v>
      </c>
      <c r="F2640">
        <v>36.487400000000001</v>
      </c>
      <c r="G2640" t="s">
        <v>53</v>
      </c>
      <c r="H2640">
        <v>1987</v>
      </c>
      <c r="I2640" t="s">
        <v>54</v>
      </c>
      <c r="J2640" t="s">
        <v>24</v>
      </c>
      <c r="K2640" t="s">
        <v>16</v>
      </c>
      <c r="L2640">
        <f t="shared" si="82"/>
        <v>0</v>
      </c>
      <c r="M2640">
        <f t="shared" si="83"/>
        <v>1</v>
      </c>
    </row>
    <row r="2641" spans="1:13" x14ac:dyDescent="0.3">
      <c r="A2641" t="s">
        <v>1365</v>
      </c>
      <c r="B2641">
        <v>5.78</v>
      </c>
      <c r="C2641" t="s">
        <v>51</v>
      </c>
      <c r="D2641">
        <v>1.4552313000000001E-2</v>
      </c>
      <c r="E2641" t="s">
        <v>59</v>
      </c>
      <c r="F2641">
        <v>145.11019999999999</v>
      </c>
      <c r="G2641" t="s">
        <v>65</v>
      </c>
      <c r="H2641">
        <v>2004</v>
      </c>
      <c r="I2641" t="s">
        <v>34</v>
      </c>
      <c r="J2641" t="s">
        <v>20</v>
      </c>
      <c r="K2641" t="s">
        <v>16</v>
      </c>
      <c r="L2641">
        <f t="shared" si="82"/>
        <v>0</v>
      </c>
      <c r="M2641">
        <f t="shared" si="83"/>
        <v>0</v>
      </c>
    </row>
    <row r="2642" spans="1:13" x14ac:dyDescent="0.3">
      <c r="A2642" t="s">
        <v>1366</v>
      </c>
      <c r="B2642">
        <v>9.6</v>
      </c>
      <c r="C2642" t="s">
        <v>51</v>
      </c>
      <c r="D2642">
        <v>9.6297398000000006E-2</v>
      </c>
      <c r="E2642" t="s">
        <v>59</v>
      </c>
      <c r="F2642">
        <v>167.3158</v>
      </c>
      <c r="G2642" t="s">
        <v>33</v>
      </c>
      <c r="H2642">
        <v>1997</v>
      </c>
      <c r="I2642" t="s">
        <v>34</v>
      </c>
      <c r="J2642" t="s">
        <v>15</v>
      </c>
      <c r="K2642" t="s">
        <v>16</v>
      </c>
      <c r="L2642">
        <f t="shared" si="82"/>
        <v>1</v>
      </c>
      <c r="M2642">
        <f t="shared" si="83"/>
        <v>0</v>
      </c>
    </row>
    <row r="2643" spans="1:13" x14ac:dyDescent="0.3">
      <c r="A2643" t="s">
        <v>1367</v>
      </c>
      <c r="B2643">
        <v>16.75</v>
      </c>
      <c r="C2643" t="s">
        <v>51</v>
      </c>
      <c r="D2643">
        <v>7.6044135999999998E-2</v>
      </c>
      <c r="E2643" t="s">
        <v>46</v>
      </c>
      <c r="F2643">
        <v>34.953200000000002</v>
      </c>
      <c r="G2643" t="s">
        <v>37</v>
      </c>
      <c r="H2643">
        <v>2009</v>
      </c>
      <c r="I2643" t="s">
        <v>14</v>
      </c>
      <c r="J2643" t="s">
        <v>24</v>
      </c>
      <c r="K2643" t="s">
        <v>38</v>
      </c>
      <c r="L2643">
        <f t="shared" si="82"/>
        <v>0</v>
      </c>
      <c r="M2643">
        <f t="shared" si="83"/>
        <v>0</v>
      </c>
    </row>
    <row r="2644" spans="1:13" x14ac:dyDescent="0.3">
      <c r="A2644" t="s">
        <v>1368</v>
      </c>
      <c r="B2644">
        <v>5.88</v>
      </c>
      <c r="C2644" t="s">
        <v>1605</v>
      </c>
      <c r="D2644">
        <v>3.0309247000000001E-2</v>
      </c>
      <c r="E2644" t="s">
        <v>67</v>
      </c>
      <c r="F2644">
        <v>103.499</v>
      </c>
      <c r="G2644" t="s">
        <v>41</v>
      </c>
      <c r="H2644">
        <v>2002</v>
      </c>
      <c r="J2644" t="s">
        <v>20</v>
      </c>
      <c r="K2644" t="s">
        <v>16</v>
      </c>
      <c r="L2644">
        <f t="shared" si="82"/>
        <v>0</v>
      </c>
      <c r="M2644">
        <f t="shared" si="83"/>
        <v>0</v>
      </c>
    </row>
    <row r="2645" spans="1:13" x14ac:dyDescent="0.3">
      <c r="A2645" t="s">
        <v>588</v>
      </c>
      <c r="B2645">
        <v>9.1950000000000003</v>
      </c>
      <c r="C2645" t="s">
        <v>51</v>
      </c>
      <c r="D2645">
        <v>0.108110205</v>
      </c>
      <c r="E2645" t="s">
        <v>12</v>
      </c>
      <c r="F2645">
        <v>181.5634</v>
      </c>
      <c r="G2645" t="s">
        <v>41</v>
      </c>
      <c r="H2645">
        <v>2002</v>
      </c>
      <c r="J2645" t="s">
        <v>20</v>
      </c>
      <c r="K2645" t="s">
        <v>16</v>
      </c>
      <c r="L2645">
        <f t="shared" si="82"/>
        <v>0</v>
      </c>
      <c r="M2645">
        <f t="shared" si="83"/>
        <v>1</v>
      </c>
    </row>
    <row r="2646" spans="1:13" x14ac:dyDescent="0.3">
      <c r="A2646" t="s">
        <v>524</v>
      </c>
      <c r="B2646">
        <v>17.600000000000001</v>
      </c>
      <c r="C2646" t="s">
        <v>51</v>
      </c>
      <c r="D2646">
        <v>1.0060255000000001E-2</v>
      </c>
      <c r="E2646" t="s">
        <v>12</v>
      </c>
      <c r="F2646">
        <v>163.8552</v>
      </c>
      <c r="G2646" t="s">
        <v>41</v>
      </c>
      <c r="H2646">
        <v>2002</v>
      </c>
      <c r="J2646" t="s">
        <v>20</v>
      </c>
      <c r="K2646" t="s">
        <v>16</v>
      </c>
      <c r="L2646">
        <f t="shared" si="82"/>
        <v>0</v>
      </c>
      <c r="M2646">
        <f t="shared" si="83"/>
        <v>1</v>
      </c>
    </row>
    <row r="2647" spans="1:13" x14ac:dyDescent="0.3">
      <c r="A2647" t="s">
        <v>882</v>
      </c>
      <c r="B2647">
        <v>18.350000000000001</v>
      </c>
      <c r="C2647" t="s">
        <v>51</v>
      </c>
      <c r="D2647">
        <v>9.9669601999999996E-2</v>
      </c>
      <c r="E2647" t="s">
        <v>32</v>
      </c>
      <c r="F2647">
        <v>92.946200000000005</v>
      </c>
      <c r="G2647" t="s">
        <v>19</v>
      </c>
      <c r="H2647">
        <v>2007</v>
      </c>
      <c r="J2647" t="s">
        <v>20</v>
      </c>
      <c r="K2647" t="s">
        <v>16</v>
      </c>
      <c r="L2647">
        <f t="shared" si="82"/>
        <v>0</v>
      </c>
      <c r="M2647">
        <f t="shared" si="83"/>
        <v>0</v>
      </c>
    </row>
    <row r="2648" spans="1:13" x14ac:dyDescent="0.3">
      <c r="A2648" t="s">
        <v>1208</v>
      </c>
      <c r="B2648">
        <v>17.25</v>
      </c>
      <c r="C2648" t="s">
        <v>51</v>
      </c>
      <c r="D2648">
        <v>3.7186151000000001E-2</v>
      </c>
      <c r="E2648" t="s">
        <v>59</v>
      </c>
      <c r="F2648">
        <v>164.3526</v>
      </c>
      <c r="G2648" t="s">
        <v>33</v>
      </c>
      <c r="H2648">
        <v>1997</v>
      </c>
      <c r="I2648" t="s">
        <v>34</v>
      </c>
      <c r="J2648" t="s">
        <v>15</v>
      </c>
      <c r="K2648" t="s">
        <v>16</v>
      </c>
      <c r="L2648">
        <f t="shared" si="82"/>
        <v>1</v>
      </c>
      <c r="M2648">
        <f t="shared" si="83"/>
        <v>0</v>
      </c>
    </row>
    <row r="2649" spans="1:13" x14ac:dyDescent="0.3">
      <c r="A2649" t="s">
        <v>454</v>
      </c>
      <c r="B2649">
        <v>20.85</v>
      </c>
      <c r="C2649" t="s">
        <v>1605</v>
      </c>
      <c r="D2649">
        <v>5.6553502999999998E-2</v>
      </c>
      <c r="E2649" t="s">
        <v>49</v>
      </c>
      <c r="F2649">
        <v>104.9648</v>
      </c>
      <c r="G2649" t="s">
        <v>13</v>
      </c>
      <c r="H2649">
        <v>1999</v>
      </c>
      <c r="I2649" t="s">
        <v>14</v>
      </c>
      <c r="J2649" t="s">
        <v>15</v>
      </c>
      <c r="K2649" t="s">
        <v>16</v>
      </c>
      <c r="L2649">
        <f t="shared" si="82"/>
        <v>0</v>
      </c>
      <c r="M2649">
        <f t="shared" si="83"/>
        <v>0</v>
      </c>
    </row>
    <row r="2650" spans="1:13" x14ac:dyDescent="0.3">
      <c r="A2650" t="s">
        <v>927</v>
      </c>
      <c r="B2650">
        <v>5.4</v>
      </c>
      <c r="C2650" t="s">
        <v>51</v>
      </c>
      <c r="D2650">
        <v>8.0536751000000004E-2</v>
      </c>
      <c r="E2650" t="s">
        <v>46</v>
      </c>
      <c r="F2650">
        <v>165.8526</v>
      </c>
      <c r="G2650" t="s">
        <v>23</v>
      </c>
      <c r="H2650">
        <v>1998</v>
      </c>
      <c r="J2650" t="s">
        <v>24</v>
      </c>
      <c r="K2650" t="s">
        <v>25</v>
      </c>
      <c r="L2650">
        <f t="shared" si="82"/>
        <v>0</v>
      </c>
      <c r="M2650">
        <f t="shared" si="83"/>
        <v>0</v>
      </c>
    </row>
    <row r="2651" spans="1:13" x14ac:dyDescent="0.3">
      <c r="A2651" t="s">
        <v>378</v>
      </c>
      <c r="C2651" t="s">
        <v>1605</v>
      </c>
      <c r="D2651">
        <v>6.6751988999999998E-2</v>
      </c>
      <c r="E2651" t="s">
        <v>12</v>
      </c>
      <c r="F2651">
        <v>257.43040000000002</v>
      </c>
      <c r="G2651" t="s">
        <v>29</v>
      </c>
      <c r="H2651">
        <v>1985</v>
      </c>
      <c r="I2651" t="s">
        <v>14</v>
      </c>
      <c r="J2651" t="s">
        <v>24</v>
      </c>
      <c r="K2651" t="s">
        <v>30</v>
      </c>
      <c r="L2651">
        <f t="shared" si="82"/>
        <v>0</v>
      </c>
      <c r="M2651">
        <f t="shared" si="83"/>
        <v>1</v>
      </c>
    </row>
    <row r="2652" spans="1:13" x14ac:dyDescent="0.3">
      <c r="A2652" t="s">
        <v>967</v>
      </c>
      <c r="B2652">
        <v>17.5</v>
      </c>
      <c r="C2652" t="s">
        <v>51</v>
      </c>
      <c r="D2652">
        <v>2.6044866E-2</v>
      </c>
      <c r="E2652" t="s">
        <v>32</v>
      </c>
      <c r="F2652">
        <v>185.22659999999999</v>
      </c>
      <c r="G2652" t="s">
        <v>23</v>
      </c>
      <c r="H2652">
        <v>1998</v>
      </c>
      <c r="J2652" t="s">
        <v>24</v>
      </c>
      <c r="K2652" t="s">
        <v>25</v>
      </c>
      <c r="L2652">
        <f t="shared" si="82"/>
        <v>0</v>
      </c>
      <c r="M2652">
        <f t="shared" si="83"/>
        <v>0</v>
      </c>
    </row>
    <row r="2653" spans="1:13" x14ac:dyDescent="0.3">
      <c r="A2653" t="s">
        <v>1024</v>
      </c>
      <c r="B2653">
        <v>15.2</v>
      </c>
      <c r="C2653" t="s">
        <v>51</v>
      </c>
      <c r="D2653">
        <v>9.2137106999999996E-2</v>
      </c>
      <c r="E2653" t="s">
        <v>12</v>
      </c>
      <c r="F2653">
        <v>227.43520000000001</v>
      </c>
      <c r="G2653" t="s">
        <v>37</v>
      </c>
      <c r="H2653">
        <v>2009</v>
      </c>
      <c r="I2653" t="s">
        <v>14</v>
      </c>
      <c r="J2653" t="s">
        <v>24</v>
      </c>
      <c r="K2653" t="s">
        <v>38</v>
      </c>
      <c r="L2653">
        <f t="shared" si="82"/>
        <v>0</v>
      </c>
      <c r="M2653">
        <f t="shared" si="83"/>
        <v>1</v>
      </c>
    </row>
    <row r="2654" spans="1:13" x14ac:dyDescent="0.3">
      <c r="A2654" t="s">
        <v>673</v>
      </c>
      <c r="B2654">
        <v>16.2</v>
      </c>
      <c r="C2654" t="s">
        <v>1605</v>
      </c>
      <c r="D2654">
        <v>0.21495256600000001</v>
      </c>
      <c r="E2654" t="s">
        <v>67</v>
      </c>
      <c r="F2654">
        <v>178.43700000000001</v>
      </c>
      <c r="G2654" t="s">
        <v>23</v>
      </c>
      <c r="H2654">
        <v>1998</v>
      </c>
      <c r="J2654" t="s">
        <v>24</v>
      </c>
      <c r="K2654" t="s">
        <v>25</v>
      </c>
      <c r="L2654">
        <f t="shared" si="82"/>
        <v>0</v>
      </c>
      <c r="M2654">
        <f t="shared" si="83"/>
        <v>0</v>
      </c>
    </row>
    <row r="2655" spans="1:13" x14ac:dyDescent="0.3">
      <c r="A2655" t="s">
        <v>628</v>
      </c>
      <c r="B2655">
        <v>20.100000000000001</v>
      </c>
      <c r="C2655" t="s">
        <v>1605</v>
      </c>
      <c r="D2655">
        <v>5.4679410999999997E-2</v>
      </c>
      <c r="E2655" t="s">
        <v>32</v>
      </c>
      <c r="F2655">
        <v>193.28200000000001</v>
      </c>
      <c r="G2655" t="s">
        <v>13</v>
      </c>
      <c r="H2655">
        <v>1999</v>
      </c>
      <c r="I2655" t="s">
        <v>14</v>
      </c>
      <c r="J2655" t="s">
        <v>15</v>
      </c>
      <c r="K2655" t="s">
        <v>16</v>
      </c>
      <c r="L2655">
        <f t="shared" si="82"/>
        <v>0</v>
      </c>
      <c r="M2655">
        <f t="shared" si="83"/>
        <v>0</v>
      </c>
    </row>
    <row r="2656" spans="1:13" x14ac:dyDescent="0.3">
      <c r="A2656" t="s">
        <v>604</v>
      </c>
      <c r="B2656">
        <v>20.75</v>
      </c>
      <c r="C2656" t="s">
        <v>1605</v>
      </c>
      <c r="D2656">
        <v>0.12931313799999999</v>
      </c>
      <c r="E2656" t="s">
        <v>57</v>
      </c>
      <c r="F2656">
        <v>239.488</v>
      </c>
      <c r="G2656" t="s">
        <v>65</v>
      </c>
      <c r="H2656">
        <v>2004</v>
      </c>
      <c r="I2656" t="s">
        <v>34</v>
      </c>
      <c r="J2656" t="s">
        <v>20</v>
      </c>
      <c r="K2656" t="s">
        <v>16</v>
      </c>
      <c r="L2656">
        <f t="shared" si="82"/>
        <v>0</v>
      </c>
      <c r="M2656">
        <f t="shared" si="83"/>
        <v>0</v>
      </c>
    </row>
    <row r="2657" spans="1:13" x14ac:dyDescent="0.3">
      <c r="A2657" t="s">
        <v>316</v>
      </c>
      <c r="B2657">
        <v>19.2</v>
      </c>
      <c r="C2657" t="s">
        <v>51</v>
      </c>
      <c r="D2657">
        <v>7.7507548999999995E-2</v>
      </c>
      <c r="E2657" t="s">
        <v>61</v>
      </c>
      <c r="F2657">
        <v>197.911</v>
      </c>
      <c r="G2657" t="s">
        <v>33</v>
      </c>
      <c r="H2657">
        <v>1997</v>
      </c>
      <c r="I2657" t="s">
        <v>34</v>
      </c>
      <c r="J2657" t="s">
        <v>15</v>
      </c>
      <c r="K2657" t="s">
        <v>16</v>
      </c>
      <c r="L2657">
        <f t="shared" si="82"/>
        <v>1</v>
      </c>
      <c r="M2657">
        <f t="shared" si="83"/>
        <v>0</v>
      </c>
    </row>
    <row r="2658" spans="1:13" x14ac:dyDescent="0.3">
      <c r="A2658" t="s">
        <v>351</v>
      </c>
      <c r="B2658">
        <v>7.7850000000000001</v>
      </c>
      <c r="C2658" t="s">
        <v>51</v>
      </c>
      <c r="D2658">
        <v>0.139526439</v>
      </c>
      <c r="E2658" t="s">
        <v>18</v>
      </c>
      <c r="F2658">
        <v>103.1306</v>
      </c>
      <c r="G2658" t="s">
        <v>65</v>
      </c>
      <c r="H2658">
        <v>2004</v>
      </c>
      <c r="I2658" t="s">
        <v>34</v>
      </c>
      <c r="J2658" t="s">
        <v>20</v>
      </c>
      <c r="K2658" t="s">
        <v>16</v>
      </c>
      <c r="L2658">
        <f t="shared" si="82"/>
        <v>0</v>
      </c>
      <c r="M2658">
        <f t="shared" si="83"/>
        <v>1</v>
      </c>
    </row>
    <row r="2659" spans="1:13" x14ac:dyDescent="0.3">
      <c r="A2659" t="s">
        <v>531</v>
      </c>
      <c r="C2659" t="s">
        <v>1605</v>
      </c>
      <c r="D2659">
        <v>3.4190792999999997E-2</v>
      </c>
      <c r="E2659" t="s">
        <v>67</v>
      </c>
      <c r="F2659">
        <v>112.0544</v>
      </c>
      <c r="G2659" t="s">
        <v>29</v>
      </c>
      <c r="H2659">
        <v>1985</v>
      </c>
      <c r="I2659" t="s">
        <v>14</v>
      </c>
      <c r="J2659" t="s">
        <v>24</v>
      </c>
      <c r="K2659" t="s">
        <v>30</v>
      </c>
      <c r="L2659">
        <f t="shared" si="82"/>
        <v>0</v>
      </c>
      <c r="M2659">
        <f t="shared" si="83"/>
        <v>0</v>
      </c>
    </row>
    <row r="2660" spans="1:13" x14ac:dyDescent="0.3">
      <c r="A2660" t="s">
        <v>377</v>
      </c>
      <c r="B2660">
        <v>17.850000000000001</v>
      </c>
      <c r="C2660" t="s">
        <v>51</v>
      </c>
      <c r="D2660">
        <v>4.6595950999999997E-2</v>
      </c>
      <c r="E2660" t="s">
        <v>77</v>
      </c>
      <c r="F2660">
        <v>151.56819999999999</v>
      </c>
      <c r="G2660" t="s">
        <v>53</v>
      </c>
      <c r="H2660">
        <v>1987</v>
      </c>
      <c r="I2660" t="s">
        <v>54</v>
      </c>
      <c r="J2660" t="s">
        <v>24</v>
      </c>
      <c r="K2660" t="s">
        <v>16</v>
      </c>
      <c r="L2660">
        <f t="shared" si="82"/>
        <v>0</v>
      </c>
      <c r="M2660">
        <f t="shared" si="83"/>
        <v>0</v>
      </c>
    </row>
    <row r="2661" spans="1:13" x14ac:dyDescent="0.3">
      <c r="A2661" t="s">
        <v>1247</v>
      </c>
      <c r="B2661">
        <v>9.5</v>
      </c>
      <c r="C2661" t="s">
        <v>51</v>
      </c>
      <c r="D2661">
        <v>0</v>
      </c>
      <c r="E2661" t="s">
        <v>32</v>
      </c>
      <c r="F2661">
        <v>111.3228</v>
      </c>
      <c r="G2661" t="s">
        <v>33</v>
      </c>
      <c r="H2661">
        <v>1997</v>
      </c>
      <c r="I2661" t="s">
        <v>34</v>
      </c>
      <c r="J2661" t="s">
        <v>15</v>
      </c>
      <c r="K2661" t="s">
        <v>16</v>
      </c>
      <c r="L2661">
        <f t="shared" si="82"/>
        <v>1</v>
      </c>
      <c r="M2661">
        <f t="shared" si="83"/>
        <v>0</v>
      </c>
    </row>
    <row r="2662" spans="1:13" x14ac:dyDescent="0.3">
      <c r="A2662" t="s">
        <v>844</v>
      </c>
      <c r="B2662">
        <v>7.8250000000000002</v>
      </c>
      <c r="C2662" t="s">
        <v>51</v>
      </c>
      <c r="D2662">
        <v>8.0079022E-2</v>
      </c>
      <c r="E2662" t="s">
        <v>77</v>
      </c>
      <c r="F2662">
        <v>65.182599999999994</v>
      </c>
      <c r="G2662" t="s">
        <v>19</v>
      </c>
      <c r="H2662">
        <v>2007</v>
      </c>
      <c r="J2662" t="s">
        <v>20</v>
      </c>
      <c r="K2662" t="s">
        <v>16</v>
      </c>
      <c r="L2662">
        <f t="shared" si="82"/>
        <v>0</v>
      </c>
      <c r="M2662">
        <f t="shared" si="83"/>
        <v>0</v>
      </c>
    </row>
    <row r="2663" spans="1:13" x14ac:dyDescent="0.3">
      <c r="A2663" t="s">
        <v>1099</v>
      </c>
      <c r="B2663">
        <v>19.7</v>
      </c>
      <c r="C2663" t="s">
        <v>1605</v>
      </c>
      <c r="D2663">
        <v>1.6230841999999999E-2</v>
      </c>
      <c r="E2663" t="s">
        <v>83</v>
      </c>
      <c r="F2663">
        <v>185.9556</v>
      </c>
      <c r="G2663" t="s">
        <v>13</v>
      </c>
      <c r="H2663">
        <v>1999</v>
      </c>
      <c r="I2663" t="s">
        <v>14</v>
      </c>
      <c r="J2663" t="s">
        <v>15</v>
      </c>
      <c r="K2663" t="s">
        <v>16</v>
      </c>
      <c r="L2663">
        <f t="shared" si="82"/>
        <v>0</v>
      </c>
      <c r="M2663">
        <f t="shared" si="83"/>
        <v>0</v>
      </c>
    </row>
    <row r="2664" spans="1:13" x14ac:dyDescent="0.3">
      <c r="A2664" t="s">
        <v>906</v>
      </c>
      <c r="B2664">
        <v>20.350000000000001</v>
      </c>
      <c r="C2664" t="s">
        <v>1605</v>
      </c>
      <c r="D2664">
        <v>0.15192797999999999</v>
      </c>
      <c r="E2664" t="s">
        <v>77</v>
      </c>
      <c r="F2664">
        <v>79.427599999999998</v>
      </c>
      <c r="G2664" t="s">
        <v>19</v>
      </c>
      <c r="H2664">
        <v>2007</v>
      </c>
      <c r="J2664" t="s">
        <v>20</v>
      </c>
      <c r="K2664" t="s">
        <v>16</v>
      </c>
      <c r="L2664">
        <f t="shared" si="82"/>
        <v>0</v>
      </c>
      <c r="M2664">
        <f t="shared" si="83"/>
        <v>0</v>
      </c>
    </row>
    <row r="2665" spans="1:13" x14ac:dyDescent="0.3">
      <c r="A2665" t="s">
        <v>1369</v>
      </c>
      <c r="B2665">
        <v>13.35</v>
      </c>
      <c r="C2665" t="s">
        <v>51</v>
      </c>
      <c r="D2665">
        <v>0.15266209</v>
      </c>
      <c r="E2665" t="s">
        <v>12</v>
      </c>
      <c r="F2665">
        <v>150.3708</v>
      </c>
      <c r="G2665" t="s">
        <v>23</v>
      </c>
      <c r="H2665">
        <v>1998</v>
      </c>
      <c r="J2665" t="s">
        <v>24</v>
      </c>
      <c r="K2665" t="s">
        <v>25</v>
      </c>
      <c r="L2665">
        <f t="shared" si="82"/>
        <v>0</v>
      </c>
      <c r="M2665">
        <f t="shared" si="83"/>
        <v>1</v>
      </c>
    </row>
    <row r="2666" spans="1:13" x14ac:dyDescent="0.3">
      <c r="A2666" t="s">
        <v>936</v>
      </c>
      <c r="B2666">
        <v>10.395</v>
      </c>
      <c r="C2666" t="s">
        <v>51</v>
      </c>
      <c r="D2666">
        <v>0.112003932</v>
      </c>
      <c r="E2666" t="s">
        <v>12</v>
      </c>
      <c r="F2666">
        <v>58.021999999999998</v>
      </c>
      <c r="G2666" t="s">
        <v>53</v>
      </c>
      <c r="H2666">
        <v>1987</v>
      </c>
      <c r="I2666" t="s">
        <v>54</v>
      </c>
      <c r="J2666" t="s">
        <v>24</v>
      </c>
      <c r="K2666" t="s">
        <v>16</v>
      </c>
      <c r="L2666">
        <f t="shared" si="82"/>
        <v>0</v>
      </c>
      <c r="M2666">
        <f t="shared" si="83"/>
        <v>1</v>
      </c>
    </row>
    <row r="2667" spans="1:13" x14ac:dyDescent="0.3">
      <c r="A2667" t="s">
        <v>1265</v>
      </c>
      <c r="B2667">
        <v>13.85</v>
      </c>
      <c r="C2667" t="s">
        <v>51</v>
      </c>
      <c r="D2667">
        <v>3.4563820000000002E-2</v>
      </c>
      <c r="E2667" t="s">
        <v>52</v>
      </c>
      <c r="F2667">
        <v>117.2492</v>
      </c>
      <c r="G2667" t="s">
        <v>65</v>
      </c>
      <c r="H2667">
        <v>2004</v>
      </c>
      <c r="I2667" t="s">
        <v>34</v>
      </c>
      <c r="J2667" t="s">
        <v>20</v>
      </c>
      <c r="K2667" t="s">
        <v>16</v>
      </c>
      <c r="L2667">
        <f t="shared" si="82"/>
        <v>0</v>
      </c>
      <c r="M2667">
        <f t="shared" si="83"/>
        <v>0</v>
      </c>
    </row>
    <row r="2668" spans="1:13" x14ac:dyDescent="0.3">
      <c r="A2668" t="s">
        <v>609</v>
      </c>
      <c r="B2668">
        <v>6.85</v>
      </c>
      <c r="C2668" t="s">
        <v>51</v>
      </c>
      <c r="D2668">
        <v>2.2918858E-2</v>
      </c>
      <c r="E2668" t="s">
        <v>67</v>
      </c>
      <c r="F2668">
        <v>261.55939999999998</v>
      </c>
      <c r="G2668" t="s">
        <v>13</v>
      </c>
      <c r="H2668">
        <v>1999</v>
      </c>
      <c r="I2668" t="s">
        <v>14</v>
      </c>
      <c r="J2668" t="s">
        <v>15</v>
      </c>
      <c r="K2668" t="s">
        <v>16</v>
      </c>
      <c r="L2668">
        <f t="shared" si="82"/>
        <v>1</v>
      </c>
      <c r="M2668">
        <f t="shared" si="83"/>
        <v>0</v>
      </c>
    </row>
    <row r="2669" spans="1:13" x14ac:dyDescent="0.3">
      <c r="A2669" t="s">
        <v>583</v>
      </c>
      <c r="B2669">
        <v>5.19</v>
      </c>
      <c r="C2669" t="s">
        <v>1605</v>
      </c>
      <c r="D2669">
        <v>4.4244252999999997E-2</v>
      </c>
      <c r="E2669" t="s">
        <v>77</v>
      </c>
      <c r="F2669">
        <v>104.899</v>
      </c>
      <c r="G2669" t="s">
        <v>65</v>
      </c>
      <c r="H2669">
        <v>2004</v>
      </c>
      <c r="I2669" t="s">
        <v>34</v>
      </c>
      <c r="J2669" t="s">
        <v>20</v>
      </c>
      <c r="K2669" t="s">
        <v>16</v>
      </c>
      <c r="L2669">
        <f t="shared" si="82"/>
        <v>0</v>
      </c>
      <c r="M2669">
        <f t="shared" si="83"/>
        <v>0</v>
      </c>
    </row>
    <row r="2670" spans="1:13" x14ac:dyDescent="0.3">
      <c r="A2670" t="s">
        <v>91</v>
      </c>
      <c r="B2670">
        <v>10.195</v>
      </c>
      <c r="C2670" t="s">
        <v>51</v>
      </c>
      <c r="D2670">
        <v>0.12709796800000001</v>
      </c>
      <c r="E2670" t="s">
        <v>83</v>
      </c>
      <c r="F2670">
        <v>112.3886</v>
      </c>
      <c r="G2670" t="s">
        <v>19</v>
      </c>
      <c r="H2670">
        <v>2007</v>
      </c>
      <c r="J2670" t="s">
        <v>20</v>
      </c>
      <c r="K2670" t="s">
        <v>16</v>
      </c>
      <c r="L2670">
        <f t="shared" si="82"/>
        <v>0</v>
      </c>
      <c r="M2670">
        <f t="shared" si="83"/>
        <v>0</v>
      </c>
    </row>
    <row r="2671" spans="1:13" x14ac:dyDescent="0.3">
      <c r="A2671" t="s">
        <v>1042</v>
      </c>
      <c r="C2671" t="s">
        <v>51</v>
      </c>
      <c r="D2671">
        <v>0</v>
      </c>
      <c r="E2671" t="s">
        <v>61</v>
      </c>
      <c r="F2671">
        <v>142.947</v>
      </c>
      <c r="G2671" t="s">
        <v>29</v>
      </c>
      <c r="H2671">
        <v>1985</v>
      </c>
      <c r="I2671" t="s">
        <v>14</v>
      </c>
      <c r="J2671" t="s">
        <v>24</v>
      </c>
      <c r="K2671" t="s">
        <v>30</v>
      </c>
      <c r="L2671">
        <f t="shared" si="82"/>
        <v>0</v>
      </c>
      <c r="M2671">
        <f t="shared" si="83"/>
        <v>0</v>
      </c>
    </row>
    <row r="2672" spans="1:13" x14ac:dyDescent="0.3">
      <c r="A2672" t="s">
        <v>1137</v>
      </c>
      <c r="B2672">
        <v>20.2</v>
      </c>
      <c r="C2672" t="s">
        <v>51</v>
      </c>
      <c r="D2672">
        <v>1.1817852E-2</v>
      </c>
      <c r="E2672" t="s">
        <v>61</v>
      </c>
      <c r="F2672">
        <v>153.13399999999999</v>
      </c>
      <c r="G2672" t="s">
        <v>65</v>
      </c>
      <c r="H2672">
        <v>2004</v>
      </c>
      <c r="I2672" t="s">
        <v>34</v>
      </c>
      <c r="J2672" t="s">
        <v>20</v>
      </c>
      <c r="K2672" t="s">
        <v>16</v>
      </c>
      <c r="L2672">
        <f t="shared" si="82"/>
        <v>0</v>
      </c>
      <c r="M2672">
        <f t="shared" si="83"/>
        <v>0</v>
      </c>
    </row>
    <row r="2673" spans="1:13" x14ac:dyDescent="0.3">
      <c r="A2673" t="s">
        <v>992</v>
      </c>
      <c r="B2673">
        <v>7.89</v>
      </c>
      <c r="C2673" t="s">
        <v>51</v>
      </c>
      <c r="D2673">
        <v>3.6281701E-2</v>
      </c>
      <c r="E2673" t="s">
        <v>18</v>
      </c>
      <c r="F2673">
        <v>119.6782</v>
      </c>
      <c r="G2673" t="s">
        <v>37</v>
      </c>
      <c r="H2673">
        <v>2009</v>
      </c>
      <c r="I2673" t="s">
        <v>14</v>
      </c>
      <c r="J2673" t="s">
        <v>24</v>
      </c>
      <c r="K2673" t="s">
        <v>38</v>
      </c>
      <c r="L2673">
        <f t="shared" si="82"/>
        <v>0</v>
      </c>
      <c r="M2673">
        <f t="shared" si="83"/>
        <v>1</v>
      </c>
    </row>
    <row r="2674" spans="1:13" x14ac:dyDescent="0.3">
      <c r="A2674" t="s">
        <v>602</v>
      </c>
      <c r="C2674" t="s">
        <v>1605</v>
      </c>
      <c r="D2674">
        <v>0.124618061</v>
      </c>
      <c r="E2674" t="s">
        <v>198</v>
      </c>
      <c r="F2674">
        <v>40.548000000000002</v>
      </c>
      <c r="G2674" t="s">
        <v>29</v>
      </c>
      <c r="H2674">
        <v>1985</v>
      </c>
      <c r="I2674" t="s">
        <v>14</v>
      </c>
      <c r="J2674" t="s">
        <v>24</v>
      </c>
      <c r="K2674" t="s">
        <v>30</v>
      </c>
      <c r="L2674">
        <f t="shared" si="82"/>
        <v>0</v>
      </c>
      <c r="M2674">
        <f t="shared" si="83"/>
        <v>0</v>
      </c>
    </row>
    <row r="2675" spans="1:13" x14ac:dyDescent="0.3">
      <c r="A2675" t="s">
        <v>1223</v>
      </c>
      <c r="B2675">
        <v>6.3849999999999998</v>
      </c>
      <c r="C2675" t="s">
        <v>51</v>
      </c>
      <c r="D2675">
        <v>8.3822437E-2</v>
      </c>
      <c r="E2675" t="s">
        <v>52</v>
      </c>
      <c r="F2675">
        <v>107.3596</v>
      </c>
      <c r="G2675" t="s">
        <v>65</v>
      </c>
      <c r="H2675">
        <v>2004</v>
      </c>
      <c r="I2675" t="s">
        <v>34</v>
      </c>
      <c r="J2675" t="s">
        <v>20</v>
      </c>
      <c r="K2675" t="s">
        <v>16</v>
      </c>
      <c r="L2675">
        <f t="shared" si="82"/>
        <v>0</v>
      </c>
      <c r="M2675">
        <f t="shared" si="83"/>
        <v>0</v>
      </c>
    </row>
    <row r="2676" spans="1:13" x14ac:dyDescent="0.3">
      <c r="A2676" t="s">
        <v>401</v>
      </c>
      <c r="B2676">
        <v>10.1</v>
      </c>
      <c r="C2676" t="s">
        <v>51</v>
      </c>
      <c r="D2676">
        <v>5.6164760000000001E-2</v>
      </c>
      <c r="E2676" t="s">
        <v>61</v>
      </c>
      <c r="F2676">
        <v>117.0492</v>
      </c>
      <c r="G2676" t="s">
        <v>13</v>
      </c>
      <c r="H2676">
        <v>1999</v>
      </c>
      <c r="I2676" t="s">
        <v>14</v>
      </c>
      <c r="J2676" t="s">
        <v>15</v>
      </c>
      <c r="K2676" t="s">
        <v>16</v>
      </c>
      <c r="L2676">
        <f t="shared" si="82"/>
        <v>1</v>
      </c>
      <c r="M2676">
        <f t="shared" si="83"/>
        <v>0</v>
      </c>
    </row>
    <row r="2677" spans="1:13" x14ac:dyDescent="0.3">
      <c r="A2677" t="s">
        <v>1370</v>
      </c>
      <c r="B2677">
        <v>11.65</v>
      </c>
      <c r="C2677" t="s">
        <v>1605</v>
      </c>
      <c r="D2677">
        <v>5.8970074999999997E-2</v>
      </c>
      <c r="E2677" t="s">
        <v>36</v>
      </c>
      <c r="F2677">
        <v>171.94220000000001</v>
      </c>
      <c r="G2677" t="s">
        <v>37</v>
      </c>
      <c r="H2677">
        <v>2009</v>
      </c>
      <c r="I2677" t="s">
        <v>14</v>
      </c>
      <c r="J2677" t="s">
        <v>24</v>
      </c>
      <c r="K2677" t="s">
        <v>38</v>
      </c>
      <c r="L2677">
        <f t="shared" si="82"/>
        <v>0</v>
      </c>
      <c r="M2677">
        <f t="shared" si="83"/>
        <v>0</v>
      </c>
    </row>
    <row r="2678" spans="1:13" x14ac:dyDescent="0.3">
      <c r="A2678" t="s">
        <v>1234</v>
      </c>
      <c r="B2678">
        <v>18.350000000000001</v>
      </c>
      <c r="C2678" t="s">
        <v>1605</v>
      </c>
      <c r="D2678">
        <v>9.4830215999999995E-2</v>
      </c>
      <c r="E2678" t="s">
        <v>32</v>
      </c>
      <c r="F2678">
        <v>85.688199999999995</v>
      </c>
      <c r="G2678" t="s">
        <v>19</v>
      </c>
      <c r="H2678">
        <v>2007</v>
      </c>
      <c r="J2678" t="s">
        <v>20</v>
      </c>
      <c r="K2678" t="s">
        <v>16</v>
      </c>
      <c r="L2678">
        <f t="shared" si="82"/>
        <v>0</v>
      </c>
      <c r="M2678">
        <f t="shared" si="83"/>
        <v>0</v>
      </c>
    </row>
    <row r="2679" spans="1:13" x14ac:dyDescent="0.3">
      <c r="A2679" t="s">
        <v>328</v>
      </c>
      <c r="B2679">
        <v>15.75</v>
      </c>
      <c r="C2679" t="s">
        <v>51</v>
      </c>
      <c r="D2679">
        <v>0.226084177</v>
      </c>
      <c r="E2679" t="s">
        <v>61</v>
      </c>
      <c r="F2679">
        <v>98.67</v>
      </c>
      <c r="G2679" t="s">
        <v>23</v>
      </c>
      <c r="H2679">
        <v>1998</v>
      </c>
      <c r="J2679" t="s">
        <v>24</v>
      </c>
      <c r="K2679" t="s">
        <v>25</v>
      </c>
      <c r="L2679">
        <f t="shared" si="82"/>
        <v>0</v>
      </c>
      <c r="M2679">
        <f t="shared" si="83"/>
        <v>0</v>
      </c>
    </row>
    <row r="2680" spans="1:13" x14ac:dyDescent="0.3">
      <c r="A2680" t="s">
        <v>1120</v>
      </c>
      <c r="C2680" t="s">
        <v>51</v>
      </c>
      <c r="D2680">
        <v>7.4577130000000005E-2</v>
      </c>
      <c r="E2680" t="s">
        <v>18</v>
      </c>
      <c r="F2680">
        <v>76.235399999999998</v>
      </c>
      <c r="G2680" t="s">
        <v>29</v>
      </c>
      <c r="H2680">
        <v>1985</v>
      </c>
      <c r="I2680" t="s">
        <v>14</v>
      </c>
      <c r="J2680" t="s">
        <v>24</v>
      </c>
      <c r="K2680" t="s">
        <v>30</v>
      </c>
      <c r="L2680">
        <f t="shared" si="82"/>
        <v>0</v>
      </c>
      <c r="M2680">
        <f t="shared" si="83"/>
        <v>1</v>
      </c>
    </row>
    <row r="2681" spans="1:13" x14ac:dyDescent="0.3">
      <c r="A2681" t="s">
        <v>1371</v>
      </c>
      <c r="B2681">
        <v>6.0350000000000001</v>
      </c>
      <c r="C2681" t="s">
        <v>51</v>
      </c>
      <c r="D2681">
        <v>0.14205501100000001</v>
      </c>
      <c r="E2681" t="s">
        <v>12</v>
      </c>
      <c r="F2681">
        <v>152.3998</v>
      </c>
      <c r="G2681" t="s">
        <v>19</v>
      </c>
      <c r="H2681">
        <v>2007</v>
      </c>
      <c r="J2681" t="s">
        <v>20</v>
      </c>
      <c r="K2681" t="s">
        <v>16</v>
      </c>
      <c r="L2681">
        <f t="shared" si="82"/>
        <v>0</v>
      </c>
      <c r="M2681">
        <f t="shared" si="83"/>
        <v>1</v>
      </c>
    </row>
    <row r="2682" spans="1:13" x14ac:dyDescent="0.3">
      <c r="A2682" t="s">
        <v>754</v>
      </c>
      <c r="C2682" t="s">
        <v>1605</v>
      </c>
      <c r="D2682">
        <v>0.14906206399999999</v>
      </c>
      <c r="E2682" t="s">
        <v>12</v>
      </c>
      <c r="F2682">
        <v>232.16679999999999</v>
      </c>
      <c r="G2682" t="s">
        <v>47</v>
      </c>
      <c r="H2682">
        <v>1985</v>
      </c>
      <c r="I2682" t="s">
        <v>34</v>
      </c>
      <c r="J2682" t="s">
        <v>15</v>
      </c>
      <c r="K2682" t="s">
        <v>25</v>
      </c>
      <c r="L2682">
        <f t="shared" si="82"/>
        <v>0</v>
      </c>
      <c r="M2682">
        <f t="shared" si="83"/>
        <v>1</v>
      </c>
    </row>
    <row r="2683" spans="1:13" x14ac:dyDescent="0.3">
      <c r="A2683" t="s">
        <v>1363</v>
      </c>
      <c r="B2683">
        <v>7.68</v>
      </c>
      <c r="C2683" t="s">
        <v>51</v>
      </c>
      <c r="D2683">
        <v>0.15252764399999999</v>
      </c>
      <c r="E2683" t="s">
        <v>46</v>
      </c>
      <c r="F2683">
        <v>85.222399999999993</v>
      </c>
      <c r="G2683" t="s">
        <v>65</v>
      </c>
      <c r="H2683">
        <v>2004</v>
      </c>
      <c r="I2683" t="s">
        <v>34</v>
      </c>
      <c r="J2683" t="s">
        <v>20</v>
      </c>
      <c r="K2683" t="s">
        <v>16</v>
      </c>
      <c r="L2683">
        <f t="shared" si="82"/>
        <v>0</v>
      </c>
      <c r="M2683">
        <f t="shared" si="83"/>
        <v>0</v>
      </c>
    </row>
    <row r="2684" spans="1:13" x14ac:dyDescent="0.3">
      <c r="A2684" t="s">
        <v>1143</v>
      </c>
      <c r="B2684">
        <v>17.75</v>
      </c>
      <c r="C2684" t="s">
        <v>51</v>
      </c>
      <c r="D2684">
        <v>3.0429846E-2</v>
      </c>
      <c r="E2684" t="s">
        <v>18</v>
      </c>
      <c r="F2684">
        <v>257.2672</v>
      </c>
      <c r="G2684" t="s">
        <v>65</v>
      </c>
      <c r="H2684">
        <v>2004</v>
      </c>
      <c r="I2684" t="s">
        <v>34</v>
      </c>
      <c r="J2684" t="s">
        <v>20</v>
      </c>
      <c r="K2684" t="s">
        <v>16</v>
      </c>
      <c r="L2684">
        <f t="shared" si="82"/>
        <v>0</v>
      </c>
      <c r="M2684">
        <f t="shared" si="83"/>
        <v>1</v>
      </c>
    </row>
    <row r="2685" spans="1:13" x14ac:dyDescent="0.3">
      <c r="A2685" t="s">
        <v>810</v>
      </c>
      <c r="B2685">
        <v>17.75</v>
      </c>
      <c r="C2685" t="s">
        <v>51</v>
      </c>
      <c r="D2685">
        <v>5.5297776E-2</v>
      </c>
      <c r="E2685" t="s">
        <v>32</v>
      </c>
      <c r="F2685">
        <v>143.74440000000001</v>
      </c>
      <c r="G2685" t="s">
        <v>37</v>
      </c>
      <c r="H2685">
        <v>2009</v>
      </c>
      <c r="I2685" t="s">
        <v>14</v>
      </c>
      <c r="J2685" t="s">
        <v>24</v>
      </c>
      <c r="K2685" t="s">
        <v>38</v>
      </c>
      <c r="L2685">
        <f t="shared" si="82"/>
        <v>0</v>
      </c>
      <c r="M2685">
        <f t="shared" si="83"/>
        <v>0</v>
      </c>
    </row>
    <row r="2686" spans="1:13" x14ac:dyDescent="0.3">
      <c r="A2686" t="s">
        <v>628</v>
      </c>
      <c r="B2686">
        <v>20.100000000000001</v>
      </c>
      <c r="C2686" t="s">
        <v>1605</v>
      </c>
      <c r="D2686">
        <v>5.4594531000000002E-2</v>
      </c>
      <c r="E2686" t="s">
        <v>32</v>
      </c>
      <c r="F2686">
        <v>191.68199999999999</v>
      </c>
      <c r="G2686" t="s">
        <v>33</v>
      </c>
      <c r="H2686">
        <v>1997</v>
      </c>
      <c r="I2686" t="s">
        <v>34</v>
      </c>
      <c r="J2686" t="s">
        <v>15</v>
      </c>
      <c r="K2686" t="s">
        <v>16</v>
      </c>
      <c r="L2686">
        <f t="shared" si="82"/>
        <v>0</v>
      </c>
      <c r="M2686">
        <f t="shared" si="83"/>
        <v>0</v>
      </c>
    </row>
    <row r="2687" spans="1:13" x14ac:dyDescent="0.3">
      <c r="A2687" t="s">
        <v>958</v>
      </c>
      <c r="B2687">
        <v>16.7</v>
      </c>
      <c r="C2687" t="s">
        <v>1605</v>
      </c>
      <c r="D2687">
        <v>5.2411675999999997E-2</v>
      </c>
      <c r="E2687" t="s">
        <v>67</v>
      </c>
      <c r="F2687">
        <v>115.2176</v>
      </c>
      <c r="G2687" t="s">
        <v>33</v>
      </c>
      <c r="H2687">
        <v>1997</v>
      </c>
      <c r="I2687" t="s">
        <v>34</v>
      </c>
      <c r="J2687" t="s">
        <v>15</v>
      </c>
      <c r="K2687" t="s">
        <v>16</v>
      </c>
      <c r="L2687">
        <f t="shared" si="82"/>
        <v>0</v>
      </c>
      <c r="M2687">
        <f t="shared" si="83"/>
        <v>0</v>
      </c>
    </row>
    <row r="2688" spans="1:13" x14ac:dyDescent="0.3">
      <c r="A2688" t="s">
        <v>1097</v>
      </c>
      <c r="B2688">
        <v>5.5</v>
      </c>
      <c r="C2688" t="s">
        <v>51</v>
      </c>
      <c r="D2688">
        <v>4.7089303999999998E-2</v>
      </c>
      <c r="E2688" t="s">
        <v>22</v>
      </c>
      <c r="F2688">
        <v>100.1016</v>
      </c>
      <c r="G2688" t="s">
        <v>65</v>
      </c>
      <c r="H2688">
        <v>2004</v>
      </c>
      <c r="I2688" t="s">
        <v>34</v>
      </c>
      <c r="J2688" t="s">
        <v>20</v>
      </c>
      <c r="K2688" t="s">
        <v>16</v>
      </c>
      <c r="L2688">
        <f t="shared" si="82"/>
        <v>0</v>
      </c>
      <c r="M2688">
        <f t="shared" si="83"/>
        <v>0</v>
      </c>
    </row>
    <row r="2689" spans="1:13" x14ac:dyDescent="0.3">
      <c r="A2689" t="s">
        <v>1095</v>
      </c>
      <c r="B2689">
        <v>6.13</v>
      </c>
      <c r="C2689" t="s">
        <v>51</v>
      </c>
      <c r="D2689">
        <v>0.102398197</v>
      </c>
      <c r="E2689" t="s">
        <v>32</v>
      </c>
      <c r="F2689">
        <v>52.729799999999997</v>
      </c>
      <c r="G2689" t="s">
        <v>41</v>
      </c>
      <c r="H2689">
        <v>2002</v>
      </c>
      <c r="J2689" t="s">
        <v>20</v>
      </c>
      <c r="K2689" t="s">
        <v>16</v>
      </c>
      <c r="L2689">
        <f t="shared" si="82"/>
        <v>0</v>
      </c>
      <c r="M2689">
        <f t="shared" si="83"/>
        <v>0</v>
      </c>
    </row>
    <row r="2690" spans="1:13" x14ac:dyDescent="0.3">
      <c r="A2690" t="s">
        <v>1372</v>
      </c>
      <c r="B2690">
        <v>11.8</v>
      </c>
      <c r="C2690" t="s">
        <v>1605</v>
      </c>
      <c r="D2690">
        <v>9.3845663999999995E-2</v>
      </c>
      <c r="E2690" t="s">
        <v>12</v>
      </c>
      <c r="F2690">
        <v>126.4704</v>
      </c>
      <c r="G2690" t="s">
        <v>41</v>
      </c>
      <c r="H2690">
        <v>2002</v>
      </c>
      <c r="J2690" t="s">
        <v>20</v>
      </c>
      <c r="K2690" t="s">
        <v>16</v>
      </c>
      <c r="L2690">
        <f t="shared" si="82"/>
        <v>0</v>
      </c>
      <c r="M2690">
        <f t="shared" si="83"/>
        <v>1</v>
      </c>
    </row>
    <row r="2691" spans="1:13" x14ac:dyDescent="0.3">
      <c r="A2691" t="s">
        <v>282</v>
      </c>
      <c r="B2691">
        <v>11.6</v>
      </c>
      <c r="C2691" t="s">
        <v>1605</v>
      </c>
      <c r="D2691">
        <v>7.9052285999999999E-2</v>
      </c>
      <c r="E2691" t="s">
        <v>67</v>
      </c>
      <c r="F2691">
        <v>82.327600000000004</v>
      </c>
      <c r="G2691" t="s">
        <v>13</v>
      </c>
      <c r="H2691">
        <v>1999</v>
      </c>
      <c r="I2691" t="s">
        <v>14</v>
      </c>
      <c r="J2691" t="s">
        <v>15</v>
      </c>
      <c r="K2691" t="s">
        <v>16</v>
      </c>
      <c r="L2691">
        <f t="shared" ref="L2691:L2754" si="84">IF(AND(J2691= "Tier 1", C2691= "LF"),1,0)</f>
        <v>0</v>
      </c>
      <c r="M2691">
        <f t="shared" ref="M2691:M2754" si="85">IF(OR(E2691= "Dairy", E2691= "Snack Foods"),1,0)</f>
        <v>0</v>
      </c>
    </row>
    <row r="2692" spans="1:13" x14ac:dyDescent="0.3">
      <c r="A2692" t="s">
        <v>298</v>
      </c>
      <c r="C2692" t="s">
        <v>51</v>
      </c>
      <c r="D2692">
        <v>5.5160326000000003E-2</v>
      </c>
      <c r="E2692" t="s">
        <v>61</v>
      </c>
      <c r="F2692">
        <v>111.95180000000001</v>
      </c>
      <c r="G2692" t="s">
        <v>29</v>
      </c>
      <c r="H2692">
        <v>1985</v>
      </c>
      <c r="I2692" t="s">
        <v>14</v>
      </c>
      <c r="J2692" t="s">
        <v>24</v>
      </c>
      <c r="K2692" t="s">
        <v>30</v>
      </c>
      <c r="L2692">
        <f t="shared" si="84"/>
        <v>0</v>
      </c>
      <c r="M2692">
        <f t="shared" si="85"/>
        <v>0</v>
      </c>
    </row>
    <row r="2693" spans="1:13" x14ac:dyDescent="0.3">
      <c r="A2693" t="s">
        <v>917</v>
      </c>
      <c r="B2693">
        <v>19</v>
      </c>
      <c r="C2693" t="s">
        <v>1605</v>
      </c>
      <c r="D2693">
        <v>9.7863570999999996E-2</v>
      </c>
      <c r="E2693" t="s">
        <v>67</v>
      </c>
      <c r="F2693">
        <v>46.071800000000003</v>
      </c>
      <c r="G2693" t="s">
        <v>19</v>
      </c>
      <c r="H2693">
        <v>2007</v>
      </c>
      <c r="J2693" t="s">
        <v>20</v>
      </c>
      <c r="K2693" t="s">
        <v>16</v>
      </c>
      <c r="L2693">
        <f t="shared" si="84"/>
        <v>0</v>
      </c>
      <c r="M2693">
        <f t="shared" si="85"/>
        <v>0</v>
      </c>
    </row>
    <row r="2694" spans="1:13" x14ac:dyDescent="0.3">
      <c r="A2694" t="s">
        <v>1349</v>
      </c>
      <c r="B2694">
        <v>13.5</v>
      </c>
      <c r="C2694" t="s">
        <v>1605</v>
      </c>
      <c r="D2694">
        <v>0.12934095500000001</v>
      </c>
      <c r="E2694" t="s">
        <v>112</v>
      </c>
      <c r="F2694">
        <v>95.706800000000001</v>
      </c>
      <c r="G2694" t="s">
        <v>37</v>
      </c>
      <c r="H2694">
        <v>2009</v>
      </c>
      <c r="I2694" t="s">
        <v>14</v>
      </c>
      <c r="J2694" t="s">
        <v>24</v>
      </c>
      <c r="K2694" t="s">
        <v>38</v>
      </c>
      <c r="L2694">
        <f t="shared" si="84"/>
        <v>0</v>
      </c>
      <c r="M2694">
        <f t="shared" si="85"/>
        <v>0</v>
      </c>
    </row>
    <row r="2695" spans="1:13" x14ac:dyDescent="0.3">
      <c r="A2695" t="s">
        <v>527</v>
      </c>
      <c r="B2695">
        <v>5</v>
      </c>
      <c r="C2695" t="s">
        <v>51</v>
      </c>
      <c r="D2695">
        <v>4.3996354000000001E-2</v>
      </c>
      <c r="E2695" t="s">
        <v>59</v>
      </c>
      <c r="F2695">
        <v>189.35300000000001</v>
      </c>
      <c r="G2695" t="s">
        <v>65</v>
      </c>
      <c r="H2695">
        <v>2004</v>
      </c>
      <c r="I2695" t="s">
        <v>34</v>
      </c>
      <c r="J2695" t="s">
        <v>20</v>
      </c>
      <c r="K2695" t="s">
        <v>16</v>
      </c>
      <c r="L2695">
        <f t="shared" si="84"/>
        <v>0</v>
      </c>
      <c r="M2695">
        <f t="shared" si="85"/>
        <v>0</v>
      </c>
    </row>
    <row r="2696" spans="1:13" x14ac:dyDescent="0.3">
      <c r="A2696" t="s">
        <v>389</v>
      </c>
      <c r="C2696" t="s">
        <v>1605</v>
      </c>
      <c r="D2696">
        <v>0.106217878</v>
      </c>
      <c r="E2696" t="s">
        <v>198</v>
      </c>
      <c r="F2696">
        <v>176.77119999999999</v>
      </c>
      <c r="G2696" t="s">
        <v>47</v>
      </c>
      <c r="H2696">
        <v>1985</v>
      </c>
      <c r="I2696" t="s">
        <v>34</v>
      </c>
      <c r="J2696" t="s">
        <v>15</v>
      </c>
      <c r="K2696" t="s">
        <v>25</v>
      </c>
      <c r="L2696">
        <f t="shared" si="84"/>
        <v>0</v>
      </c>
      <c r="M2696">
        <f t="shared" si="85"/>
        <v>0</v>
      </c>
    </row>
    <row r="2697" spans="1:13" x14ac:dyDescent="0.3">
      <c r="A2697" t="s">
        <v>117</v>
      </c>
      <c r="B2697">
        <v>17.600000000000001</v>
      </c>
      <c r="C2697" t="s">
        <v>51</v>
      </c>
      <c r="D2697">
        <v>1.5718857999999999E-2</v>
      </c>
      <c r="E2697" t="s">
        <v>61</v>
      </c>
      <c r="F2697">
        <v>182.39760000000001</v>
      </c>
      <c r="G2697" t="s">
        <v>41</v>
      </c>
      <c r="H2697">
        <v>2002</v>
      </c>
      <c r="J2697" t="s">
        <v>20</v>
      </c>
      <c r="K2697" t="s">
        <v>16</v>
      </c>
      <c r="L2697">
        <f t="shared" si="84"/>
        <v>0</v>
      </c>
      <c r="M2697">
        <f t="shared" si="85"/>
        <v>0</v>
      </c>
    </row>
    <row r="2698" spans="1:13" x14ac:dyDescent="0.3">
      <c r="A2698" t="s">
        <v>1373</v>
      </c>
      <c r="B2698">
        <v>11.5</v>
      </c>
      <c r="C2698" t="s">
        <v>51</v>
      </c>
      <c r="D2698">
        <v>2.1096732E-2</v>
      </c>
      <c r="E2698" t="s">
        <v>46</v>
      </c>
      <c r="F2698">
        <v>132.89420000000001</v>
      </c>
      <c r="G2698" t="s">
        <v>19</v>
      </c>
      <c r="H2698">
        <v>2007</v>
      </c>
      <c r="J2698" t="s">
        <v>20</v>
      </c>
      <c r="K2698" t="s">
        <v>16</v>
      </c>
      <c r="L2698">
        <f t="shared" si="84"/>
        <v>0</v>
      </c>
      <c r="M2698">
        <f t="shared" si="85"/>
        <v>0</v>
      </c>
    </row>
    <row r="2699" spans="1:13" x14ac:dyDescent="0.3">
      <c r="A2699" t="s">
        <v>1036</v>
      </c>
      <c r="B2699">
        <v>6.8949999999999996</v>
      </c>
      <c r="C2699" t="s">
        <v>51</v>
      </c>
      <c r="D2699">
        <v>2.2506124999999998E-2</v>
      </c>
      <c r="E2699" t="s">
        <v>77</v>
      </c>
      <c r="F2699">
        <v>142.28120000000001</v>
      </c>
      <c r="G2699" t="s">
        <v>41</v>
      </c>
      <c r="H2699">
        <v>2002</v>
      </c>
      <c r="J2699" t="s">
        <v>20</v>
      </c>
      <c r="K2699" t="s">
        <v>16</v>
      </c>
      <c r="L2699">
        <f t="shared" si="84"/>
        <v>0</v>
      </c>
      <c r="M2699">
        <f t="shared" si="85"/>
        <v>0</v>
      </c>
    </row>
    <row r="2700" spans="1:13" x14ac:dyDescent="0.3">
      <c r="A2700" t="s">
        <v>283</v>
      </c>
      <c r="C2700" t="s">
        <v>51</v>
      </c>
      <c r="D2700">
        <v>0.118314903</v>
      </c>
      <c r="E2700" t="s">
        <v>12</v>
      </c>
      <c r="F2700">
        <v>226.5694</v>
      </c>
      <c r="G2700" t="s">
        <v>29</v>
      </c>
      <c r="H2700">
        <v>1985</v>
      </c>
      <c r="I2700" t="s">
        <v>14</v>
      </c>
      <c r="J2700" t="s">
        <v>24</v>
      </c>
      <c r="K2700" t="s">
        <v>30</v>
      </c>
      <c r="L2700">
        <f t="shared" si="84"/>
        <v>0</v>
      </c>
      <c r="M2700">
        <f t="shared" si="85"/>
        <v>1</v>
      </c>
    </row>
    <row r="2701" spans="1:13" x14ac:dyDescent="0.3">
      <c r="A2701" t="s">
        <v>713</v>
      </c>
      <c r="B2701">
        <v>15.5</v>
      </c>
      <c r="C2701" t="s">
        <v>1605</v>
      </c>
      <c r="D2701">
        <v>0.125583323</v>
      </c>
      <c r="E2701" t="s">
        <v>32</v>
      </c>
      <c r="F2701">
        <v>178.30279999999999</v>
      </c>
      <c r="G2701" t="s">
        <v>53</v>
      </c>
      <c r="H2701">
        <v>1987</v>
      </c>
      <c r="I2701" t="s">
        <v>54</v>
      </c>
      <c r="J2701" t="s">
        <v>24</v>
      </c>
      <c r="K2701" t="s">
        <v>16</v>
      </c>
      <c r="L2701">
        <f t="shared" si="84"/>
        <v>0</v>
      </c>
      <c r="M2701">
        <f t="shared" si="85"/>
        <v>0</v>
      </c>
    </row>
    <row r="2702" spans="1:13" x14ac:dyDescent="0.3">
      <c r="A2702" t="s">
        <v>162</v>
      </c>
      <c r="B2702">
        <v>18.350000000000001</v>
      </c>
      <c r="C2702" t="s">
        <v>51</v>
      </c>
      <c r="D2702">
        <v>1.5390879E-2</v>
      </c>
      <c r="E2702" t="s">
        <v>52</v>
      </c>
      <c r="F2702">
        <v>106.1938</v>
      </c>
      <c r="G2702" t="s">
        <v>19</v>
      </c>
      <c r="H2702">
        <v>2007</v>
      </c>
      <c r="J2702" t="s">
        <v>20</v>
      </c>
      <c r="K2702" t="s">
        <v>16</v>
      </c>
      <c r="L2702">
        <f t="shared" si="84"/>
        <v>0</v>
      </c>
      <c r="M2702">
        <f t="shared" si="85"/>
        <v>0</v>
      </c>
    </row>
    <row r="2703" spans="1:13" x14ac:dyDescent="0.3">
      <c r="A2703" t="s">
        <v>289</v>
      </c>
      <c r="B2703">
        <v>14.5</v>
      </c>
      <c r="C2703" t="s">
        <v>1605</v>
      </c>
      <c r="D2703">
        <v>9.7120239999999997E-2</v>
      </c>
      <c r="E2703" t="s">
        <v>12</v>
      </c>
      <c r="F2703">
        <v>158.3262</v>
      </c>
      <c r="G2703" t="s">
        <v>53</v>
      </c>
      <c r="H2703">
        <v>1987</v>
      </c>
      <c r="I2703" t="s">
        <v>54</v>
      </c>
      <c r="J2703" t="s">
        <v>24</v>
      </c>
      <c r="K2703" t="s">
        <v>16</v>
      </c>
      <c r="L2703">
        <f t="shared" si="84"/>
        <v>0</v>
      </c>
      <c r="M2703">
        <f t="shared" si="85"/>
        <v>1</v>
      </c>
    </row>
    <row r="2704" spans="1:13" x14ac:dyDescent="0.3">
      <c r="A2704" t="s">
        <v>1281</v>
      </c>
      <c r="B2704">
        <v>9.3000000000000007</v>
      </c>
      <c r="C2704" t="s">
        <v>51</v>
      </c>
      <c r="D2704">
        <v>4.4751803999999999E-2</v>
      </c>
      <c r="E2704" t="s">
        <v>61</v>
      </c>
      <c r="F2704">
        <v>243.8802</v>
      </c>
      <c r="G2704" t="s">
        <v>41</v>
      </c>
      <c r="H2704">
        <v>2002</v>
      </c>
      <c r="J2704" t="s">
        <v>20</v>
      </c>
      <c r="K2704" t="s">
        <v>16</v>
      </c>
      <c r="L2704">
        <f t="shared" si="84"/>
        <v>0</v>
      </c>
      <c r="M2704">
        <f t="shared" si="85"/>
        <v>0</v>
      </c>
    </row>
    <row r="2705" spans="1:13" x14ac:dyDescent="0.3">
      <c r="A2705" t="s">
        <v>486</v>
      </c>
      <c r="B2705">
        <v>6.55</v>
      </c>
      <c r="C2705" t="s">
        <v>1605</v>
      </c>
      <c r="D2705">
        <v>3.4597799999999998E-2</v>
      </c>
      <c r="E2705" t="s">
        <v>49</v>
      </c>
      <c r="F2705">
        <v>155.4288</v>
      </c>
      <c r="G2705" t="s">
        <v>65</v>
      </c>
      <c r="H2705">
        <v>2004</v>
      </c>
      <c r="I2705" t="s">
        <v>34</v>
      </c>
      <c r="J2705" t="s">
        <v>20</v>
      </c>
      <c r="K2705" t="s">
        <v>16</v>
      </c>
      <c r="L2705">
        <f t="shared" si="84"/>
        <v>0</v>
      </c>
      <c r="M2705">
        <f t="shared" si="85"/>
        <v>0</v>
      </c>
    </row>
    <row r="2706" spans="1:13" x14ac:dyDescent="0.3">
      <c r="A2706" t="s">
        <v>262</v>
      </c>
      <c r="B2706">
        <v>17.600000000000001</v>
      </c>
      <c r="C2706" t="s">
        <v>51</v>
      </c>
      <c r="D2706">
        <v>8.2499046000000006E-2</v>
      </c>
      <c r="E2706" t="s">
        <v>46</v>
      </c>
      <c r="F2706">
        <v>159.19200000000001</v>
      </c>
      <c r="G2706" t="s">
        <v>41</v>
      </c>
      <c r="H2706">
        <v>2002</v>
      </c>
      <c r="J2706" t="s">
        <v>20</v>
      </c>
      <c r="K2706" t="s">
        <v>16</v>
      </c>
      <c r="L2706">
        <f t="shared" si="84"/>
        <v>0</v>
      </c>
      <c r="M2706">
        <f t="shared" si="85"/>
        <v>0</v>
      </c>
    </row>
    <row r="2707" spans="1:13" x14ac:dyDescent="0.3">
      <c r="A2707" t="s">
        <v>1012</v>
      </c>
      <c r="B2707">
        <v>10.395</v>
      </c>
      <c r="C2707" t="s">
        <v>1605</v>
      </c>
      <c r="D2707">
        <v>0</v>
      </c>
      <c r="E2707" t="s">
        <v>36</v>
      </c>
      <c r="F2707">
        <v>49.6008</v>
      </c>
      <c r="G2707" t="s">
        <v>13</v>
      </c>
      <c r="H2707">
        <v>1999</v>
      </c>
      <c r="I2707" t="s">
        <v>14</v>
      </c>
      <c r="J2707" t="s">
        <v>15</v>
      </c>
      <c r="K2707" t="s">
        <v>16</v>
      </c>
      <c r="L2707">
        <f t="shared" si="84"/>
        <v>0</v>
      </c>
      <c r="M2707">
        <f t="shared" si="85"/>
        <v>0</v>
      </c>
    </row>
    <row r="2708" spans="1:13" x14ac:dyDescent="0.3">
      <c r="A2708" t="s">
        <v>1088</v>
      </c>
      <c r="B2708">
        <v>9.5</v>
      </c>
      <c r="C2708" t="s">
        <v>1605</v>
      </c>
      <c r="D2708">
        <v>3.5294406E-2</v>
      </c>
      <c r="E2708" t="s">
        <v>32</v>
      </c>
      <c r="F2708">
        <v>172.1448</v>
      </c>
      <c r="G2708" t="s">
        <v>37</v>
      </c>
      <c r="H2708">
        <v>2009</v>
      </c>
      <c r="I2708" t="s">
        <v>14</v>
      </c>
      <c r="J2708" t="s">
        <v>24</v>
      </c>
      <c r="K2708" t="s">
        <v>38</v>
      </c>
      <c r="L2708">
        <f t="shared" si="84"/>
        <v>0</v>
      </c>
      <c r="M2708">
        <f t="shared" si="85"/>
        <v>0</v>
      </c>
    </row>
    <row r="2709" spans="1:13" x14ac:dyDescent="0.3">
      <c r="A2709" t="s">
        <v>1320</v>
      </c>
      <c r="B2709">
        <v>18.850000000000001</v>
      </c>
      <c r="C2709" t="s">
        <v>51</v>
      </c>
      <c r="D2709">
        <v>5.2266868000000001E-2</v>
      </c>
      <c r="E2709" t="s">
        <v>46</v>
      </c>
      <c r="F2709">
        <v>191.88460000000001</v>
      </c>
      <c r="G2709" t="s">
        <v>37</v>
      </c>
      <c r="H2709">
        <v>2009</v>
      </c>
      <c r="I2709" t="s">
        <v>14</v>
      </c>
      <c r="J2709" t="s">
        <v>24</v>
      </c>
      <c r="K2709" t="s">
        <v>38</v>
      </c>
      <c r="L2709">
        <f t="shared" si="84"/>
        <v>0</v>
      </c>
      <c r="M2709">
        <f t="shared" si="85"/>
        <v>0</v>
      </c>
    </row>
    <row r="2710" spans="1:13" x14ac:dyDescent="0.3">
      <c r="A2710" t="s">
        <v>1374</v>
      </c>
      <c r="B2710">
        <v>18.600000000000001</v>
      </c>
      <c r="C2710" t="s">
        <v>51</v>
      </c>
      <c r="D2710">
        <v>8.0501443000000006E-2</v>
      </c>
      <c r="E2710" t="s">
        <v>46</v>
      </c>
      <c r="F2710">
        <v>96.243600000000001</v>
      </c>
      <c r="G2710" t="s">
        <v>33</v>
      </c>
      <c r="H2710">
        <v>1997</v>
      </c>
      <c r="I2710" t="s">
        <v>34</v>
      </c>
      <c r="J2710" t="s">
        <v>15</v>
      </c>
      <c r="K2710" t="s">
        <v>16</v>
      </c>
      <c r="L2710">
        <f t="shared" si="84"/>
        <v>1</v>
      </c>
      <c r="M2710">
        <f t="shared" si="85"/>
        <v>0</v>
      </c>
    </row>
    <row r="2711" spans="1:13" x14ac:dyDescent="0.3">
      <c r="A2711" t="s">
        <v>1371</v>
      </c>
      <c r="B2711">
        <v>6.0350000000000001</v>
      </c>
      <c r="C2711" t="s">
        <v>51</v>
      </c>
      <c r="D2711">
        <v>0.1412293</v>
      </c>
      <c r="E2711" t="s">
        <v>12</v>
      </c>
      <c r="F2711">
        <v>155.59979999999999</v>
      </c>
      <c r="G2711" t="s">
        <v>65</v>
      </c>
      <c r="H2711">
        <v>2004</v>
      </c>
      <c r="I2711" t="s">
        <v>34</v>
      </c>
      <c r="J2711" t="s">
        <v>20</v>
      </c>
      <c r="K2711" t="s">
        <v>16</v>
      </c>
      <c r="L2711">
        <f t="shared" si="84"/>
        <v>0</v>
      </c>
      <c r="M2711">
        <f t="shared" si="85"/>
        <v>1</v>
      </c>
    </row>
    <row r="2712" spans="1:13" x14ac:dyDescent="0.3">
      <c r="A2712" t="s">
        <v>428</v>
      </c>
      <c r="B2712">
        <v>12.1</v>
      </c>
      <c r="C2712" t="s">
        <v>51</v>
      </c>
      <c r="D2712">
        <v>4.0585593000000003E-2</v>
      </c>
      <c r="E2712" t="s">
        <v>32</v>
      </c>
      <c r="F2712">
        <v>177.50020000000001</v>
      </c>
      <c r="G2712" t="s">
        <v>19</v>
      </c>
      <c r="H2712">
        <v>2007</v>
      </c>
      <c r="J2712" t="s">
        <v>20</v>
      </c>
      <c r="K2712" t="s">
        <v>16</v>
      </c>
      <c r="L2712">
        <f t="shared" si="84"/>
        <v>0</v>
      </c>
      <c r="M2712">
        <f t="shared" si="85"/>
        <v>0</v>
      </c>
    </row>
    <row r="2713" spans="1:13" x14ac:dyDescent="0.3">
      <c r="A2713" t="s">
        <v>604</v>
      </c>
      <c r="B2713">
        <v>20.75</v>
      </c>
      <c r="C2713" t="s">
        <v>1605</v>
      </c>
      <c r="D2713">
        <v>0.13006918100000001</v>
      </c>
      <c r="E2713" t="s">
        <v>57</v>
      </c>
      <c r="F2713">
        <v>238.988</v>
      </c>
      <c r="G2713" t="s">
        <v>19</v>
      </c>
      <c r="H2713">
        <v>2007</v>
      </c>
      <c r="J2713" t="s">
        <v>20</v>
      </c>
      <c r="K2713" t="s">
        <v>16</v>
      </c>
      <c r="L2713">
        <f t="shared" si="84"/>
        <v>0</v>
      </c>
      <c r="M2713">
        <f t="shared" si="85"/>
        <v>0</v>
      </c>
    </row>
    <row r="2714" spans="1:13" x14ac:dyDescent="0.3">
      <c r="A2714" t="s">
        <v>1075</v>
      </c>
      <c r="B2714">
        <v>9.8949999999999996</v>
      </c>
      <c r="C2714" t="s">
        <v>51</v>
      </c>
      <c r="D2714">
        <v>0.100540036</v>
      </c>
      <c r="E2714" t="s">
        <v>61</v>
      </c>
      <c r="F2714">
        <v>234.0642</v>
      </c>
      <c r="G2714" t="s">
        <v>23</v>
      </c>
      <c r="H2714">
        <v>1998</v>
      </c>
      <c r="J2714" t="s">
        <v>24</v>
      </c>
      <c r="K2714" t="s">
        <v>25</v>
      </c>
      <c r="L2714">
        <f t="shared" si="84"/>
        <v>0</v>
      </c>
      <c r="M2714">
        <f t="shared" si="85"/>
        <v>0</v>
      </c>
    </row>
    <row r="2715" spans="1:13" x14ac:dyDescent="0.3">
      <c r="A2715" t="s">
        <v>594</v>
      </c>
      <c r="B2715">
        <v>10.5</v>
      </c>
      <c r="C2715" t="s">
        <v>51</v>
      </c>
      <c r="D2715">
        <v>2.7387523E-2</v>
      </c>
      <c r="E2715" t="s">
        <v>61</v>
      </c>
      <c r="F2715">
        <v>172.11060000000001</v>
      </c>
      <c r="G2715" t="s">
        <v>37</v>
      </c>
      <c r="H2715">
        <v>2009</v>
      </c>
      <c r="I2715" t="s">
        <v>14</v>
      </c>
      <c r="J2715" t="s">
        <v>24</v>
      </c>
      <c r="K2715" t="s">
        <v>38</v>
      </c>
      <c r="L2715">
        <f t="shared" si="84"/>
        <v>0</v>
      </c>
      <c r="M2715">
        <f t="shared" si="85"/>
        <v>0</v>
      </c>
    </row>
    <row r="2716" spans="1:13" x14ac:dyDescent="0.3">
      <c r="A2716" t="s">
        <v>390</v>
      </c>
      <c r="C2716" t="s">
        <v>51</v>
      </c>
      <c r="D2716">
        <v>5.1956477000000001E-2</v>
      </c>
      <c r="E2716" t="s">
        <v>46</v>
      </c>
      <c r="F2716">
        <v>122.773</v>
      </c>
      <c r="G2716" t="s">
        <v>29</v>
      </c>
      <c r="H2716">
        <v>1985</v>
      </c>
      <c r="I2716" t="s">
        <v>14</v>
      </c>
      <c r="J2716" t="s">
        <v>24</v>
      </c>
      <c r="K2716" t="s">
        <v>30</v>
      </c>
      <c r="L2716">
        <f t="shared" si="84"/>
        <v>0</v>
      </c>
      <c r="M2716">
        <f t="shared" si="85"/>
        <v>0</v>
      </c>
    </row>
    <row r="2717" spans="1:13" x14ac:dyDescent="0.3">
      <c r="A2717" t="s">
        <v>1207</v>
      </c>
      <c r="B2717">
        <v>10.5</v>
      </c>
      <c r="C2717" t="s">
        <v>1605</v>
      </c>
      <c r="D2717">
        <v>1.0979782E-2</v>
      </c>
      <c r="E2717" t="s">
        <v>12</v>
      </c>
      <c r="F2717">
        <v>164.2842</v>
      </c>
      <c r="G2717" t="s">
        <v>65</v>
      </c>
      <c r="H2717">
        <v>2004</v>
      </c>
      <c r="I2717" t="s">
        <v>34</v>
      </c>
      <c r="J2717" t="s">
        <v>20</v>
      </c>
      <c r="K2717" t="s">
        <v>16</v>
      </c>
      <c r="L2717">
        <f t="shared" si="84"/>
        <v>0</v>
      </c>
      <c r="M2717">
        <f t="shared" si="85"/>
        <v>1</v>
      </c>
    </row>
    <row r="2718" spans="1:13" x14ac:dyDescent="0.3">
      <c r="A2718" t="s">
        <v>259</v>
      </c>
      <c r="B2718">
        <v>16.25</v>
      </c>
      <c r="C2718" t="s">
        <v>51</v>
      </c>
      <c r="D2718">
        <v>3.9138761000000001E-2</v>
      </c>
      <c r="E2718" t="s">
        <v>61</v>
      </c>
      <c r="F2718">
        <v>116.1176</v>
      </c>
      <c r="G2718" t="s">
        <v>65</v>
      </c>
      <c r="H2718">
        <v>2004</v>
      </c>
      <c r="I2718" t="s">
        <v>34</v>
      </c>
      <c r="J2718" t="s">
        <v>20</v>
      </c>
      <c r="K2718" t="s">
        <v>16</v>
      </c>
      <c r="L2718">
        <f t="shared" si="84"/>
        <v>0</v>
      </c>
      <c r="M2718">
        <f t="shared" si="85"/>
        <v>0</v>
      </c>
    </row>
    <row r="2719" spans="1:13" x14ac:dyDescent="0.3">
      <c r="A2719" t="s">
        <v>1037</v>
      </c>
      <c r="B2719">
        <v>6.11</v>
      </c>
      <c r="C2719" t="s">
        <v>1605</v>
      </c>
      <c r="D2719">
        <v>0.151954004</v>
      </c>
      <c r="E2719" t="s">
        <v>59</v>
      </c>
      <c r="F2719">
        <v>44.4086</v>
      </c>
      <c r="G2719" t="s">
        <v>33</v>
      </c>
      <c r="H2719">
        <v>1997</v>
      </c>
      <c r="I2719" t="s">
        <v>34</v>
      </c>
      <c r="J2719" t="s">
        <v>15</v>
      </c>
      <c r="K2719" t="s">
        <v>16</v>
      </c>
      <c r="L2719">
        <f t="shared" si="84"/>
        <v>0</v>
      </c>
      <c r="M2719">
        <f t="shared" si="85"/>
        <v>0</v>
      </c>
    </row>
    <row r="2720" spans="1:13" x14ac:dyDescent="0.3">
      <c r="A2720" t="s">
        <v>1375</v>
      </c>
      <c r="B2720">
        <v>11.8</v>
      </c>
      <c r="C2720" t="s">
        <v>51</v>
      </c>
      <c r="D2720">
        <v>8.5744870000000004E-3</v>
      </c>
      <c r="E2720" t="s">
        <v>46</v>
      </c>
      <c r="F2720">
        <v>115.4492</v>
      </c>
      <c r="G2720" t="s">
        <v>13</v>
      </c>
      <c r="H2720">
        <v>1999</v>
      </c>
      <c r="I2720" t="s">
        <v>14</v>
      </c>
      <c r="J2720" t="s">
        <v>15</v>
      </c>
      <c r="K2720" t="s">
        <v>16</v>
      </c>
      <c r="L2720">
        <f t="shared" si="84"/>
        <v>1</v>
      </c>
      <c r="M2720">
        <f t="shared" si="85"/>
        <v>0</v>
      </c>
    </row>
    <row r="2721" spans="1:13" x14ac:dyDescent="0.3">
      <c r="A2721" t="s">
        <v>246</v>
      </c>
      <c r="B2721">
        <v>18.5</v>
      </c>
      <c r="C2721" t="s">
        <v>51</v>
      </c>
      <c r="D2721">
        <v>5.2174318999999997E-2</v>
      </c>
      <c r="E2721" t="s">
        <v>12</v>
      </c>
      <c r="F2721">
        <v>116.8124</v>
      </c>
      <c r="G2721" t="s">
        <v>41</v>
      </c>
      <c r="H2721">
        <v>2002</v>
      </c>
      <c r="J2721" t="s">
        <v>20</v>
      </c>
      <c r="K2721" t="s">
        <v>16</v>
      </c>
      <c r="L2721">
        <f t="shared" si="84"/>
        <v>0</v>
      </c>
      <c r="M2721">
        <f t="shared" si="85"/>
        <v>1</v>
      </c>
    </row>
    <row r="2722" spans="1:13" x14ac:dyDescent="0.3">
      <c r="A2722" t="s">
        <v>1313</v>
      </c>
      <c r="B2722">
        <v>14.6</v>
      </c>
      <c r="C2722" t="s">
        <v>51</v>
      </c>
      <c r="D2722">
        <v>0.15044221499999999</v>
      </c>
      <c r="E2722" t="s">
        <v>59</v>
      </c>
      <c r="F2722">
        <v>50.669199999999996</v>
      </c>
      <c r="G2722" t="s">
        <v>53</v>
      </c>
      <c r="H2722">
        <v>1987</v>
      </c>
      <c r="I2722" t="s">
        <v>54</v>
      </c>
      <c r="J2722" t="s">
        <v>24</v>
      </c>
      <c r="K2722" t="s">
        <v>16</v>
      </c>
      <c r="L2722">
        <f t="shared" si="84"/>
        <v>0</v>
      </c>
      <c r="M2722">
        <f t="shared" si="85"/>
        <v>0</v>
      </c>
    </row>
    <row r="2723" spans="1:13" x14ac:dyDescent="0.3">
      <c r="A2723" t="s">
        <v>833</v>
      </c>
      <c r="B2723">
        <v>16.75</v>
      </c>
      <c r="C2723" t="s">
        <v>51</v>
      </c>
      <c r="D2723">
        <v>0.21572828799999999</v>
      </c>
      <c r="E2723" t="s">
        <v>49</v>
      </c>
      <c r="F2723">
        <v>86.985600000000005</v>
      </c>
      <c r="G2723" t="s">
        <v>23</v>
      </c>
      <c r="H2723">
        <v>1998</v>
      </c>
      <c r="J2723" t="s">
        <v>24</v>
      </c>
      <c r="K2723" t="s">
        <v>25</v>
      </c>
      <c r="L2723">
        <f t="shared" si="84"/>
        <v>0</v>
      </c>
      <c r="M2723">
        <f t="shared" si="85"/>
        <v>0</v>
      </c>
    </row>
    <row r="2724" spans="1:13" x14ac:dyDescent="0.3">
      <c r="A2724" t="s">
        <v>1318</v>
      </c>
      <c r="B2724">
        <v>15.1</v>
      </c>
      <c r="C2724" t="s">
        <v>51</v>
      </c>
      <c r="D2724">
        <v>0.173751022</v>
      </c>
      <c r="E2724" t="s">
        <v>12</v>
      </c>
      <c r="F2724">
        <v>198.21100000000001</v>
      </c>
      <c r="G2724" t="s">
        <v>13</v>
      </c>
      <c r="H2724">
        <v>1999</v>
      </c>
      <c r="I2724" t="s">
        <v>14</v>
      </c>
      <c r="J2724" t="s">
        <v>15</v>
      </c>
      <c r="K2724" t="s">
        <v>16</v>
      </c>
      <c r="L2724">
        <f t="shared" si="84"/>
        <v>1</v>
      </c>
      <c r="M2724">
        <f t="shared" si="85"/>
        <v>1</v>
      </c>
    </row>
    <row r="2725" spans="1:13" x14ac:dyDescent="0.3">
      <c r="A2725" t="s">
        <v>1376</v>
      </c>
      <c r="B2725">
        <v>15.2</v>
      </c>
      <c r="C2725" t="s">
        <v>51</v>
      </c>
      <c r="D2725">
        <v>3.3571080000000003E-2</v>
      </c>
      <c r="E2725" t="s">
        <v>61</v>
      </c>
      <c r="F2725">
        <v>111.19119999999999</v>
      </c>
      <c r="G2725" t="s">
        <v>53</v>
      </c>
      <c r="H2725">
        <v>1987</v>
      </c>
      <c r="I2725" t="s">
        <v>54</v>
      </c>
      <c r="J2725" t="s">
        <v>24</v>
      </c>
      <c r="K2725" t="s">
        <v>16</v>
      </c>
      <c r="L2725">
        <f t="shared" si="84"/>
        <v>0</v>
      </c>
      <c r="M2725">
        <f t="shared" si="85"/>
        <v>0</v>
      </c>
    </row>
    <row r="2726" spans="1:13" x14ac:dyDescent="0.3">
      <c r="A2726" t="s">
        <v>1377</v>
      </c>
      <c r="B2726">
        <v>11.1</v>
      </c>
      <c r="C2726" t="s">
        <v>51</v>
      </c>
      <c r="D2726">
        <v>0.17721241300000001</v>
      </c>
      <c r="E2726" t="s">
        <v>36</v>
      </c>
      <c r="F2726">
        <v>158.16040000000001</v>
      </c>
      <c r="G2726" t="s">
        <v>19</v>
      </c>
      <c r="H2726">
        <v>2007</v>
      </c>
      <c r="J2726" t="s">
        <v>20</v>
      </c>
      <c r="K2726" t="s">
        <v>16</v>
      </c>
      <c r="L2726">
        <f t="shared" si="84"/>
        <v>0</v>
      </c>
      <c r="M2726">
        <f t="shared" si="85"/>
        <v>0</v>
      </c>
    </row>
    <row r="2727" spans="1:13" x14ac:dyDescent="0.3">
      <c r="A2727" t="s">
        <v>780</v>
      </c>
      <c r="B2727">
        <v>14.85</v>
      </c>
      <c r="C2727" t="s">
        <v>51</v>
      </c>
      <c r="D2727">
        <v>9.8383631999999999E-2</v>
      </c>
      <c r="E2727" t="s">
        <v>32</v>
      </c>
      <c r="F2727">
        <v>168.94739999999999</v>
      </c>
      <c r="G2727" t="s">
        <v>65</v>
      </c>
      <c r="H2727">
        <v>2004</v>
      </c>
      <c r="I2727" t="s">
        <v>34</v>
      </c>
      <c r="J2727" t="s">
        <v>20</v>
      </c>
      <c r="K2727" t="s">
        <v>16</v>
      </c>
      <c r="L2727">
        <f t="shared" si="84"/>
        <v>0</v>
      </c>
      <c r="M2727">
        <f t="shared" si="85"/>
        <v>0</v>
      </c>
    </row>
    <row r="2728" spans="1:13" x14ac:dyDescent="0.3">
      <c r="A2728" t="s">
        <v>736</v>
      </c>
      <c r="B2728">
        <v>15</v>
      </c>
      <c r="C2728" t="s">
        <v>51</v>
      </c>
      <c r="D2728">
        <v>0.15461661400000001</v>
      </c>
      <c r="E2728" t="s">
        <v>112</v>
      </c>
      <c r="F2728">
        <v>106.8938</v>
      </c>
      <c r="G2728" t="s">
        <v>37</v>
      </c>
      <c r="H2728">
        <v>2009</v>
      </c>
      <c r="I2728" t="s">
        <v>14</v>
      </c>
      <c r="J2728" t="s">
        <v>24</v>
      </c>
      <c r="K2728" t="s">
        <v>38</v>
      </c>
      <c r="L2728">
        <f t="shared" si="84"/>
        <v>0</v>
      </c>
      <c r="M2728">
        <f t="shared" si="85"/>
        <v>0</v>
      </c>
    </row>
    <row r="2729" spans="1:13" x14ac:dyDescent="0.3">
      <c r="A2729" t="s">
        <v>997</v>
      </c>
      <c r="C2729" t="s">
        <v>51</v>
      </c>
      <c r="D2729">
        <v>0.196572047</v>
      </c>
      <c r="E2729" t="s">
        <v>46</v>
      </c>
      <c r="F2729">
        <v>63.716799999999999</v>
      </c>
      <c r="G2729" t="s">
        <v>47</v>
      </c>
      <c r="H2729">
        <v>1985</v>
      </c>
      <c r="I2729" t="s">
        <v>34</v>
      </c>
      <c r="J2729" t="s">
        <v>15</v>
      </c>
      <c r="K2729" t="s">
        <v>25</v>
      </c>
      <c r="L2729">
        <f t="shared" si="84"/>
        <v>1</v>
      </c>
      <c r="M2729">
        <f t="shared" si="85"/>
        <v>0</v>
      </c>
    </row>
    <row r="2730" spans="1:13" x14ac:dyDescent="0.3">
      <c r="A2730" t="s">
        <v>1368</v>
      </c>
      <c r="C2730" t="s">
        <v>1605</v>
      </c>
      <c r="D2730">
        <v>3.0101427E-2</v>
      </c>
      <c r="E2730" t="s">
        <v>67</v>
      </c>
      <c r="F2730">
        <v>101.79900000000001</v>
      </c>
      <c r="G2730" t="s">
        <v>29</v>
      </c>
      <c r="H2730">
        <v>1985</v>
      </c>
      <c r="I2730" t="s">
        <v>14</v>
      </c>
      <c r="J2730" t="s">
        <v>24</v>
      </c>
      <c r="K2730" t="s">
        <v>30</v>
      </c>
      <c r="L2730">
        <f t="shared" si="84"/>
        <v>0</v>
      </c>
      <c r="M2730">
        <f t="shared" si="85"/>
        <v>0</v>
      </c>
    </row>
    <row r="2731" spans="1:13" x14ac:dyDescent="0.3">
      <c r="A2731" t="s">
        <v>680</v>
      </c>
      <c r="B2731">
        <v>8.6449999999999996</v>
      </c>
      <c r="C2731" t="s">
        <v>51</v>
      </c>
      <c r="D2731">
        <v>2.1673936000000001E-2</v>
      </c>
      <c r="E2731" t="s">
        <v>83</v>
      </c>
      <c r="F2731">
        <v>51.998199999999997</v>
      </c>
      <c r="G2731" t="s">
        <v>37</v>
      </c>
      <c r="H2731">
        <v>2009</v>
      </c>
      <c r="I2731" t="s">
        <v>14</v>
      </c>
      <c r="J2731" t="s">
        <v>24</v>
      </c>
      <c r="K2731" t="s">
        <v>38</v>
      </c>
      <c r="L2731">
        <f t="shared" si="84"/>
        <v>0</v>
      </c>
      <c r="M2731">
        <f t="shared" si="85"/>
        <v>0</v>
      </c>
    </row>
    <row r="2732" spans="1:13" x14ac:dyDescent="0.3">
      <c r="A2732" t="s">
        <v>1011</v>
      </c>
      <c r="C2732" t="s">
        <v>51</v>
      </c>
      <c r="D2732">
        <v>6.1488082999999999E-2</v>
      </c>
      <c r="E2732" t="s">
        <v>18</v>
      </c>
      <c r="F2732">
        <v>150.80500000000001</v>
      </c>
      <c r="G2732" t="s">
        <v>29</v>
      </c>
      <c r="H2732">
        <v>1985</v>
      </c>
      <c r="I2732" t="s">
        <v>14</v>
      </c>
      <c r="J2732" t="s">
        <v>24</v>
      </c>
      <c r="K2732" t="s">
        <v>30</v>
      </c>
      <c r="L2732">
        <f t="shared" si="84"/>
        <v>0</v>
      </c>
      <c r="M2732">
        <f t="shared" si="85"/>
        <v>1</v>
      </c>
    </row>
    <row r="2733" spans="1:13" x14ac:dyDescent="0.3">
      <c r="A2733" t="s">
        <v>118</v>
      </c>
      <c r="B2733">
        <v>15.5</v>
      </c>
      <c r="C2733" t="s">
        <v>51</v>
      </c>
      <c r="D2733">
        <v>3.2867136999999998E-2</v>
      </c>
      <c r="E2733" t="s">
        <v>36</v>
      </c>
      <c r="F2733">
        <v>108.0938</v>
      </c>
      <c r="G2733" t="s">
        <v>65</v>
      </c>
      <c r="H2733">
        <v>2004</v>
      </c>
      <c r="I2733" t="s">
        <v>34</v>
      </c>
      <c r="J2733" t="s">
        <v>20</v>
      </c>
      <c r="K2733" t="s">
        <v>16</v>
      </c>
      <c r="L2733">
        <f t="shared" si="84"/>
        <v>0</v>
      </c>
      <c r="M2733">
        <f t="shared" si="85"/>
        <v>0</v>
      </c>
    </row>
    <row r="2734" spans="1:13" x14ac:dyDescent="0.3">
      <c r="A2734" t="s">
        <v>1028</v>
      </c>
      <c r="B2734">
        <v>7.72</v>
      </c>
      <c r="C2734" t="s">
        <v>1605</v>
      </c>
      <c r="D2734">
        <v>8.8364661999999997E-2</v>
      </c>
      <c r="E2734" t="s">
        <v>32</v>
      </c>
      <c r="F2734">
        <v>118.7466</v>
      </c>
      <c r="G2734" t="s">
        <v>33</v>
      </c>
      <c r="H2734">
        <v>1997</v>
      </c>
      <c r="I2734" t="s">
        <v>34</v>
      </c>
      <c r="J2734" t="s">
        <v>15</v>
      </c>
      <c r="K2734" t="s">
        <v>16</v>
      </c>
      <c r="L2734">
        <f t="shared" si="84"/>
        <v>0</v>
      </c>
      <c r="M2734">
        <f t="shared" si="85"/>
        <v>0</v>
      </c>
    </row>
    <row r="2735" spans="1:13" x14ac:dyDescent="0.3">
      <c r="A2735" t="s">
        <v>1378</v>
      </c>
      <c r="B2735">
        <v>16</v>
      </c>
      <c r="C2735" t="s">
        <v>51</v>
      </c>
      <c r="D2735">
        <v>0</v>
      </c>
      <c r="E2735" t="s">
        <v>18</v>
      </c>
      <c r="F2735">
        <v>141.91540000000001</v>
      </c>
      <c r="G2735" t="s">
        <v>65</v>
      </c>
      <c r="H2735">
        <v>2004</v>
      </c>
      <c r="I2735" t="s">
        <v>34</v>
      </c>
      <c r="J2735" t="s">
        <v>20</v>
      </c>
      <c r="K2735" t="s">
        <v>16</v>
      </c>
      <c r="L2735">
        <f t="shared" si="84"/>
        <v>0</v>
      </c>
      <c r="M2735">
        <f t="shared" si="85"/>
        <v>1</v>
      </c>
    </row>
    <row r="2736" spans="1:13" x14ac:dyDescent="0.3">
      <c r="A2736" t="s">
        <v>1261</v>
      </c>
      <c r="B2736">
        <v>9.6</v>
      </c>
      <c r="C2736" t="s">
        <v>51</v>
      </c>
      <c r="D2736">
        <v>3.5724068999999997E-2</v>
      </c>
      <c r="E2736" t="s">
        <v>12</v>
      </c>
      <c r="F2736">
        <v>243.61699999999999</v>
      </c>
      <c r="G2736" t="s">
        <v>37</v>
      </c>
      <c r="H2736">
        <v>2009</v>
      </c>
      <c r="I2736" t="s">
        <v>14</v>
      </c>
      <c r="J2736" t="s">
        <v>24</v>
      </c>
      <c r="K2736" t="s">
        <v>38</v>
      </c>
      <c r="L2736">
        <f t="shared" si="84"/>
        <v>0</v>
      </c>
      <c r="M2736">
        <f t="shared" si="85"/>
        <v>1</v>
      </c>
    </row>
    <row r="2737" spans="1:13" x14ac:dyDescent="0.3">
      <c r="A2737" t="s">
        <v>1275</v>
      </c>
      <c r="B2737">
        <v>15.35</v>
      </c>
      <c r="C2737" t="s">
        <v>51</v>
      </c>
      <c r="D2737">
        <v>1.3890902E-2</v>
      </c>
      <c r="E2737" t="s">
        <v>67</v>
      </c>
      <c r="F2737">
        <v>65.216800000000006</v>
      </c>
      <c r="G2737" t="s">
        <v>19</v>
      </c>
      <c r="H2737">
        <v>2007</v>
      </c>
      <c r="J2737" t="s">
        <v>20</v>
      </c>
      <c r="K2737" t="s">
        <v>16</v>
      </c>
      <c r="L2737">
        <f t="shared" si="84"/>
        <v>0</v>
      </c>
      <c r="M2737">
        <f t="shared" si="85"/>
        <v>0</v>
      </c>
    </row>
    <row r="2738" spans="1:13" x14ac:dyDescent="0.3">
      <c r="A2738" t="s">
        <v>1251</v>
      </c>
      <c r="B2738">
        <v>12.3</v>
      </c>
      <c r="C2738" t="s">
        <v>51</v>
      </c>
      <c r="D2738">
        <v>5.2799022000000001E-2</v>
      </c>
      <c r="E2738" t="s">
        <v>61</v>
      </c>
      <c r="F2738">
        <v>187.75299999999999</v>
      </c>
      <c r="G2738" t="s">
        <v>19</v>
      </c>
      <c r="H2738">
        <v>2007</v>
      </c>
      <c r="J2738" t="s">
        <v>20</v>
      </c>
      <c r="K2738" t="s">
        <v>16</v>
      </c>
      <c r="L2738">
        <f t="shared" si="84"/>
        <v>0</v>
      </c>
      <c r="M2738">
        <f t="shared" si="85"/>
        <v>0</v>
      </c>
    </row>
    <row r="2739" spans="1:13" x14ac:dyDescent="0.3">
      <c r="A2739" t="s">
        <v>203</v>
      </c>
      <c r="B2739">
        <v>19.100000000000001</v>
      </c>
      <c r="C2739" t="s">
        <v>51</v>
      </c>
      <c r="D2739">
        <v>9.2292219999999994E-2</v>
      </c>
      <c r="E2739" t="s">
        <v>22</v>
      </c>
      <c r="F2739">
        <v>184.26079999999999</v>
      </c>
      <c r="G2739" t="s">
        <v>37</v>
      </c>
      <c r="H2739">
        <v>2009</v>
      </c>
      <c r="I2739" t="s">
        <v>14</v>
      </c>
      <c r="J2739" t="s">
        <v>24</v>
      </c>
      <c r="K2739" t="s">
        <v>38</v>
      </c>
      <c r="L2739">
        <f t="shared" si="84"/>
        <v>0</v>
      </c>
      <c r="M2739">
        <f t="shared" si="85"/>
        <v>0</v>
      </c>
    </row>
    <row r="2740" spans="1:13" x14ac:dyDescent="0.3">
      <c r="A2740" t="s">
        <v>1051</v>
      </c>
      <c r="B2740">
        <v>9.1950000000000003</v>
      </c>
      <c r="C2740" t="s">
        <v>51</v>
      </c>
      <c r="D2740">
        <v>0.115118638</v>
      </c>
      <c r="E2740" t="s">
        <v>67</v>
      </c>
      <c r="F2740">
        <v>58.124600000000001</v>
      </c>
      <c r="G2740" t="s">
        <v>41</v>
      </c>
      <c r="H2740">
        <v>2002</v>
      </c>
      <c r="J2740" t="s">
        <v>20</v>
      </c>
      <c r="K2740" t="s">
        <v>16</v>
      </c>
      <c r="L2740">
        <f t="shared" si="84"/>
        <v>0</v>
      </c>
      <c r="M2740">
        <f t="shared" si="85"/>
        <v>0</v>
      </c>
    </row>
    <row r="2741" spans="1:13" x14ac:dyDescent="0.3">
      <c r="A2741" t="s">
        <v>60</v>
      </c>
      <c r="B2741">
        <v>6.13</v>
      </c>
      <c r="C2741" t="s">
        <v>51</v>
      </c>
      <c r="D2741">
        <v>2.8378929000000001E-2</v>
      </c>
      <c r="E2741" t="s">
        <v>61</v>
      </c>
      <c r="F2741">
        <v>108.8912</v>
      </c>
      <c r="G2741" t="s">
        <v>41</v>
      </c>
      <c r="H2741">
        <v>2002</v>
      </c>
      <c r="J2741" t="s">
        <v>20</v>
      </c>
      <c r="K2741" t="s">
        <v>16</v>
      </c>
      <c r="L2741">
        <f t="shared" si="84"/>
        <v>0</v>
      </c>
      <c r="M2741">
        <f t="shared" si="85"/>
        <v>0</v>
      </c>
    </row>
    <row r="2742" spans="1:13" x14ac:dyDescent="0.3">
      <c r="A2742" t="s">
        <v>71</v>
      </c>
      <c r="B2742">
        <v>13</v>
      </c>
      <c r="C2742" t="s">
        <v>51</v>
      </c>
      <c r="D2742">
        <v>3.5108731999999997E-2</v>
      </c>
      <c r="E2742" t="s">
        <v>61</v>
      </c>
      <c r="F2742">
        <v>49.603400000000001</v>
      </c>
      <c r="G2742" t="s">
        <v>33</v>
      </c>
      <c r="H2742">
        <v>1997</v>
      </c>
      <c r="I2742" t="s">
        <v>34</v>
      </c>
      <c r="J2742" t="s">
        <v>15</v>
      </c>
      <c r="K2742" t="s">
        <v>16</v>
      </c>
      <c r="L2742">
        <f t="shared" si="84"/>
        <v>1</v>
      </c>
      <c r="M2742">
        <f t="shared" si="85"/>
        <v>0</v>
      </c>
    </row>
    <row r="2743" spans="1:13" x14ac:dyDescent="0.3">
      <c r="A2743" t="s">
        <v>1318</v>
      </c>
      <c r="B2743">
        <v>15.1</v>
      </c>
      <c r="C2743" t="s">
        <v>51</v>
      </c>
      <c r="D2743">
        <v>0.17418799400000001</v>
      </c>
      <c r="E2743" t="s">
        <v>12</v>
      </c>
      <c r="F2743">
        <v>196.911</v>
      </c>
      <c r="G2743" t="s">
        <v>37</v>
      </c>
      <c r="H2743">
        <v>2009</v>
      </c>
      <c r="I2743" t="s">
        <v>14</v>
      </c>
      <c r="J2743" t="s">
        <v>24</v>
      </c>
      <c r="K2743" t="s">
        <v>38</v>
      </c>
      <c r="L2743">
        <f t="shared" si="84"/>
        <v>0</v>
      </c>
      <c r="M2743">
        <f t="shared" si="85"/>
        <v>1</v>
      </c>
    </row>
    <row r="2744" spans="1:13" x14ac:dyDescent="0.3">
      <c r="A2744" t="s">
        <v>88</v>
      </c>
      <c r="B2744">
        <v>19.75</v>
      </c>
      <c r="C2744" t="s">
        <v>51</v>
      </c>
      <c r="D2744">
        <v>4.1357113000000001E-2</v>
      </c>
      <c r="E2744" t="s">
        <v>32</v>
      </c>
      <c r="F2744">
        <v>116.14660000000001</v>
      </c>
      <c r="G2744" t="s">
        <v>65</v>
      </c>
      <c r="H2744">
        <v>2004</v>
      </c>
      <c r="I2744" t="s">
        <v>34</v>
      </c>
      <c r="J2744" t="s">
        <v>20</v>
      </c>
      <c r="K2744" t="s">
        <v>16</v>
      </c>
      <c r="L2744">
        <f t="shared" si="84"/>
        <v>0</v>
      </c>
      <c r="M2744">
        <f t="shared" si="85"/>
        <v>0</v>
      </c>
    </row>
    <row r="2745" spans="1:13" x14ac:dyDescent="0.3">
      <c r="A2745" t="s">
        <v>1379</v>
      </c>
      <c r="B2745">
        <v>12.1</v>
      </c>
      <c r="C2745" t="s">
        <v>51</v>
      </c>
      <c r="D2745">
        <v>2.0610288000000001E-2</v>
      </c>
      <c r="E2745" t="s">
        <v>12</v>
      </c>
      <c r="F2745">
        <v>149.8734</v>
      </c>
      <c r="G2745" t="s">
        <v>41</v>
      </c>
      <c r="H2745">
        <v>2002</v>
      </c>
      <c r="J2745" t="s">
        <v>20</v>
      </c>
      <c r="K2745" t="s">
        <v>16</v>
      </c>
      <c r="L2745">
        <f t="shared" si="84"/>
        <v>0</v>
      </c>
      <c r="M2745">
        <f t="shared" si="85"/>
        <v>1</v>
      </c>
    </row>
    <row r="2746" spans="1:13" x14ac:dyDescent="0.3">
      <c r="A2746" t="s">
        <v>1039</v>
      </c>
      <c r="B2746">
        <v>16.100000000000001</v>
      </c>
      <c r="C2746" t="s">
        <v>1605</v>
      </c>
      <c r="D2746">
        <v>0</v>
      </c>
      <c r="E2746" t="s">
        <v>67</v>
      </c>
      <c r="F2746">
        <v>126.1362</v>
      </c>
      <c r="G2746" t="s">
        <v>53</v>
      </c>
      <c r="H2746">
        <v>1987</v>
      </c>
      <c r="I2746" t="s">
        <v>54</v>
      </c>
      <c r="J2746" t="s">
        <v>24</v>
      </c>
      <c r="K2746" t="s">
        <v>16</v>
      </c>
      <c r="L2746">
        <f t="shared" si="84"/>
        <v>0</v>
      </c>
      <c r="M2746">
        <f t="shared" si="85"/>
        <v>0</v>
      </c>
    </row>
    <row r="2747" spans="1:13" x14ac:dyDescent="0.3">
      <c r="A2747" t="s">
        <v>1380</v>
      </c>
      <c r="B2747">
        <v>15.7</v>
      </c>
      <c r="C2747" t="s">
        <v>51</v>
      </c>
      <c r="D2747">
        <v>0.122992956</v>
      </c>
      <c r="E2747" t="s">
        <v>83</v>
      </c>
      <c r="F2747">
        <v>133.39420000000001</v>
      </c>
      <c r="G2747" t="s">
        <v>37</v>
      </c>
      <c r="H2747">
        <v>2009</v>
      </c>
      <c r="I2747" t="s">
        <v>14</v>
      </c>
      <c r="J2747" t="s">
        <v>24</v>
      </c>
      <c r="K2747" t="s">
        <v>38</v>
      </c>
      <c r="L2747">
        <f t="shared" si="84"/>
        <v>0</v>
      </c>
      <c r="M2747">
        <f t="shared" si="85"/>
        <v>0</v>
      </c>
    </row>
    <row r="2748" spans="1:13" x14ac:dyDescent="0.3">
      <c r="A2748" t="s">
        <v>1162</v>
      </c>
      <c r="B2748">
        <v>10</v>
      </c>
      <c r="C2748" t="s">
        <v>1605</v>
      </c>
      <c r="D2748">
        <v>6.3302674000000003E-2</v>
      </c>
      <c r="E2748" t="s">
        <v>67</v>
      </c>
      <c r="F2748">
        <v>230.36680000000001</v>
      </c>
      <c r="G2748" t="s">
        <v>41</v>
      </c>
      <c r="H2748">
        <v>2002</v>
      </c>
      <c r="J2748" t="s">
        <v>20</v>
      </c>
      <c r="K2748" t="s">
        <v>16</v>
      </c>
      <c r="L2748">
        <f t="shared" si="84"/>
        <v>0</v>
      </c>
      <c r="M2748">
        <f t="shared" si="85"/>
        <v>0</v>
      </c>
    </row>
    <row r="2749" spans="1:13" x14ac:dyDescent="0.3">
      <c r="A2749" t="s">
        <v>1019</v>
      </c>
      <c r="B2749">
        <v>8.42</v>
      </c>
      <c r="C2749" t="s">
        <v>51</v>
      </c>
      <c r="D2749">
        <v>7.0678631000000006E-2</v>
      </c>
      <c r="E2749" t="s">
        <v>61</v>
      </c>
      <c r="F2749">
        <v>217.01920000000001</v>
      </c>
      <c r="G2749" t="s">
        <v>13</v>
      </c>
      <c r="H2749">
        <v>1999</v>
      </c>
      <c r="I2749" t="s">
        <v>14</v>
      </c>
      <c r="J2749" t="s">
        <v>15</v>
      </c>
      <c r="K2749" t="s">
        <v>16</v>
      </c>
      <c r="L2749">
        <f t="shared" si="84"/>
        <v>1</v>
      </c>
      <c r="M2749">
        <f t="shared" si="85"/>
        <v>0</v>
      </c>
    </row>
    <row r="2750" spans="1:13" x14ac:dyDescent="0.3">
      <c r="A2750" t="s">
        <v>1029</v>
      </c>
      <c r="B2750">
        <v>5.1749999999999998</v>
      </c>
      <c r="C2750" t="s">
        <v>51</v>
      </c>
      <c r="D2750">
        <v>3.0417024000000001E-2</v>
      </c>
      <c r="E2750" t="s">
        <v>46</v>
      </c>
      <c r="F2750">
        <v>34.087400000000002</v>
      </c>
      <c r="G2750" t="s">
        <v>41</v>
      </c>
      <c r="H2750">
        <v>2002</v>
      </c>
      <c r="J2750" t="s">
        <v>20</v>
      </c>
      <c r="K2750" t="s">
        <v>16</v>
      </c>
      <c r="L2750">
        <f t="shared" si="84"/>
        <v>0</v>
      </c>
      <c r="M2750">
        <f t="shared" si="85"/>
        <v>0</v>
      </c>
    </row>
    <row r="2751" spans="1:13" x14ac:dyDescent="0.3">
      <c r="A2751" t="s">
        <v>537</v>
      </c>
      <c r="B2751">
        <v>20.25</v>
      </c>
      <c r="C2751" t="s">
        <v>51</v>
      </c>
      <c r="D2751">
        <v>0.14891016100000001</v>
      </c>
      <c r="E2751" t="s">
        <v>46</v>
      </c>
      <c r="F2751">
        <v>108.2938</v>
      </c>
      <c r="G2751" t="s">
        <v>19</v>
      </c>
      <c r="H2751">
        <v>2007</v>
      </c>
      <c r="J2751" t="s">
        <v>20</v>
      </c>
      <c r="K2751" t="s">
        <v>16</v>
      </c>
      <c r="L2751">
        <f t="shared" si="84"/>
        <v>0</v>
      </c>
      <c r="M2751">
        <f t="shared" si="85"/>
        <v>0</v>
      </c>
    </row>
    <row r="2752" spans="1:13" x14ac:dyDescent="0.3">
      <c r="A2752" t="s">
        <v>388</v>
      </c>
      <c r="B2752">
        <v>19.5</v>
      </c>
      <c r="C2752" t="s">
        <v>51</v>
      </c>
      <c r="D2752">
        <v>1.578895E-2</v>
      </c>
      <c r="E2752" t="s">
        <v>61</v>
      </c>
      <c r="F2752">
        <v>185.76079999999999</v>
      </c>
      <c r="G2752" t="s">
        <v>37</v>
      </c>
      <c r="H2752">
        <v>2009</v>
      </c>
      <c r="I2752" t="s">
        <v>14</v>
      </c>
      <c r="J2752" t="s">
        <v>24</v>
      </c>
      <c r="K2752" t="s">
        <v>38</v>
      </c>
      <c r="L2752">
        <f t="shared" si="84"/>
        <v>0</v>
      </c>
      <c r="M2752">
        <f t="shared" si="85"/>
        <v>0</v>
      </c>
    </row>
    <row r="2753" spans="1:13" x14ac:dyDescent="0.3">
      <c r="A2753" t="s">
        <v>103</v>
      </c>
      <c r="C2753" t="s">
        <v>51</v>
      </c>
      <c r="D2753">
        <v>0.187416266</v>
      </c>
      <c r="E2753" t="s">
        <v>67</v>
      </c>
      <c r="F2753">
        <v>37.5822</v>
      </c>
      <c r="G2753" t="s">
        <v>47</v>
      </c>
      <c r="H2753">
        <v>1985</v>
      </c>
      <c r="I2753" t="s">
        <v>34</v>
      </c>
      <c r="J2753" t="s">
        <v>15</v>
      </c>
      <c r="K2753" t="s">
        <v>25</v>
      </c>
      <c r="L2753">
        <f t="shared" si="84"/>
        <v>1</v>
      </c>
      <c r="M2753">
        <f t="shared" si="85"/>
        <v>0</v>
      </c>
    </row>
    <row r="2754" spans="1:13" x14ac:dyDescent="0.3">
      <c r="A2754" t="s">
        <v>1381</v>
      </c>
      <c r="B2754">
        <v>7.5750000000000002</v>
      </c>
      <c r="C2754" t="s">
        <v>51</v>
      </c>
      <c r="D2754">
        <v>5.5615757000000002E-2</v>
      </c>
      <c r="E2754" t="s">
        <v>18</v>
      </c>
      <c r="F2754">
        <v>196.4768</v>
      </c>
      <c r="G2754" t="s">
        <v>37</v>
      </c>
      <c r="H2754">
        <v>2009</v>
      </c>
      <c r="I2754" t="s">
        <v>14</v>
      </c>
      <c r="J2754" t="s">
        <v>24</v>
      </c>
      <c r="K2754" t="s">
        <v>38</v>
      </c>
      <c r="L2754">
        <f t="shared" si="84"/>
        <v>0</v>
      </c>
      <c r="M2754">
        <f t="shared" si="85"/>
        <v>1</v>
      </c>
    </row>
    <row r="2755" spans="1:13" x14ac:dyDescent="0.3">
      <c r="A2755" t="s">
        <v>1347</v>
      </c>
      <c r="B2755">
        <v>10.65</v>
      </c>
      <c r="C2755" t="s">
        <v>51</v>
      </c>
      <c r="D2755">
        <v>4.8646173000000001E-2</v>
      </c>
      <c r="E2755" t="s">
        <v>22</v>
      </c>
      <c r="F2755">
        <v>166.15260000000001</v>
      </c>
      <c r="G2755" t="s">
        <v>53</v>
      </c>
      <c r="H2755">
        <v>1987</v>
      </c>
      <c r="I2755" t="s">
        <v>54</v>
      </c>
      <c r="J2755" t="s">
        <v>24</v>
      </c>
      <c r="K2755" t="s">
        <v>16</v>
      </c>
      <c r="L2755">
        <f t="shared" ref="L2755:L2818" si="86">IF(AND(J2755= "Tier 1", C2755= "LF"),1,0)</f>
        <v>0</v>
      </c>
      <c r="M2755">
        <f t="shared" ref="M2755:M2818" si="87">IF(OR(E2755= "Dairy", E2755= "Snack Foods"),1,0)</f>
        <v>0</v>
      </c>
    </row>
    <row r="2756" spans="1:13" x14ac:dyDescent="0.3">
      <c r="A2756" t="s">
        <v>974</v>
      </c>
      <c r="B2756">
        <v>11.395</v>
      </c>
      <c r="C2756" t="s">
        <v>51</v>
      </c>
      <c r="D2756">
        <v>0</v>
      </c>
      <c r="E2756" t="s">
        <v>46</v>
      </c>
      <c r="F2756">
        <v>48.503399999999999</v>
      </c>
      <c r="G2756" t="s">
        <v>53</v>
      </c>
      <c r="H2756">
        <v>1987</v>
      </c>
      <c r="I2756" t="s">
        <v>54</v>
      </c>
      <c r="J2756" t="s">
        <v>24</v>
      </c>
      <c r="K2756" t="s">
        <v>16</v>
      </c>
      <c r="L2756">
        <f t="shared" si="86"/>
        <v>0</v>
      </c>
      <c r="M2756">
        <f t="shared" si="87"/>
        <v>0</v>
      </c>
    </row>
    <row r="2757" spans="1:13" x14ac:dyDescent="0.3">
      <c r="A2757" t="s">
        <v>157</v>
      </c>
      <c r="B2757">
        <v>17.75</v>
      </c>
      <c r="C2757" t="s">
        <v>51</v>
      </c>
      <c r="D2757">
        <v>1.4639563E-2</v>
      </c>
      <c r="E2757" t="s">
        <v>32</v>
      </c>
      <c r="F2757">
        <v>160.12620000000001</v>
      </c>
      <c r="G2757" t="s">
        <v>37</v>
      </c>
      <c r="H2757">
        <v>2009</v>
      </c>
      <c r="I2757" t="s">
        <v>14</v>
      </c>
      <c r="J2757" t="s">
        <v>24</v>
      </c>
      <c r="K2757" t="s">
        <v>38</v>
      </c>
      <c r="L2757">
        <f t="shared" si="86"/>
        <v>0</v>
      </c>
      <c r="M2757">
        <f t="shared" si="87"/>
        <v>0</v>
      </c>
    </row>
    <row r="2758" spans="1:13" x14ac:dyDescent="0.3">
      <c r="A2758" t="s">
        <v>461</v>
      </c>
      <c r="B2758">
        <v>9.5</v>
      </c>
      <c r="C2758" t="s">
        <v>1605</v>
      </c>
      <c r="D2758">
        <v>0.105099347</v>
      </c>
      <c r="E2758" t="s">
        <v>83</v>
      </c>
      <c r="F2758">
        <v>79.296000000000006</v>
      </c>
      <c r="G2758" t="s">
        <v>19</v>
      </c>
      <c r="H2758">
        <v>2007</v>
      </c>
      <c r="J2758" t="s">
        <v>20</v>
      </c>
      <c r="K2758" t="s">
        <v>16</v>
      </c>
      <c r="L2758">
        <f t="shared" si="86"/>
        <v>0</v>
      </c>
      <c r="M2758">
        <f t="shared" si="87"/>
        <v>0</v>
      </c>
    </row>
    <row r="2759" spans="1:13" x14ac:dyDescent="0.3">
      <c r="A2759" t="s">
        <v>349</v>
      </c>
      <c r="B2759">
        <v>9.8949999999999996</v>
      </c>
      <c r="C2759" t="s">
        <v>1605</v>
      </c>
      <c r="D2759">
        <v>2.8715402000000001E-2</v>
      </c>
      <c r="E2759" t="s">
        <v>83</v>
      </c>
      <c r="F2759">
        <v>115.14919999999999</v>
      </c>
      <c r="G2759" t="s">
        <v>65</v>
      </c>
      <c r="H2759">
        <v>2004</v>
      </c>
      <c r="I2759" t="s">
        <v>34</v>
      </c>
      <c r="J2759" t="s">
        <v>20</v>
      </c>
      <c r="K2759" t="s">
        <v>16</v>
      </c>
      <c r="L2759">
        <f t="shared" si="86"/>
        <v>0</v>
      </c>
      <c r="M2759">
        <f t="shared" si="87"/>
        <v>0</v>
      </c>
    </row>
    <row r="2760" spans="1:13" x14ac:dyDescent="0.3">
      <c r="A2760" t="s">
        <v>428</v>
      </c>
      <c r="B2760">
        <v>12.1</v>
      </c>
      <c r="C2760" t="s">
        <v>51</v>
      </c>
      <c r="D2760">
        <v>4.0420060000000001E-2</v>
      </c>
      <c r="E2760" t="s">
        <v>32</v>
      </c>
      <c r="F2760">
        <v>178.00020000000001</v>
      </c>
      <c r="G2760" t="s">
        <v>13</v>
      </c>
      <c r="H2760">
        <v>1999</v>
      </c>
      <c r="I2760" t="s">
        <v>14</v>
      </c>
      <c r="J2760" t="s">
        <v>15</v>
      </c>
      <c r="K2760" t="s">
        <v>16</v>
      </c>
      <c r="L2760">
        <f t="shared" si="86"/>
        <v>1</v>
      </c>
      <c r="M2760">
        <f t="shared" si="87"/>
        <v>0</v>
      </c>
    </row>
    <row r="2761" spans="1:13" x14ac:dyDescent="0.3">
      <c r="A2761" t="s">
        <v>987</v>
      </c>
      <c r="B2761">
        <v>13</v>
      </c>
      <c r="C2761" t="s">
        <v>1605</v>
      </c>
      <c r="D2761">
        <v>8.3986263000000005E-2</v>
      </c>
      <c r="E2761" t="s">
        <v>83</v>
      </c>
      <c r="F2761">
        <v>195.9426</v>
      </c>
      <c r="G2761" t="s">
        <v>19</v>
      </c>
      <c r="H2761">
        <v>2007</v>
      </c>
      <c r="J2761" t="s">
        <v>20</v>
      </c>
      <c r="K2761" t="s">
        <v>16</v>
      </c>
      <c r="L2761">
        <f t="shared" si="86"/>
        <v>0</v>
      </c>
      <c r="M2761">
        <f t="shared" si="87"/>
        <v>0</v>
      </c>
    </row>
    <row r="2762" spans="1:13" x14ac:dyDescent="0.3">
      <c r="A2762" t="s">
        <v>928</v>
      </c>
      <c r="C2762" t="s">
        <v>51</v>
      </c>
      <c r="D2762">
        <v>7.5228873000000002E-2</v>
      </c>
      <c r="E2762" t="s">
        <v>32</v>
      </c>
      <c r="F2762">
        <v>90.017200000000003</v>
      </c>
      <c r="G2762" t="s">
        <v>47</v>
      </c>
      <c r="H2762">
        <v>1985</v>
      </c>
      <c r="I2762" t="s">
        <v>34</v>
      </c>
      <c r="J2762" t="s">
        <v>15</v>
      </c>
      <c r="K2762" t="s">
        <v>25</v>
      </c>
      <c r="L2762">
        <f t="shared" si="86"/>
        <v>1</v>
      </c>
      <c r="M2762">
        <f t="shared" si="87"/>
        <v>0</v>
      </c>
    </row>
    <row r="2763" spans="1:13" x14ac:dyDescent="0.3">
      <c r="A2763" t="s">
        <v>114</v>
      </c>
      <c r="B2763">
        <v>14.65</v>
      </c>
      <c r="C2763" t="s">
        <v>51</v>
      </c>
      <c r="D2763">
        <v>7.2474272000000006E-2</v>
      </c>
      <c r="E2763" t="s">
        <v>61</v>
      </c>
      <c r="F2763">
        <v>261.45940000000002</v>
      </c>
      <c r="G2763" t="s">
        <v>19</v>
      </c>
      <c r="H2763">
        <v>2007</v>
      </c>
      <c r="J2763" t="s">
        <v>20</v>
      </c>
      <c r="K2763" t="s">
        <v>16</v>
      </c>
      <c r="L2763">
        <f t="shared" si="86"/>
        <v>0</v>
      </c>
      <c r="M2763">
        <f t="shared" si="87"/>
        <v>0</v>
      </c>
    </row>
    <row r="2764" spans="1:13" x14ac:dyDescent="0.3">
      <c r="A2764" t="s">
        <v>793</v>
      </c>
      <c r="B2764">
        <v>12.3</v>
      </c>
      <c r="C2764" t="s">
        <v>51</v>
      </c>
      <c r="D2764">
        <v>2.1905318999999999E-2</v>
      </c>
      <c r="E2764" t="s">
        <v>67</v>
      </c>
      <c r="F2764">
        <v>190.4162</v>
      </c>
      <c r="G2764" t="s">
        <v>41</v>
      </c>
      <c r="H2764">
        <v>2002</v>
      </c>
      <c r="J2764" t="s">
        <v>20</v>
      </c>
      <c r="K2764" t="s">
        <v>16</v>
      </c>
      <c r="L2764">
        <f t="shared" si="86"/>
        <v>0</v>
      </c>
      <c r="M2764">
        <f t="shared" si="87"/>
        <v>0</v>
      </c>
    </row>
    <row r="2765" spans="1:13" x14ac:dyDescent="0.3">
      <c r="A2765" t="s">
        <v>1382</v>
      </c>
      <c r="B2765">
        <v>15.1</v>
      </c>
      <c r="C2765" t="s">
        <v>51</v>
      </c>
      <c r="D2765">
        <v>5.5291729999999997E-2</v>
      </c>
      <c r="E2765" t="s">
        <v>32</v>
      </c>
      <c r="F2765">
        <v>218.7166</v>
      </c>
      <c r="G2765" t="s">
        <v>13</v>
      </c>
      <c r="H2765">
        <v>1999</v>
      </c>
      <c r="I2765" t="s">
        <v>14</v>
      </c>
      <c r="J2765" t="s">
        <v>15</v>
      </c>
      <c r="K2765" t="s">
        <v>16</v>
      </c>
      <c r="L2765">
        <f t="shared" si="86"/>
        <v>1</v>
      </c>
      <c r="M2765">
        <f t="shared" si="87"/>
        <v>0</v>
      </c>
    </row>
    <row r="2766" spans="1:13" x14ac:dyDescent="0.3">
      <c r="A2766" t="s">
        <v>698</v>
      </c>
      <c r="B2766">
        <v>11</v>
      </c>
      <c r="C2766" t="s">
        <v>51</v>
      </c>
      <c r="D2766">
        <v>3.8049212999999998E-2</v>
      </c>
      <c r="E2766" t="s">
        <v>46</v>
      </c>
      <c r="F2766">
        <v>40.548000000000002</v>
      </c>
      <c r="G2766" t="s">
        <v>37</v>
      </c>
      <c r="H2766">
        <v>2009</v>
      </c>
      <c r="I2766" t="s">
        <v>14</v>
      </c>
      <c r="J2766" t="s">
        <v>24</v>
      </c>
      <c r="K2766" t="s">
        <v>38</v>
      </c>
      <c r="L2766">
        <f t="shared" si="86"/>
        <v>0</v>
      </c>
      <c r="M2766">
        <f t="shared" si="87"/>
        <v>0</v>
      </c>
    </row>
    <row r="2767" spans="1:13" x14ac:dyDescent="0.3">
      <c r="A2767" t="s">
        <v>278</v>
      </c>
      <c r="B2767">
        <v>9.42</v>
      </c>
      <c r="C2767" t="s">
        <v>1605</v>
      </c>
      <c r="D2767">
        <v>4.3894799999999998E-2</v>
      </c>
      <c r="E2767" t="s">
        <v>67</v>
      </c>
      <c r="F2767">
        <v>62.2194</v>
      </c>
      <c r="G2767" t="s">
        <v>65</v>
      </c>
      <c r="H2767">
        <v>2004</v>
      </c>
      <c r="I2767" t="s">
        <v>34</v>
      </c>
      <c r="J2767" t="s">
        <v>20</v>
      </c>
      <c r="K2767" t="s">
        <v>16</v>
      </c>
      <c r="L2767">
        <f t="shared" si="86"/>
        <v>0</v>
      </c>
      <c r="M2767">
        <f t="shared" si="87"/>
        <v>0</v>
      </c>
    </row>
    <row r="2768" spans="1:13" x14ac:dyDescent="0.3">
      <c r="A2768" t="s">
        <v>446</v>
      </c>
      <c r="C2768" t="s">
        <v>51</v>
      </c>
      <c r="D2768">
        <v>0.15132193199999999</v>
      </c>
      <c r="E2768" t="s">
        <v>198</v>
      </c>
      <c r="F2768">
        <v>100.7358</v>
      </c>
      <c r="G2768" t="s">
        <v>29</v>
      </c>
      <c r="H2768">
        <v>1985</v>
      </c>
      <c r="I2768" t="s">
        <v>14</v>
      </c>
      <c r="J2768" t="s">
        <v>24</v>
      </c>
      <c r="K2768" t="s">
        <v>30</v>
      </c>
      <c r="L2768">
        <f t="shared" si="86"/>
        <v>0</v>
      </c>
      <c r="M2768">
        <f t="shared" si="87"/>
        <v>0</v>
      </c>
    </row>
    <row r="2769" spans="1:13" x14ac:dyDescent="0.3">
      <c r="A2769" t="s">
        <v>209</v>
      </c>
      <c r="B2769">
        <v>16.600000000000001</v>
      </c>
      <c r="C2769" t="s">
        <v>51</v>
      </c>
      <c r="D2769">
        <v>0.12272538600000001</v>
      </c>
      <c r="E2769" t="s">
        <v>32</v>
      </c>
      <c r="F2769">
        <v>171.77379999999999</v>
      </c>
      <c r="G2769" t="s">
        <v>37</v>
      </c>
      <c r="H2769">
        <v>2009</v>
      </c>
      <c r="I2769" t="s">
        <v>14</v>
      </c>
      <c r="J2769" t="s">
        <v>24</v>
      </c>
      <c r="K2769" t="s">
        <v>38</v>
      </c>
      <c r="L2769">
        <f t="shared" si="86"/>
        <v>0</v>
      </c>
      <c r="M2769">
        <f t="shared" si="87"/>
        <v>0</v>
      </c>
    </row>
    <row r="2770" spans="1:13" x14ac:dyDescent="0.3">
      <c r="A2770" t="s">
        <v>720</v>
      </c>
      <c r="B2770">
        <v>19.25</v>
      </c>
      <c r="C2770" t="s">
        <v>1605</v>
      </c>
      <c r="D2770">
        <v>5.8275104000000001E-2</v>
      </c>
      <c r="E2770" t="s">
        <v>67</v>
      </c>
      <c r="F2770">
        <v>82.190799999999996</v>
      </c>
      <c r="G2770" t="s">
        <v>33</v>
      </c>
      <c r="H2770">
        <v>1997</v>
      </c>
      <c r="I2770" t="s">
        <v>34</v>
      </c>
      <c r="J2770" t="s">
        <v>15</v>
      </c>
      <c r="K2770" t="s">
        <v>16</v>
      </c>
      <c r="L2770">
        <f t="shared" si="86"/>
        <v>0</v>
      </c>
      <c r="M2770">
        <f t="shared" si="87"/>
        <v>0</v>
      </c>
    </row>
    <row r="2771" spans="1:13" x14ac:dyDescent="0.3">
      <c r="A2771" t="s">
        <v>835</v>
      </c>
      <c r="B2771">
        <v>15.1</v>
      </c>
      <c r="C2771" t="s">
        <v>1605</v>
      </c>
      <c r="D2771">
        <v>9.4422403000000002E-2</v>
      </c>
      <c r="E2771" t="s">
        <v>32</v>
      </c>
      <c r="F2771">
        <v>59.919400000000003</v>
      </c>
      <c r="G2771" t="s">
        <v>19</v>
      </c>
      <c r="H2771">
        <v>2007</v>
      </c>
      <c r="J2771" t="s">
        <v>20</v>
      </c>
      <c r="K2771" t="s">
        <v>16</v>
      </c>
      <c r="L2771">
        <f t="shared" si="86"/>
        <v>0</v>
      </c>
      <c r="M2771">
        <f t="shared" si="87"/>
        <v>0</v>
      </c>
    </row>
    <row r="2772" spans="1:13" x14ac:dyDescent="0.3">
      <c r="A2772" t="s">
        <v>1212</v>
      </c>
      <c r="C2772" t="s">
        <v>51</v>
      </c>
      <c r="D2772">
        <v>0.119913753</v>
      </c>
      <c r="E2772" t="s">
        <v>61</v>
      </c>
      <c r="F2772">
        <v>164.58680000000001</v>
      </c>
      <c r="G2772" t="s">
        <v>29</v>
      </c>
      <c r="H2772">
        <v>1985</v>
      </c>
      <c r="I2772" t="s">
        <v>14</v>
      </c>
      <c r="J2772" t="s">
        <v>24</v>
      </c>
      <c r="K2772" t="s">
        <v>30</v>
      </c>
      <c r="L2772">
        <f t="shared" si="86"/>
        <v>0</v>
      </c>
      <c r="M2772">
        <f t="shared" si="87"/>
        <v>0</v>
      </c>
    </row>
    <row r="2773" spans="1:13" x14ac:dyDescent="0.3">
      <c r="A2773" t="s">
        <v>1383</v>
      </c>
      <c r="B2773">
        <v>7.27</v>
      </c>
      <c r="C2773" t="s">
        <v>1605</v>
      </c>
      <c r="D2773">
        <v>3.4783373999999999E-2</v>
      </c>
      <c r="E2773" t="s">
        <v>83</v>
      </c>
      <c r="F2773">
        <v>90.5488</v>
      </c>
      <c r="G2773" t="s">
        <v>23</v>
      </c>
      <c r="H2773">
        <v>1998</v>
      </c>
      <c r="J2773" t="s">
        <v>24</v>
      </c>
      <c r="K2773" t="s">
        <v>25</v>
      </c>
      <c r="L2773">
        <f t="shared" si="86"/>
        <v>0</v>
      </c>
      <c r="M2773">
        <f t="shared" si="87"/>
        <v>0</v>
      </c>
    </row>
    <row r="2774" spans="1:13" x14ac:dyDescent="0.3">
      <c r="A2774" t="s">
        <v>1362</v>
      </c>
      <c r="B2774">
        <v>15.1</v>
      </c>
      <c r="C2774" t="s">
        <v>51</v>
      </c>
      <c r="D2774">
        <v>0</v>
      </c>
      <c r="E2774" t="s">
        <v>61</v>
      </c>
      <c r="F2774">
        <v>235.5248</v>
      </c>
      <c r="G2774" t="s">
        <v>41</v>
      </c>
      <c r="H2774">
        <v>2002</v>
      </c>
      <c r="J2774" t="s">
        <v>20</v>
      </c>
      <c r="K2774" t="s">
        <v>16</v>
      </c>
      <c r="L2774">
        <f t="shared" si="86"/>
        <v>0</v>
      </c>
      <c r="M2774">
        <f t="shared" si="87"/>
        <v>0</v>
      </c>
    </row>
    <row r="2775" spans="1:13" x14ac:dyDescent="0.3">
      <c r="A2775" t="s">
        <v>1384</v>
      </c>
      <c r="B2775">
        <v>10.895</v>
      </c>
      <c r="C2775" t="s">
        <v>51</v>
      </c>
      <c r="D2775">
        <v>3.5717774000000001E-2</v>
      </c>
      <c r="E2775" t="s">
        <v>32</v>
      </c>
      <c r="F2775">
        <v>129.92840000000001</v>
      </c>
      <c r="G2775" t="s">
        <v>53</v>
      </c>
      <c r="H2775">
        <v>1987</v>
      </c>
      <c r="I2775" t="s">
        <v>54</v>
      </c>
      <c r="J2775" t="s">
        <v>24</v>
      </c>
      <c r="K2775" t="s">
        <v>16</v>
      </c>
      <c r="L2775">
        <f t="shared" si="86"/>
        <v>0</v>
      </c>
      <c r="M2775">
        <f t="shared" si="87"/>
        <v>0</v>
      </c>
    </row>
    <row r="2776" spans="1:13" x14ac:dyDescent="0.3">
      <c r="A2776" t="s">
        <v>725</v>
      </c>
      <c r="B2776">
        <v>19.5</v>
      </c>
      <c r="C2776" t="s">
        <v>51</v>
      </c>
      <c r="D2776">
        <v>0.12846600699999999</v>
      </c>
      <c r="E2776" t="s">
        <v>49</v>
      </c>
      <c r="F2776">
        <v>155.23140000000001</v>
      </c>
      <c r="G2776" t="s">
        <v>41</v>
      </c>
      <c r="H2776">
        <v>2002</v>
      </c>
      <c r="J2776" t="s">
        <v>20</v>
      </c>
      <c r="K2776" t="s">
        <v>16</v>
      </c>
      <c r="L2776">
        <f t="shared" si="86"/>
        <v>0</v>
      </c>
      <c r="M2776">
        <f t="shared" si="87"/>
        <v>0</v>
      </c>
    </row>
    <row r="2777" spans="1:13" x14ac:dyDescent="0.3">
      <c r="A2777" t="s">
        <v>633</v>
      </c>
      <c r="B2777">
        <v>7.6849999999999996</v>
      </c>
      <c r="C2777" t="s">
        <v>51</v>
      </c>
      <c r="D2777">
        <v>2.5456245999999998E-2</v>
      </c>
      <c r="E2777" t="s">
        <v>46</v>
      </c>
      <c r="F2777">
        <v>144.876</v>
      </c>
      <c r="G2777" t="s">
        <v>53</v>
      </c>
      <c r="H2777">
        <v>1987</v>
      </c>
      <c r="I2777" t="s">
        <v>54</v>
      </c>
      <c r="J2777" t="s">
        <v>24</v>
      </c>
      <c r="K2777" t="s">
        <v>16</v>
      </c>
      <c r="L2777">
        <f t="shared" si="86"/>
        <v>0</v>
      </c>
      <c r="M2777">
        <f t="shared" si="87"/>
        <v>0</v>
      </c>
    </row>
    <row r="2778" spans="1:13" x14ac:dyDescent="0.3">
      <c r="A2778" t="s">
        <v>572</v>
      </c>
      <c r="B2778">
        <v>7.1050000000000004</v>
      </c>
      <c r="C2778" t="s">
        <v>51</v>
      </c>
      <c r="D2778">
        <v>4.4808762000000002E-2</v>
      </c>
      <c r="E2778" t="s">
        <v>61</v>
      </c>
      <c r="F2778">
        <v>58.7562</v>
      </c>
      <c r="G2778" t="s">
        <v>33</v>
      </c>
      <c r="H2778">
        <v>1997</v>
      </c>
      <c r="I2778" t="s">
        <v>34</v>
      </c>
      <c r="J2778" t="s">
        <v>15</v>
      </c>
      <c r="K2778" t="s">
        <v>16</v>
      </c>
      <c r="L2778">
        <f t="shared" si="86"/>
        <v>1</v>
      </c>
      <c r="M2778">
        <f t="shared" si="87"/>
        <v>0</v>
      </c>
    </row>
    <row r="2779" spans="1:13" x14ac:dyDescent="0.3">
      <c r="A2779" t="s">
        <v>1385</v>
      </c>
      <c r="B2779">
        <v>13.15</v>
      </c>
      <c r="C2779" t="s">
        <v>51</v>
      </c>
      <c r="D2779">
        <v>2.2776641E-2</v>
      </c>
      <c r="E2779" t="s">
        <v>32</v>
      </c>
      <c r="F2779">
        <v>160.892</v>
      </c>
      <c r="G2779" t="s">
        <v>53</v>
      </c>
      <c r="H2779">
        <v>1987</v>
      </c>
      <c r="I2779" t="s">
        <v>54</v>
      </c>
      <c r="J2779" t="s">
        <v>24</v>
      </c>
      <c r="K2779" t="s">
        <v>16</v>
      </c>
      <c r="L2779">
        <f t="shared" si="86"/>
        <v>0</v>
      </c>
      <c r="M2779">
        <f t="shared" si="87"/>
        <v>0</v>
      </c>
    </row>
    <row r="2780" spans="1:13" x14ac:dyDescent="0.3">
      <c r="A2780" t="s">
        <v>1386</v>
      </c>
      <c r="B2780">
        <v>15.85</v>
      </c>
      <c r="C2780" t="s">
        <v>1605</v>
      </c>
      <c r="D2780">
        <v>6.1344854999999997E-2</v>
      </c>
      <c r="E2780" t="s">
        <v>77</v>
      </c>
      <c r="F2780">
        <v>44.2744</v>
      </c>
      <c r="G2780" t="s">
        <v>37</v>
      </c>
      <c r="H2780">
        <v>2009</v>
      </c>
      <c r="I2780" t="s">
        <v>14</v>
      </c>
      <c r="J2780" t="s">
        <v>24</v>
      </c>
      <c r="K2780" t="s">
        <v>38</v>
      </c>
      <c r="L2780">
        <f t="shared" si="86"/>
        <v>0</v>
      </c>
      <c r="M2780">
        <f t="shared" si="87"/>
        <v>0</v>
      </c>
    </row>
    <row r="2781" spans="1:13" x14ac:dyDescent="0.3">
      <c r="A2781" t="s">
        <v>1323</v>
      </c>
      <c r="B2781">
        <v>10.5</v>
      </c>
      <c r="C2781" t="s">
        <v>1605</v>
      </c>
      <c r="D2781">
        <v>0.238579765</v>
      </c>
      <c r="E2781" t="s">
        <v>49</v>
      </c>
      <c r="F2781">
        <v>158.55779999999999</v>
      </c>
      <c r="G2781" t="s">
        <v>23</v>
      </c>
      <c r="H2781">
        <v>1998</v>
      </c>
      <c r="J2781" t="s">
        <v>24</v>
      </c>
      <c r="K2781" t="s">
        <v>25</v>
      </c>
      <c r="L2781">
        <f t="shared" si="86"/>
        <v>0</v>
      </c>
      <c r="M2781">
        <f t="shared" si="87"/>
        <v>0</v>
      </c>
    </row>
    <row r="2782" spans="1:13" x14ac:dyDescent="0.3">
      <c r="A2782" t="s">
        <v>42</v>
      </c>
      <c r="B2782">
        <v>5.9850000000000003</v>
      </c>
      <c r="C2782" t="s">
        <v>51</v>
      </c>
      <c r="D2782">
        <v>5.666384E-3</v>
      </c>
      <c r="E2782" t="s">
        <v>36</v>
      </c>
      <c r="F2782">
        <v>184.39240000000001</v>
      </c>
      <c r="G2782" t="s">
        <v>33</v>
      </c>
      <c r="H2782">
        <v>1997</v>
      </c>
      <c r="I2782" t="s">
        <v>34</v>
      </c>
      <c r="J2782" t="s">
        <v>15</v>
      </c>
      <c r="K2782" t="s">
        <v>16</v>
      </c>
      <c r="L2782">
        <f t="shared" si="86"/>
        <v>1</v>
      </c>
      <c r="M2782">
        <f t="shared" si="87"/>
        <v>0</v>
      </c>
    </row>
    <row r="2783" spans="1:13" x14ac:dyDescent="0.3">
      <c r="A2783" t="s">
        <v>345</v>
      </c>
      <c r="C2783" t="s">
        <v>51</v>
      </c>
      <c r="D2783">
        <v>0.134487886</v>
      </c>
      <c r="E2783" t="s">
        <v>12</v>
      </c>
      <c r="F2783">
        <v>217.34819999999999</v>
      </c>
      <c r="G2783" t="s">
        <v>29</v>
      </c>
      <c r="H2783">
        <v>1985</v>
      </c>
      <c r="I2783" t="s">
        <v>14</v>
      </c>
      <c r="J2783" t="s">
        <v>24</v>
      </c>
      <c r="K2783" t="s">
        <v>30</v>
      </c>
      <c r="L2783">
        <f t="shared" si="86"/>
        <v>0</v>
      </c>
      <c r="M2783">
        <f t="shared" si="87"/>
        <v>1</v>
      </c>
    </row>
    <row r="2784" spans="1:13" x14ac:dyDescent="0.3">
      <c r="A2784" t="s">
        <v>973</v>
      </c>
      <c r="B2784">
        <v>12</v>
      </c>
      <c r="C2784" t="s">
        <v>1605</v>
      </c>
      <c r="D2784">
        <v>2.045255E-2</v>
      </c>
      <c r="E2784" t="s">
        <v>77</v>
      </c>
      <c r="F2784">
        <v>97.504199999999997</v>
      </c>
      <c r="G2784" t="s">
        <v>41</v>
      </c>
      <c r="H2784">
        <v>2002</v>
      </c>
      <c r="J2784" t="s">
        <v>20</v>
      </c>
      <c r="K2784" t="s">
        <v>16</v>
      </c>
      <c r="L2784">
        <f t="shared" si="86"/>
        <v>0</v>
      </c>
      <c r="M2784">
        <f t="shared" si="87"/>
        <v>0</v>
      </c>
    </row>
    <row r="2785" spans="1:13" x14ac:dyDescent="0.3">
      <c r="A2785" t="s">
        <v>1350</v>
      </c>
      <c r="B2785">
        <v>8.6300000000000008</v>
      </c>
      <c r="C2785" t="s">
        <v>51</v>
      </c>
      <c r="D2785">
        <v>3.1089367E-2</v>
      </c>
      <c r="E2785" t="s">
        <v>12</v>
      </c>
      <c r="F2785">
        <v>187.15819999999999</v>
      </c>
      <c r="G2785" t="s">
        <v>65</v>
      </c>
      <c r="H2785">
        <v>2004</v>
      </c>
      <c r="I2785" t="s">
        <v>34</v>
      </c>
      <c r="J2785" t="s">
        <v>20</v>
      </c>
      <c r="K2785" t="s">
        <v>16</v>
      </c>
      <c r="L2785">
        <f t="shared" si="86"/>
        <v>0</v>
      </c>
      <c r="M2785">
        <f t="shared" si="87"/>
        <v>1</v>
      </c>
    </row>
    <row r="2786" spans="1:13" x14ac:dyDescent="0.3">
      <c r="A2786" t="s">
        <v>1387</v>
      </c>
      <c r="B2786">
        <v>6.4649999999999999</v>
      </c>
      <c r="C2786" t="s">
        <v>51</v>
      </c>
      <c r="D2786">
        <v>0.124482575</v>
      </c>
      <c r="E2786" t="s">
        <v>83</v>
      </c>
      <c r="F2786">
        <v>263.58839999999998</v>
      </c>
      <c r="G2786" t="s">
        <v>65</v>
      </c>
      <c r="H2786">
        <v>2004</v>
      </c>
      <c r="I2786" t="s">
        <v>34</v>
      </c>
      <c r="J2786" t="s">
        <v>20</v>
      </c>
      <c r="K2786" t="s">
        <v>16</v>
      </c>
      <c r="L2786">
        <f t="shared" si="86"/>
        <v>0</v>
      </c>
      <c r="M2786">
        <f t="shared" si="87"/>
        <v>0</v>
      </c>
    </row>
    <row r="2787" spans="1:13" x14ac:dyDescent="0.3">
      <c r="A2787" t="s">
        <v>925</v>
      </c>
      <c r="B2787">
        <v>13.65</v>
      </c>
      <c r="C2787" t="s">
        <v>1605</v>
      </c>
      <c r="D2787">
        <v>0</v>
      </c>
      <c r="E2787" t="s">
        <v>83</v>
      </c>
      <c r="F2787">
        <v>212.7902</v>
      </c>
      <c r="G2787" t="s">
        <v>37</v>
      </c>
      <c r="H2787">
        <v>2009</v>
      </c>
      <c r="I2787" t="s">
        <v>14</v>
      </c>
      <c r="J2787" t="s">
        <v>24</v>
      </c>
      <c r="K2787" t="s">
        <v>38</v>
      </c>
      <c r="L2787">
        <f t="shared" si="86"/>
        <v>0</v>
      </c>
      <c r="M2787">
        <f t="shared" si="87"/>
        <v>0</v>
      </c>
    </row>
    <row r="2788" spans="1:13" x14ac:dyDescent="0.3">
      <c r="A2788" t="s">
        <v>621</v>
      </c>
      <c r="B2788">
        <v>15.6</v>
      </c>
      <c r="C2788" t="s">
        <v>51</v>
      </c>
      <c r="D2788">
        <v>2.5239329000000001E-2</v>
      </c>
      <c r="E2788" t="s">
        <v>12</v>
      </c>
      <c r="F2788">
        <v>176.2054</v>
      </c>
      <c r="G2788" t="s">
        <v>13</v>
      </c>
      <c r="H2788">
        <v>1999</v>
      </c>
      <c r="I2788" t="s">
        <v>14</v>
      </c>
      <c r="J2788" t="s">
        <v>15</v>
      </c>
      <c r="K2788" t="s">
        <v>16</v>
      </c>
      <c r="L2788">
        <f t="shared" si="86"/>
        <v>1</v>
      </c>
      <c r="M2788">
        <f t="shared" si="87"/>
        <v>1</v>
      </c>
    </row>
    <row r="2789" spans="1:13" x14ac:dyDescent="0.3">
      <c r="A2789" t="s">
        <v>590</v>
      </c>
      <c r="C2789" t="s">
        <v>1605</v>
      </c>
      <c r="D2789">
        <v>2.7211197999999999E-2</v>
      </c>
      <c r="E2789" t="s">
        <v>12</v>
      </c>
      <c r="F2789">
        <v>257.53039999999999</v>
      </c>
      <c r="G2789" t="s">
        <v>29</v>
      </c>
      <c r="H2789">
        <v>1985</v>
      </c>
      <c r="I2789" t="s">
        <v>14</v>
      </c>
      <c r="J2789" t="s">
        <v>24</v>
      </c>
      <c r="K2789" t="s">
        <v>30</v>
      </c>
      <c r="L2789">
        <f t="shared" si="86"/>
        <v>0</v>
      </c>
      <c r="M2789">
        <f t="shared" si="87"/>
        <v>1</v>
      </c>
    </row>
    <row r="2790" spans="1:13" x14ac:dyDescent="0.3">
      <c r="A2790" t="s">
        <v>722</v>
      </c>
      <c r="B2790">
        <v>14</v>
      </c>
      <c r="C2790" t="s">
        <v>51</v>
      </c>
      <c r="D2790">
        <v>4.8310672999999998E-2</v>
      </c>
      <c r="E2790" t="s">
        <v>46</v>
      </c>
      <c r="F2790">
        <v>128.43100000000001</v>
      </c>
      <c r="G2790" t="s">
        <v>23</v>
      </c>
      <c r="H2790">
        <v>1998</v>
      </c>
      <c r="J2790" t="s">
        <v>24</v>
      </c>
      <c r="K2790" t="s">
        <v>25</v>
      </c>
      <c r="L2790">
        <f t="shared" si="86"/>
        <v>0</v>
      </c>
      <c r="M2790">
        <f t="shared" si="87"/>
        <v>0</v>
      </c>
    </row>
    <row r="2791" spans="1:13" x14ac:dyDescent="0.3">
      <c r="A2791" t="s">
        <v>1103</v>
      </c>
      <c r="B2791">
        <v>11</v>
      </c>
      <c r="C2791" t="s">
        <v>51</v>
      </c>
      <c r="D2791">
        <v>0</v>
      </c>
      <c r="E2791" t="s">
        <v>46</v>
      </c>
      <c r="F2791">
        <v>100.6358</v>
      </c>
      <c r="G2791" t="s">
        <v>41</v>
      </c>
      <c r="H2791">
        <v>2002</v>
      </c>
      <c r="J2791" t="s">
        <v>20</v>
      </c>
      <c r="K2791" t="s">
        <v>16</v>
      </c>
      <c r="L2791">
        <f t="shared" si="86"/>
        <v>0</v>
      </c>
      <c r="M2791">
        <f t="shared" si="87"/>
        <v>0</v>
      </c>
    </row>
    <row r="2792" spans="1:13" x14ac:dyDescent="0.3">
      <c r="A2792" t="s">
        <v>1388</v>
      </c>
      <c r="B2792">
        <v>10.1</v>
      </c>
      <c r="C2792" t="s">
        <v>51</v>
      </c>
      <c r="D2792">
        <v>2.4164336000000002E-2</v>
      </c>
      <c r="E2792" t="s">
        <v>83</v>
      </c>
      <c r="F2792">
        <v>117.715</v>
      </c>
      <c r="G2792" t="s">
        <v>33</v>
      </c>
      <c r="H2792">
        <v>1997</v>
      </c>
      <c r="I2792" t="s">
        <v>34</v>
      </c>
      <c r="J2792" t="s">
        <v>15</v>
      </c>
      <c r="K2792" t="s">
        <v>16</v>
      </c>
      <c r="L2792">
        <f t="shared" si="86"/>
        <v>1</v>
      </c>
      <c r="M2792">
        <f t="shared" si="87"/>
        <v>0</v>
      </c>
    </row>
    <row r="2793" spans="1:13" x14ac:dyDescent="0.3">
      <c r="A2793" t="s">
        <v>245</v>
      </c>
      <c r="B2793">
        <v>19.25</v>
      </c>
      <c r="C2793" t="s">
        <v>1605</v>
      </c>
      <c r="D2793">
        <v>0</v>
      </c>
      <c r="E2793" t="s">
        <v>77</v>
      </c>
      <c r="F2793">
        <v>196.21100000000001</v>
      </c>
      <c r="G2793" t="s">
        <v>13</v>
      </c>
      <c r="H2793">
        <v>1999</v>
      </c>
      <c r="I2793" t="s">
        <v>14</v>
      </c>
      <c r="J2793" t="s">
        <v>15</v>
      </c>
      <c r="K2793" t="s">
        <v>16</v>
      </c>
      <c r="L2793">
        <f t="shared" si="86"/>
        <v>0</v>
      </c>
      <c r="M2793">
        <f t="shared" si="87"/>
        <v>0</v>
      </c>
    </row>
    <row r="2794" spans="1:13" x14ac:dyDescent="0.3">
      <c r="A2794" t="s">
        <v>50</v>
      </c>
      <c r="B2794">
        <v>16.75</v>
      </c>
      <c r="C2794" t="s">
        <v>51</v>
      </c>
      <c r="D2794">
        <v>2.1257123999999999E-2</v>
      </c>
      <c r="E2794" t="s">
        <v>52</v>
      </c>
      <c r="F2794">
        <v>54.529800000000002</v>
      </c>
      <c r="G2794" t="s">
        <v>13</v>
      </c>
      <c r="H2794">
        <v>1999</v>
      </c>
      <c r="I2794" t="s">
        <v>14</v>
      </c>
      <c r="J2794" t="s">
        <v>15</v>
      </c>
      <c r="K2794" t="s">
        <v>16</v>
      </c>
      <c r="L2794">
        <f t="shared" si="86"/>
        <v>1</v>
      </c>
      <c r="M2794">
        <f t="shared" si="87"/>
        <v>0</v>
      </c>
    </row>
    <row r="2795" spans="1:13" x14ac:dyDescent="0.3">
      <c r="A2795" t="s">
        <v>194</v>
      </c>
      <c r="C2795" t="s">
        <v>51</v>
      </c>
      <c r="D2795">
        <v>6.5749633000000002E-2</v>
      </c>
      <c r="E2795" t="s">
        <v>52</v>
      </c>
      <c r="F2795">
        <v>261.82780000000002</v>
      </c>
      <c r="G2795" t="s">
        <v>29</v>
      </c>
      <c r="H2795">
        <v>1985</v>
      </c>
      <c r="I2795" t="s">
        <v>14</v>
      </c>
      <c r="J2795" t="s">
        <v>24</v>
      </c>
      <c r="K2795" t="s">
        <v>30</v>
      </c>
      <c r="L2795">
        <f t="shared" si="86"/>
        <v>0</v>
      </c>
      <c r="M2795">
        <f t="shared" si="87"/>
        <v>0</v>
      </c>
    </row>
    <row r="2796" spans="1:13" x14ac:dyDescent="0.3">
      <c r="A2796" t="s">
        <v>1060</v>
      </c>
      <c r="B2796">
        <v>10.895</v>
      </c>
      <c r="C2796" t="s">
        <v>51</v>
      </c>
      <c r="D2796">
        <v>6.4776302999999993E-2</v>
      </c>
      <c r="E2796" t="s">
        <v>32</v>
      </c>
      <c r="F2796">
        <v>196.8794</v>
      </c>
      <c r="G2796" t="s">
        <v>13</v>
      </c>
      <c r="H2796">
        <v>1999</v>
      </c>
      <c r="I2796" t="s">
        <v>14</v>
      </c>
      <c r="J2796" t="s">
        <v>15</v>
      </c>
      <c r="K2796" t="s">
        <v>16</v>
      </c>
      <c r="L2796">
        <f t="shared" si="86"/>
        <v>1</v>
      </c>
      <c r="M2796">
        <f t="shared" si="87"/>
        <v>0</v>
      </c>
    </row>
    <row r="2797" spans="1:13" x14ac:dyDescent="0.3">
      <c r="A2797" t="s">
        <v>237</v>
      </c>
      <c r="B2797">
        <v>16.25</v>
      </c>
      <c r="C2797" t="s">
        <v>51</v>
      </c>
      <c r="D2797">
        <v>4.3078428000000002E-2</v>
      </c>
      <c r="E2797" t="s">
        <v>32</v>
      </c>
      <c r="F2797">
        <v>169.54740000000001</v>
      </c>
      <c r="G2797" t="s">
        <v>23</v>
      </c>
      <c r="H2797">
        <v>1998</v>
      </c>
      <c r="J2797" t="s">
        <v>24</v>
      </c>
      <c r="K2797" t="s">
        <v>25</v>
      </c>
      <c r="L2797">
        <f t="shared" si="86"/>
        <v>0</v>
      </c>
      <c r="M2797">
        <f t="shared" si="87"/>
        <v>0</v>
      </c>
    </row>
    <row r="2798" spans="1:13" x14ac:dyDescent="0.3">
      <c r="A2798" t="s">
        <v>302</v>
      </c>
      <c r="B2798">
        <v>16.100000000000001</v>
      </c>
      <c r="C2798" t="s">
        <v>51</v>
      </c>
      <c r="D2798">
        <v>0.100641176</v>
      </c>
      <c r="E2798" t="s">
        <v>32</v>
      </c>
      <c r="F2798">
        <v>77.632800000000003</v>
      </c>
      <c r="G2798" t="s">
        <v>37</v>
      </c>
      <c r="H2798">
        <v>2009</v>
      </c>
      <c r="I2798" t="s">
        <v>14</v>
      </c>
      <c r="J2798" t="s">
        <v>24</v>
      </c>
      <c r="K2798" t="s">
        <v>38</v>
      </c>
      <c r="L2798">
        <f t="shared" si="86"/>
        <v>0</v>
      </c>
      <c r="M2798">
        <f t="shared" si="87"/>
        <v>0</v>
      </c>
    </row>
    <row r="2799" spans="1:13" x14ac:dyDescent="0.3">
      <c r="A2799" t="s">
        <v>505</v>
      </c>
      <c r="B2799">
        <v>13</v>
      </c>
      <c r="C2799" t="s">
        <v>51</v>
      </c>
      <c r="D2799">
        <v>0.15349072799999999</v>
      </c>
      <c r="E2799" t="s">
        <v>83</v>
      </c>
      <c r="F2799">
        <v>79.198599999999999</v>
      </c>
      <c r="G2799" t="s">
        <v>53</v>
      </c>
      <c r="H2799">
        <v>1987</v>
      </c>
      <c r="I2799" t="s">
        <v>54</v>
      </c>
      <c r="J2799" t="s">
        <v>24</v>
      </c>
      <c r="K2799" t="s">
        <v>16</v>
      </c>
      <c r="L2799">
        <f t="shared" si="86"/>
        <v>0</v>
      </c>
      <c r="M2799">
        <f t="shared" si="87"/>
        <v>0</v>
      </c>
    </row>
    <row r="2800" spans="1:13" x14ac:dyDescent="0.3">
      <c r="A2800" t="s">
        <v>868</v>
      </c>
      <c r="C2800" t="s">
        <v>28</v>
      </c>
      <c r="D2800">
        <v>4.6576823000000003E-2</v>
      </c>
      <c r="E2800" t="s">
        <v>77</v>
      </c>
      <c r="F2800">
        <v>34.553199999999997</v>
      </c>
      <c r="G2800" t="s">
        <v>47</v>
      </c>
      <c r="H2800">
        <v>1985</v>
      </c>
      <c r="I2800" t="s">
        <v>34</v>
      </c>
      <c r="J2800" t="s">
        <v>15</v>
      </c>
      <c r="K2800" t="s">
        <v>25</v>
      </c>
      <c r="L2800">
        <f t="shared" si="86"/>
        <v>0</v>
      </c>
      <c r="M2800">
        <f t="shared" si="87"/>
        <v>0</v>
      </c>
    </row>
    <row r="2801" spans="1:13" x14ac:dyDescent="0.3">
      <c r="A2801" t="s">
        <v>1092</v>
      </c>
      <c r="C2801" t="s">
        <v>51</v>
      </c>
      <c r="D2801">
        <v>0</v>
      </c>
      <c r="E2801" t="s">
        <v>22</v>
      </c>
      <c r="F2801">
        <v>56.758800000000001</v>
      </c>
      <c r="G2801" t="s">
        <v>47</v>
      </c>
      <c r="H2801">
        <v>1985</v>
      </c>
      <c r="I2801" t="s">
        <v>34</v>
      </c>
      <c r="J2801" t="s">
        <v>15</v>
      </c>
      <c r="K2801" t="s">
        <v>25</v>
      </c>
      <c r="L2801">
        <f t="shared" si="86"/>
        <v>1</v>
      </c>
      <c r="M2801">
        <f t="shared" si="87"/>
        <v>0</v>
      </c>
    </row>
    <row r="2802" spans="1:13" x14ac:dyDescent="0.3">
      <c r="A2802" t="s">
        <v>84</v>
      </c>
      <c r="B2802">
        <v>10.395</v>
      </c>
      <c r="C2802" t="s">
        <v>51</v>
      </c>
      <c r="D2802">
        <v>3.0133592000000001E-2</v>
      </c>
      <c r="E2802" t="s">
        <v>36</v>
      </c>
      <c r="F2802">
        <v>115.1176</v>
      </c>
      <c r="G2802" t="s">
        <v>53</v>
      </c>
      <c r="H2802">
        <v>1987</v>
      </c>
      <c r="I2802" t="s">
        <v>54</v>
      </c>
      <c r="J2802" t="s">
        <v>24</v>
      </c>
      <c r="K2802" t="s">
        <v>16</v>
      </c>
      <c r="L2802">
        <f t="shared" si="86"/>
        <v>0</v>
      </c>
      <c r="M2802">
        <f t="shared" si="87"/>
        <v>0</v>
      </c>
    </row>
    <row r="2803" spans="1:13" x14ac:dyDescent="0.3">
      <c r="A2803" t="s">
        <v>116</v>
      </c>
      <c r="B2803">
        <v>18.2</v>
      </c>
      <c r="C2803" t="s">
        <v>51</v>
      </c>
      <c r="D2803">
        <v>5.8457925000000001E-2</v>
      </c>
      <c r="E2803" t="s">
        <v>61</v>
      </c>
      <c r="F2803">
        <v>221.44560000000001</v>
      </c>
      <c r="G2803" t="s">
        <v>65</v>
      </c>
      <c r="H2803">
        <v>2004</v>
      </c>
      <c r="I2803" t="s">
        <v>34</v>
      </c>
      <c r="J2803" t="s">
        <v>20</v>
      </c>
      <c r="K2803" t="s">
        <v>16</v>
      </c>
      <c r="L2803">
        <f t="shared" si="86"/>
        <v>0</v>
      </c>
      <c r="M2803">
        <f t="shared" si="87"/>
        <v>0</v>
      </c>
    </row>
    <row r="2804" spans="1:13" x14ac:dyDescent="0.3">
      <c r="A2804" t="s">
        <v>942</v>
      </c>
      <c r="B2804">
        <v>10.3</v>
      </c>
      <c r="C2804" t="s">
        <v>1605</v>
      </c>
      <c r="D2804">
        <v>2.5037414000000001E-2</v>
      </c>
      <c r="E2804" t="s">
        <v>36</v>
      </c>
      <c r="F2804">
        <v>173.6422</v>
      </c>
      <c r="G2804" t="s">
        <v>19</v>
      </c>
      <c r="H2804">
        <v>2007</v>
      </c>
      <c r="J2804" t="s">
        <v>20</v>
      </c>
      <c r="K2804" t="s">
        <v>16</v>
      </c>
      <c r="L2804">
        <f t="shared" si="86"/>
        <v>0</v>
      </c>
      <c r="M2804">
        <f t="shared" si="87"/>
        <v>0</v>
      </c>
    </row>
    <row r="2805" spans="1:13" x14ac:dyDescent="0.3">
      <c r="A2805" t="s">
        <v>1354</v>
      </c>
      <c r="B2805">
        <v>14.6</v>
      </c>
      <c r="C2805" t="s">
        <v>51</v>
      </c>
      <c r="D2805">
        <v>2.5681604E-2</v>
      </c>
      <c r="E2805" t="s">
        <v>61</v>
      </c>
      <c r="F2805">
        <v>197.70840000000001</v>
      </c>
      <c r="G2805" t="s">
        <v>53</v>
      </c>
      <c r="H2805">
        <v>1987</v>
      </c>
      <c r="I2805" t="s">
        <v>54</v>
      </c>
      <c r="J2805" t="s">
        <v>24</v>
      </c>
      <c r="K2805" t="s">
        <v>16</v>
      </c>
      <c r="L2805">
        <f t="shared" si="86"/>
        <v>0</v>
      </c>
      <c r="M2805">
        <f t="shared" si="87"/>
        <v>0</v>
      </c>
    </row>
    <row r="2806" spans="1:13" x14ac:dyDescent="0.3">
      <c r="A2806" t="s">
        <v>671</v>
      </c>
      <c r="B2806">
        <v>11.6</v>
      </c>
      <c r="C2806" t="s">
        <v>1605</v>
      </c>
      <c r="D2806">
        <v>0.15670131500000001</v>
      </c>
      <c r="E2806" t="s">
        <v>198</v>
      </c>
      <c r="F2806">
        <v>168.94739999999999</v>
      </c>
      <c r="G2806" t="s">
        <v>53</v>
      </c>
      <c r="H2806">
        <v>1987</v>
      </c>
      <c r="I2806" t="s">
        <v>54</v>
      </c>
      <c r="J2806" t="s">
        <v>24</v>
      </c>
      <c r="K2806" t="s">
        <v>16</v>
      </c>
      <c r="L2806">
        <f t="shared" si="86"/>
        <v>0</v>
      </c>
      <c r="M2806">
        <f t="shared" si="87"/>
        <v>0</v>
      </c>
    </row>
    <row r="2807" spans="1:13" x14ac:dyDescent="0.3">
      <c r="A2807" t="s">
        <v>1389</v>
      </c>
      <c r="B2807">
        <v>18.25</v>
      </c>
      <c r="C2807" t="s">
        <v>51</v>
      </c>
      <c r="D2807">
        <v>8.8962348999999996E-2</v>
      </c>
      <c r="E2807" t="s">
        <v>67</v>
      </c>
      <c r="F2807">
        <v>195.64519999999999</v>
      </c>
      <c r="G2807" t="s">
        <v>13</v>
      </c>
      <c r="H2807">
        <v>1999</v>
      </c>
      <c r="I2807" t="s">
        <v>14</v>
      </c>
      <c r="J2807" t="s">
        <v>15</v>
      </c>
      <c r="K2807" t="s">
        <v>16</v>
      </c>
      <c r="L2807">
        <f t="shared" si="86"/>
        <v>1</v>
      </c>
      <c r="M2807">
        <f t="shared" si="87"/>
        <v>0</v>
      </c>
    </row>
    <row r="2808" spans="1:13" x14ac:dyDescent="0.3">
      <c r="A2808" t="s">
        <v>933</v>
      </c>
      <c r="B2808">
        <v>7.6</v>
      </c>
      <c r="C2808" t="s">
        <v>1605</v>
      </c>
      <c r="D2808">
        <v>0.14321630900000001</v>
      </c>
      <c r="E2808" t="s">
        <v>112</v>
      </c>
      <c r="F2808">
        <v>171.44479999999999</v>
      </c>
      <c r="G2808" t="s">
        <v>19</v>
      </c>
      <c r="H2808">
        <v>2007</v>
      </c>
      <c r="J2808" t="s">
        <v>20</v>
      </c>
      <c r="K2808" t="s">
        <v>16</v>
      </c>
      <c r="L2808">
        <f t="shared" si="86"/>
        <v>0</v>
      </c>
      <c r="M2808">
        <f t="shared" si="87"/>
        <v>0</v>
      </c>
    </row>
    <row r="2809" spans="1:13" x14ac:dyDescent="0.3">
      <c r="A2809" t="s">
        <v>637</v>
      </c>
      <c r="C2809" t="s">
        <v>51</v>
      </c>
      <c r="D2809">
        <v>0.20192757</v>
      </c>
      <c r="E2809" t="s">
        <v>67</v>
      </c>
      <c r="F2809">
        <v>93.409400000000005</v>
      </c>
      <c r="G2809" t="s">
        <v>47</v>
      </c>
      <c r="H2809">
        <v>1985</v>
      </c>
      <c r="I2809" t="s">
        <v>34</v>
      </c>
      <c r="J2809" t="s">
        <v>15</v>
      </c>
      <c r="K2809" t="s">
        <v>25</v>
      </c>
      <c r="L2809">
        <f t="shared" si="86"/>
        <v>1</v>
      </c>
      <c r="M2809">
        <f t="shared" si="87"/>
        <v>0</v>
      </c>
    </row>
    <row r="2810" spans="1:13" x14ac:dyDescent="0.3">
      <c r="A2810" t="s">
        <v>1040</v>
      </c>
      <c r="B2810">
        <v>19.2</v>
      </c>
      <c r="C2810" t="s">
        <v>51</v>
      </c>
      <c r="D2810">
        <v>0.124050391</v>
      </c>
      <c r="E2810" t="s">
        <v>83</v>
      </c>
      <c r="F2810">
        <v>92.448800000000006</v>
      </c>
      <c r="G2810" t="s">
        <v>33</v>
      </c>
      <c r="H2810">
        <v>1997</v>
      </c>
      <c r="I2810" t="s">
        <v>34</v>
      </c>
      <c r="J2810" t="s">
        <v>15</v>
      </c>
      <c r="K2810" t="s">
        <v>16</v>
      </c>
      <c r="L2810">
        <f t="shared" si="86"/>
        <v>1</v>
      </c>
      <c r="M2810">
        <f t="shared" si="87"/>
        <v>0</v>
      </c>
    </row>
    <row r="2811" spans="1:13" x14ac:dyDescent="0.3">
      <c r="A2811" t="s">
        <v>171</v>
      </c>
      <c r="B2811">
        <v>12.1</v>
      </c>
      <c r="C2811" t="s">
        <v>51</v>
      </c>
      <c r="D2811">
        <v>0.114852339</v>
      </c>
      <c r="E2811" t="s">
        <v>36</v>
      </c>
      <c r="F2811">
        <v>220.91139999999999</v>
      </c>
      <c r="G2811" t="s">
        <v>65</v>
      </c>
      <c r="H2811">
        <v>2004</v>
      </c>
      <c r="I2811" t="s">
        <v>34</v>
      </c>
      <c r="J2811" t="s">
        <v>20</v>
      </c>
      <c r="K2811" t="s">
        <v>16</v>
      </c>
      <c r="L2811">
        <f t="shared" si="86"/>
        <v>0</v>
      </c>
      <c r="M2811">
        <f t="shared" si="87"/>
        <v>0</v>
      </c>
    </row>
    <row r="2812" spans="1:13" x14ac:dyDescent="0.3">
      <c r="A2812" t="s">
        <v>126</v>
      </c>
      <c r="B2812">
        <v>16.100000000000001</v>
      </c>
      <c r="C2812" t="s">
        <v>51</v>
      </c>
      <c r="D2812">
        <v>6.5551930999999994E-2</v>
      </c>
      <c r="E2812" t="s">
        <v>18</v>
      </c>
      <c r="F2812">
        <v>146.476</v>
      </c>
      <c r="G2812" t="s">
        <v>19</v>
      </c>
      <c r="H2812">
        <v>2007</v>
      </c>
      <c r="J2812" t="s">
        <v>20</v>
      </c>
      <c r="K2812" t="s">
        <v>16</v>
      </c>
      <c r="L2812">
        <f t="shared" si="86"/>
        <v>0</v>
      </c>
      <c r="M2812">
        <f t="shared" si="87"/>
        <v>1</v>
      </c>
    </row>
    <row r="2813" spans="1:13" x14ac:dyDescent="0.3">
      <c r="A2813" t="s">
        <v>830</v>
      </c>
      <c r="B2813">
        <v>10.3</v>
      </c>
      <c r="C2813" t="s">
        <v>51</v>
      </c>
      <c r="D2813">
        <v>0.146050812</v>
      </c>
      <c r="E2813" t="s">
        <v>77</v>
      </c>
      <c r="F2813">
        <v>102.06480000000001</v>
      </c>
      <c r="G2813" t="s">
        <v>53</v>
      </c>
      <c r="H2813">
        <v>1987</v>
      </c>
      <c r="I2813" t="s">
        <v>54</v>
      </c>
      <c r="J2813" t="s">
        <v>24</v>
      </c>
      <c r="K2813" t="s">
        <v>16</v>
      </c>
      <c r="L2813">
        <f t="shared" si="86"/>
        <v>0</v>
      </c>
      <c r="M2813">
        <f t="shared" si="87"/>
        <v>0</v>
      </c>
    </row>
    <row r="2814" spans="1:13" x14ac:dyDescent="0.3">
      <c r="A2814" t="s">
        <v>510</v>
      </c>
      <c r="B2814">
        <v>18.850000000000001</v>
      </c>
      <c r="C2814" t="s">
        <v>1605</v>
      </c>
      <c r="D2814">
        <v>0.13852039999999999</v>
      </c>
      <c r="E2814" t="s">
        <v>12</v>
      </c>
      <c r="F2814">
        <v>252.3724</v>
      </c>
      <c r="G2814" t="s">
        <v>13</v>
      </c>
      <c r="H2814">
        <v>1999</v>
      </c>
      <c r="I2814" t="s">
        <v>14</v>
      </c>
      <c r="J2814" t="s">
        <v>15</v>
      </c>
      <c r="K2814" t="s">
        <v>16</v>
      </c>
      <c r="L2814">
        <f t="shared" si="86"/>
        <v>0</v>
      </c>
      <c r="M2814">
        <f t="shared" si="87"/>
        <v>1</v>
      </c>
    </row>
    <row r="2815" spans="1:13" x14ac:dyDescent="0.3">
      <c r="A2815" t="s">
        <v>1044</v>
      </c>
      <c r="B2815">
        <v>14</v>
      </c>
      <c r="C2815" t="s">
        <v>51</v>
      </c>
      <c r="D2815">
        <v>2.4380523000000001E-2</v>
      </c>
      <c r="E2815" t="s">
        <v>61</v>
      </c>
      <c r="F2815">
        <v>41.445399999999999</v>
      </c>
      <c r="G2815" t="s">
        <v>41</v>
      </c>
      <c r="H2815">
        <v>2002</v>
      </c>
      <c r="J2815" t="s">
        <v>20</v>
      </c>
      <c r="K2815" t="s">
        <v>16</v>
      </c>
      <c r="L2815">
        <f t="shared" si="86"/>
        <v>0</v>
      </c>
      <c r="M2815">
        <f t="shared" si="87"/>
        <v>0</v>
      </c>
    </row>
    <row r="2816" spans="1:13" x14ac:dyDescent="0.3">
      <c r="A2816" t="s">
        <v>780</v>
      </c>
      <c r="B2816">
        <v>14.85</v>
      </c>
      <c r="C2816" t="s">
        <v>51</v>
      </c>
      <c r="D2816">
        <v>9.8320351E-2</v>
      </c>
      <c r="E2816" t="s">
        <v>32</v>
      </c>
      <c r="F2816">
        <v>167.94739999999999</v>
      </c>
      <c r="G2816" t="s">
        <v>53</v>
      </c>
      <c r="H2816">
        <v>1987</v>
      </c>
      <c r="I2816" t="s">
        <v>54</v>
      </c>
      <c r="J2816" t="s">
        <v>24</v>
      </c>
      <c r="K2816" t="s">
        <v>16</v>
      </c>
      <c r="L2816">
        <f t="shared" si="86"/>
        <v>0</v>
      </c>
      <c r="M2816">
        <f t="shared" si="87"/>
        <v>0</v>
      </c>
    </row>
    <row r="2817" spans="1:13" x14ac:dyDescent="0.3">
      <c r="A2817" t="s">
        <v>146</v>
      </c>
      <c r="B2817">
        <v>11.8</v>
      </c>
      <c r="C2817" t="s">
        <v>51</v>
      </c>
      <c r="D2817">
        <v>5.9068474000000003E-2</v>
      </c>
      <c r="E2817" t="s">
        <v>46</v>
      </c>
      <c r="F2817">
        <v>79.961799999999997</v>
      </c>
      <c r="G2817" t="s">
        <v>19</v>
      </c>
      <c r="H2817">
        <v>2007</v>
      </c>
      <c r="J2817" t="s">
        <v>20</v>
      </c>
      <c r="K2817" t="s">
        <v>16</v>
      </c>
      <c r="L2817">
        <f t="shared" si="86"/>
        <v>0</v>
      </c>
      <c r="M2817">
        <f t="shared" si="87"/>
        <v>0</v>
      </c>
    </row>
    <row r="2818" spans="1:13" x14ac:dyDescent="0.3">
      <c r="A2818" t="s">
        <v>760</v>
      </c>
      <c r="B2818">
        <v>15.5</v>
      </c>
      <c r="C2818" t="s">
        <v>1605</v>
      </c>
      <c r="D2818">
        <v>0.156898705</v>
      </c>
      <c r="E2818" t="s">
        <v>12</v>
      </c>
      <c r="F2818">
        <v>147.9418</v>
      </c>
      <c r="G2818" t="s">
        <v>65</v>
      </c>
      <c r="H2818">
        <v>2004</v>
      </c>
      <c r="I2818" t="s">
        <v>34</v>
      </c>
      <c r="J2818" t="s">
        <v>20</v>
      </c>
      <c r="K2818" t="s">
        <v>16</v>
      </c>
      <c r="L2818">
        <f t="shared" si="86"/>
        <v>0</v>
      </c>
      <c r="M2818">
        <f t="shared" si="87"/>
        <v>1</v>
      </c>
    </row>
    <row r="2819" spans="1:13" x14ac:dyDescent="0.3">
      <c r="A2819" t="s">
        <v>217</v>
      </c>
      <c r="B2819">
        <v>20.350000000000001</v>
      </c>
      <c r="C2819" t="s">
        <v>51</v>
      </c>
      <c r="D2819">
        <v>8.4140645999999999E-2</v>
      </c>
      <c r="E2819" t="s">
        <v>77</v>
      </c>
      <c r="F2819">
        <v>184.0292</v>
      </c>
      <c r="G2819" t="s">
        <v>37</v>
      </c>
      <c r="H2819">
        <v>2009</v>
      </c>
      <c r="I2819" t="s">
        <v>14</v>
      </c>
      <c r="J2819" t="s">
        <v>24</v>
      </c>
      <c r="K2819" t="s">
        <v>38</v>
      </c>
      <c r="L2819">
        <f t="shared" ref="L2819:L2882" si="88">IF(AND(J2819= "Tier 1", C2819= "LF"),1,0)</f>
        <v>0</v>
      </c>
      <c r="M2819">
        <f t="shared" ref="M2819:M2882" si="89">IF(OR(E2819= "Dairy", E2819= "Snack Foods"),1,0)</f>
        <v>0</v>
      </c>
    </row>
    <row r="2820" spans="1:13" x14ac:dyDescent="0.3">
      <c r="A2820" t="s">
        <v>823</v>
      </c>
      <c r="B2820">
        <v>13.65</v>
      </c>
      <c r="C2820" t="s">
        <v>51</v>
      </c>
      <c r="D2820">
        <v>3.9791206000000003E-2</v>
      </c>
      <c r="E2820" t="s">
        <v>67</v>
      </c>
      <c r="F2820">
        <v>33.455800000000004</v>
      </c>
      <c r="G2820" t="s">
        <v>53</v>
      </c>
      <c r="H2820">
        <v>1987</v>
      </c>
      <c r="I2820" t="s">
        <v>54</v>
      </c>
      <c r="J2820" t="s">
        <v>24</v>
      </c>
      <c r="K2820" t="s">
        <v>16</v>
      </c>
      <c r="L2820">
        <f t="shared" si="88"/>
        <v>0</v>
      </c>
      <c r="M2820">
        <f t="shared" si="89"/>
        <v>0</v>
      </c>
    </row>
    <row r="2821" spans="1:13" x14ac:dyDescent="0.3">
      <c r="A2821" t="s">
        <v>888</v>
      </c>
      <c r="C2821" t="s">
        <v>1605</v>
      </c>
      <c r="D2821">
        <v>9.0156717999999997E-2</v>
      </c>
      <c r="E2821" t="s">
        <v>67</v>
      </c>
      <c r="F2821">
        <v>127.1678</v>
      </c>
      <c r="G2821" t="s">
        <v>47</v>
      </c>
      <c r="H2821">
        <v>1985</v>
      </c>
      <c r="I2821" t="s">
        <v>34</v>
      </c>
      <c r="J2821" t="s">
        <v>15</v>
      </c>
      <c r="K2821" t="s">
        <v>25</v>
      </c>
      <c r="L2821">
        <f t="shared" si="88"/>
        <v>0</v>
      </c>
      <c r="M2821">
        <f t="shared" si="89"/>
        <v>0</v>
      </c>
    </row>
    <row r="2822" spans="1:13" x14ac:dyDescent="0.3">
      <c r="A2822" t="s">
        <v>266</v>
      </c>
      <c r="B2822">
        <v>8.7100000000000009</v>
      </c>
      <c r="C2822" t="s">
        <v>51</v>
      </c>
      <c r="D2822">
        <v>0.121496273</v>
      </c>
      <c r="E2822" t="s">
        <v>83</v>
      </c>
      <c r="F2822">
        <v>94.077799999999996</v>
      </c>
      <c r="G2822" t="s">
        <v>41</v>
      </c>
      <c r="H2822">
        <v>2002</v>
      </c>
      <c r="J2822" t="s">
        <v>20</v>
      </c>
      <c r="K2822" t="s">
        <v>16</v>
      </c>
      <c r="L2822">
        <f t="shared" si="88"/>
        <v>0</v>
      </c>
      <c r="M2822">
        <f t="shared" si="89"/>
        <v>0</v>
      </c>
    </row>
    <row r="2823" spans="1:13" x14ac:dyDescent="0.3">
      <c r="A2823" t="s">
        <v>610</v>
      </c>
      <c r="B2823">
        <v>20</v>
      </c>
      <c r="C2823" t="s">
        <v>1605</v>
      </c>
      <c r="D2823">
        <v>5.9994174999999997E-2</v>
      </c>
      <c r="E2823" t="s">
        <v>36</v>
      </c>
      <c r="F2823">
        <v>168.7132</v>
      </c>
      <c r="G2823" t="s">
        <v>13</v>
      </c>
      <c r="H2823">
        <v>1999</v>
      </c>
      <c r="I2823" t="s">
        <v>14</v>
      </c>
      <c r="J2823" t="s">
        <v>15</v>
      </c>
      <c r="K2823" t="s">
        <v>16</v>
      </c>
      <c r="L2823">
        <f t="shared" si="88"/>
        <v>0</v>
      </c>
      <c r="M2823">
        <f t="shared" si="89"/>
        <v>0</v>
      </c>
    </row>
    <row r="2824" spans="1:13" x14ac:dyDescent="0.3">
      <c r="A2824" t="s">
        <v>1134</v>
      </c>
      <c r="B2824">
        <v>20.2</v>
      </c>
      <c r="C2824" t="s">
        <v>51</v>
      </c>
      <c r="D2824">
        <v>6.4310515999999998E-2</v>
      </c>
      <c r="E2824" t="s">
        <v>12</v>
      </c>
      <c r="F2824">
        <v>257.3646</v>
      </c>
      <c r="G2824" t="s">
        <v>53</v>
      </c>
      <c r="H2824">
        <v>1987</v>
      </c>
      <c r="I2824" t="s">
        <v>54</v>
      </c>
      <c r="J2824" t="s">
        <v>24</v>
      </c>
      <c r="K2824" t="s">
        <v>16</v>
      </c>
      <c r="L2824">
        <f t="shared" si="88"/>
        <v>0</v>
      </c>
      <c r="M2824">
        <f t="shared" si="89"/>
        <v>1</v>
      </c>
    </row>
    <row r="2825" spans="1:13" x14ac:dyDescent="0.3">
      <c r="A2825" t="s">
        <v>634</v>
      </c>
      <c r="C2825" t="s">
        <v>1605</v>
      </c>
      <c r="D2825">
        <v>0.21276709499999999</v>
      </c>
      <c r="E2825" t="s">
        <v>67</v>
      </c>
      <c r="F2825">
        <v>116.7466</v>
      </c>
      <c r="G2825" t="s">
        <v>47</v>
      </c>
      <c r="H2825">
        <v>1985</v>
      </c>
      <c r="I2825" t="s">
        <v>34</v>
      </c>
      <c r="J2825" t="s">
        <v>15</v>
      </c>
      <c r="K2825" t="s">
        <v>25</v>
      </c>
      <c r="L2825">
        <f t="shared" si="88"/>
        <v>0</v>
      </c>
      <c r="M2825">
        <f t="shared" si="89"/>
        <v>0</v>
      </c>
    </row>
    <row r="2826" spans="1:13" x14ac:dyDescent="0.3">
      <c r="A2826" t="s">
        <v>1211</v>
      </c>
      <c r="B2826">
        <v>16.2</v>
      </c>
      <c r="C2826" t="s">
        <v>51</v>
      </c>
      <c r="D2826">
        <v>5.0298544000000001E-2</v>
      </c>
      <c r="E2826" t="s">
        <v>61</v>
      </c>
      <c r="F2826">
        <v>191.81620000000001</v>
      </c>
      <c r="G2826" t="s">
        <v>53</v>
      </c>
      <c r="H2826">
        <v>1987</v>
      </c>
      <c r="I2826" t="s">
        <v>54</v>
      </c>
      <c r="J2826" t="s">
        <v>24</v>
      </c>
      <c r="K2826" t="s">
        <v>16</v>
      </c>
      <c r="L2826">
        <f t="shared" si="88"/>
        <v>0</v>
      </c>
      <c r="M2826">
        <f t="shared" si="89"/>
        <v>0</v>
      </c>
    </row>
    <row r="2827" spans="1:13" x14ac:dyDescent="0.3">
      <c r="A2827" t="s">
        <v>1282</v>
      </c>
      <c r="B2827">
        <v>9.6950000000000003</v>
      </c>
      <c r="C2827" t="s">
        <v>1605</v>
      </c>
      <c r="D2827">
        <v>0.12825898599999999</v>
      </c>
      <c r="E2827" t="s">
        <v>36</v>
      </c>
      <c r="F2827">
        <v>225.34039999999999</v>
      </c>
      <c r="G2827" t="s">
        <v>65</v>
      </c>
      <c r="H2827">
        <v>2004</v>
      </c>
      <c r="I2827" t="s">
        <v>34</v>
      </c>
      <c r="J2827" t="s">
        <v>20</v>
      </c>
      <c r="K2827" t="s">
        <v>16</v>
      </c>
      <c r="L2827">
        <f t="shared" si="88"/>
        <v>0</v>
      </c>
      <c r="M2827">
        <f t="shared" si="89"/>
        <v>0</v>
      </c>
    </row>
    <row r="2828" spans="1:13" x14ac:dyDescent="0.3">
      <c r="A2828" t="s">
        <v>1328</v>
      </c>
      <c r="C2828" t="s">
        <v>1605</v>
      </c>
      <c r="D2828">
        <v>8.1060928000000004E-2</v>
      </c>
      <c r="E2828" t="s">
        <v>49</v>
      </c>
      <c r="F2828">
        <v>169.2816</v>
      </c>
      <c r="G2828" t="s">
        <v>29</v>
      </c>
      <c r="H2828">
        <v>1985</v>
      </c>
      <c r="I2828" t="s">
        <v>14</v>
      </c>
      <c r="J2828" t="s">
        <v>24</v>
      </c>
      <c r="K2828" t="s">
        <v>30</v>
      </c>
      <c r="L2828">
        <f t="shared" si="88"/>
        <v>0</v>
      </c>
      <c r="M2828">
        <f t="shared" si="89"/>
        <v>0</v>
      </c>
    </row>
    <row r="2829" spans="1:13" x14ac:dyDescent="0.3">
      <c r="A2829" t="s">
        <v>68</v>
      </c>
      <c r="B2829">
        <v>15.35</v>
      </c>
      <c r="C2829" t="s">
        <v>51</v>
      </c>
      <c r="D2829">
        <v>0</v>
      </c>
      <c r="E2829" t="s">
        <v>22</v>
      </c>
      <c r="F2829">
        <v>142.74700000000001</v>
      </c>
      <c r="G2829" t="s">
        <v>23</v>
      </c>
      <c r="H2829">
        <v>1998</v>
      </c>
      <c r="J2829" t="s">
        <v>24</v>
      </c>
      <c r="K2829" t="s">
        <v>25</v>
      </c>
      <c r="L2829">
        <f t="shared" si="88"/>
        <v>0</v>
      </c>
      <c r="M2829">
        <f t="shared" si="89"/>
        <v>0</v>
      </c>
    </row>
    <row r="2830" spans="1:13" x14ac:dyDescent="0.3">
      <c r="A2830" t="s">
        <v>752</v>
      </c>
      <c r="B2830">
        <v>12.1</v>
      </c>
      <c r="C2830" t="s">
        <v>51</v>
      </c>
      <c r="D2830">
        <v>1.5434464E-2</v>
      </c>
      <c r="E2830" t="s">
        <v>61</v>
      </c>
      <c r="F2830">
        <v>164.7526</v>
      </c>
      <c r="G2830" t="s">
        <v>33</v>
      </c>
      <c r="H2830">
        <v>1997</v>
      </c>
      <c r="I2830" t="s">
        <v>34</v>
      </c>
      <c r="J2830" t="s">
        <v>15</v>
      </c>
      <c r="K2830" t="s">
        <v>16</v>
      </c>
      <c r="L2830">
        <f t="shared" si="88"/>
        <v>1</v>
      </c>
      <c r="M2830">
        <f t="shared" si="89"/>
        <v>0</v>
      </c>
    </row>
    <row r="2831" spans="1:13" x14ac:dyDescent="0.3">
      <c r="A2831" t="s">
        <v>1110</v>
      </c>
      <c r="C2831" t="s">
        <v>51</v>
      </c>
      <c r="D2831">
        <v>4.7063688999999999E-2</v>
      </c>
      <c r="E2831" t="s">
        <v>67</v>
      </c>
      <c r="F2831">
        <v>107.22799999999999</v>
      </c>
      <c r="G2831" t="s">
        <v>47</v>
      </c>
      <c r="H2831">
        <v>1985</v>
      </c>
      <c r="I2831" t="s">
        <v>34</v>
      </c>
      <c r="J2831" t="s">
        <v>15</v>
      </c>
      <c r="K2831" t="s">
        <v>25</v>
      </c>
      <c r="L2831">
        <f t="shared" si="88"/>
        <v>1</v>
      </c>
      <c r="M2831">
        <f t="shared" si="89"/>
        <v>0</v>
      </c>
    </row>
    <row r="2832" spans="1:13" x14ac:dyDescent="0.3">
      <c r="A2832" t="s">
        <v>11</v>
      </c>
      <c r="C2832" t="s">
        <v>51</v>
      </c>
      <c r="D2832">
        <v>1.3224491E-2</v>
      </c>
      <c r="E2832" t="s">
        <v>12</v>
      </c>
      <c r="F2832">
        <v>106.4622</v>
      </c>
      <c r="G2832" t="s">
        <v>47</v>
      </c>
      <c r="H2832">
        <v>1985</v>
      </c>
      <c r="I2832" t="s">
        <v>34</v>
      </c>
      <c r="J2832" t="s">
        <v>15</v>
      </c>
      <c r="K2832" t="s">
        <v>25</v>
      </c>
      <c r="L2832">
        <f t="shared" si="88"/>
        <v>1</v>
      </c>
      <c r="M2832">
        <f t="shared" si="89"/>
        <v>1</v>
      </c>
    </row>
    <row r="2833" spans="1:13" x14ac:dyDescent="0.3">
      <c r="A2833" t="s">
        <v>183</v>
      </c>
      <c r="B2833">
        <v>5.73</v>
      </c>
      <c r="C2833" t="s">
        <v>51</v>
      </c>
      <c r="D2833">
        <v>0</v>
      </c>
      <c r="E2833" t="s">
        <v>59</v>
      </c>
      <c r="F2833">
        <v>187.38980000000001</v>
      </c>
      <c r="G2833" t="s">
        <v>33</v>
      </c>
      <c r="H2833">
        <v>1997</v>
      </c>
      <c r="I2833" t="s">
        <v>34</v>
      </c>
      <c r="J2833" t="s">
        <v>15</v>
      </c>
      <c r="K2833" t="s">
        <v>16</v>
      </c>
      <c r="L2833">
        <f t="shared" si="88"/>
        <v>1</v>
      </c>
      <c r="M2833">
        <f t="shared" si="89"/>
        <v>0</v>
      </c>
    </row>
    <row r="2834" spans="1:13" x14ac:dyDescent="0.3">
      <c r="A2834" t="s">
        <v>935</v>
      </c>
      <c r="B2834">
        <v>8.31</v>
      </c>
      <c r="C2834" t="s">
        <v>1605</v>
      </c>
      <c r="D2834">
        <v>0.11565550199999999</v>
      </c>
      <c r="E2834" t="s">
        <v>12</v>
      </c>
      <c r="F2834">
        <v>176.00280000000001</v>
      </c>
      <c r="G2834" t="s">
        <v>65</v>
      </c>
      <c r="H2834">
        <v>2004</v>
      </c>
      <c r="I2834" t="s">
        <v>34</v>
      </c>
      <c r="J2834" t="s">
        <v>20</v>
      </c>
      <c r="K2834" t="s">
        <v>16</v>
      </c>
      <c r="L2834">
        <f t="shared" si="88"/>
        <v>0</v>
      </c>
      <c r="M2834">
        <f t="shared" si="89"/>
        <v>1</v>
      </c>
    </row>
    <row r="2835" spans="1:13" x14ac:dyDescent="0.3">
      <c r="A2835" t="s">
        <v>356</v>
      </c>
      <c r="B2835">
        <v>8.5749999999999993</v>
      </c>
      <c r="C2835" t="s">
        <v>51</v>
      </c>
      <c r="D2835">
        <v>2.4021065000000001E-2</v>
      </c>
      <c r="E2835" t="s">
        <v>59</v>
      </c>
      <c r="F2835">
        <v>106.72799999999999</v>
      </c>
      <c r="G2835" t="s">
        <v>19</v>
      </c>
      <c r="H2835">
        <v>2007</v>
      </c>
      <c r="J2835" t="s">
        <v>20</v>
      </c>
      <c r="K2835" t="s">
        <v>16</v>
      </c>
      <c r="L2835">
        <f t="shared" si="88"/>
        <v>0</v>
      </c>
      <c r="M2835">
        <f t="shared" si="89"/>
        <v>0</v>
      </c>
    </row>
    <row r="2836" spans="1:13" x14ac:dyDescent="0.3">
      <c r="A2836" t="s">
        <v>1199</v>
      </c>
      <c r="B2836">
        <v>7.81</v>
      </c>
      <c r="C2836" t="s">
        <v>1605</v>
      </c>
      <c r="D2836">
        <v>3.3962370999999998E-2</v>
      </c>
      <c r="E2836" t="s">
        <v>12</v>
      </c>
      <c r="F2836">
        <v>167.8158</v>
      </c>
      <c r="G2836" t="s">
        <v>53</v>
      </c>
      <c r="H2836">
        <v>1987</v>
      </c>
      <c r="I2836" t="s">
        <v>54</v>
      </c>
      <c r="J2836" t="s">
        <v>24</v>
      </c>
      <c r="K2836" t="s">
        <v>16</v>
      </c>
      <c r="L2836">
        <f t="shared" si="88"/>
        <v>0</v>
      </c>
      <c r="M2836">
        <f t="shared" si="89"/>
        <v>1</v>
      </c>
    </row>
    <row r="2837" spans="1:13" x14ac:dyDescent="0.3">
      <c r="A2837" t="s">
        <v>655</v>
      </c>
      <c r="C2837" t="s">
        <v>51</v>
      </c>
      <c r="D2837">
        <v>6.3754144999999998E-2</v>
      </c>
      <c r="E2837" t="s">
        <v>52</v>
      </c>
      <c r="F2837">
        <v>226.46940000000001</v>
      </c>
      <c r="G2837" t="s">
        <v>29</v>
      </c>
      <c r="H2837">
        <v>1985</v>
      </c>
      <c r="I2837" t="s">
        <v>14</v>
      </c>
      <c r="J2837" t="s">
        <v>24</v>
      </c>
      <c r="K2837" t="s">
        <v>30</v>
      </c>
      <c r="L2837">
        <f t="shared" si="88"/>
        <v>0</v>
      </c>
      <c r="M2837">
        <f t="shared" si="89"/>
        <v>0</v>
      </c>
    </row>
    <row r="2838" spans="1:13" x14ac:dyDescent="0.3">
      <c r="A2838" t="s">
        <v>1390</v>
      </c>
      <c r="B2838">
        <v>16.5</v>
      </c>
      <c r="C2838" t="s">
        <v>1605</v>
      </c>
      <c r="D2838">
        <v>0.26733965900000001</v>
      </c>
      <c r="E2838" t="s">
        <v>12</v>
      </c>
      <c r="F2838">
        <v>143.5128</v>
      </c>
      <c r="G2838" t="s">
        <v>23</v>
      </c>
      <c r="H2838">
        <v>1998</v>
      </c>
      <c r="J2838" t="s">
        <v>24</v>
      </c>
      <c r="K2838" t="s">
        <v>25</v>
      </c>
      <c r="L2838">
        <f t="shared" si="88"/>
        <v>0</v>
      </c>
      <c r="M2838">
        <f t="shared" si="89"/>
        <v>1</v>
      </c>
    </row>
    <row r="2839" spans="1:13" x14ac:dyDescent="0.3">
      <c r="A2839" t="s">
        <v>1391</v>
      </c>
      <c r="C2839" t="s">
        <v>51</v>
      </c>
      <c r="D2839">
        <v>0.21507294499999999</v>
      </c>
      <c r="E2839" t="s">
        <v>112</v>
      </c>
      <c r="F2839">
        <v>208.56379999999999</v>
      </c>
      <c r="G2839" t="s">
        <v>47</v>
      </c>
      <c r="H2839">
        <v>1985</v>
      </c>
      <c r="I2839" t="s">
        <v>34</v>
      </c>
      <c r="J2839" t="s">
        <v>15</v>
      </c>
      <c r="K2839" t="s">
        <v>25</v>
      </c>
      <c r="L2839">
        <f t="shared" si="88"/>
        <v>1</v>
      </c>
      <c r="M2839">
        <f t="shared" si="89"/>
        <v>0</v>
      </c>
    </row>
    <row r="2840" spans="1:13" x14ac:dyDescent="0.3">
      <c r="A2840" t="s">
        <v>980</v>
      </c>
      <c r="B2840">
        <v>10.395</v>
      </c>
      <c r="C2840" t="s">
        <v>1605</v>
      </c>
      <c r="D2840">
        <v>0</v>
      </c>
      <c r="E2840" t="s">
        <v>77</v>
      </c>
      <c r="F2840">
        <v>228.0352</v>
      </c>
      <c r="G2840" t="s">
        <v>53</v>
      </c>
      <c r="H2840">
        <v>1987</v>
      </c>
      <c r="I2840" t="s">
        <v>54</v>
      </c>
      <c r="J2840" t="s">
        <v>24</v>
      </c>
      <c r="K2840" t="s">
        <v>16</v>
      </c>
      <c r="L2840">
        <f t="shared" si="88"/>
        <v>0</v>
      </c>
      <c r="M2840">
        <f t="shared" si="89"/>
        <v>0</v>
      </c>
    </row>
    <row r="2841" spans="1:13" x14ac:dyDescent="0.3">
      <c r="A2841" t="s">
        <v>1001</v>
      </c>
      <c r="B2841">
        <v>15.5</v>
      </c>
      <c r="C2841" t="s">
        <v>1605</v>
      </c>
      <c r="D2841">
        <v>2.5421920000000001E-2</v>
      </c>
      <c r="E2841" t="s">
        <v>36</v>
      </c>
      <c r="F2841">
        <v>81.3934</v>
      </c>
      <c r="G2841" t="s">
        <v>41</v>
      </c>
      <c r="H2841">
        <v>2002</v>
      </c>
      <c r="J2841" t="s">
        <v>20</v>
      </c>
      <c r="K2841" t="s">
        <v>16</v>
      </c>
      <c r="L2841">
        <f t="shared" si="88"/>
        <v>0</v>
      </c>
      <c r="M2841">
        <f t="shared" si="89"/>
        <v>0</v>
      </c>
    </row>
    <row r="2842" spans="1:13" x14ac:dyDescent="0.3">
      <c r="A2842" t="s">
        <v>1392</v>
      </c>
      <c r="B2842">
        <v>16.7</v>
      </c>
      <c r="C2842" t="s">
        <v>1605</v>
      </c>
      <c r="D2842">
        <v>0.119948864</v>
      </c>
      <c r="E2842" t="s">
        <v>32</v>
      </c>
      <c r="F2842">
        <v>180.49760000000001</v>
      </c>
      <c r="G2842" t="s">
        <v>37</v>
      </c>
      <c r="H2842">
        <v>2009</v>
      </c>
      <c r="I2842" t="s">
        <v>14</v>
      </c>
      <c r="J2842" t="s">
        <v>24</v>
      </c>
      <c r="K2842" t="s">
        <v>38</v>
      </c>
      <c r="L2842">
        <f t="shared" si="88"/>
        <v>0</v>
      </c>
      <c r="M2842">
        <f t="shared" si="89"/>
        <v>0</v>
      </c>
    </row>
    <row r="2843" spans="1:13" x14ac:dyDescent="0.3">
      <c r="A2843" t="s">
        <v>483</v>
      </c>
      <c r="B2843">
        <v>10.695</v>
      </c>
      <c r="C2843" t="s">
        <v>51</v>
      </c>
      <c r="D2843">
        <v>5.3252515E-2</v>
      </c>
      <c r="E2843" t="s">
        <v>67</v>
      </c>
      <c r="F2843">
        <v>57.290399999999998</v>
      </c>
      <c r="G2843" t="s">
        <v>53</v>
      </c>
      <c r="H2843">
        <v>1987</v>
      </c>
      <c r="I2843" t="s">
        <v>54</v>
      </c>
      <c r="J2843" t="s">
        <v>24</v>
      </c>
      <c r="K2843" t="s">
        <v>16</v>
      </c>
      <c r="L2843">
        <f t="shared" si="88"/>
        <v>0</v>
      </c>
      <c r="M2843">
        <f t="shared" si="89"/>
        <v>0</v>
      </c>
    </row>
    <row r="2844" spans="1:13" x14ac:dyDescent="0.3">
      <c r="A2844" t="s">
        <v>1393</v>
      </c>
      <c r="C2844" t="s">
        <v>51</v>
      </c>
      <c r="D2844">
        <v>4.5634870000000001E-2</v>
      </c>
      <c r="E2844" t="s">
        <v>67</v>
      </c>
      <c r="F2844">
        <v>141.71799999999999</v>
      </c>
      <c r="G2844" t="s">
        <v>29</v>
      </c>
      <c r="H2844">
        <v>1985</v>
      </c>
      <c r="I2844" t="s">
        <v>14</v>
      </c>
      <c r="J2844" t="s">
        <v>24</v>
      </c>
      <c r="K2844" t="s">
        <v>30</v>
      </c>
      <c r="L2844">
        <f t="shared" si="88"/>
        <v>0</v>
      </c>
      <c r="M2844">
        <f t="shared" si="89"/>
        <v>0</v>
      </c>
    </row>
    <row r="2845" spans="1:13" x14ac:dyDescent="0.3">
      <c r="A2845" t="s">
        <v>161</v>
      </c>
      <c r="C2845" t="s">
        <v>1605</v>
      </c>
      <c r="D2845">
        <v>0.31354154299999998</v>
      </c>
      <c r="E2845" t="s">
        <v>77</v>
      </c>
      <c r="F2845">
        <v>97.675200000000004</v>
      </c>
      <c r="G2845" t="s">
        <v>47</v>
      </c>
      <c r="H2845">
        <v>1985</v>
      </c>
      <c r="I2845" t="s">
        <v>34</v>
      </c>
      <c r="J2845" t="s">
        <v>15</v>
      </c>
      <c r="K2845" t="s">
        <v>25</v>
      </c>
      <c r="L2845">
        <f t="shared" si="88"/>
        <v>0</v>
      </c>
      <c r="M2845">
        <f t="shared" si="89"/>
        <v>0</v>
      </c>
    </row>
    <row r="2846" spans="1:13" x14ac:dyDescent="0.3">
      <c r="A2846" t="s">
        <v>644</v>
      </c>
      <c r="B2846">
        <v>18</v>
      </c>
      <c r="C2846" t="s">
        <v>51</v>
      </c>
      <c r="D2846">
        <v>4.7570046999999997E-2</v>
      </c>
      <c r="E2846" t="s">
        <v>61</v>
      </c>
      <c r="F2846">
        <v>171.6422</v>
      </c>
      <c r="G2846" t="s">
        <v>37</v>
      </c>
      <c r="H2846">
        <v>2009</v>
      </c>
      <c r="I2846" t="s">
        <v>14</v>
      </c>
      <c r="J2846" t="s">
        <v>24</v>
      </c>
      <c r="K2846" t="s">
        <v>38</v>
      </c>
      <c r="L2846">
        <f t="shared" si="88"/>
        <v>0</v>
      </c>
      <c r="M2846">
        <f t="shared" si="89"/>
        <v>0</v>
      </c>
    </row>
    <row r="2847" spans="1:13" x14ac:dyDescent="0.3">
      <c r="A2847" t="s">
        <v>940</v>
      </c>
      <c r="C2847" t="s">
        <v>51</v>
      </c>
      <c r="D2847">
        <v>2.3855380999999998E-2</v>
      </c>
      <c r="E2847" t="s">
        <v>32</v>
      </c>
      <c r="F2847">
        <v>54.827199999999998</v>
      </c>
      <c r="G2847" t="s">
        <v>29</v>
      </c>
      <c r="H2847">
        <v>1985</v>
      </c>
      <c r="I2847" t="s">
        <v>14</v>
      </c>
      <c r="J2847" t="s">
        <v>24</v>
      </c>
      <c r="K2847" t="s">
        <v>30</v>
      </c>
      <c r="L2847">
        <f t="shared" si="88"/>
        <v>0</v>
      </c>
      <c r="M2847">
        <f t="shared" si="89"/>
        <v>0</v>
      </c>
    </row>
    <row r="2848" spans="1:13" x14ac:dyDescent="0.3">
      <c r="A2848" t="s">
        <v>1341</v>
      </c>
      <c r="B2848">
        <v>10.1</v>
      </c>
      <c r="C2848" t="s">
        <v>1605</v>
      </c>
      <c r="D2848">
        <v>4.5692022999999998E-2</v>
      </c>
      <c r="E2848" t="s">
        <v>12</v>
      </c>
      <c r="F2848">
        <v>38.384799999999998</v>
      </c>
      <c r="G2848" t="s">
        <v>33</v>
      </c>
      <c r="H2848">
        <v>1997</v>
      </c>
      <c r="I2848" t="s">
        <v>34</v>
      </c>
      <c r="J2848" t="s">
        <v>15</v>
      </c>
      <c r="K2848" t="s">
        <v>16</v>
      </c>
      <c r="L2848">
        <f t="shared" si="88"/>
        <v>0</v>
      </c>
      <c r="M2848">
        <f t="shared" si="89"/>
        <v>1</v>
      </c>
    </row>
    <row r="2849" spans="1:13" x14ac:dyDescent="0.3">
      <c r="A2849" t="s">
        <v>901</v>
      </c>
      <c r="B2849">
        <v>19.350000000000001</v>
      </c>
      <c r="C2849" t="s">
        <v>1605</v>
      </c>
      <c r="D2849">
        <v>4.0090886999999999E-2</v>
      </c>
      <c r="E2849" t="s">
        <v>59</v>
      </c>
      <c r="F2849">
        <v>163.68680000000001</v>
      </c>
      <c r="G2849" t="s">
        <v>37</v>
      </c>
      <c r="H2849">
        <v>2009</v>
      </c>
      <c r="I2849" t="s">
        <v>14</v>
      </c>
      <c r="J2849" t="s">
        <v>24</v>
      </c>
      <c r="K2849" t="s">
        <v>38</v>
      </c>
      <c r="L2849">
        <f t="shared" si="88"/>
        <v>0</v>
      </c>
      <c r="M2849">
        <f t="shared" si="89"/>
        <v>0</v>
      </c>
    </row>
    <row r="2850" spans="1:13" x14ac:dyDescent="0.3">
      <c r="A2850" t="s">
        <v>728</v>
      </c>
      <c r="B2850">
        <v>14</v>
      </c>
      <c r="C2850" t="s">
        <v>1605</v>
      </c>
      <c r="D2850">
        <v>4.9749637999999999E-2</v>
      </c>
      <c r="E2850" t="s">
        <v>18</v>
      </c>
      <c r="F2850">
        <v>144.87860000000001</v>
      </c>
      <c r="G2850" t="s">
        <v>23</v>
      </c>
      <c r="H2850">
        <v>1998</v>
      </c>
      <c r="J2850" t="s">
        <v>24</v>
      </c>
      <c r="K2850" t="s">
        <v>25</v>
      </c>
      <c r="L2850">
        <f t="shared" si="88"/>
        <v>0</v>
      </c>
      <c r="M2850">
        <f t="shared" si="89"/>
        <v>1</v>
      </c>
    </row>
    <row r="2851" spans="1:13" x14ac:dyDescent="0.3">
      <c r="A2851" t="s">
        <v>1307</v>
      </c>
      <c r="B2851">
        <v>6.63</v>
      </c>
      <c r="C2851" t="s">
        <v>1605</v>
      </c>
      <c r="D2851">
        <v>1.1001175E-2</v>
      </c>
      <c r="E2851" t="s">
        <v>12</v>
      </c>
      <c r="F2851">
        <v>57.058799999999998</v>
      </c>
      <c r="G2851" t="s">
        <v>19</v>
      </c>
      <c r="H2851">
        <v>2007</v>
      </c>
      <c r="J2851" t="s">
        <v>20</v>
      </c>
      <c r="K2851" t="s">
        <v>16</v>
      </c>
      <c r="L2851">
        <f t="shared" si="88"/>
        <v>0</v>
      </c>
      <c r="M2851">
        <f t="shared" si="89"/>
        <v>1</v>
      </c>
    </row>
    <row r="2852" spans="1:13" x14ac:dyDescent="0.3">
      <c r="A2852" t="s">
        <v>641</v>
      </c>
      <c r="B2852">
        <v>6.69</v>
      </c>
      <c r="C2852" t="s">
        <v>1605</v>
      </c>
      <c r="D2852">
        <v>0</v>
      </c>
      <c r="E2852" t="s">
        <v>77</v>
      </c>
      <c r="F2852">
        <v>178.23699999999999</v>
      </c>
      <c r="G2852" t="s">
        <v>23</v>
      </c>
      <c r="H2852">
        <v>1998</v>
      </c>
      <c r="J2852" t="s">
        <v>24</v>
      </c>
      <c r="K2852" t="s">
        <v>25</v>
      </c>
      <c r="L2852">
        <f t="shared" si="88"/>
        <v>0</v>
      </c>
      <c r="M2852">
        <f t="shared" si="89"/>
        <v>0</v>
      </c>
    </row>
    <row r="2853" spans="1:13" x14ac:dyDescent="0.3">
      <c r="A2853" t="s">
        <v>1275</v>
      </c>
      <c r="C2853" t="s">
        <v>51</v>
      </c>
      <c r="D2853">
        <v>2.4184379999999998E-2</v>
      </c>
      <c r="E2853" t="s">
        <v>67</v>
      </c>
      <c r="F2853">
        <v>64.216800000000006</v>
      </c>
      <c r="G2853" t="s">
        <v>47</v>
      </c>
      <c r="H2853">
        <v>1985</v>
      </c>
      <c r="I2853" t="s">
        <v>34</v>
      </c>
      <c r="J2853" t="s">
        <v>15</v>
      </c>
      <c r="K2853" t="s">
        <v>25</v>
      </c>
      <c r="L2853">
        <f t="shared" si="88"/>
        <v>1</v>
      </c>
      <c r="M2853">
        <f t="shared" si="89"/>
        <v>0</v>
      </c>
    </row>
    <row r="2854" spans="1:13" x14ac:dyDescent="0.3">
      <c r="A2854" t="s">
        <v>440</v>
      </c>
      <c r="B2854">
        <v>15.6</v>
      </c>
      <c r="C2854" t="s">
        <v>51</v>
      </c>
      <c r="D2854">
        <v>6.6670605999999993E-2</v>
      </c>
      <c r="E2854" t="s">
        <v>22</v>
      </c>
      <c r="F2854">
        <v>185.29239999999999</v>
      </c>
      <c r="G2854" t="s">
        <v>53</v>
      </c>
      <c r="H2854">
        <v>1987</v>
      </c>
      <c r="I2854" t="s">
        <v>54</v>
      </c>
      <c r="J2854" t="s">
        <v>24</v>
      </c>
      <c r="K2854" t="s">
        <v>16</v>
      </c>
      <c r="L2854">
        <f t="shared" si="88"/>
        <v>0</v>
      </c>
      <c r="M2854">
        <f t="shared" si="89"/>
        <v>0</v>
      </c>
    </row>
    <row r="2855" spans="1:13" x14ac:dyDescent="0.3">
      <c r="A2855" t="s">
        <v>1065</v>
      </c>
      <c r="B2855">
        <v>12.8</v>
      </c>
      <c r="C2855" t="s">
        <v>51</v>
      </c>
      <c r="D2855">
        <v>6.9760029000000001E-2</v>
      </c>
      <c r="E2855" t="s">
        <v>112</v>
      </c>
      <c r="F2855">
        <v>260.52519999999998</v>
      </c>
      <c r="G2855" t="s">
        <v>41</v>
      </c>
      <c r="H2855">
        <v>2002</v>
      </c>
      <c r="J2855" t="s">
        <v>20</v>
      </c>
      <c r="K2855" t="s">
        <v>16</v>
      </c>
      <c r="L2855">
        <f t="shared" si="88"/>
        <v>0</v>
      </c>
      <c r="M2855">
        <f t="shared" si="89"/>
        <v>0</v>
      </c>
    </row>
    <row r="2856" spans="1:13" x14ac:dyDescent="0.3">
      <c r="A2856" t="s">
        <v>1320</v>
      </c>
      <c r="B2856">
        <v>18.850000000000001</v>
      </c>
      <c r="C2856" t="s">
        <v>51</v>
      </c>
      <c r="D2856">
        <v>5.2349262000000001E-2</v>
      </c>
      <c r="E2856" t="s">
        <v>46</v>
      </c>
      <c r="F2856">
        <v>192.08459999999999</v>
      </c>
      <c r="G2856" t="s">
        <v>19</v>
      </c>
      <c r="H2856">
        <v>2007</v>
      </c>
      <c r="J2856" t="s">
        <v>20</v>
      </c>
      <c r="K2856" t="s">
        <v>16</v>
      </c>
      <c r="L2856">
        <f t="shared" si="88"/>
        <v>0</v>
      </c>
      <c r="M2856">
        <f t="shared" si="89"/>
        <v>0</v>
      </c>
    </row>
    <row r="2857" spans="1:13" x14ac:dyDescent="0.3">
      <c r="A2857" t="s">
        <v>403</v>
      </c>
      <c r="B2857">
        <v>10.895</v>
      </c>
      <c r="C2857" t="s">
        <v>51</v>
      </c>
      <c r="D2857">
        <v>2.7200767000000001E-2</v>
      </c>
      <c r="E2857" t="s">
        <v>22</v>
      </c>
      <c r="F2857">
        <v>51.666600000000003</v>
      </c>
      <c r="G2857" t="s">
        <v>19</v>
      </c>
      <c r="H2857">
        <v>2007</v>
      </c>
      <c r="J2857" t="s">
        <v>20</v>
      </c>
      <c r="K2857" t="s">
        <v>16</v>
      </c>
      <c r="L2857">
        <f t="shared" si="88"/>
        <v>0</v>
      </c>
      <c r="M2857">
        <f t="shared" si="89"/>
        <v>0</v>
      </c>
    </row>
    <row r="2858" spans="1:13" x14ac:dyDescent="0.3">
      <c r="A2858" t="s">
        <v>400</v>
      </c>
      <c r="B2858">
        <v>7.4850000000000003</v>
      </c>
      <c r="C2858" t="s">
        <v>51</v>
      </c>
      <c r="D2858">
        <v>6.9263905000000001E-2</v>
      </c>
      <c r="E2858" t="s">
        <v>12</v>
      </c>
      <c r="F2858">
        <v>109.6228</v>
      </c>
      <c r="G2858" t="s">
        <v>41</v>
      </c>
      <c r="H2858">
        <v>2002</v>
      </c>
      <c r="J2858" t="s">
        <v>20</v>
      </c>
      <c r="K2858" t="s">
        <v>16</v>
      </c>
      <c r="L2858">
        <f t="shared" si="88"/>
        <v>0</v>
      </c>
      <c r="M2858">
        <f t="shared" si="89"/>
        <v>1</v>
      </c>
    </row>
    <row r="2859" spans="1:13" x14ac:dyDescent="0.3">
      <c r="A2859" t="s">
        <v>1394</v>
      </c>
      <c r="C2859" t="s">
        <v>51</v>
      </c>
      <c r="D2859">
        <v>0.18665036800000001</v>
      </c>
      <c r="E2859" t="s">
        <v>83</v>
      </c>
      <c r="F2859">
        <v>149.14179999999999</v>
      </c>
      <c r="G2859" t="s">
        <v>29</v>
      </c>
      <c r="H2859">
        <v>1985</v>
      </c>
      <c r="I2859" t="s">
        <v>14</v>
      </c>
      <c r="J2859" t="s">
        <v>24</v>
      </c>
      <c r="K2859" t="s">
        <v>30</v>
      </c>
      <c r="L2859">
        <f t="shared" si="88"/>
        <v>0</v>
      </c>
      <c r="M2859">
        <f t="shared" si="89"/>
        <v>0</v>
      </c>
    </row>
    <row r="2860" spans="1:13" x14ac:dyDescent="0.3">
      <c r="A2860" t="s">
        <v>71</v>
      </c>
      <c r="B2860">
        <v>13</v>
      </c>
      <c r="C2860" t="s">
        <v>51</v>
      </c>
      <c r="D2860">
        <v>3.5179934000000003E-2</v>
      </c>
      <c r="E2860" t="s">
        <v>61</v>
      </c>
      <c r="F2860">
        <v>49.803400000000003</v>
      </c>
      <c r="G2860" t="s">
        <v>41</v>
      </c>
      <c r="H2860">
        <v>2002</v>
      </c>
      <c r="J2860" t="s">
        <v>20</v>
      </c>
      <c r="K2860" t="s">
        <v>16</v>
      </c>
      <c r="L2860">
        <f t="shared" si="88"/>
        <v>0</v>
      </c>
      <c r="M2860">
        <f t="shared" si="89"/>
        <v>0</v>
      </c>
    </row>
    <row r="2861" spans="1:13" x14ac:dyDescent="0.3">
      <c r="A2861" t="s">
        <v>961</v>
      </c>
      <c r="B2861">
        <v>6.6349999999999998</v>
      </c>
      <c r="C2861" t="s">
        <v>51</v>
      </c>
      <c r="D2861">
        <v>2.7046875000000001E-2</v>
      </c>
      <c r="E2861" t="s">
        <v>61</v>
      </c>
      <c r="F2861">
        <v>172.53960000000001</v>
      </c>
      <c r="G2861" t="s">
        <v>53</v>
      </c>
      <c r="H2861">
        <v>1987</v>
      </c>
      <c r="I2861" t="s">
        <v>54</v>
      </c>
      <c r="J2861" t="s">
        <v>24</v>
      </c>
      <c r="K2861" t="s">
        <v>16</v>
      </c>
      <c r="L2861">
        <f t="shared" si="88"/>
        <v>0</v>
      </c>
      <c r="M2861">
        <f t="shared" si="89"/>
        <v>0</v>
      </c>
    </row>
    <row r="2862" spans="1:13" x14ac:dyDescent="0.3">
      <c r="A2862" t="s">
        <v>1126</v>
      </c>
      <c r="B2862">
        <v>18.7</v>
      </c>
      <c r="C2862" t="s">
        <v>51</v>
      </c>
      <c r="D2862">
        <v>4.6181740999999998E-2</v>
      </c>
      <c r="E2862" t="s">
        <v>46</v>
      </c>
      <c r="F2862">
        <v>153.66820000000001</v>
      </c>
      <c r="G2862" t="s">
        <v>41</v>
      </c>
      <c r="H2862">
        <v>2002</v>
      </c>
      <c r="J2862" t="s">
        <v>20</v>
      </c>
      <c r="K2862" t="s">
        <v>16</v>
      </c>
      <c r="L2862">
        <f t="shared" si="88"/>
        <v>0</v>
      </c>
      <c r="M2862">
        <f t="shared" si="89"/>
        <v>0</v>
      </c>
    </row>
    <row r="2863" spans="1:13" x14ac:dyDescent="0.3">
      <c r="A2863" t="s">
        <v>1230</v>
      </c>
      <c r="C2863" t="s">
        <v>1605</v>
      </c>
      <c r="D2863">
        <v>0.14595271700000001</v>
      </c>
      <c r="E2863" t="s">
        <v>67</v>
      </c>
      <c r="F2863">
        <v>138.88380000000001</v>
      </c>
      <c r="G2863" t="s">
        <v>29</v>
      </c>
      <c r="H2863">
        <v>1985</v>
      </c>
      <c r="I2863" t="s">
        <v>14</v>
      </c>
      <c r="J2863" t="s">
        <v>24</v>
      </c>
      <c r="K2863" t="s">
        <v>30</v>
      </c>
      <c r="L2863">
        <f t="shared" si="88"/>
        <v>0</v>
      </c>
      <c r="M2863">
        <f t="shared" si="89"/>
        <v>0</v>
      </c>
    </row>
    <row r="2864" spans="1:13" x14ac:dyDescent="0.3">
      <c r="A2864" t="s">
        <v>694</v>
      </c>
      <c r="B2864">
        <v>6.3250000000000002</v>
      </c>
      <c r="C2864" t="s">
        <v>51</v>
      </c>
      <c r="D2864">
        <v>0</v>
      </c>
      <c r="E2864" t="s">
        <v>67</v>
      </c>
      <c r="F2864">
        <v>100.4042</v>
      </c>
      <c r="G2864" t="s">
        <v>23</v>
      </c>
      <c r="H2864">
        <v>1998</v>
      </c>
      <c r="J2864" t="s">
        <v>24</v>
      </c>
      <c r="K2864" t="s">
        <v>25</v>
      </c>
      <c r="L2864">
        <f t="shared" si="88"/>
        <v>0</v>
      </c>
      <c r="M2864">
        <f t="shared" si="89"/>
        <v>0</v>
      </c>
    </row>
    <row r="2865" spans="1:13" x14ac:dyDescent="0.3">
      <c r="A2865" t="s">
        <v>917</v>
      </c>
      <c r="C2865" t="s">
        <v>1605</v>
      </c>
      <c r="D2865">
        <v>9.6841885000000003E-2</v>
      </c>
      <c r="E2865" t="s">
        <v>67</v>
      </c>
      <c r="F2865">
        <v>46.171799999999998</v>
      </c>
      <c r="G2865" t="s">
        <v>29</v>
      </c>
      <c r="H2865">
        <v>1985</v>
      </c>
      <c r="I2865" t="s">
        <v>14</v>
      </c>
      <c r="J2865" t="s">
        <v>24</v>
      </c>
      <c r="K2865" t="s">
        <v>30</v>
      </c>
      <c r="L2865">
        <f t="shared" si="88"/>
        <v>0</v>
      </c>
      <c r="M2865">
        <f t="shared" si="89"/>
        <v>0</v>
      </c>
    </row>
    <row r="2866" spans="1:13" x14ac:dyDescent="0.3">
      <c r="A2866" t="s">
        <v>1393</v>
      </c>
      <c r="B2866">
        <v>10</v>
      </c>
      <c r="C2866" t="s">
        <v>51</v>
      </c>
      <c r="D2866">
        <v>4.5856934000000002E-2</v>
      </c>
      <c r="E2866" t="s">
        <v>67</v>
      </c>
      <c r="F2866">
        <v>141.81800000000001</v>
      </c>
      <c r="G2866" t="s">
        <v>33</v>
      </c>
      <c r="H2866">
        <v>1997</v>
      </c>
      <c r="I2866" t="s">
        <v>34</v>
      </c>
      <c r="J2866" t="s">
        <v>15</v>
      </c>
      <c r="K2866" t="s">
        <v>16</v>
      </c>
      <c r="L2866">
        <f t="shared" si="88"/>
        <v>1</v>
      </c>
      <c r="M2866">
        <f t="shared" si="89"/>
        <v>0</v>
      </c>
    </row>
    <row r="2867" spans="1:13" x14ac:dyDescent="0.3">
      <c r="A2867" t="s">
        <v>377</v>
      </c>
      <c r="B2867">
        <v>17.850000000000001</v>
      </c>
      <c r="C2867" t="s">
        <v>51</v>
      </c>
      <c r="D2867">
        <v>7.8057026000000002E-2</v>
      </c>
      <c r="E2867" t="s">
        <v>77</v>
      </c>
      <c r="F2867">
        <v>152.8682</v>
      </c>
      <c r="G2867" t="s">
        <v>23</v>
      </c>
      <c r="H2867">
        <v>1998</v>
      </c>
      <c r="J2867" t="s">
        <v>24</v>
      </c>
      <c r="K2867" t="s">
        <v>25</v>
      </c>
      <c r="L2867">
        <f t="shared" si="88"/>
        <v>0</v>
      </c>
      <c r="M2867">
        <f t="shared" si="89"/>
        <v>0</v>
      </c>
    </row>
    <row r="2868" spans="1:13" x14ac:dyDescent="0.3">
      <c r="A2868" t="s">
        <v>951</v>
      </c>
      <c r="B2868">
        <v>15.7</v>
      </c>
      <c r="C2868" t="s">
        <v>28</v>
      </c>
      <c r="D2868">
        <v>1.8959784E-2</v>
      </c>
      <c r="E2868" t="s">
        <v>32</v>
      </c>
      <c r="F2868">
        <v>61.053600000000003</v>
      </c>
      <c r="G2868" t="s">
        <v>13</v>
      </c>
      <c r="H2868">
        <v>1999</v>
      </c>
      <c r="I2868" t="s">
        <v>14</v>
      </c>
      <c r="J2868" t="s">
        <v>15</v>
      </c>
      <c r="K2868" t="s">
        <v>16</v>
      </c>
      <c r="L2868">
        <f t="shared" si="88"/>
        <v>0</v>
      </c>
      <c r="M2868">
        <f t="shared" si="89"/>
        <v>0</v>
      </c>
    </row>
    <row r="2869" spans="1:13" x14ac:dyDescent="0.3">
      <c r="A2869" t="s">
        <v>185</v>
      </c>
      <c r="B2869">
        <v>15.2</v>
      </c>
      <c r="C2869" t="s">
        <v>51</v>
      </c>
      <c r="D2869">
        <v>5.0136086000000003E-2</v>
      </c>
      <c r="E2869" t="s">
        <v>59</v>
      </c>
      <c r="F2869">
        <v>97.075199999999995</v>
      </c>
      <c r="G2869" t="s">
        <v>53</v>
      </c>
      <c r="H2869">
        <v>1987</v>
      </c>
      <c r="I2869" t="s">
        <v>54</v>
      </c>
      <c r="J2869" t="s">
        <v>24</v>
      </c>
      <c r="K2869" t="s">
        <v>16</v>
      </c>
      <c r="L2869">
        <f t="shared" si="88"/>
        <v>0</v>
      </c>
      <c r="M2869">
        <f t="shared" si="89"/>
        <v>0</v>
      </c>
    </row>
    <row r="2870" spans="1:13" x14ac:dyDescent="0.3">
      <c r="A2870" t="s">
        <v>1395</v>
      </c>
      <c r="B2870">
        <v>9.5</v>
      </c>
      <c r="C2870" t="s">
        <v>51</v>
      </c>
      <c r="D2870">
        <v>7.4283399999999999E-2</v>
      </c>
      <c r="E2870" t="s">
        <v>12</v>
      </c>
      <c r="F2870">
        <v>252.8724</v>
      </c>
      <c r="G2870" t="s">
        <v>53</v>
      </c>
      <c r="H2870">
        <v>1987</v>
      </c>
      <c r="I2870" t="s">
        <v>54</v>
      </c>
      <c r="J2870" t="s">
        <v>24</v>
      </c>
      <c r="K2870" t="s">
        <v>16</v>
      </c>
      <c r="L2870">
        <f t="shared" si="88"/>
        <v>0</v>
      </c>
      <c r="M2870">
        <f t="shared" si="89"/>
        <v>1</v>
      </c>
    </row>
    <row r="2871" spans="1:13" x14ac:dyDescent="0.3">
      <c r="A2871" t="s">
        <v>1396</v>
      </c>
      <c r="C2871" t="s">
        <v>51</v>
      </c>
      <c r="D2871">
        <v>8.9381866000000004E-2</v>
      </c>
      <c r="E2871" t="s">
        <v>67</v>
      </c>
      <c r="F2871">
        <v>214.2192</v>
      </c>
      <c r="G2871" t="s">
        <v>29</v>
      </c>
      <c r="H2871">
        <v>1985</v>
      </c>
      <c r="I2871" t="s">
        <v>14</v>
      </c>
      <c r="J2871" t="s">
        <v>24</v>
      </c>
      <c r="K2871" t="s">
        <v>30</v>
      </c>
      <c r="L2871">
        <f t="shared" si="88"/>
        <v>0</v>
      </c>
      <c r="M2871">
        <f t="shared" si="89"/>
        <v>0</v>
      </c>
    </row>
    <row r="2872" spans="1:13" x14ac:dyDescent="0.3">
      <c r="A2872" t="s">
        <v>421</v>
      </c>
      <c r="B2872">
        <v>7.7850000000000001</v>
      </c>
      <c r="C2872" t="s">
        <v>51</v>
      </c>
      <c r="D2872">
        <v>8.8634566999999997E-2</v>
      </c>
      <c r="E2872" t="s">
        <v>32</v>
      </c>
      <c r="F2872">
        <v>62.651000000000003</v>
      </c>
      <c r="G2872" t="s">
        <v>53</v>
      </c>
      <c r="H2872">
        <v>1987</v>
      </c>
      <c r="I2872" t="s">
        <v>54</v>
      </c>
      <c r="J2872" t="s">
        <v>24</v>
      </c>
      <c r="K2872" t="s">
        <v>16</v>
      </c>
      <c r="L2872">
        <f t="shared" si="88"/>
        <v>0</v>
      </c>
      <c r="M2872">
        <f t="shared" si="89"/>
        <v>0</v>
      </c>
    </row>
    <row r="2873" spans="1:13" x14ac:dyDescent="0.3">
      <c r="A2873" t="s">
        <v>1397</v>
      </c>
      <c r="B2873">
        <v>7.17</v>
      </c>
      <c r="C2873" t="s">
        <v>1605</v>
      </c>
      <c r="D2873">
        <v>9.9972465999999996E-2</v>
      </c>
      <c r="E2873" t="s">
        <v>32</v>
      </c>
      <c r="F2873">
        <v>132.49680000000001</v>
      </c>
      <c r="G2873" t="s">
        <v>23</v>
      </c>
      <c r="H2873">
        <v>1998</v>
      </c>
      <c r="J2873" t="s">
        <v>24</v>
      </c>
      <c r="K2873" t="s">
        <v>25</v>
      </c>
      <c r="L2873">
        <f t="shared" si="88"/>
        <v>0</v>
      </c>
      <c r="M2873">
        <f t="shared" si="89"/>
        <v>0</v>
      </c>
    </row>
    <row r="2874" spans="1:13" x14ac:dyDescent="0.3">
      <c r="A2874" t="s">
        <v>1228</v>
      </c>
      <c r="B2874">
        <v>7.36</v>
      </c>
      <c r="C2874" t="s">
        <v>51</v>
      </c>
      <c r="D2874">
        <v>5.2525131000000003E-2</v>
      </c>
      <c r="E2874" t="s">
        <v>67</v>
      </c>
      <c r="F2874">
        <v>56.458799999999997</v>
      </c>
      <c r="G2874" t="s">
        <v>37</v>
      </c>
      <c r="H2874">
        <v>2009</v>
      </c>
      <c r="I2874" t="s">
        <v>14</v>
      </c>
      <c r="J2874" t="s">
        <v>24</v>
      </c>
      <c r="K2874" t="s">
        <v>38</v>
      </c>
      <c r="L2874">
        <f t="shared" si="88"/>
        <v>0</v>
      </c>
      <c r="M2874">
        <f t="shared" si="89"/>
        <v>0</v>
      </c>
    </row>
    <row r="2875" spans="1:13" x14ac:dyDescent="0.3">
      <c r="A2875" t="s">
        <v>1227</v>
      </c>
      <c r="B2875">
        <v>16.75</v>
      </c>
      <c r="C2875" t="s">
        <v>51</v>
      </c>
      <c r="D2875">
        <v>3.2559590999999999E-2</v>
      </c>
      <c r="E2875" t="s">
        <v>46</v>
      </c>
      <c r="F2875">
        <v>193.31620000000001</v>
      </c>
      <c r="G2875" t="s">
        <v>53</v>
      </c>
      <c r="H2875">
        <v>1987</v>
      </c>
      <c r="I2875" t="s">
        <v>54</v>
      </c>
      <c r="J2875" t="s">
        <v>24</v>
      </c>
      <c r="K2875" t="s">
        <v>16</v>
      </c>
      <c r="L2875">
        <f t="shared" si="88"/>
        <v>0</v>
      </c>
      <c r="M2875">
        <f t="shared" si="89"/>
        <v>0</v>
      </c>
    </row>
    <row r="2876" spans="1:13" x14ac:dyDescent="0.3">
      <c r="A2876" t="s">
        <v>344</v>
      </c>
      <c r="B2876">
        <v>11.15</v>
      </c>
      <c r="C2876" t="s">
        <v>51</v>
      </c>
      <c r="D2876">
        <v>0.120631213</v>
      </c>
      <c r="E2876" t="s">
        <v>18</v>
      </c>
      <c r="F2876">
        <v>43.974400000000003</v>
      </c>
      <c r="G2876" t="s">
        <v>19</v>
      </c>
      <c r="H2876">
        <v>2007</v>
      </c>
      <c r="J2876" t="s">
        <v>20</v>
      </c>
      <c r="K2876" t="s">
        <v>16</v>
      </c>
      <c r="L2876">
        <f t="shared" si="88"/>
        <v>0</v>
      </c>
      <c r="M2876">
        <f t="shared" si="89"/>
        <v>1</v>
      </c>
    </row>
    <row r="2877" spans="1:13" x14ac:dyDescent="0.3">
      <c r="A2877" t="s">
        <v>913</v>
      </c>
      <c r="B2877">
        <v>9.6</v>
      </c>
      <c r="C2877" t="s">
        <v>51</v>
      </c>
      <c r="D2877">
        <v>2.4526806000000002E-2</v>
      </c>
      <c r="E2877" t="s">
        <v>46</v>
      </c>
      <c r="F2877">
        <v>188.5214</v>
      </c>
      <c r="G2877" t="s">
        <v>41</v>
      </c>
      <c r="H2877">
        <v>2002</v>
      </c>
      <c r="J2877" t="s">
        <v>20</v>
      </c>
      <c r="K2877" t="s">
        <v>16</v>
      </c>
      <c r="L2877">
        <f t="shared" si="88"/>
        <v>0</v>
      </c>
      <c r="M2877">
        <f t="shared" si="89"/>
        <v>0</v>
      </c>
    </row>
    <row r="2878" spans="1:13" x14ac:dyDescent="0.3">
      <c r="A2878" t="s">
        <v>678</v>
      </c>
      <c r="C2878" t="s">
        <v>1605</v>
      </c>
      <c r="D2878">
        <v>6.3019289000000006E-2</v>
      </c>
      <c r="E2878" t="s">
        <v>198</v>
      </c>
      <c r="F2878">
        <v>151.76820000000001</v>
      </c>
      <c r="G2878" t="s">
        <v>29</v>
      </c>
      <c r="H2878">
        <v>1985</v>
      </c>
      <c r="I2878" t="s">
        <v>14</v>
      </c>
      <c r="J2878" t="s">
        <v>24</v>
      </c>
      <c r="K2878" t="s">
        <v>30</v>
      </c>
      <c r="L2878">
        <f t="shared" si="88"/>
        <v>0</v>
      </c>
      <c r="M2878">
        <f t="shared" si="89"/>
        <v>0</v>
      </c>
    </row>
    <row r="2879" spans="1:13" x14ac:dyDescent="0.3">
      <c r="A2879" t="s">
        <v>383</v>
      </c>
      <c r="B2879">
        <v>12</v>
      </c>
      <c r="C2879" t="s">
        <v>51</v>
      </c>
      <c r="D2879">
        <v>0</v>
      </c>
      <c r="E2879" t="s">
        <v>83</v>
      </c>
      <c r="F2879">
        <v>181.39760000000001</v>
      </c>
      <c r="G2879" t="s">
        <v>13</v>
      </c>
      <c r="H2879">
        <v>1999</v>
      </c>
      <c r="I2879" t="s">
        <v>14</v>
      </c>
      <c r="J2879" t="s">
        <v>15</v>
      </c>
      <c r="K2879" t="s">
        <v>16</v>
      </c>
      <c r="L2879">
        <f t="shared" si="88"/>
        <v>1</v>
      </c>
      <c r="M2879">
        <f t="shared" si="89"/>
        <v>0</v>
      </c>
    </row>
    <row r="2880" spans="1:13" x14ac:dyDescent="0.3">
      <c r="A2880" t="s">
        <v>1398</v>
      </c>
      <c r="B2880">
        <v>13.15</v>
      </c>
      <c r="C2880" t="s">
        <v>51</v>
      </c>
      <c r="D2880">
        <v>3.6821494000000003E-2</v>
      </c>
      <c r="E2880" t="s">
        <v>67</v>
      </c>
      <c r="F2880">
        <v>179.89760000000001</v>
      </c>
      <c r="G2880" t="s">
        <v>37</v>
      </c>
      <c r="H2880">
        <v>2009</v>
      </c>
      <c r="I2880" t="s">
        <v>14</v>
      </c>
      <c r="J2880" t="s">
        <v>24</v>
      </c>
      <c r="K2880" t="s">
        <v>38</v>
      </c>
      <c r="L2880">
        <f t="shared" si="88"/>
        <v>0</v>
      </c>
      <c r="M2880">
        <f t="shared" si="89"/>
        <v>0</v>
      </c>
    </row>
    <row r="2881" spans="1:13" x14ac:dyDescent="0.3">
      <c r="A2881" t="s">
        <v>1246</v>
      </c>
      <c r="B2881">
        <v>11.1</v>
      </c>
      <c r="C2881" t="s">
        <v>51</v>
      </c>
      <c r="D2881">
        <v>3.3243812999999997E-2</v>
      </c>
      <c r="E2881" t="s">
        <v>61</v>
      </c>
      <c r="F2881">
        <v>119.3124</v>
      </c>
      <c r="G2881" t="s">
        <v>37</v>
      </c>
      <c r="H2881">
        <v>2009</v>
      </c>
      <c r="I2881" t="s">
        <v>14</v>
      </c>
      <c r="J2881" t="s">
        <v>24</v>
      </c>
      <c r="K2881" t="s">
        <v>38</v>
      </c>
      <c r="L2881">
        <f t="shared" si="88"/>
        <v>0</v>
      </c>
      <c r="M2881">
        <f t="shared" si="89"/>
        <v>0</v>
      </c>
    </row>
    <row r="2882" spans="1:13" x14ac:dyDescent="0.3">
      <c r="A2882" t="s">
        <v>1206</v>
      </c>
      <c r="B2882">
        <v>10.695</v>
      </c>
      <c r="C2882" t="s">
        <v>51</v>
      </c>
      <c r="D2882">
        <v>5.8119240000000003E-2</v>
      </c>
      <c r="E2882" t="s">
        <v>32</v>
      </c>
      <c r="F2882">
        <v>63.053600000000003</v>
      </c>
      <c r="G2882" t="s">
        <v>19</v>
      </c>
      <c r="H2882">
        <v>2007</v>
      </c>
      <c r="J2882" t="s">
        <v>20</v>
      </c>
      <c r="K2882" t="s">
        <v>16</v>
      </c>
      <c r="L2882">
        <f t="shared" si="88"/>
        <v>0</v>
      </c>
      <c r="M2882">
        <f t="shared" si="89"/>
        <v>0</v>
      </c>
    </row>
    <row r="2883" spans="1:13" x14ac:dyDescent="0.3">
      <c r="A2883" t="s">
        <v>848</v>
      </c>
      <c r="B2883">
        <v>7.81</v>
      </c>
      <c r="C2883" t="s">
        <v>1605</v>
      </c>
      <c r="D2883">
        <v>5.5312618000000001E-2</v>
      </c>
      <c r="E2883" t="s">
        <v>83</v>
      </c>
      <c r="F2883">
        <v>124.7046</v>
      </c>
      <c r="G2883" t="s">
        <v>13</v>
      </c>
      <c r="H2883">
        <v>1999</v>
      </c>
      <c r="I2883" t="s">
        <v>14</v>
      </c>
      <c r="J2883" t="s">
        <v>15</v>
      </c>
      <c r="K2883" t="s">
        <v>16</v>
      </c>
      <c r="L2883">
        <f t="shared" ref="L2883:L2946" si="90">IF(AND(J2883= "Tier 1", C2883= "LF"),1,0)</f>
        <v>0</v>
      </c>
      <c r="M2883">
        <f t="shared" ref="M2883:M2946" si="91">IF(OR(E2883= "Dairy", E2883= "Snack Foods"),1,0)</f>
        <v>0</v>
      </c>
    </row>
    <row r="2884" spans="1:13" x14ac:dyDescent="0.3">
      <c r="A2884" t="s">
        <v>272</v>
      </c>
      <c r="B2884">
        <v>21.2</v>
      </c>
      <c r="C2884" t="s">
        <v>1605</v>
      </c>
      <c r="D2884">
        <v>7.0396479999999999E-3</v>
      </c>
      <c r="E2884" t="s">
        <v>112</v>
      </c>
      <c r="F2884">
        <v>172.47380000000001</v>
      </c>
      <c r="G2884" t="s">
        <v>65</v>
      </c>
      <c r="H2884">
        <v>2004</v>
      </c>
      <c r="I2884" t="s">
        <v>34</v>
      </c>
      <c r="J2884" t="s">
        <v>20</v>
      </c>
      <c r="K2884" t="s">
        <v>16</v>
      </c>
      <c r="L2884">
        <f t="shared" si="90"/>
        <v>0</v>
      </c>
      <c r="M2884">
        <f t="shared" si="91"/>
        <v>0</v>
      </c>
    </row>
    <row r="2885" spans="1:13" x14ac:dyDescent="0.3">
      <c r="A2885" t="s">
        <v>1290</v>
      </c>
      <c r="B2885">
        <v>6.8250000000000002</v>
      </c>
      <c r="C2885" t="s">
        <v>51</v>
      </c>
      <c r="D2885">
        <v>6.0090767000000003E-2</v>
      </c>
      <c r="E2885" t="s">
        <v>46</v>
      </c>
      <c r="F2885">
        <v>266.32260000000002</v>
      </c>
      <c r="G2885" t="s">
        <v>37</v>
      </c>
      <c r="H2885">
        <v>2009</v>
      </c>
      <c r="I2885" t="s">
        <v>14</v>
      </c>
      <c r="J2885" t="s">
        <v>24</v>
      </c>
      <c r="K2885" t="s">
        <v>38</v>
      </c>
      <c r="L2885">
        <f t="shared" si="90"/>
        <v>0</v>
      </c>
      <c r="M2885">
        <f t="shared" si="91"/>
        <v>0</v>
      </c>
    </row>
    <row r="2886" spans="1:13" x14ac:dyDescent="0.3">
      <c r="A2886" t="s">
        <v>416</v>
      </c>
      <c r="B2886">
        <v>8.1</v>
      </c>
      <c r="C2886" t="s">
        <v>51</v>
      </c>
      <c r="D2886">
        <v>0</v>
      </c>
      <c r="E2886" t="s">
        <v>32</v>
      </c>
      <c r="F2886">
        <v>212.99019999999999</v>
      </c>
      <c r="G2886" t="s">
        <v>33</v>
      </c>
      <c r="H2886">
        <v>1997</v>
      </c>
      <c r="I2886" t="s">
        <v>34</v>
      </c>
      <c r="J2886" t="s">
        <v>15</v>
      </c>
      <c r="K2886" t="s">
        <v>16</v>
      </c>
      <c r="L2886">
        <f t="shared" si="90"/>
        <v>1</v>
      </c>
      <c r="M2886">
        <f t="shared" si="91"/>
        <v>0</v>
      </c>
    </row>
    <row r="2887" spans="1:13" x14ac:dyDescent="0.3">
      <c r="A2887" t="s">
        <v>457</v>
      </c>
      <c r="B2887">
        <v>15.85</v>
      </c>
      <c r="C2887" t="s">
        <v>1605</v>
      </c>
      <c r="D2887">
        <v>0.109939432</v>
      </c>
      <c r="E2887" t="s">
        <v>67</v>
      </c>
      <c r="F2887">
        <v>39.250599999999999</v>
      </c>
      <c r="G2887" t="s">
        <v>53</v>
      </c>
      <c r="H2887">
        <v>1987</v>
      </c>
      <c r="I2887" t="s">
        <v>54</v>
      </c>
      <c r="J2887" t="s">
        <v>24</v>
      </c>
      <c r="K2887" t="s">
        <v>16</v>
      </c>
      <c r="L2887">
        <f t="shared" si="90"/>
        <v>0</v>
      </c>
      <c r="M2887">
        <f t="shared" si="91"/>
        <v>0</v>
      </c>
    </row>
    <row r="2888" spans="1:13" x14ac:dyDescent="0.3">
      <c r="A2888" t="s">
        <v>822</v>
      </c>
      <c r="B2888">
        <v>10</v>
      </c>
      <c r="C2888" t="s">
        <v>51</v>
      </c>
      <c r="D2888">
        <v>0</v>
      </c>
      <c r="E2888" t="s">
        <v>61</v>
      </c>
      <c r="F2888">
        <v>248.67500000000001</v>
      </c>
      <c r="G2888" t="s">
        <v>13</v>
      </c>
      <c r="H2888">
        <v>1999</v>
      </c>
      <c r="I2888" t="s">
        <v>14</v>
      </c>
      <c r="J2888" t="s">
        <v>15</v>
      </c>
      <c r="K2888" t="s">
        <v>16</v>
      </c>
      <c r="L2888">
        <f t="shared" si="90"/>
        <v>1</v>
      </c>
      <c r="M2888">
        <f t="shared" si="91"/>
        <v>0</v>
      </c>
    </row>
    <row r="2889" spans="1:13" x14ac:dyDescent="0.3">
      <c r="A2889" t="s">
        <v>1399</v>
      </c>
      <c r="B2889">
        <v>6.4249999999999998</v>
      </c>
      <c r="C2889" t="s">
        <v>51</v>
      </c>
      <c r="D2889">
        <v>1.0459398999999999E-2</v>
      </c>
      <c r="E2889" t="s">
        <v>83</v>
      </c>
      <c r="F2889">
        <v>117.6808</v>
      </c>
      <c r="G2889" t="s">
        <v>41</v>
      </c>
      <c r="H2889">
        <v>2002</v>
      </c>
      <c r="J2889" t="s">
        <v>20</v>
      </c>
      <c r="K2889" t="s">
        <v>16</v>
      </c>
      <c r="L2889">
        <f t="shared" si="90"/>
        <v>0</v>
      </c>
      <c r="M2889">
        <f t="shared" si="91"/>
        <v>0</v>
      </c>
    </row>
    <row r="2890" spans="1:13" x14ac:dyDescent="0.3">
      <c r="A2890" t="s">
        <v>459</v>
      </c>
      <c r="B2890">
        <v>15.5</v>
      </c>
      <c r="C2890" t="s">
        <v>1605</v>
      </c>
      <c r="D2890">
        <v>0.100681984</v>
      </c>
      <c r="E2890" t="s">
        <v>32</v>
      </c>
      <c r="F2890">
        <v>198.3768</v>
      </c>
      <c r="G2890" t="s">
        <v>53</v>
      </c>
      <c r="H2890">
        <v>1987</v>
      </c>
      <c r="I2890" t="s">
        <v>54</v>
      </c>
      <c r="J2890" t="s">
        <v>24</v>
      </c>
      <c r="K2890" t="s">
        <v>16</v>
      </c>
      <c r="L2890">
        <f t="shared" si="90"/>
        <v>0</v>
      </c>
      <c r="M2890">
        <f t="shared" si="91"/>
        <v>0</v>
      </c>
    </row>
    <row r="2891" spans="1:13" x14ac:dyDescent="0.3">
      <c r="A2891" t="s">
        <v>1400</v>
      </c>
      <c r="C2891" t="s">
        <v>1605</v>
      </c>
      <c r="D2891">
        <v>1.6572696000000001E-2</v>
      </c>
      <c r="E2891" t="s">
        <v>67</v>
      </c>
      <c r="F2891">
        <v>96.272599999999997</v>
      </c>
      <c r="G2891" t="s">
        <v>29</v>
      </c>
      <c r="H2891">
        <v>1985</v>
      </c>
      <c r="I2891" t="s">
        <v>14</v>
      </c>
      <c r="J2891" t="s">
        <v>24</v>
      </c>
      <c r="K2891" t="s">
        <v>30</v>
      </c>
      <c r="L2891">
        <f t="shared" si="90"/>
        <v>0</v>
      </c>
      <c r="M2891">
        <f t="shared" si="91"/>
        <v>0</v>
      </c>
    </row>
    <row r="2892" spans="1:13" x14ac:dyDescent="0.3">
      <c r="A2892" t="s">
        <v>1033</v>
      </c>
      <c r="B2892">
        <v>16.7</v>
      </c>
      <c r="C2892" t="s">
        <v>51</v>
      </c>
      <c r="D2892">
        <v>7.0263970999999995E-2</v>
      </c>
      <c r="E2892" t="s">
        <v>18</v>
      </c>
      <c r="F2892">
        <v>218.38499999999999</v>
      </c>
      <c r="G2892" t="s">
        <v>13</v>
      </c>
      <c r="H2892">
        <v>1999</v>
      </c>
      <c r="I2892" t="s">
        <v>14</v>
      </c>
      <c r="J2892" t="s">
        <v>15</v>
      </c>
      <c r="K2892" t="s">
        <v>16</v>
      </c>
      <c r="L2892">
        <f t="shared" si="90"/>
        <v>1</v>
      </c>
      <c r="M2892">
        <f t="shared" si="91"/>
        <v>1</v>
      </c>
    </row>
    <row r="2893" spans="1:13" x14ac:dyDescent="0.3">
      <c r="A2893" t="s">
        <v>917</v>
      </c>
      <c r="B2893">
        <v>19</v>
      </c>
      <c r="C2893" t="s">
        <v>1605</v>
      </c>
      <c r="D2893">
        <v>9.7464424999999993E-2</v>
      </c>
      <c r="E2893" t="s">
        <v>67</v>
      </c>
      <c r="F2893">
        <v>47.771799999999999</v>
      </c>
      <c r="G2893" t="s">
        <v>13</v>
      </c>
      <c r="H2893">
        <v>1999</v>
      </c>
      <c r="I2893" t="s">
        <v>14</v>
      </c>
      <c r="J2893" t="s">
        <v>15</v>
      </c>
      <c r="K2893" t="s">
        <v>16</v>
      </c>
      <c r="L2893">
        <f t="shared" si="90"/>
        <v>0</v>
      </c>
      <c r="M2893">
        <f t="shared" si="91"/>
        <v>0</v>
      </c>
    </row>
    <row r="2894" spans="1:13" x14ac:dyDescent="0.3">
      <c r="A2894" t="s">
        <v>1401</v>
      </c>
      <c r="B2894">
        <v>12.15</v>
      </c>
      <c r="C2894" t="s">
        <v>51</v>
      </c>
      <c r="D2894">
        <v>0.14504085999999999</v>
      </c>
      <c r="E2894" t="s">
        <v>46</v>
      </c>
      <c r="F2894">
        <v>224.44040000000001</v>
      </c>
      <c r="G2894" t="s">
        <v>33</v>
      </c>
      <c r="H2894">
        <v>1997</v>
      </c>
      <c r="I2894" t="s">
        <v>34</v>
      </c>
      <c r="J2894" t="s">
        <v>15</v>
      </c>
      <c r="K2894" t="s">
        <v>16</v>
      </c>
      <c r="L2894">
        <f t="shared" si="90"/>
        <v>1</v>
      </c>
      <c r="M2894">
        <f t="shared" si="91"/>
        <v>0</v>
      </c>
    </row>
    <row r="2895" spans="1:13" x14ac:dyDescent="0.3">
      <c r="A2895" t="s">
        <v>1402</v>
      </c>
      <c r="B2895">
        <v>12.3</v>
      </c>
      <c r="C2895" t="s">
        <v>1605</v>
      </c>
      <c r="D2895">
        <v>5.8445490000000003E-2</v>
      </c>
      <c r="E2895" t="s">
        <v>12</v>
      </c>
      <c r="F2895">
        <v>57.856200000000001</v>
      </c>
      <c r="G2895" t="s">
        <v>19</v>
      </c>
      <c r="H2895">
        <v>2007</v>
      </c>
      <c r="J2895" t="s">
        <v>20</v>
      </c>
      <c r="K2895" t="s">
        <v>16</v>
      </c>
      <c r="L2895">
        <f t="shared" si="90"/>
        <v>0</v>
      </c>
      <c r="M2895">
        <f t="shared" si="91"/>
        <v>1</v>
      </c>
    </row>
    <row r="2896" spans="1:13" x14ac:dyDescent="0.3">
      <c r="A2896" t="s">
        <v>458</v>
      </c>
      <c r="B2896">
        <v>16.100000000000001</v>
      </c>
      <c r="C2896" t="s">
        <v>1605</v>
      </c>
      <c r="D2896">
        <v>0</v>
      </c>
      <c r="E2896" t="s">
        <v>67</v>
      </c>
      <c r="F2896">
        <v>35.655799999999999</v>
      </c>
      <c r="G2896" t="s">
        <v>13</v>
      </c>
      <c r="H2896">
        <v>1999</v>
      </c>
      <c r="I2896" t="s">
        <v>14</v>
      </c>
      <c r="J2896" t="s">
        <v>15</v>
      </c>
      <c r="K2896" t="s">
        <v>16</v>
      </c>
      <c r="L2896">
        <f t="shared" si="90"/>
        <v>0</v>
      </c>
      <c r="M2896">
        <f t="shared" si="91"/>
        <v>0</v>
      </c>
    </row>
    <row r="2897" spans="1:13" x14ac:dyDescent="0.3">
      <c r="A2897" t="s">
        <v>586</v>
      </c>
      <c r="B2897">
        <v>11.85</v>
      </c>
      <c r="C2897" t="s">
        <v>1605</v>
      </c>
      <c r="D2897">
        <v>5.0289177999999997E-2</v>
      </c>
      <c r="E2897" t="s">
        <v>32</v>
      </c>
      <c r="F2897">
        <v>165.45259999999999</v>
      </c>
      <c r="G2897" t="s">
        <v>37</v>
      </c>
      <c r="H2897">
        <v>2009</v>
      </c>
      <c r="I2897" t="s">
        <v>14</v>
      </c>
      <c r="J2897" t="s">
        <v>24</v>
      </c>
      <c r="K2897" t="s">
        <v>38</v>
      </c>
      <c r="L2897">
        <f t="shared" si="90"/>
        <v>0</v>
      </c>
      <c r="M2897">
        <f t="shared" si="91"/>
        <v>0</v>
      </c>
    </row>
    <row r="2898" spans="1:13" x14ac:dyDescent="0.3">
      <c r="A2898" t="s">
        <v>420</v>
      </c>
      <c r="B2898">
        <v>15.1</v>
      </c>
      <c r="C2898" t="s">
        <v>1605</v>
      </c>
      <c r="D2898">
        <v>0.106264528</v>
      </c>
      <c r="E2898" t="s">
        <v>32</v>
      </c>
      <c r="F2898">
        <v>42.379600000000003</v>
      </c>
      <c r="G2898" t="s">
        <v>19</v>
      </c>
      <c r="H2898">
        <v>2007</v>
      </c>
      <c r="J2898" t="s">
        <v>20</v>
      </c>
      <c r="K2898" t="s">
        <v>16</v>
      </c>
      <c r="L2898">
        <f t="shared" si="90"/>
        <v>0</v>
      </c>
      <c r="M2898">
        <f t="shared" si="91"/>
        <v>0</v>
      </c>
    </row>
    <row r="2899" spans="1:13" x14ac:dyDescent="0.3">
      <c r="A2899" t="s">
        <v>902</v>
      </c>
      <c r="B2899">
        <v>8.6</v>
      </c>
      <c r="C2899" t="s">
        <v>51</v>
      </c>
      <c r="D2899">
        <v>0.150961966</v>
      </c>
      <c r="E2899" t="s">
        <v>61</v>
      </c>
      <c r="F2899">
        <v>114.1176</v>
      </c>
      <c r="G2899" t="s">
        <v>23</v>
      </c>
      <c r="H2899">
        <v>1998</v>
      </c>
      <c r="J2899" t="s">
        <v>24</v>
      </c>
      <c r="K2899" t="s">
        <v>25</v>
      </c>
      <c r="L2899">
        <f t="shared" si="90"/>
        <v>0</v>
      </c>
      <c r="M2899">
        <f t="shared" si="91"/>
        <v>0</v>
      </c>
    </row>
    <row r="2900" spans="1:13" x14ac:dyDescent="0.3">
      <c r="A2900" t="s">
        <v>853</v>
      </c>
      <c r="B2900">
        <v>20.25</v>
      </c>
      <c r="C2900" t="s">
        <v>1605</v>
      </c>
      <c r="D2900">
        <v>2.4761045999999998E-2</v>
      </c>
      <c r="E2900" t="s">
        <v>18</v>
      </c>
      <c r="F2900">
        <v>193.5162</v>
      </c>
      <c r="G2900" t="s">
        <v>23</v>
      </c>
      <c r="H2900">
        <v>1998</v>
      </c>
      <c r="J2900" t="s">
        <v>24</v>
      </c>
      <c r="K2900" t="s">
        <v>25</v>
      </c>
      <c r="L2900">
        <f t="shared" si="90"/>
        <v>0</v>
      </c>
      <c r="M2900">
        <f t="shared" si="91"/>
        <v>1</v>
      </c>
    </row>
    <row r="2901" spans="1:13" x14ac:dyDescent="0.3">
      <c r="A2901" t="s">
        <v>1403</v>
      </c>
      <c r="B2901">
        <v>5.88</v>
      </c>
      <c r="C2901" t="s">
        <v>51</v>
      </c>
      <c r="D2901">
        <v>3.5914139999999998E-3</v>
      </c>
      <c r="E2901" t="s">
        <v>52</v>
      </c>
      <c r="F2901">
        <v>153.3998</v>
      </c>
      <c r="G2901" t="s">
        <v>65</v>
      </c>
      <c r="H2901">
        <v>2004</v>
      </c>
      <c r="I2901" t="s">
        <v>34</v>
      </c>
      <c r="J2901" t="s">
        <v>20</v>
      </c>
      <c r="K2901" t="s">
        <v>16</v>
      </c>
      <c r="L2901">
        <f t="shared" si="90"/>
        <v>0</v>
      </c>
      <c r="M2901">
        <f t="shared" si="91"/>
        <v>0</v>
      </c>
    </row>
    <row r="2902" spans="1:13" x14ac:dyDescent="0.3">
      <c r="A2902" t="s">
        <v>961</v>
      </c>
      <c r="B2902">
        <v>6.6349999999999998</v>
      </c>
      <c r="C2902" t="s">
        <v>51</v>
      </c>
      <c r="D2902">
        <v>0</v>
      </c>
      <c r="E2902" t="s">
        <v>61</v>
      </c>
      <c r="F2902">
        <v>175.2396</v>
      </c>
      <c r="G2902" t="s">
        <v>37</v>
      </c>
      <c r="H2902">
        <v>2009</v>
      </c>
      <c r="I2902" t="s">
        <v>14</v>
      </c>
      <c r="J2902" t="s">
        <v>24</v>
      </c>
      <c r="K2902" t="s">
        <v>38</v>
      </c>
      <c r="L2902">
        <f t="shared" si="90"/>
        <v>0</v>
      </c>
      <c r="M2902">
        <f t="shared" si="91"/>
        <v>0</v>
      </c>
    </row>
    <row r="2903" spans="1:13" x14ac:dyDescent="0.3">
      <c r="A2903" t="s">
        <v>1240</v>
      </c>
      <c r="B2903">
        <v>15.2</v>
      </c>
      <c r="C2903" t="s">
        <v>51</v>
      </c>
      <c r="D2903">
        <v>0</v>
      </c>
      <c r="E2903" t="s">
        <v>46</v>
      </c>
      <c r="F2903">
        <v>50.103400000000001</v>
      </c>
      <c r="G2903" t="s">
        <v>53</v>
      </c>
      <c r="H2903">
        <v>1987</v>
      </c>
      <c r="I2903" t="s">
        <v>54</v>
      </c>
      <c r="J2903" t="s">
        <v>24</v>
      </c>
      <c r="K2903" t="s">
        <v>16</v>
      </c>
      <c r="L2903">
        <f t="shared" si="90"/>
        <v>0</v>
      </c>
      <c r="M2903">
        <f t="shared" si="91"/>
        <v>0</v>
      </c>
    </row>
    <row r="2904" spans="1:13" x14ac:dyDescent="0.3">
      <c r="A2904" t="s">
        <v>363</v>
      </c>
      <c r="B2904">
        <v>6.57</v>
      </c>
      <c r="C2904" t="s">
        <v>51</v>
      </c>
      <c r="D2904">
        <v>9.7077050999999998E-2</v>
      </c>
      <c r="E2904" t="s">
        <v>61</v>
      </c>
      <c r="F2904">
        <v>191.68199999999999</v>
      </c>
      <c r="G2904" t="s">
        <v>41</v>
      </c>
      <c r="H2904">
        <v>2002</v>
      </c>
      <c r="J2904" t="s">
        <v>20</v>
      </c>
      <c r="K2904" t="s">
        <v>16</v>
      </c>
      <c r="L2904">
        <f t="shared" si="90"/>
        <v>0</v>
      </c>
      <c r="M2904">
        <f t="shared" si="91"/>
        <v>0</v>
      </c>
    </row>
    <row r="2905" spans="1:13" x14ac:dyDescent="0.3">
      <c r="A2905" t="s">
        <v>459</v>
      </c>
      <c r="B2905">
        <v>15.5</v>
      </c>
      <c r="C2905" t="s">
        <v>1605</v>
      </c>
      <c r="D2905">
        <v>0.10074678500000001</v>
      </c>
      <c r="E2905" t="s">
        <v>32</v>
      </c>
      <c r="F2905">
        <v>196.77680000000001</v>
      </c>
      <c r="G2905" t="s">
        <v>65</v>
      </c>
      <c r="H2905">
        <v>2004</v>
      </c>
      <c r="I2905" t="s">
        <v>34</v>
      </c>
      <c r="J2905" t="s">
        <v>20</v>
      </c>
      <c r="K2905" t="s">
        <v>16</v>
      </c>
      <c r="L2905">
        <f t="shared" si="90"/>
        <v>0</v>
      </c>
      <c r="M2905">
        <f t="shared" si="91"/>
        <v>0</v>
      </c>
    </row>
    <row r="2906" spans="1:13" x14ac:dyDescent="0.3">
      <c r="A2906" t="s">
        <v>376</v>
      </c>
      <c r="B2906">
        <v>11</v>
      </c>
      <c r="C2906" t="s">
        <v>1605</v>
      </c>
      <c r="D2906">
        <v>5.7147256E-2</v>
      </c>
      <c r="E2906" t="s">
        <v>32</v>
      </c>
      <c r="F2906">
        <v>242.25120000000001</v>
      </c>
      <c r="G2906" t="s">
        <v>13</v>
      </c>
      <c r="H2906">
        <v>1999</v>
      </c>
      <c r="I2906" t="s">
        <v>14</v>
      </c>
      <c r="J2906" t="s">
        <v>15</v>
      </c>
      <c r="K2906" t="s">
        <v>16</v>
      </c>
      <c r="L2906">
        <f t="shared" si="90"/>
        <v>0</v>
      </c>
      <c r="M2906">
        <f t="shared" si="91"/>
        <v>0</v>
      </c>
    </row>
    <row r="2907" spans="1:13" x14ac:dyDescent="0.3">
      <c r="A2907" t="s">
        <v>1206</v>
      </c>
      <c r="B2907">
        <v>10.695</v>
      </c>
      <c r="C2907" t="s">
        <v>51</v>
      </c>
      <c r="D2907">
        <v>9.6732532999999996E-2</v>
      </c>
      <c r="E2907" t="s">
        <v>32</v>
      </c>
      <c r="F2907">
        <v>62.453600000000002</v>
      </c>
      <c r="G2907" t="s">
        <v>23</v>
      </c>
      <c r="H2907">
        <v>1998</v>
      </c>
      <c r="J2907" t="s">
        <v>24</v>
      </c>
      <c r="K2907" t="s">
        <v>25</v>
      </c>
      <c r="L2907">
        <f t="shared" si="90"/>
        <v>0</v>
      </c>
      <c r="M2907">
        <f t="shared" si="91"/>
        <v>0</v>
      </c>
    </row>
    <row r="2908" spans="1:13" x14ac:dyDescent="0.3">
      <c r="A2908" t="s">
        <v>307</v>
      </c>
      <c r="B2908">
        <v>17.25</v>
      </c>
      <c r="C2908" t="s">
        <v>51</v>
      </c>
      <c r="D2908">
        <v>3.5262656000000003E-2</v>
      </c>
      <c r="E2908" t="s">
        <v>18</v>
      </c>
      <c r="F2908">
        <v>92.412000000000006</v>
      </c>
      <c r="G2908" t="s">
        <v>19</v>
      </c>
      <c r="H2908">
        <v>2007</v>
      </c>
      <c r="J2908" t="s">
        <v>20</v>
      </c>
      <c r="K2908" t="s">
        <v>16</v>
      </c>
      <c r="L2908">
        <f t="shared" si="90"/>
        <v>0</v>
      </c>
      <c r="M2908">
        <f t="shared" si="91"/>
        <v>1</v>
      </c>
    </row>
    <row r="2909" spans="1:13" x14ac:dyDescent="0.3">
      <c r="A2909" t="s">
        <v>1404</v>
      </c>
      <c r="B2909">
        <v>14.65</v>
      </c>
      <c r="C2909" t="s">
        <v>51</v>
      </c>
      <c r="D2909">
        <v>8.3343628000000003E-2</v>
      </c>
      <c r="E2909" t="s">
        <v>61</v>
      </c>
      <c r="F2909">
        <v>163.65520000000001</v>
      </c>
      <c r="G2909" t="s">
        <v>65</v>
      </c>
      <c r="H2909">
        <v>2004</v>
      </c>
      <c r="I2909" t="s">
        <v>34</v>
      </c>
      <c r="J2909" t="s">
        <v>20</v>
      </c>
      <c r="K2909" t="s">
        <v>16</v>
      </c>
      <c r="L2909">
        <f t="shared" si="90"/>
        <v>0</v>
      </c>
      <c r="M2909">
        <f t="shared" si="91"/>
        <v>0</v>
      </c>
    </row>
    <row r="2910" spans="1:13" x14ac:dyDescent="0.3">
      <c r="A2910" t="s">
        <v>1119</v>
      </c>
      <c r="B2910">
        <v>9.3000000000000007</v>
      </c>
      <c r="C2910" t="s">
        <v>51</v>
      </c>
      <c r="D2910">
        <v>8.9509221999999999E-2</v>
      </c>
      <c r="E2910" t="s">
        <v>83</v>
      </c>
      <c r="F2910">
        <v>145.77860000000001</v>
      </c>
      <c r="G2910" t="s">
        <v>19</v>
      </c>
      <c r="H2910">
        <v>2007</v>
      </c>
      <c r="J2910" t="s">
        <v>20</v>
      </c>
      <c r="K2910" t="s">
        <v>16</v>
      </c>
      <c r="L2910">
        <f t="shared" si="90"/>
        <v>0</v>
      </c>
      <c r="M2910">
        <f t="shared" si="91"/>
        <v>0</v>
      </c>
    </row>
    <row r="2911" spans="1:13" x14ac:dyDescent="0.3">
      <c r="A2911" t="s">
        <v>844</v>
      </c>
      <c r="B2911">
        <v>7.8250000000000002</v>
      </c>
      <c r="C2911" t="s">
        <v>51</v>
      </c>
      <c r="D2911">
        <v>7.9790099000000003E-2</v>
      </c>
      <c r="E2911" t="s">
        <v>77</v>
      </c>
      <c r="F2911">
        <v>63.782600000000002</v>
      </c>
      <c r="G2911" t="s">
        <v>41</v>
      </c>
      <c r="H2911">
        <v>2002</v>
      </c>
      <c r="J2911" t="s">
        <v>20</v>
      </c>
      <c r="K2911" t="s">
        <v>16</v>
      </c>
      <c r="L2911">
        <f t="shared" si="90"/>
        <v>0</v>
      </c>
      <c r="M2911">
        <f t="shared" si="91"/>
        <v>0</v>
      </c>
    </row>
    <row r="2912" spans="1:13" x14ac:dyDescent="0.3">
      <c r="A2912" t="s">
        <v>313</v>
      </c>
      <c r="C2912" t="s">
        <v>51</v>
      </c>
      <c r="D2912">
        <v>0.14319938900000001</v>
      </c>
      <c r="E2912" t="s">
        <v>59</v>
      </c>
      <c r="F2912">
        <v>120.14400000000001</v>
      </c>
      <c r="G2912" t="s">
        <v>47</v>
      </c>
      <c r="H2912">
        <v>1985</v>
      </c>
      <c r="I2912" t="s">
        <v>34</v>
      </c>
      <c r="J2912" t="s">
        <v>15</v>
      </c>
      <c r="K2912" t="s">
        <v>25</v>
      </c>
      <c r="L2912">
        <f t="shared" si="90"/>
        <v>1</v>
      </c>
      <c r="M2912">
        <f t="shared" si="91"/>
        <v>0</v>
      </c>
    </row>
    <row r="2913" spans="1:13" x14ac:dyDescent="0.3">
      <c r="A2913" t="s">
        <v>938</v>
      </c>
      <c r="C2913" t="s">
        <v>1605</v>
      </c>
      <c r="D2913">
        <v>2.6710787999999999E-2</v>
      </c>
      <c r="E2913" t="s">
        <v>36</v>
      </c>
      <c r="F2913">
        <v>220.44560000000001</v>
      </c>
      <c r="G2913" t="s">
        <v>29</v>
      </c>
      <c r="H2913">
        <v>1985</v>
      </c>
      <c r="I2913" t="s">
        <v>14</v>
      </c>
      <c r="J2913" t="s">
        <v>24</v>
      </c>
      <c r="K2913" t="s">
        <v>30</v>
      </c>
      <c r="L2913">
        <f t="shared" si="90"/>
        <v>0</v>
      </c>
      <c r="M2913">
        <f t="shared" si="91"/>
        <v>0</v>
      </c>
    </row>
    <row r="2914" spans="1:13" x14ac:dyDescent="0.3">
      <c r="A2914" t="s">
        <v>641</v>
      </c>
      <c r="B2914">
        <v>6.69</v>
      </c>
      <c r="C2914" t="s">
        <v>1605</v>
      </c>
      <c r="D2914">
        <v>3.6967783999999997E-2</v>
      </c>
      <c r="E2914" t="s">
        <v>77</v>
      </c>
      <c r="F2914">
        <v>175.03700000000001</v>
      </c>
      <c r="G2914" t="s">
        <v>13</v>
      </c>
      <c r="H2914">
        <v>1999</v>
      </c>
      <c r="I2914" t="s">
        <v>14</v>
      </c>
      <c r="J2914" t="s">
        <v>15</v>
      </c>
      <c r="K2914" t="s">
        <v>16</v>
      </c>
      <c r="L2914">
        <f t="shared" si="90"/>
        <v>0</v>
      </c>
      <c r="M2914">
        <f t="shared" si="91"/>
        <v>0</v>
      </c>
    </row>
    <row r="2915" spans="1:13" x14ac:dyDescent="0.3">
      <c r="A2915" t="s">
        <v>1405</v>
      </c>
      <c r="B2915">
        <v>20.100000000000001</v>
      </c>
      <c r="C2915" t="s">
        <v>51</v>
      </c>
      <c r="D2915">
        <v>0</v>
      </c>
      <c r="E2915" t="s">
        <v>46</v>
      </c>
      <c r="F2915">
        <v>62.653599999999997</v>
      </c>
      <c r="G2915" t="s">
        <v>13</v>
      </c>
      <c r="H2915">
        <v>1999</v>
      </c>
      <c r="I2915" t="s">
        <v>14</v>
      </c>
      <c r="J2915" t="s">
        <v>15</v>
      </c>
      <c r="K2915" t="s">
        <v>16</v>
      </c>
      <c r="L2915">
        <f t="shared" si="90"/>
        <v>1</v>
      </c>
      <c r="M2915">
        <f t="shared" si="91"/>
        <v>0</v>
      </c>
    </row>
    <row r="2916" spans="1:13" x14ac:dyDescent="0.3">
      <c r="A2916" t="s">
        <v>712</v>
      </c>
      <c r="B2916">
        <v>14.85</v>
      </c>
      <c r="C2916" t="s">
        <v>51</v>
      </c>
      <c r="D2916">
        <v>6.1323488000000002E-2</v>
      </c>
      <c r="E2916" t="s">
        <v>61</v>
      </c>
      <c r="F2916">
        <v>254.46979999999999</v>
      </c>
      <c r="G2916" t="s">
        <v>19</v>
      </c>
      <c r="H2916">
        <v>2007</v>
      </c>
      <c r="J2916" t="s">
        <v>20</v>
      </c>
      <c r="K2916" t="s">
        <v>16</v>
      </c>
      <c r="L2916">
        <f t="shared" si="90"/>
        <v>0</v>
      </c>
      <c r="M2916">
        <f t="shared" si="91"/>
        <v>0</v>
      </c>
    </row>
    <row r="2917" spans="1:13" x14ac:dyDescent="0.3">
      <c r="A2917" t="s">
        <v>1045</v>
      </c>
      <c r="B2917">
        <v>11.395</v>
      </c>
      <c r="C2917" t="s">
        <v>28</v>
      </c>
      <c r="D2917">
        <v>6.9870639999999998E-2</v>
      </c>
      <c r="E2917" t="s">
        <v>77</v>
      </c>
      <c r="F2917">
        <v>234.9616</v>
      </c>
      <c r="G2917" t="s">
        <v>37</v>
      </c>
      <c r="H2917">
        <v>2009</v>
      </c>
      <c r="I2917" t="s">
        <v>14</v>
      </c>
      <c r="J2917" t="s">
        <v>24</v>
      </c>
      <c r="K2917" t="s">
        <v>38</v>
      </c>
      <c r="L2917">
        <f t="shared" si="90"/>
        <v>0</v>
      </c>
      <c r="M2917">
        <f t="shared" si="91"/>
        <v>0</v>
      </c>
    </row>
    <row r="2918" spans="1:13" x14ac:dyDescent="0.3">
      <c r="A2918" t="s">
        <v>485</v>
      </c>
      <c r="C2918" t="s">
        <v>51</v>
      </c>
      <c r="D2918">
        <v>9.9731743999999997E-2</v>
      </c>
      <c r="E2918" t="s">
        <v>32</v>
      </c>
      <c r="F2918">
        <v>177.93700000000001</v>
      </c>
      <c r="G2918" t="s">
        <v>47</v>
      </c>
      <c r="H2918">
        <v>1985</v>
      </c>
      <c r="I2918" t="s">
        <v>34</v>
      </c>
      <c r="J2918" t="s">
        <v>15</v>
      </c>
      <c r="K2918" t="s">
        <v>25</v>
      </c>
      <c r="L2918">
        <f t="shared" si="90"/>
        <v>1</v>
      </c>
      <c r="M2918">
        <f t="shared" si="91"/>
        <v>0</v>
      </c>
    </row>
    <row r="2919" spans="1:13" x14ac:dyDescent="0.3">
      <c r="A2919" t="s">
        <v>1092</v>
      </c>
      <c r="B2919">
        <v>18.600000000000001</v>
      </c>
      <c r="C2919" t="s">
        <v>51</v>
      </c>
      <c r="D2919">
        <v>0.118363749</v>
      </c>
      <c r="E2919" t="s">
        <v>22</v>
      </c>
      <c r="F2919">
        <v>56.158799999999999</v>
      </c>
      <c r="G2919" t="s">
        <v>13</v>
      </c>
      <c r="H2919">
        <v>1999</v>
      </c>
      <c r="I2919" t="s">
        <v>14</v>
      </c>
      <c r="J2919" t="s">
        <v>15</v>
      </c>
      <c r="K2919" t="s">
        <v>16</v>
      </c>
      <c r="L2919">
        <f t="shared" si="90"/>
        <v>1</v>
      </c>
      <c r="M2919">
        <f t="shared" si="91"/>
        <v>0</v>
      </c>
    </row>
    <row r="2920" spans="1:13" x14ac:dyDescent="0.3">
      <c r="A2920" t="s">
        <v>1406</v>
      </c>
      <c r="B2920">
        <v>10.195</v>
      </c>
      <c r="C2920" t="s">
        <v>51</v>
      </c>
      <c r="D2920">
        <v>0</v>
      </c>
      <c r="E2920" t="s">
        <v>12</v>
      </c>
      <c r="F2920">
        <v>43.0428</v>
      </c>
      <c r="G2920" t="s">
        <v>41</v>
      </c>
      <c r="H2920">
        <v>2002</v>
      </c>
      <c r="J2920" t="s">
        <v>20</v>
      </c>
      <c r="K2920" t="s">
        <v>16</v>
      </c>
      <c r="L2920">
        <f t="shared" si="90"/>
        <v>0</v>
      </c>
      <c r="M2920">
        <f t="shared" si="91"/>
        <v>1</v>
      </c>
    </row>
    <row r="2921" spans="1:13" x14ac:dyDescent="0.3">
      <c r="A2921" t="s">
        <v>1345</v>
      </c>
      <c r="B2921">
        <v>13.5</v>
      </c>
      <c r="C2921" t="s">
        <v>51</v>
      </c>
      <c r="D2921">
        <v>9.4141186000000002E-2</v>
      </c>
      <c r="E2921" t="s">
        <v>59</v>
      </c>
      <c r="F2921">
        <v>188.18719999999999</v>
      </c>
      <c r="G2921" t="s">
        <v>53</v>
      </c>
      <c r="H2921">
        <v>1987</v>
      </c>
      <c r="I2921" t="s">
        <v>54</v>
      </c>
      <c r="J2921" t="s">
        <v>24</v>
      </c>
      <c r="K2921" t="s">
        <v>16</v>
      </c>
      <c r="L2921">
        <f t="shared" si="90"/>
        <v>0</v>
      </c>
      <c r="M2921">
        <f t="shared" si="91"/>
        <v>0</v>
      </c>
    </row>
    <row r="2922" spans="1:13" x14ac:dyDescent="0.3">
      <c r="A2922" t="s">
        <v>331</v>
      </c>
      <c r="B2922">
        <v>4.8049999999999997</v>
      </c>
      <c r="C2922" t="s">
        <v>1605</v>
      </c>
      <c r="D2922">
        <v>3.7692295000000001E-2</v>
      </c>
      <c r="E2922" t="s">
        <v>18</v>
      </c>
      <c r="F2922">
        <v>127.07040000000001</v>
      </c>
      <c r="G2922" t="s">
        <v>65</v>
      </c>
      <c r="H2922">
        <v>2004</v>
      </c>
      <c r="I2922" t="s">
        <v>34</v>
      </c>
      <c r="J2922" t="s">
        <v>20</v>
      </c>
      <c r="K2922" t="s">
        <v>16</v>
      </c>
      <c r="L2922">
        <f t="shared" si="90"/>
        <v>0</v>
      </c>
      <c r="M2922">
        <f t="shared" si="91"/>
        <v>1</v>
      </c>
    </row>
    <row r="2923" spans="1:13" x14ac:dyDescent="0.3">
      <c r="A2923" t="s">
        <v>1301</v>
      </c>
      <c r="B2923">
        <v>17.2</v>
      </c>
      <c r="C2923" t="s">
        <v>1605</v>
      </c>
      <c r="D2923">
        <v>4.2124031999999999E-2</v>
      </c>
      <c r="E2923" t="s">
        <v>83</v>
      </c>
      <c r="F2923">
        <v>148.74180000000001</v>
      </c>
      <c r="G2923" t="s">
        <v>23</v>
      </c>
      <c r="H2923">
        <v>1998</v>
      </c>
      <c r="J2923" t="s">
        <v>24</v>
      </c>
      <c r="K2923" t="s">
        <v>25</v>
      </c>
      <c r="L2923">
        <f t="shared" si="90"/>
        <v>0</v>
      </c>
      <c r="M2923">
        <f t="shared" si="91"/>
        <v>0</v>
      </c>
    </row>
    <row r="2924" spans="1:13" x14ac:dyDescent="0.3">
      <c r="A2924" t="s">
        <v>281</v>
      </c>
      <c r="B2924">
        <v>9</v>
      </c>
      <c r="C2924" t="s">
        <v>51</v>
      </c>
      <c r="D2924">
        <v>6.5381597E-2</v>
      </c>
      <c r="E2924" t="s">
        <v>12</v>
      </c>
      <c r="F2924">
        <v>177.137</v>
      </c>
      <c r="G2924" t="s">
        <v>41</v>
      </c>
      <c r="H2924">
        <v>2002</v>
      </c>
      <c r="J2924" t="s">
        <v>20</v>
      </c>
      <c r="K2924" t="s">
        <v>16</v>
      </c>
      <c r="L2924">
        <f t="shared" si="90"/>
        <v>0</v>
      </c>
      <c r="M2924">
        <f t="shared" si="91"/>
        <v>1</v>
      </c>
    </row>
    <row r="2925" spans="1:13" x14ac:dyDescent="0.3">
      <c r="A2925" t="s">
        <v>407</v>
      </c>
      <c r="B2925">
        <v>19.75</v>
      </c>
      <c r="C2925" t="s">
        <v>51</v>
      </c>
      <c r="D2925">
        <v>2.0835893000000001E-2</v>
      </c>
      <c r="E2925" t="s">
        <v>32</v>
      </c>
      <c r="F2925">
        <v>187.9872</v>
      </c>
      <c r="G2925" t="s">
        <v>23</v>
      </c>
      <c r="H2925">
        <v>1998</v>
      </c>
      <c r="J2925" t="s">
        <v>24</v>
      </c>
      <c r="K2925" t="s">
        <v>25</v>
      </c>
      <c r="L2925">
        <f t="shared" si="90"/>
        <v>0</v>
      </c>
      <c r="M2925">
        <f t="shared" si="91"/>
        <v>0</v>
      </c>
    </row>
    <row r="2926" spans="1:13" x14ac:dyDescent="0.3">
      <c r="A2926" t="s">
        <v>676</v>
      </c>
      <c r="B2926">
        <v>10.3</v>
      </c>
      <c r="C2926" t="s">
        <v>51</v>
      </c>
      <c r="D2926">
        <v>7.8866229999999996E-2</v>
      </c>
      <c r="E2926" t="s">
        <v>36</v>
      </c>
      <c r="F2926">
        <v>177.93700000000001</v>
      </c>
      <c r="G2926" t="s">
        <v>13</v>
      </c>
      <c r="H2926">
        <v>1999</v>
      </c>
      <c r="I2926" t="s">
        <v>14</v>
      </c>
      <c r="J2926" t="s">
        <v>15</v>
      </c>
      <c r="K2926" t="s">
        <v>16</v>
      </c>
      <c r="L2926">
        <f t="shared" si="90"/>
        <v>1</v>
      </c>
      <c r="M2926">
        <f t="shared" si="91"/>
        <v>0</v>
      </c>
    </row>
    <row r="2927" spans="1:13" x14ac:dyDescent="0.3">
      <c r="A2927" t="s">
        <v>621</v>
      </c>
      <c r="B2927">
        <v>15.6</v>
      </c>
      <c r="C2927" t="s">
        <v>51</v>
      </c>
      <c r="D2927">
        <v>0</v>
      </c>
      <c r="E2927" t="s">
        <v>12</v>
      </c>
      <c r="F2927">
        <v>176.00540000000001</v>
      </c>
      <c r="G2927" t="s">
        <v>41</v>
      </c>
      <c r="H2927">
        <v>2002</v>
      </c>
      <c r="J2927" t="s">
        <v>20</v>
      </c>
      <c r="K2927" t="s">
        <v>16</v>
      </c>
      <c r="L2927">
        <f t="shared" si="90"/>
        <v>0</v>
      </c>
      <c r="M2927">
        <f t="shared" si="91"/>
        <v>1</v>
      </c>
    </row>
    <row r="2928" spans="1:13" x14ac:dyDescent="0.3">
      <c r="A2928" t="s">
        <v>458</v>
      </c>
      <c r="B2928">
        <v>16.100000000000001</v>
      </c>
      <c r="C2928" t="s">
        <v>28</v>
      </c>
      <c r="D2928">
        <v>0.16005232899999999</v>
      </c>
      <c r="E2928" t="s">
        <v>67</v>
      </c>
      <c r="F2928">
        <v>35.355800000000002</v>
      </c>
      <c r="G2928" t="s">
        <v>41</v>
      </c>
      <c r="H2928">
        <v>2002</v>
      </c>
      <c r="J2928" t="s">
        <v>20</v>
      </c>
      <c r="K2928" t="s">
        <v>16</v>
      </c>
      <c r="L2928">
        <f t="shared" si="90"/>
        <v>0</v>
      </c>
      <c r="M2928">
        <f t="shared" si="91"/>
        <v>0</v>
      </c>
    </row>
    <row r="2929" spans="1:13" x14ac:dyDescent="0.3">
      <c r="A2929" t="s">
        <v>1274</v>
      </c>
      <c r="B2929">
        <v>9.3000000000000007</v>
      </c>
      <c r="C2929" t="s">
        <v>51</v>
      </c>
      <c r="D2929">
        <v>4.3853769000000001E-2</v>
      </c>
      <c r="E2929" t="s">
        <v>52</v>
      </c>
      <c r="F2929">
        <v>191.9846</v>
      </c>
      <c r="G2929" t="s">
        <v>13</v>
      </c>
      <c r="H2929">
        <v>1999</v>
      </c>
      <c r="I2929" t="s">
        <v>14</v>
      </c>
      <c r="J2929" t="s">
        <v>15</v>
      </c>
      <c r="K2929" t="s">
        <v>16</v>
      </c>
      <c r="L2929">
        <f t="shared" si="90"/>
        <v>1</v>
      </c>
      <c r="M2929">
        <f t="shared" si="91"/>
        <v>0</v>
      </c>
    </row>
    <row r="2930" spans="1:13" x14ac:dyDescent="0.3">
      <c r="A2930" t="s">
        <v>253</v>
      </c>
      <c r="C2930" t="s">
        <v>1605</v>
      </c>
      <c r="D2930">
        <v>8.3043067999999998E-2</v>
      </c>
      <c r="E2930" t="s">
        <v>67</v>
      </c>
      <c r="F2930">
        <v>246.51439999999999</v>
      </c>
      <c r="G2930" t="s">
        <v>47</v>
      </c>
      <c r="H2930">
        <v>1985</v>
      </c>
      <c r="I2930" t="s">
        <v>34</v>
      </c>
      <c r="J2930" t="s">
        <v>15</v>
      </c>
      <c r="K2930" t="s">
        <v>25</v>
      </c>
      <c r="L2930">
        <f t="shared" si="90"/>
        <v>0</v>
      </c>
      <c r="M2930">
        <f t="shared" si="91"/>
        <v>0</v>
      </c>
    </row>
    <row r="2931" spans="1:13" x14ac:dyDescent="0.3">
      <c r="A2931" t="s">
        <v>1236</v>
      </c>
      <c r="B2931">
        <v>11.85</v>
      </c>
      <c r="C2931" t="s">
        <v>1605</v>
      </c>
      <c r="D2931">
        <v>5.5945372E-2</v>
      </c>
      <c r="E2931" t="s">
        <v>36</v>
      </c>
      <c r="F2931">
        <v>53.266599999999997</v>
      </c>
      <c r="G2931" t="s">
        <v>37</v>
      </c>
      <c r="H2931">
        <v>2009</v>
      </c>
      <c r="I2931" t="s">
        <v>14</v>
      </c>
      <c r="J2931" t="s">
        <v>24</v>
      </c>
      <c r="K2931" t="s">
        <v>38</v>
      </c>
      <c r="L2931">
        <f t="shared" si="90"/>
        <v>0</v>
      </c>
      <c r="M2931">
        <f t="shared" si="91"/>
        <v>0</v>
      </c>
    </row>
    <row r="2932" spans="1:13" x14ac:dyDescent="0.3">
      <c r="A2932" t="s">
        <v>1407</v>
      </c>
      <c r="B2932">
        <v>16.75</v>
      </c>
      <c r="C2932" t="s">
        <v>51</v>
      </c>
      <c r="D2932">
        <v>8.1780186000000005E-2</v>
      </c>
      <c r="E2932" t="s">
        <v>32</v>
      </c>
      <c r="F2932">
        <v>256.69880000000001</v>
      </c>
      <c r="G2932" t="s">
        <v>19</v>
      </c>
      <c r="H2932">
        <v>2007</v>
      </c>
      <c r="J2932" t="s">
        <v>20</v>
      </c>
      <c r="K2932" t="s">
        <v>16</v>
      </c>
      <c r="L2932">
        <f t="shared" si="90"/>
        <v>0</v>
      </c>
      <c r="M2932">
        <f t="shared" si="91"/>
        <v>0</v>
      </c>
    </row>
    <row r="2933" spans="1:13" x14ac:dyDescent="0.3">
      <c r="A2933" t="s">
        <v>317</v>
      </c>
      <c r="B2933">
        <v>18.850000000000001</v>
      </c>
      <c r="C2933" t="s">
        <v>51</v>
      </c>
      <c r="D2933">
        <v>5.5312383999999999E-2</v>
      </c>
      <c r="E2933" t="s">
        <v>36</v>
      </c>
      <c r="F2933">
        <v>131.42840000000001</v>
      </c>
      <c r="G2933" t="s">
        <v>53</v>
      </c>
      <c r="H2933">
        <v>1987</v>
      </c>
      <c r="I2933" t="s">
        <v>54</v>
      </c>
      <c r="J2933" t="s">
        <v>24</v>
      </c>
      <c r="K2933" t="s">
        <v>16</v>
      </c>
      <c r="L2933">
        <f t="shared" si="90"/>
        <v>0</v>
      </c>
      <c r="M2933">
        <f t="shared" si="91"/>
        <v>0</v>
      </c>
    </row>
    <row r="2934" spans="1:13" x14ac:dyDescent="0.3">
      <c r="A2934" t="s">
        <v>1408</v>
      </c>
      <c r="B2934">
        <v>7.8949999999999996</v>
      </c>
      <c r="C2934" t="s">
        <v>1605</v>
      </c>
      <c r="D2934">
        <v>6.1299601000000002E-2</v>
      </c>
      <c r="E2934" t="s">
        <v>198</v>
      </c>
      <c r="F2934">
        <v>55.458799999999997</v>
      </c>
      <c r="G2934" t="s">
        <v>41</v>
      </c>
      <c r="H2934">
        <v>2002</v>
      </c>
      <c r="J2934" t="s">
        <v>20</v>
      </c>
      <c r="K2934" t="s">
        <v>16</v>
      </c>
      <c r="L2934">
        <f t="shared" si="90"/>
        <v>0</v>
      </c>
      <c r="M2934">
        <f t="shared" si="91"/>
        <v>0</v>
      </c>
    </row>
    <row r="2935" spans="1:13" x14ac:dyDescent="0.3">
      <c r="A2935" t="s">
        <v>396</v>
      </c>
      <c r="B2935">
        <v>19.850000000000001</v>
      </c>
      <c r="C2935" t="s">
        <v>51</v>
      </c>
      <c r="D2935">
        <v>4.5740240000000001E-2</v>
      </c>
      <c r="E2935" t="s">
        <v>32</v>
      </c>
      <c r="F2935">
        <v>127.102</v>
      </c>
      <c r="G2935" t="s">
        <v>13</v>
      </c>
      <c r="H2935">
        <v>1999</v>
      </c>
      <c r="I2935" t="s">
        <v>14</v>
      </c>
      <c r="J2935" t="s">
        <v>15</v>
      </c>
      <c r="K2935" t="s">
        <v>16</v>
      </c>
      <c r="L2935">
        <f t="shared" si="90"/>
        <v>1</v>
      </c>
      <c r="M2935">
        <f t="shared" si="91"/>
        <v>0</v>
      </c>
    </row>
    <row r="2936" spans="1:13" x14ac:dyDescent="0.3">
      <c r="A2936" t="s">
        <v>1151</v>
      </c>
      <c r="B2936">
        <v>11.35</v>
      </c>
      <c r="C2936" t="s">
        <v>1605</v>
      </c>
      <c r="D2936">
        <v>2.3303068999999999E-2</v>
      </c>
      <c r="E2936" t="s">
        <v>18</v>
      </c>
      <c r="F2936">
        <v>185.46080000000001</v>
      </c>
      <c r="G2936" t="s">
        <v>53</v>
      </c>
      <c r="H2936">
        <v>1987</v>
      </c>
      <c r="I2936" t="s">
        <v>54</v>
      </c>
      <c r="J2936" t="s">
        <v>24</v>
      </c>
      <c r="K2936" t="s">
        <v>16</v>
      </c>
      <c r="L2936">
        <f t="shared" si="90"/>
        <v>0</v>
      </c>
      <c r="M2936">
        <f t="shared" si="91"/>
        <v>1</v>
      </c>
    </row>
    <row r="2937" spans="1:13" x14ac:dyDescent="0.3">
      <c r="A2937" t="s">
        <v>1378</v>
      </c>
      <c r="B2937">
        <v>16</v>
      </c>
      <c r="C2937" t="s">
        <v>51</v>
      </c>
      <c r="D2937">
        <v>9.0337796999999997E-2</v>
      </c>
      <c r="E2937" t="s">
        <v>18</v>
      </c>
      <c r="F2937">
        <v>140.31540000000001</v>
      </c>
      <c r="G2937" t="s">
        <v>37</v>
      </c>
      <c r="H2937">
        <v>2009</v>
      </c>
      <c r="I2937" t="s">
        <v>14</v>
      </c>
      <c r="J2937" t="s">
        <v>24</v>
      </c>
      <c r="K2937" t="s">
        <v>38</v>
      </c>
      <c r="L2937">
        <f t="shared" si="90"/>
        <v>0</v>
      </c>
      <c r="M2937">
        <f t="shared" si="91"/>
        <v>1</v>
      </c>
    </row>
    <row r="2938" spans="1:13" x14ac:dyDescent="0.3">
      <c r="A2938" t="s">
        <v>1021</v>
      </c>
      <c r="B2938">
        <v>11.65</v>
      </c>
      <c r="C2938" t="s">
        <v>51</v>
      </c>
      <c r="D2938">
        <v>3.9999537000000002E-2</v>
      </c>
      <c r="E2938" t="s">
        <v>12</v>
      </c>
      <c r="F2938">
        <v>229.86940000000001</v>
      </c>
      <c r="G2938" t="s">
        <v>41</v>
      </c>
      <c r="H2938">
        <v>2002</v>
      </c>
      <c r="J2938" t="s">
        <v>20</v>
      </c>
      <c r="K2938" t="s">
        <v>16</v>
      </c>
      <c r="L2938">
        <f t="shared" si="90"/>
        <v>0</v>
      </c>
      <c r="M2938">
        <f t="shared" si="91"/>
        <v>1</v>
      </c>
    </row>
    <row r="2939" spans="1:13" x14ac:dyDescent="0.3">
      <c r="A2939" t="s">
        <v>968</v>
      </c>
      <c r="B2939">
        <v>16.5</v>
      </c>
      <c r="C2939" t="s">
        <v>1605</v>
      </c>
      <c r="D2939">
        <v>6.6519423999999994E-2</v>
      </c>
      <c r="E2939" t="s">
        <v>198</v>
      </c>
      <c r="F2939">
        <v>183.22919999999999</v>
      </c>
      <c r="G2939" t="s">
        <v>37</v>
      </c>
      <c r="H2939">
        <v>2009</v>
      </c>
      <c r="I2939" t="s">
        <v>14</v>
      </c>
      <c r="J2939" t="s">
        <v>24</v>
      </c>
      <c r="K2939" t="s">
        <v>38</v>
      </c>
      <c r="L2939">
        <f t="shared" si="90"/>
        <v>0</v>
      </c>
      <c r="M2939">
        <f t="shared" si="91"/>
        <v>0</v>
      </c>
    </row>
    <row r="2940" spans="1:13" x14ac:dyDescent="0.3">
      <c r="A2940" t="s">
        <v>1397</v>
      </c>
      <c r="B2940">
        <v>7.17</v>
      </c>
      <c r="C2940" t="s">
        <v>1605</v>
      </c>
      <c r="D2940">
        <v>5.9678319000000001E-2</v>
      </c>
      <c r="E2940" t="s">
        <v>32</v>
      </c>
      <c r="F2940">
        <v>129.5968</v>
      </c>
      <c r="G2940" t="s">
        <v>53</v>
      </c>
      <c r="H2940">
        <v>1987</v>
      </c>
      <c r="I2940" t="s">
        <v>54</v>
      </c>
      <c r="J2940" t="s">
        <v>24</v>
      </c>
      <c r="K2940" t="s">
        <v>16</v>
      </c>
      <c r="L2940">
        <f t="shared" si="90"/>
        <v>0</v>
      </c>
      <c r="M2940">
        <f t="shared" si="91"/>
        <v>0</v>
      </c>
    </row>
    <row r="2941" spans="1:13" x14ac:dyDescent="0.3">
      <c r="A2941" t="s">
        <v>342</v>
      </c>
      <c r="B2941">
        <v>17.7</v>
      </c>
      <c r="C2941" t="s">
        <v>1605</v>
      </c>
      <c r="D2941">
        <v>4.1015006E-2</v>
      </c>
      <c r="E2941" t="s">
        <v>32</v>
      </c>
      <c r="F2941">
        <v>82.627600000000001</v>
      </c>
      <c r="G2941" t="s">
        <v>41</v>
      </c>
      <c r="H2941">
        <v>2002</v>
      </c>
      <c r="J2941" t="s">
        <v>20</v>
      </c>
      <c r="K2941" t="s">
        <v>16</v>
      </c>
      <c r="L2941">
        <f t="shared" si="90"/>
        <v>0</v>
      </c>
      <c r="M2941">
        <f t="shared" si="91"/>
        <v>0</v>
      </c>
    </row>
    <row r="2942" spans="1:13" x14ac:dyDescent="0.3">
      <c r="A2942" t="s">
        <v>1409</v>
      </c>
      <c r="B2942">
        <v>5.6749999999999998</v>
      </c>
      <c r="C2942" t="s">
        <v>1605</v>
      </c>
      <c r="D2942">
        <v>2.3629875000000002E-2</v>
      </c>
      <c r="E2942" t="s">
        <v>12</v>
      </c>
      <c r="F2942">
        <v>156.22880000000001</v>
      </c>
      <c r="G2942" t="s">
        <v>19</v>
      </c>
      <c r="H2942">
        <v>2007</v>
      </c>
      <c r="J2942" t="s">
        <v>20</v>
      </c>
      <c r="K2942" t="s">
        <v>16</v>
      </c>
      <c r="L2942">
        <f t="shared" si="90"/>
        <v>0</v>
      </c>
      <c r="M2942">
        <f t="shared" si="91"/>
        <v>1</v>
      </c>
    </row>
    <row r="2943" spans="1:13" x14ac:dyDescent="0.3">
      <c r="A2943" t="s">
        <v>659</v>
      </c>
      <c r="C2943" t="s">
        <v>51</v>
      </c>
      <c r="D2943">
        <v>4.1976732000000003E-2</v>
      </c>
      <c r="E2943" t="s">
        <v>18</v>
      </c>
      <c r="F2943">
        <v>54.498199999999997</v>
      </c>
      <c r="G2943" t="s">
        <v>29</v>
      </c>
      <c r="H2943">
        <v>1985</v>
      </c>
      <c r="I2943" t="s">
        <v>14</v>
      </c>
      <c r="J2943" t="s">
        <v>24</v>
      </c>
      <c r="K2943" t="s">
        <v>30</v>
      </c>
      <c r="L2943">
        <f t="shared" si="90"/>
        <v>0</v>
      </c>
      <c r="M2943">
        <f t="shared" si="91"/>
        <v>1</v>
      </c>
    </row>
    <row r="2944" spans="1:13" x14ac:dyDescent="0.3">
      <c r="A2944" t="s">
        <v>1052</v>
      </c>
      <c r="B2944">
        <v>17.2</v>
      </c>
      <c r="C2944" t="s">
        <v>51</v>
      </c>
      <c r="D2944">
        <v>0.15718294799999999</v>
      </c>
      <c r="E2944" t="s">
        <v>77</v>
      </c>
      <c r="F2944">
        <v>158.95779999999999</v>
      </c>
      <c r="G2944" t="s">
        <v>19</v>
      </c>
      <c r="H2944">
        <v>2007</v>
      </c>
      <c r="J2944" t="s">
        <v>20</v>
      </c>
      <c r="K2944" t="s">
        <v>16</v>
      </c>
      <c r="L2944">
        <f t="shared" si="90"/>
        <v>0</v>
      </c>
      <c r="M2944">
        <f t="shared" si="91"/>
        <v>0</v>
      </c>
    </row>
    <row r="2945" spans="1:13" x14ac:dyDescent="0.3">
      <c r="A2945" t="s">
        <v>1366</v>
      </c>
      <c r="B2945">
        <v>9.6</v>
      </c>
      <c r="C2945" t="s">
        <v>51</v>
      </c>
      <c r="D2945">
        <v>9.6492692000000005E-2</v>
      </c>
      <c r="E2945" t="s">
        <v>59</v>
      </c>
      <c r="F2945">
        <v>165.8158</v>
      </c>
      <c r="G2945" t="s">
        <v>41</v>
      </c>
      <c r="H2945">
        <v>2002</v>
      </c>
      <c r="J2945" t="s">
        <v>20</v>
      </c>
      <c r="K2945" t="s">
        <v>16</v>
      </c>
      <c r="L2945">
        <f t="shared" si="90"/>
        <v>0</v>
      </c>
      <c r="M2945">
        <f t="shared" si="91"/>
        <v>0</v>
      </c>
    </row>
    <row r="2946" spans="1:13" x14ac:dyDescent="0.3">
      <c r="A2946" t="s">
        <v>256</v>
      </c>
      <c r="C2946" t="s">
        <v>1605</v>
      </c>
      <c r="D2946">
        <v>0</v>
      </c>
      <c r="E2946" t="s">
        <v>67</v>
      </c>
      <c r="F2946">
        <v>141.5812</v>
      </c>
      <c r="G2946" t="s">
        <v>29</v>
      </c>
      <c r="H2946">
        <v>1985</v>
      </c>
      <c r="I2946" t="s">
        <v>14</v>
      </c>
      <c r="J2946" t="s">
        <v>24</v>
      </c>
      <c r="K2946" t="s">
        <v>30</v>
      </c>
      <c r="L2946">
        <f t="shared" si="90"/>
        <v>0</v>
      </c>
      <c r="M2946">
        <f t="shared" si="91"/>
        <v>0</v>
      </c>
    </row>
    <row r="2947" spans="1:13" x14ac:dyDescent="0.3">
      <c r="A2947" t="s">
        <v>860</v>
      </c>
      <c r="B2947">
        <v>20.6</v>
      </c>
      <c r="C2947" t="s">
        <v>51</v>
      </c>
      <c r="D2947">
        <v>2.3489402E-2</v>
      </c>
      <c r="E2947" t="s">
        <v>32</v>
      </c>
      <c r="F2947">
        <v>93.777799999999999</v>
      </c>
      <c r="G2947" t="s">
        <v>13</v>
      </c>
      <c r="H2947">
        <v>1999</v>
      </c>
      <c r="I2947" t="s">
        <v>14</v>
      </c>
      <c r="J2947" t="s">
        <v>15</v>
      </c>
      <c r="K2947" t="s">
        <v>16</v>
      </c>
      <c r="L2947">
        <f t="shared" ref="L2947:L3010" si="92">IF(AND(J2947= "Tier 1", C2947= "LF"),1,0)</f>
        <v>1</v>
      </c>
      <c r="M2947">
        <f t="shared" ref="M2947:M3010" si="93">IF(OR(E2947= "Dairy", E2947= "Snack Foods"),1,0)</f>
        <v>0</v>
      </c>
    </row>
    <row r="2948" spans="1:13" x14ac:dyDescent="0.3">
      <c r="A2948" t="s">
        <v>535</v>
      </c>
      <c r="B2948">
        <v>10.195</v>
      </c>
      <c r="C2948" t="s">
        <v>51</v>
      </c>
      <c r="D2948">
        <v>0.16058846399999999</v>
      </c>
      <c r="E2948" t="s">
        <v>67</v>
      </c>
      <c r="F2948">
        <v>143.41540000000001</v>
      </c>
      <c r="G2948" t="s">
        <v>37</v>
      </c>
      <c r="H2948">
        <v>2009</v>
      </c>
      <c r="I2948" t="s">
        <v>14</v>
      </c>
      <c r="J2948" t="s">
        <v>24</v>
      </c>
      <c r="K2948" t="s">
        <v>38</v>
      </c>
      <c r="L2948">
        <f t="shared" si="92"/>
        <v>0</v>
      </c>
      <c r="M2948">
        <f t="shared" si="93"/>
        <v>0</v>
      </c>
    </row>
    <row r="2949" spans="1:13" x14ac:dyDescent="0.3">
      <c r="A2949" t="s">
        <v>992</v>
      </c>
      <c r="C2949" t="s">
        <v>51</v>
      </c>
      <c r="D2949">
        <v>3.5959521000000001E-2</v>
      </c>
      <c r="E2949" t="s">
        <v>18</v>
      </c>
      <c r="F2949">
        <v>120.87820000000001</v>
      </c>
      <c r="G2949" t="s">
        <v>29</v>
      </c>
      <c r="H2949">
        <v>1985</v>
      </c>
      <c r="I2949" t="s">
        <v>14</v>
      </c>
      <c r="J2949" t="s">
        <v>24</v>
      </c>
      <c r="K2949" t="s">
        <v>30</v>
      </c>
      <c r="L2949">
        <f t="shared" si="92"/>
        <v>0</v>
      </c>
      <c r="M2949">
        <f t="shared" si="93"/>
        <v>1</v>
      </c>
    </row>
    <row r="2950" spans="1:13" x14ac:dyDescent="0.3">
      <c r="A2950" t="s">
        <v>528</v>
      </c>
      <c r="B2950">
        <v>19.7</v>
      </c>
      <c r="C2950" t="s">
        <v>51</v>
      </c>
      <c r="D2950">
        <v>2.4795056999999999E-2</v>
      </c>
      <c r="E2950" t="s">
        <v>59</v>
      </c>
      <c r="F2950">
        <v>82.259200000000007</v>
      </c>
      <c r="G2950" t="s">
        <v>19</v>
      </c>
      <c r="H2950">
        <v>2007</v>
      </c>
      <c r="J2950" t="s">
        <v>20</v>
      </c>
      <c r="K2950" t="s">
        <v>16</v>
      </c>
      <c r="L2950">
        <f t="shared" si="92"/>
        <v>0</v>
      </c>
      <c r="M2950">
        <f t="shared" si="93"/>
        <v>0</v>
      </c>
    </row>
    <row r="2951" spans="1:13" x14ac:dyDescent="0.3">
      <c r="A2951" t="s">
        <v>1410</v>
      </c>
      <c r="B2951">
        <v>11.35</v>
      </c>
      <c r="C2951" t="s">
        <v>51</v>
      </c>
      <c r="D2951">
        <v>3.0855031000000002E-2</v>
      </c>
      <c r="E2951" t="s">
        <v>12</v>
      </c>
      <c r="F2951">
        <v>49.700800000000001</v>
      </c>
      <c r="G2951" t="s">
        <v>13</v>
      </c>
      <c r="H2951">
        <v>1999</v>
      </c>
      <c r="I2951" t="s">
        <v>14</v>
      </c>
      <c r="J2951" t="s">
        <v>15</v>
      </c>
      <c r="K2951" t="s">
        <v>16</v>
      </c>
      <c r="L2951">
        <f t="shared" si="92"/>
        <v>1</v>
      </c>
      <c r="M2951">
        <f t="shared" si="93"/>
        <v>1</v>
      </c>
    </row>
    <row r="2952" spans="1:13" x14ac:dyDescent="0.3">
      <c r="A2952" t="s">
        <v>1083</v>
      </c>
      <c r="B2952">
        <v>6.2350000000000003</v>
      </c>
      <c r="C2952" t="s">
        <v>51</v>
      </c>
      <c r="D2952">
        <v>2.0194535E-2</v>
      </c>
      <c r="E2952" t="s">
        <v>61</v>
      </c>
      <c r="F2952">
        <v>257.69619999999998</v>
      </c>
      <c r="G2952" t="s">
        <v>65</v>
      </c>
      <c r="H2952">
        <v>2004</v>
      </c>
      <c r="I2952" t="s">
        <v>34</v>
      </c>
      <c r="J2952" t="s">
        <v>20</v>
      </c>
      <c r="K2952" t="s">
        <v>16</v>
      </c>
      <c r="L2952">
        <f t="shared" si="92"/>
        <v>0</v>
      </c>
      <c r="M2952">
        <f t="shared" si="93"/>
        <v>0</v>
      </c>
    </row>
    <row r="2953" spans="1:13" x14ac:dyDescent="0.3">
      <c r="A2953" t="s">
        <v>509</v>
      </c>
      <c r="B2953">
        <v>18.2</v>
      </c>
      <c r="C2953" t="s">
        <v>51</v>
      </c>
      <c r="D2953">
        <v>9.0410295000000002E-2</v>
      </c>
      <c r="E2953" t="s">
        <v>32</v>
      </c>
      <c r="F2953">
        <v>196.21100000000001</v>
      </c>
      <c r="G2953" t="s">
        <v>19</v>
      </c>
      <c r="H2953">
        <v>2007</v>
      </c>
      <c r="J2953" t="s">
        <v>20</v>
      </c>
      <c r="K2953" t="s">
        <v>16</v>
      </c>
      <c r="L2953">
        <f t="shared" si="92"/>
        <v>0</v>
      </c>
      <c r="M2953">
        <f t="shared" si="93"/>
        <v>0</v>
      </c>
    </row>
    <row r="2954" spans="1:13" x14ac:dyDescent="0.3">
      <c r="A2954" t="s">
        <v>1411</v>
      </c>
      <c r="B2954">
        <v>15.6</v>
      </c>
      <c r="C2954" t="s">
        <v>51</v>
      </c>
      <c r="D2954">
        <v>4.4948210000000002E-2</v>
      </c>
      <c r="E2954" t="s">
        <v>18</v>
      </c>
      <c r="F2954">
        <v>240.3854</v>
      </c>
      <c r="G2954" t="s">
        <v>53</v>
      </c>
      <c r="H2954">
        <v>1987</v>
      </c>
      <c r="I2954" t="s">
        <v>54</v>
      </c>
      <c r="J2954" t="s">
        <v>24</v>
      </c>
      <c r="K2954" t="s">
        <v>16</v>
      </c>
      <c r="L2954">
        <f t="shared" si="92"/>
        <v>0</v>
      </c>
      <c r="M2954">
        <f t="shared" si="93"/>
        <v>1</v>
      </c>
    </row>
    <row r="2955" spans="1:13" x14ac:dyDescent="0.3">
      <c r="A2955" t="s">
        <v>1217</v>
      </c>
      <c r="B2955">
        <v>7.7850000000000001</v>
      </c>
      <c r="C2955" t="s">
        <v>1605</v>
      </c>
      <c r="D2955">
        <v>3.8348445000000002E-2</v>
      </c>
      <c r="E2955" t="s">
        <v>32</v>
      </c>
      <c r="F2955">
        <v>103.49639999999999</v>
      </c>
      <c r="G2955" t="s">
        <v>19</v>
      </c>
      <c r="H2955">
        <v>2007</v>
      </c>
      <c r="J2955" t="s">
        <v>20</v>
      </c>
      <c r="K2955" t="s">
        <v>16</v>
      </c>
      <c r="L2955">
        <f t="shared" si="92"/>
        <v>0</v>
      </c>
      <c r="M2955">
        <f t="shared" si="93"/>
        <v>0</v>
      </c>
    </row>
    <row r="2956" spans="1:13" x14ac:dyDescent="0.3">
      <c r="A2956" t="s">
        <v>1412</v>
      </c>
      <c r="B2956">
        <v>18.850000000000001</v>
      </c>
      <c r="C2956" t="s">
        <v>51</v>
      </c>
      <c r="D2956">
        <v>0.141929473</v>
      </c>
      <c r="E2956" t="s">
        <v>83</v>
      </c>
      <c r="F2956">
        <v>169.91319999999999</v>
      </c>
      <c r="G2956" t="s">
        <v>41</v>
      </c>
      <c r="H2956">
        <v>2002</v>
      </c>
      <c r="J2956" t="s">
        <v>20</v>
      </c>
      <c r="K2956" t="s">
        <v>16</v>
      </c>
      <c r="L2956">
        <f t="shared" si="92"/>
        <v>0</v>
      </c>
      <c r="M2956">
        <f t="shared" si="93"/>
        <v>0</v>
      </c>
    </row>
    <row r="2957" spans="1:13" x14ac:dyDescent="0.3">
      <c r="A2957" t="s">
        <v>956</v>
      </c>
      <c r="B2957">
        <v>16.850000000000001</v>
      </c>
      <c r="C2957" t="s">
        <v>51</v>
      </c>
      <c r="D2957">
        <v>4.4665280000000002E-2</v>
      </c>
      <c r="E2957" t="s">
        <v>32</v>
      </c>
      <c r="F2957">
        <v>184.92660000000001</v>
      </c>
      <c r="G2957" t="s">
        <v>19</v>
      </c>
      <c r="H2957">
        <v>2007</v>
      </c>
      <c r="J2957" t="s">
        <v>20</v>
      </c>
      <c r="K2957" t="s">
        <v>16</v>
      </c>
      <c r="L2957">
        <f t="shared" si="92"/>
        <v>0</v>
      </c>
      <c r="M2957">
        <f t="shared" si="93"/>
        <v>0</v>
      </c>
    </row>
    <row r="2958" spans="1:13" x14ac:dyDescent="0.3">
      <c r="A2958" t="s">
        <v>267</v>
      </c>
      <c r="B2958">
        <v>10.695</v>
      </c>
      <c r="C2958" t="s">
        <v>1605</v>
      </c>
      <c r="D2958">
        <v>1.1490085000000001E-2</v>
      </c>
      <c r="E2958" t="s">
        <v>12</v>
      </c>
      <c r="F2958">
        <v>72.003799999999998</v>
      </c>
      <c r="G2958" t="s">
        <v>19</v>
      </c>
      <c r="H2958">
        <v>2007</v>
      </c>
      <c r="J2958" t="s">
        <v>20</v>
      </c>
      <c r="K2958" t="s">
        <v>16</v>
      </c>
      <c r="L2958">
        <f t="shared" si="92"/>
        <v>0</v>
      </c>
      <c r="M2958">
        <f t="shared" si="93"/>
        <v>1</v>
      </c>
    </row>
    <row r="2959" spans="1:13" x14ac:dyDescent="0.3">
      <c r="A2959" t="s">
        <v>1367</v>
      </c>
      <c r="B2959">
        <v>16.75</v>
      </c>
      <c r="C2959" t="s">
        <v>51</v>
      </c>
      <c r="D2959">
        <v>7.5672595999999995E-2</v>
      </c>
      <c r="E2959" t="s">
        <v>46</v>
      </c>
      <c r="F2959">
        <v>36.853200000000001</v>
      </c>
      <c r="G2959" t="s">
        <v>53</v>
      </c>
      <c r="H2959">
        <v>1987</v>
      </c>
      <c r="I2959" t="s">
        <v>54</v>
      </c>
      <c r="J2959" t="s">
        <v>24</v>
      </c>
      <c r="K2959" t="s">
        <v>16</v>
      </c>
      <c r="L2959">
        <f t="shared" si="92"/>
        <v>0</v>
      </c>
      <c r="M2959">
        <f t="shared" si="93"/>
        <v>0</v>
      </c>
    </row>
    <row r="2960" spans="1:13" x14ac:dyDescent="0.3">
      <c r="A2960" t="s">
        <v>1142</v>
      </c>
      <c r="B2960">
        <v>9.6</v>
      </c>
      <c r="C2960" t="s">
        <v>51</v>
      </c>
      <c r="D2960">
        <v>6.6981030000000004E-3</v>
      </c>
      <c r="E2960" t="s">
        <v>61</v>
      </c>
      <c r="F2960">
        <v>165.8184</v>
      </c>
      <c r="G2960" t="s">
        <v>33</v>
      </c>
      <c r="H2960">
        <v>1997</v>
      </c>
      <c r="I2960" t="s">
        <v>34</v>
      </c>
      <c r="J2960" t="s">
        <v>15</v>
      </c>
      <c r="K2960" t="s">
        <v>16</v>
      </c>
      <c r="L2960">
        <f t="shared" si="92"/>
        <v>1</v>
      </c>
      <c r="M2960">
        <f t="shared" si="93"/>
        <v>0</v>
      </c>
    </row>
    <row r="2961" spans="1:13" x14ac:dyDescent="0.3">
      <c r="A2961" t="s">
        <v>706</v>
      </c>
      <c r="B2961">
        <v>18.7</v>
      </c>
      <c r="C2961" t="s">
        <v>51</v>
      </c>
      <c r="D2961">
        <v>1.4615718E-2</v>
      </c>
      <c r="E2961" t="s">
        <v>59</v>
      </c>
      <c r="F2961">
        <v>52.432400000000001</v>
      </c>
      <c r="G2961" t="s">
        <v>13</v>
      </c>
      <c r="H2961">
        <v>1999</v>
      </c>
      <c r="I2961" t="s">
        <v>14</v>
      </c>
      <c r="J2961" t="s">
        <v>15</v>
      </c>
      <c r="K2961" t="s">
        <v>16</v>
      </c>
      <c r="L2961">
        <f t="shared" si="92"/>
        <v>1</v>
      </c>
      <c r="M2961">
        <f t="shared" si="93"/>
        <v>0</v>
      </c>
    </row>
    <row r="2962" spans="1:13" x14ac:dyDescent="0.3">
      <c r="A2962" t="s">
        <v>231</v>
      </c>
      <c r="B2962">
        <v>15.2</v>
      </c>
      <c r="C2962" t="s">
        <v>51</v>
      </c>
      <c r="D2962">
        <v>1.9034783E-2</v>
      </c>
      <c r="E2962" t="s">
        <v>12</v>
      </c>
      <c r="F2962">
        <v>238.4248</v>
      </c>
      <c r="G2962" t="s">
        <v>33</v>
      </c>
      <c r="H2962">
        <v>1997</v>
      </c>
      <c r="I2962" t="s">
        <v>34</v>
      </c>
      <c r="J2962" t="s">
        <v>15</v>
      </c>
      <c r="K2962" t="s">
        <v>16</v>
      </c>
      <c r="L2962">
        <f t="shared" si="92"/>
        <v>1</v>
      </c>
      <c r="M2962">
        <f t="shared" si="93"/>
        <v>1</v>
      </c>
    </row>
    <row r="2963" spans="1:13" x14ac:dyDescent="0.3">
      <c r="A2963" t="s">
        <v>132</v>
      </c>
      <c r="B2963">
        <v>16.100000000000001</v>
      </c>
      <c r="C2963" t="s">
        <v>1605</v>
      </c>
      <c r="D2963">
        <v>1.3651105E-2</v>
      </c>
      <c r="E2963" t="s">
        <v>32</v>
      </c>
      <c r="F2963">
        <v>106.75960000000001</v>
      </c>
      <c r="G2963" t="s">
        <v>37</v>
      </c>
      <c r="H2963">
        <v>2009</v>
      </c>
      <c r="I2963" t="s">
        <v>14</v>
      </c>
      <c r="J2963" t="s">
        <v>24</v>
      </c>
      <c r="K2963" t="s">
        <v>38</v>
      </c>
      <c r="L2963">
        <f t="shared" si="92"/>
        <v>0</v>
      </c>
      <c r="M2963">
        <f t="shared" si="93"/>
        <v>0</v>
      </c>
    </row>
    <row r="2964" spans="1:13" x14ac:dyDescent="0.3">
      <c r="A2964" t="s">
        <v>450</v>
      </c>
      <c r="B2964">
        <v>16.7</v>
      </c>
      <c r="C2964" t="s">
        <v>1605</v>
      </c>
      <c r="D2964">
        <v>6.0998134000000002E-2</v>
      </c>
      <c r="E2964" t="s">
        <v>36</v>
      </c>
      <c r="F2964">
        <v>97.238399999999999</v>
      </c>
      <c r="G2964" t="s">
        <v>41</v>
      </c>
      <c r="H2964">
        <v>2002</v>
      </c>
      <c r="J2964" t="s">
        <v>20</v>
      </c>
      <c r="K2964" t="s">
        <v>16</v>
      </c>
      <c r="L2964">
        <f t="shared" si="92"/>
        <v>0</v>
      </c>
      <c r="M2964">
        <f t="shared" si="93"/>
        <v>0</v>
      </c>
    </row>
    <row r="2965" spans="1:13" x14ac:dyDescent="0.3">
      <c r="A2965" t="s">
        <v>398</v>
      </c>
      <c r="B2965">
        <v>9.3949999999999996</v>
      </c>
      <c r="C2965" t="s">
        <v>1605</v>
      </c>
      <c r="D2965">
        <v>0.13231409599999999</v>
      </c>
      <c r="E2965" t="s">
        <v>67</v>
      </c>
      <c r="F2965">
        <v>88.519800000000004</v>
      </c>
      <c r="G2965" t="s">
        <v>19</v>
      </c>
      <c r="H2965">
        <v>2007</v>
      </c>
      <c r="J2965" t="s">
        <v>20</v>
      </c>
      <c r="K2965" t="s">
        <v>16</v>
      </c>
      <c r="L2965">
        <f t="shared" si="92"/>
        <v>0</v>
      </c>
      <c r="M2965">
        <f t="shared" si="93"/>
        <v>0</v>
      </c>
    </row>
    <row r="2966" spans="1:13" x14ac:dyDescent="0.3">
      <c r="A2966" t="s">
        <v>1259</v>
      </c>
      <c r="B2966">
        <v>10.5</v>
      </c>
      <c r="C2966" t="s">
        <v>1605</v>
      </c>
      <c r="D2966">
        <v>4.8197901000000001E-2</v>
      </c>
      <c r="E2966" t="s">
        <v>18</v>
      </c>
      <c r="F2966">
        <v>48.337600000000002</v>
      </c>
      <c r="G2966" t="s">
        <v>65</v>
      </c>
      <c r="H2966">
        <v>2004</v>
      </c>
      <c r="I2966" t="s">
        <v>34</v>
      </c>
      <c r="J2966" t="s">
        <v>20</v>
      </c>
      <c r="K2966" t="s">
        <v>16</v>
      </c>
      <c r="L2966">
        <f t="shared" si="92"/>
        <v>0</v>
      </c>
      <c r="M2966">
        <f t="shared" si="93"/>
        <v>1</v>
      </c>
    </row>
    <row r="2967" spans="1:13" x14ac:dyDescent="0.3">
      <c r="A2967" t="s">
        <v>1058</v>
      </c>
      <c r="B2967">
        <v>14.15</v>
      </c>
      <c r="C2967" t="s">
        <v>51</v>
      </c>
      <c r="D2967">
        <v>3.8063172999999999E-2</v>
      </c>
      <c r="E2967" t="s">
        <v>112</v>
      </c>
      <c r="F2967">
        <v>122.5046</v>
      </c>
      <c r="G2967" t="s">
        <v>37</v>
      </c>
      <c r="H2967">
        <v>2009</v>
      </c>
      <c r="I2967" t="s">
        <v>14</v>
      </c>
      <c r="J2967" t="s">
        <v>24</v>
      </c>
      <c r="K2967" t="s">
        <v>38</v>
      </c>
      <c r="L2967">
        <f t="shared" si="92"/>
        <v>0</v>
      </c>
      <c r="M2967">
        <f t="shared" si="93"/>
        <v>0</v>
      </c>
    </row>
    <row r="2968" spans="1:13" x14ac:dyDescent="0.3">
      <c r="A2968" t="s">
        <v>274</v>
      </c>
      <c r="B2968">
        <v>9.06</v>
      </c>
      <c r="C2968" t="s">
        <v>51</v>
      </c>
      <c r="D2968">
        <v>9.7681320000000006E-3</v>
      </c>
      <c r="E2968" t="s">
        <v>22</v>
      </c>
      <c r="F2968">
        <v>211.45599999999999</v>
      </c>
      <c r="G2968" t="s">
        <v>53</v>
      </c>
      <c r="H2968">
        <v>1987</v>
      </c>
      <c r="I2968" t="s">
        <v>54</v>
      </c>
      <c r="J2968" t="s">
        <v>24</v>
      </c>
      <c r="K2968" t="s">
        <v>16</v>
      </c>
      <c r="L2968">
        <f t="shared" si="92"/>
        <v>0</v>
      </c>
      <c r="M2968">
        <f t="shared" si="93"/>
        <v>0</v>
      </c>
    </row>
    <row r="2969" spans="1:13" x14ac:dyDescent="0.3">
      <c r="A2969" t="s">
        <v>1379</v>
      </c>
      <c r="C2969" t="s">
        <v>51</v>
      </c>
      <c r="D2969">
        <v>2.046897E-2</v>
      </c>
      <c r="E2969" t="s">
        <v>12</v>
      </c>
      <c r="F2969">
        <v>150.27340000000001</v>
      </c>
      <c r="G2969" t="s">
        <v>29</v>
      </c>
      <c r="H2969">
        <v>1985</v>
      </c>
      <c r="I2969" t="s">
        <v>14</v>
      </c>
      <c r="J2969" t="s">
        <v>24</v>
      </c>
      <c r="K2969" t="s">
        <v>30</v>
      </c>
      <c r="L2969">
        <f t="shared" si="92"/>
        <v>0</v>
      </c>
      <c r="M2969">
        <f t="shared" si="93"/>
        <v>1</v>
      </c>
    </row>
    <row r="2970" spans="1:13" x14ac:dyDescent="0.3">
      <c r="A2970" t="s">
        <v>1413</v>
      </c>
      <c r="C2970" t="s">
        <v>1605</v>
      </c>
      <c r="D2970">
        <v>0.118188689</v>
      </c>
      <c r="E2970" t="s">
        <v>36</v>
      </c>
      <c r="F2970">
        <v>185.22399999999999</v>
      </c>
      <c r="G2970" t="s">
        <v>47</v>
      </c>
      <c r="H2970">
        <v>1985</v>
      </c>
      <c r="I2970" t="s">
        <v>34</v>
      </c>
      <c r="J2970" t="s">
        <v>15</v>
      </c>
      <c r="K2970" t="s">
        <v>25</v>
      </c>
      <c r="L2970">
        <f t="shared" si="92"/>
        <v>0</v>
      </c>
      <c r="M2970">
        <f t="shared" si="93"/>
        <v>0</v>
      </c>
    </row>
    <row r="2971" spans="1:13" x14ac:dyDescent="0.3">
      <c r="A2971" t="s">
        <v>1414</v>
      </c>
      <c r="B2971">
        <v>17.600000000000001</v>
      </c>
      <c r="C2971" t="s">
        <v>51</v>
      </c>
      <c r="D2971">
        <v>9.7612595999999996E-2</v>
      </c>
      <c r="E2971" t="s">
        <v>18</v>
      </c>
      <c r="F2971">
        <v>88.185599999999994</v>
      </c>
      <c r="G2971" t="s">
        <v>37</v>
      </c>
      <c r="H2971">
        <v>2009</v>
      </c>
      <c r="I2971" t="s">
        <v>14</v>
      </c>
      <c r="J2971" t="s">
        <v>24</v>
      </c>
      <c r="K2971" t="s">
        <v>38</v>
      </c>
      <c r="L2971">
        <f t="shared" si="92"/>
        <v>0</v>
      </c>
      <c r="M2971">
        <f t="shared" si="93"/>
        <v>1</v>
      </c>
    </row>
    <row r="2972" spans="1:13" x14ac:dyDescent="0.3">
      <c r="A2972" t="s">
        <v>89</v>
      </c>
      <c r="B2972">
        <v>8.43</v>
      </c>
      <c r="C2972" t="s">
        <v>51</v>
      </c>
      <c r="D2972">
        <v>0.17805521599999999</v>
      </c>
      <c r="E2972" t="s">
        <v>61</v>
      </c>
      <c r="F2972">
        <v>172.04220000000001</v>
      </c>
      <c r="G2972" t="s">
        <v>41</v>
      </c>
      <c r="H2972">
        <v>2002</v>
      </c>
      <c r="J2972" t="s">
        <v>20</v>
      </c>
      <c r="K2972" t="s">
        <v>16</v>
      </c>
      <c r="L2972">
        <f t="shared" si="92"/>
        <v>0</v>
      </c>
      <c r="M2972">
        <f t="shared" si="93"/>
        <v>0</v>
      </c>
    </row>
    <row r="2973" spans="1:13" x14ac:dyDescent="0.3">
      <c r="A2973" t="s">
        <v>120</v>
      </c>
      <c r="B2973">
        <v>7.81</v>
      </c>
      <c r="C2973" t="s">
        <v>51</v>
      </c>
      <c r="D2973">
        <v>6.7399161999999999E-2</v>
      </c>
      <c r="E2973" t="s">
        <v>59</v>
      </c>
      <c r="F2973">
        <v>246.24860000000001</v>
      </c>
      <c r="G2973" t="s">
        <v>53</v>
      </c>
      <c r="H2973">
        <v>1987</v>
      </c>
      <c r="I2973" t="s">
        <v>54</v>
      </c>
      <c r="J2973" t="s">
        <v>24</v>
      </c>
      <c r="K2973" t="s">
        <v>16</v>
      </c>
      <c r="L2973">
        <f t="shared" si="92"/>
        <v>0</v>
      </c>
      <c r="M2973">
        <f t="shared" si="93"/>
        <v>0</v>
      </c>
    </row>
    <row r="2974" spans="1:13" x14ac:dyDescent="0.3">
      <c r="A2974" t="s">
        <v>363</v>
      </c>
      <c r="B2974">
        <v>6.57</v>
      </c>
      <c r="C2974" t="s">
        <v>51</v>
      </c>
      <c r="D2974">
        <v>9.7031197999999999E-2</v>
      </c>
      <c r="E2974" t="s">
        <v>61</v>
      </c>
      <c r="F2974">
        <v>192.88200000000001</v>
      </c>
      <c r="G2974" t="s">
        <v>13</v>
      </c>
      <c r="H2974">
        <v>1999</v>
      </c>
      <c r="I2974" t="s">
        <v>14</v>
      </c>
      <c r="J2974" t="s">
        <v>15</v>
      </c>
      <c r="K2974" t="s">
        <v>16</v>
      </c>
      <c r="L2974">
        <f t="shared" si="92"/>
        <v>1</v>
      </c>
      <c r="M2974">
        <f t="shared" si="93"/>
        <v>0</v>
      </c>
    </row>
    <row r="2975" spans="1:13" x14ac:dyDescent="0.3">
      <c r="A2975" t="s">
        <v>1256</v>
      </c>
      <c r="B2975">
        <v>8.27</v>
      </c>
      <c r="C2975" t="s">
        <v>51</v>
      </c>
      <c r="D2975">
        <v>1.8851756000000001E-2</v>
      </c>
      <c r="E2975" t="s">
        <v>46</v>
      </c>
      <c r="F2975">
        <v>241.28800000000001</v>
      </c>
      <c r="G2975" t="s">
        <v>41</v>
      </c>
      <c r="H2975">
        <v>2002</v>
      </c>
      <c r="J2975" t="s">
        <v>20</v>
      </c>
      <c r="K2975" t="s">
        <v>16</v>
      </c>
      <c r="L2975">
        <f t="shared" si="92"/>
        <v>0</v>
      </c>
      <c r="M2975">
        <f t="shared" si="93"/>
        <v>0</v>
      </c>
    </row>
    <row r="2976" spans="1:13" x14ac:dyDescent="0.3">
      <c r="A2976" t="s">
        <v>1069</v>
      </c>
      <c r="C2976" t="s">
        <v>1605</v>
      </c>
      <c r="D2976">
        <v>0</v>
      </c>
      <c r="E2976" t="s">
        <v>36</v>
      </c>
      <c r="F2976">
        <v>101.0042</v>
      </c>
      <c r="G2976" t="s">
        <v>47</v>
      </c>
      <c r="H2976">
        <v>1985</v>
      </c>
      <c r="I2976" t="s">
        <v>34</v>
      </c>
      <c r="J2976" t="s">
        <v>15</v>
      </c>
      <c r="K2976" t="s">
        <v>25</v>
      </c>
      <c r="L2976">
        <f t="shared" si="92"/>
        <v>0</v>
      </c>
      <c r="M2976">
        <f t="shared" si="93"/>
        <v>0</v>
      </c>
    </row>
    <row r="2977" spans="1:13" x14ac:dyDescent="0.3">
      <c r="A2977" t="s">
        <v>547</v>
      </c>
      <c r="B2977">
        <v>7.2350000000000003</v>
      </c>
      <c r="C2977" t="s">
        <v>51</v>
      </c>
      <c r="D2977">
        <v>7.7168705000000004E-2</v>
      </c>
      <c r="E2977" t="s">
        <v>61</v>
      </c>
      <c r="F2977">
        <v>114.3492</v>
      </c>
      <c r="G2977" t="s">
        <v>37</v>
      </c>
      <c r="H2977">
        <v>2009</v>
      </c>
      <c r="I2977" t="s">
        <v>14</v>
      </c>
      <c r="J2977" t="s">
        <v>24</v>
      </c>
      <c r="K2977" t="s">
        <v>38</v>
      </c>
      <c r="L2977">
        <f t="shared" si="92"/>
        <v>0</v>
      </c>
      <c r="M2977">
        <f t="shared" si="93"/>
        <v>0</v>
      </c>
    </row>
    <row r="2978" spans="1:13" x14ac:dyDescent="0.3">
      <c r="A2978" t="s">
        <v>572</v>
      </c>
      <c r="B2978">
        <v>7.1050000000000004</v>
      </c>
      <c r="C2978" t="s">
        <v>51</v>
      </c>
      <c r="D2978">
        <v>4.4899636E-2</v>
      </c>
      <c r="E2978" t="s">
        <v>61</v>
      </c>
      <c r="F2978">
        <v>61.056199999999997</v>
      </c>
      <c r="G2978" t="s">
        <v>41</v>
      </c>
      <c r="H2978">
        <v>2002</v>
      </c>
      <c r="J2978" t="s">
        <v>20</v>
      </c>
      <c r="K2978" t="s">
        <v>16</v>
      </c>
      <c r="L2978">
        <f t="shared" si="92"/>
        <v>0</v>
      </c>
      <c r="M2978">
        <f t="shared" si="93"/>
        <v>0</v>
      </c>
    </row>
    <row r="2979" spans="1:13" x14ac:dyDescent="0.3">
      <c r="A2979" t="s">
        <v>1014</v>
      </c>
      <c r="B2979">
        <v>5.21</v>
      </c>
      <c r="C2979" t="s">
        <v>51</v>
      </c>
      <c r="D2979">
        <v>1.1054747E-2</v>
      </c>
      <c r="E2979" t="s">
        <v>61</v>
      </c>
      <c r="F2979">
        <v>259.59620000000001</v>
      </c>
      <c r="G2979" t="s">
        <v>37</v>
      </c>
      <c r="H2979">
        <v>2009</v>
      </c>
      <c r="I2979" t="s">
        <v>14</v>
      </c>
      <c r="J2979" t="s">
        <v>24</v>
      </c>
      <c r="K2979" t="s">
        <v>38</v>
      </c>
      <c r="L2979">
        <f t="shared" si="92"/>
        <v>0</v>
      </c>
      <c r="M2979">
        <f t="shared" si="93"/>
        <v>0</v>
      </c>
    </row>
    <row r="2980" spans="1:13" x14ac:dyDescent="0.3">
      <c r="A2980" t="s">
        <v>21</v>
      </c>
      <c r="B2980">
        <v>14.6</v>
      </c>
      <c r="C2980" t="s">
        <v>51</v>
      </c>
      <c r="D2980">
        <v>5.9490504E-2</v>
      </c>
      <c r="E2980" t="s">
        <v>22</v>
      </c>
      <c r="F2980">
        <v>241.4538</v>
      </c>
      <c r="G2980" t="s">
        <v>33</v>
      </c>
      <c r="H2980">
        <v>1997</v>
      </c>
      <c r="I2980" t="s">
        <v>34</v>
      </c>
      <c r="J2980" t="s">
        <v>15</v>
      </c>
      <c r="K2980" t="s">
        <v>16</v>
      </c>
      <c r="L2980">
        <f t="shared" si="92"/>
        <v>1</v>
      </c>
      <c r="M2980">
        <f t="shared" si="93"/>
        <v>0</v>
      </c>
    </row>
    <row r="2981" spans="1:13" x14ac:dyDescent="0.3">
      <c r="A2981" t="s">
        <v>1161</v>
      </c>
      <c r="B2981">
        <v>7.72</v>
      </c>
      <c r="C2981" t="s">
        <v>51</v>
      </c>
      <c r="D2981">
        <v>8.7004979999999996E-2</v>
      </c>
      <c r="E2981" t="s">
        <v>32</v>
      </c>
      <c r="F2981">
        <v>75.898600000000002</v>
      </c>
      <c r="G2981" t="s">
        <v>23</v>
      </c>
      <c r="H2981">
        <v>1998</v>
      </c>
      <c r="J2981" t="s">
        <v>24</v>
      </c>
      <c r="K2981" t="s">
        <v>25</v>
      </c>
      <c r="L2981">
        <f t="shared" si="92"/>
        <v>0</v>
      </c>
      <c r="M2981">
        <f t="shared" si="93"/>
        <v>0</v>
      </c>
    </row>
    <row r="2982" spans="1:13" x14ac:dyDescent="0.3">
      <c r="A2982" t="s">
        <v>1415</v>
      </c>
      <c r="B2982">
        <v>10.5</v>
      </c>
      <c r="C2982" t="s">
        <v>51</v>
      </c>
      <c r="D2982">
        <v>4.7978200999999998E-2</v>
      </c>
      <c r="E2982" t="s">
        <v>52</v>
      </c>
      <c r="F2982">
        <v>156.8946</v>
      </c>
      <c r="G2982" t="s">
        <v>53</v>
      </c>
      <c r="H2982">
        <v>1987</v>
      </c>
      <c r="I2982" t="s">
        <v>54</v>
      </c>
      <c r="J2982" t="s">
        <v>24</v>
      </c>
      <c r="K2982" t="s">
        <v>16</v>
      </c>
      <c r="L2982">
        <f t="shared" si="92"/>
        <v>0</v>
      </c>
      <c r="M2982">
        <f t="shared" si="93"/>
        <v>0</v>
      </c>
    </row>
    <row r="2983" spans="1:13" x14ac:dyDescent="0.3">
      <c r="A2983" t="s">
        <v>322</v>
      </c>
      <c r="B2983">
        <v>15.7</v>
      </c>
      <c r="C2983" t="s">
        <v>51</v>
      </c>
      <c r="D2983">
        <v>3.7307618000000001E-2</v>
      </c>
      <c r="E2983" t="s">
        <v>59</v>
      </c>
      <c r="F2983">
        <v>181.76339999999999</v>
      </c>
      <c r="G2983" t="s">
        <v>41</v>
      </c>
      <c r="H2983">
        <v>2002</v>
      </c>
      <c r="J2983" t="s">
        <v>20</v>
      </c>
      <c r="K2983" t="s">
        <v>16</v>
      </c>
      <c r="L2983">
        <f t="shared" si="92"/>
        <v>0</v>
      </c>
      <c r="M2983">
        <f t="shared" si="93"/>
        <v>0</v>
      </c>
    </row>
    <row r="2984" spans="1:13" x14ac:dyDescent="0.3">
      <c r="A2984" t="s">
        <v>17</v>
      </c>
      <c r="B2984">
        <v>8.3000000000000007</v>
      </c>
      <c r="C2984" t="s">
        <v>1605</v>
      </c>
      <c r="D2984">
        <v>0</v>
      </c>
      <c r="E2984" t="s">
        <v>18</v>
      </c>
      <c r="F2984">
        <v>87.819800000000001</v>
      </c>
      <c r="G2984" t="s">
        <v>23</v>
      </c>
      <c r="H2984">
        <v>1998</v>
      </c>
      <c r="J2984" t="s">
        <v>24</v>
      </c>
      <c r="K2984" t="s">
        <v>25</v>
      </c>
      <c r="L2984">
        <f t="shared" si="92"/>
        <v>0</v>
      </c>
      <c r="M2984">
        <f t="shared" si="93"/>
        <v>1</v>
      </c>
    </row>
    <row r="2985" spans="1:13" x14ac:dyDescent="0.3">
      <c r="A2985" t="s">
        <v>1416</v>
      </c>
      <c r="B2985">
        <v>6.17</v>
      </c>
      <c r="C2985" t="s">
        <v>51</v>
      </c>
      <c r="D2985">
        <v>1.7794028E-2</v>
      </c>
      <c r="E2985" t="s">
        <v>77</v>
      </c>
      <c r="F2985">
        <v>65.982600000000005</v>
      </c>
      <c r="G2985" t="s">
        <v>23</v>
      </c>
      <c r="H2985">
        <v>1998</v>
      </c>
      <c r="J2985" t="s">
        <v>24</v>
      </c>
      <c r="K2985" t="s">
        <v>25</v>
      </c>
      <c r="L2985">
        <f t="shared" si="92"/>
        <v>0</v>
      </c>
      <c r="M2985">
        <f t="shared" si="93"/>
        <v>0</v>
      </c>
    </row>
    <row r="2986" spans="1:13" x14ac:dyDescent="0.3">
      <c r="A2986" t="s">
        <v>413</v>
      </c>
      <c r="B2986">
        <v>7.71</v>
      </c>
      <c r="C2986" t="s">
        <v>1605</v>
      </c>
      <c r="D2986">
        <v>6.6868427999999994E-2</v>
      </c>
      <c r="E2986" t="s">
        <v>12</v>
      </c>
      <c r="F2986">
        <v>55.495600000000003</v>
      </c>
      <c r="G2986" t="s">
        <v>37</v>
      </c>
      <c r="H2986">
        <v>2009</v>
      </c>
      <c r="I2986" t="s">
        <v>14</v>
      </c>
      <c r="J2986" t="s">
        <v>24</v>
      </c>
      <c r="K2986" t="s">
        <v>38</v>
      </c>
      <c r="L2986">
        <f t="shared" si="92"/>
        <v>0</v>
      </c>
      <c r="M2986">
        <f t="shared" si="93"/>
        <v>1</v>
      </c>
    </row>
    <row r="2987" spans="1:13" x14ac:dyDescent="0.3">
      <c r="A2987" t="s">
        <v>887</v>
      </c>
      <c r="C2987" t="s">
        <v>51</v>
      </c>
      <c r="D2987">
        <v>3.3218416000000001E-2</v>
      </c>
      <c r="E2987" t="s">
        <v>59</v>
      </c>
      <c r="F2987">
        <v>74.769599999999997</v>
      </c>
      <c r="G2987" t="s">
        <v>29</v>
      </c>
      <c r="H2987">
        <v>1985</v>
      </c>
      <c r="I2987" t="s">
        <v>14</v>
      </c>
      <c r="J2987" t="s">
        <v>24</v>
      </c>
      <c r="K2987" t="s">
        <v>30</v>
      </c>
      <c r="L2987">
        <f t="shared" si="92"/>
        <v>0</v>
      </c>
      <c r="M2987">
        <f t="shared" si="93"/>
        <v>0</v>
      </c>
    </row>
    <row r="2988" spans="1:13" x14ac:dyDescent="0.3">
      <c r="A2988" t="s">
        <v>1417</v>
      </c>
      <c r="C2988" t="s">
        <v>51</v>
      </c>
      <c r="D2988">
        <v>0.13656331599999999</v>
      </c>
      <c r="E2988" t="s">
        <v>12</v>
      </c>
      <c r="F2988">
        <v>156.363</v>
      </c>
      <c r="G2988" t="s">
        <v>29</v>
      </c>
      <c r="H2988">
        <v>1985</v>
      </c>
      <c r="I2988" t="s">
        <v>14</v>
      </c>
      <c r="J2988" t="s">
        <v>24</v>
      </c>
      <c r="K2988" t="s">
        <v>30</v>
      </c>
      <c r="L2988">
        <f t="shared" si="92"/>
        <v>0</v>
      </c>
      <c r="M2988">
        <f t="shared" si="93"/>
        <v>1</v>
      </c>
    </row>
    <row r="2989" spans="1:13" x14ac:dyDescent="0.3">
      <c r="A2989" t="s">
        <v>934</v>
      </c>
      <c r="B2989">
        <v>19.75</v>
      </c>
      <c r="C2989" t="s">
        <v>1605</v>
      </c>
      <c r="D2989">
        <v>1.8125015000000001E-2</v>
      </c>
      <c r="E2989" t="s">
        <v>67</v>
      </c>
      <c r="F2989">
        <v>178.26599999999999</v>
      </c>
      <c r="G2989" t="s">
        <v>19</v>
      </c>
      <c r="H2989">
        <v>2007</v>
      </c>
      <c r="J2989" t="s">
        <v>20</v>
      </c>
      <c r="K2989" t="s">
        <v>16</v>
      </c>
      <c r="L2989">
        <f t="shared" si="92"/>
        <v>0</v>
      </c>
      <c r="M2989">
        <f t="shared" si="93"/>
        <v>0</v>
      </c>
    </row>
    <row r="2990" spans="1:13" x14ac:dyDescent="0.3">
      <c r="A2990" t="s">
        <v>1418</v>
      </c>
      <c r="C2990" t="s">
        <v>1605</v>
      </c>
      <c r="D2990">
        <v>3.7581430999999998E-2</v>
      </c>
      <c r="E2990" t="s">
        <v>12</v>
      </c>
      <c r="F2990">
        <v>130.1994</v>
      </c>
      <c r="G2990" t="s">
        <v>29</v>
      </c>
      <c r="H2990">
        <v>1985</v>
      </c>
      <c r="I2990" t="s">
        <v>14</v>
      </c>
      <c r="J2990" t="s">
        <v>24</v>
      </c>
      <c r="K2990" t="s">
        <v>30</v>
      </c>
      <c r="L2990">
        <f t="shared" si="92"/>
        <v>0</v>
      </c>
      <c r="M2990">
        <f t="shared" si="93"/>
        <v>1</v>
      </c>
    </row>
    <row r="2991" spans="1:13" x14ac:dyDescent="0.3">
      <c r="A2991" t="s">
        <v>1041</v>
      </c>
      <c r="B2991">
        <v>16.2</v>
      </c>
      <c r="C2991" t="s">
        <v>51</v>
      </c>
      <c r="D2991">
        <v>0.173192865</v>
      </c>
      <c r="E2991" t="s">
        <v>83</v>
      </c>
      <c r="F2991">
        <v>104.399</v>
      </c>
      <c r="G2991" t="s">
        <v>23</v>
      </c>
      <c r="H2991">
        <v>1998</v>
      </c>
      <c r="J2991" t="s">
        <v>24</v>
      </c>
      <c r="K2991" t="s">
        <v>25</v>
      </c>
      <c r="L2991">
        <f t="shared" si="92"/>
        <v>0</v>
      </c>
      <c r="M2991">
        <f t="shared" si="93"/>
        <v>0</v>
      </c>
    </row>
    <row r="2992" spans="1:13" x14ac:dyDescent="0.3">
      <c r="A2992" t="s">
        <v>222</v>
      </c>
      <c r="B2992">
        <v>9.2850000000000001</v>
      </c>
      <c r="C2992" t="s">
        <v>1605</v>
      </c>
      <c r="D2992">
        <v>4.9380234000000002E-2</v>
      </c>
      <c r="E2992" t="s">
        <v>67</v>
      </c>
      <c r="F2992">
        <v>245.4144</v>
      </c>
      <c r="G2992" t="s">
        <v>41</v>
      </c>
      <c r="H2992">
        <v>2002</v>
      </c>
      <c r="J2992" t="s">
        <v>20</v>
      </c>
      <c r="K2992" t="s">
        <v>16</v>
      </c>
      <c r="L2992">
        <f t="shared" si="92"/>
        <v>0</v>
      </c>
      <c r="M2992">
        <f t="shared" si="93"/>
        <v>0</v>
      </c>
    </row>
    <row r="2993" spans="1:13" x14ac:dyDescent="0.3">
      <c r="A2993" t="s">
        <v>1419</v>
      </c>
      <c r="B2993">
        <v>20</v>
      </c>
      <c r="C2993" t="s">
        <v>51</v>
      </c>
      <c r="D2993">
        <v>0</v>
      </c>
      <c r="E2993" t="s">
        <v>22</v>
      </c>
      <c r="F2993">
        <v>35.119</v>
      </c>
      <c r="G2993" t="s">
        <v>33</v>
      </c>
      <c r="H2993">
        <v>1997</v>
      </c>
      <c r="I2993" t="s">
        <v>34</v>
      </c>
      <c r="J2993" t="s">
        <v>15</v>
      </c>
      <c r="K2993" t="s">
        <v>16</v>
      </c>
      <c r="L2993">
        <f t="shared" si="92"/>
        <v>1</v>
      </c>
      <c r="M2993">
        <f t="shared" si="93"/>
        <v>0</v>
      </c>
    </row>
    <row r="2994" spans="1:13" x14ac:dyDescent="0.3">
      <c r="A2994" t="s">
        <v>824</v>
      </c>
      <c r="B2994">
        <v>16.350000000000001</v>
      </c>
      <c r="C2994" t="s">
        <v>51</v>
      </c>
      <c r="D2994">
        <v>2.0530850999999999E-2</v>
      </c>
      <c r="E2994" t="s">
        <v>32</v>
      </c>
      <c r="F2994">
        <v>51.3324</v>
      </c>
      <c r="G2994" t="s">
        <v>53</v>
      </c>
      <c r="H2994">
        <v>1987</v>
      </c>
      <c r="I2994" t="s">
        <v>54</v>
      </c>
      <c r="J2994" t="s">
        <v>24</v>
      </c>
      <c r="K2994" t="s">
        <v>16</v>
      </c>
      <c r="L2994">
        <f t="shared" si="92"/>
        <v>0</v>
      </c>
      <c r="M2994">
        <f t="shared" si="93"/>
        <v>0</v>
      </c>
    </row>
    <row r="2995" spans="1:13" x14ac:dyDescent="0.3">
      <c r="A2995" t="s">
        <v>1352</v>
      </c>
      <c r="B2995">
        <v>19.350000000000001</v>
      </c>
      <c r="C2995" t="s">
        <v>1605</v>
      </c>
      <c r="D2995">
        <v>2.1457550999999998E-2</v>
      </c>
      <c r="E2995" t="s">
        <v>32</v>
      </c>
      <c r="F2995">
        <v>121.3098</v>
      </c>
      <c r="G2995" t="s">
        <v>33</v>
      </c>
      <c r="H2995">
        <v>1997</v>
      </c>
      <c r="I2995" t="s">
        <v>34</v>
      </c>
      <c r="J2995" t="s">
        <v>15</v>
      </c>
      <c r="K2995" t="s">
        <v>16</v>
      </c>
      <c r="L2995">
        <f t="shared" si="92"/>
        <v>0</v>
      </c>
      <c r="M2995">
        <f t="shared" si="93"/>
        <v>0</v>
      </c>
    </row>
    <row r="2996" spans="1:13" x14ac:dyDescent="0.3">
      <c r="A2996" t="s">
        <v>871</v>
      </c>
      <c r="B2996">
        <v>16.2</v>
      </c>
      <c r="C2996" t="s">
        <v>51</v>
      </c>
      <c r="D2996">
        <v>0</v>
      </c>
      <c r="E2996" t="s">
        <v>67</v>
      </c>
      <c r="F2996">
        <v>42.945399999999999</v>
      </c>
      <c r="G2996" t="s">
        <v>53</v>
      </c>
      <c r="H2996">
        <v>1987</v>
      </c>
      <c r="I2996" t="s">
        <v>54</v>
      </c>
      <c r="J2996" t="s">
        <v>24</v>
      </c>
      <c r="K2996" t="s">
        <v>16</v>
      </c>
      <c r="L2996">
        <f t="shared" si="92"/>
        <v>0</v>
      </c>
      <c r="M2996">
        <f t="shared" si="93"/>
        <v>0</v>
      </c>
    </row>
    <row r="2997" spans="1:13" x14ac:dyDescent="0.3">
      <c r="A2997" t="s">
        <v>1420</v>
      </c>
      <c r="B2997">
        <v>15.35</v>
      </c>
      <c r="C2997" t="s">
        <v>1605</v>
      </c>
      <c r="D2997">
        <v>5.5225367999999997E-2</v>
      </c>
      <c r="E2997" t="s">
        <v>77</v>
      </c>
      <c r="F2997">
        <v>149.17339999999999</v>
      </c>
      <c r="G2997" t="s">
        <v>41</v>
      </c>
      <c r="H2997">
        <v>2002</v>
      </c>
      <c r="J2997" t="s">
        <v>20</v>
      </c>
      <c r="K2997" t="s">
        <v>16</v>
      </c>
      <c r="L2997">
        <f t="shared" si="92"/>
        <v>0</v>
      </c>
      <c r="M2997">
        <f t="shared" si="93"/>
        <v>0</v>
      </c>
    </row>
    <row r="2998" spans="1:13" x14ac:dyDescent="0.3">
      <c r="A2998" t="s">
        <v>927</v>
      </c>
      <c r="B2998">
        <v>5.4</v>
      </c>
      <c r="C2998" t="s">
        <v>51</v>
      </c>
      <c r="D2998">
        <v>4.8213839000000001E-2</v>
      </c>
      <c r="E2998" t="s">
        <v>46</v>
      </c>
      <c r="F2998">
        <v>162.8526</v>
      </c>
      <c r="G2998" t="s">
        <v>41</v>
      </c>
      <c r="H2998">
        <v>2002</v>
      </c>
      <c r="J2998" t="s">
        <v>20</v>
      </c>
      <c r="K2998" t="s">
        <v>16</v>
      </c>
      <c r="L2998">
        <f t="shared" si="92"/>
        <v>0</v>
      </c>
      <c r="M2998">
        <f t="shared" si="93"/>
        <v>0</v>
      </c>
    </row>
    <row r="2999" spans="1:13" x14ac:dyDescent="0.3">
      <c r="A2999" t="s">
        <v>259</v>
      </c>
      <c r="C2999" t="s">
        <v>51</v>
      </c>
      <c r="D2999">
        <v>3.8956596000000003E-2</v>
      </c>
      <c r="E2999" t="s">
        <v>61</v>
      </c>
      <c r="F2999">
        <v>114.6176</v>
      </c>
      <c r="G2999" t="s">
        <v>29</v>
      </c>
      <c r="H2999">
        <v>1985</v>
      </c>
      <c r="I2999" t="s">
        <v>14</v>
      </c>
      <c r="J2999" t="s">
        <v>24</v>
      </c>
      <c r="K2999" t="s">
        <v>30</v>
      </c>
      <c r="L2999">
        <f t="shared" si="92"/>
        <v>0</v>
      </c>
      <c r="M2999">
        <f t="shared" si="93"/>
        <v>0</v>
      </c>
    </row>
    <row r="3000" spans="1:13" x14ac:dyDescent="0.3">
      <c r="A3000" t="s">
        <v>84</v>
      </c>
      <c r="B3000">
        <v>10.395</v>
      </c>
      <c r="C3000" t="s">
        <v>51</v>
      </c>
      <c r="D3000">
        <v>3.0152986E-2</v>
      </c>
      <c r="E3000" t="s">
        <v>36</v>
      </c>
      <c r="F3000">
        <v>114.5176</v>
      </c>
      <c r="G3000" t="s">
        <v>65</v>
      </c>
      <c r="H3000">
        <v>2004</v>
      </c>
      <c r="I3000" t="s">
        <v>34</v>
      </c>
      <c r="J3000" t="s">
        <v>20</v>
      </c>
      <c r="K3000" t="s">
        <v>16</v>
      </c>
      <c r="L3000">
        <f t="shared" si="92"/>
        <v>0</v>
      </c>
      <c r="M3000">
        <f t="shared" si="93"/>
        <v>0</v>
      </c>
    </row>
    <row r="3001" spans="1:13" x14ac:dyDescent="0.3">
      <c r="A3001" t="s">
        <v>1065</v>
      </c>
      <c r="B3001">
        <v>12.8</v>
      </c>
      <c r="C3001" t="s">
        <v>51</v>
      </c>
      <c r="D3001">
        <v>6.9727078999999997E-2</v>
      </c>
      <c r="E3001" t="s">
        <v>112</v>
      </c>
      <c r="F3001">
        <v>263.62520000000001</v>
      </c>
      <c r="G3001" t="s">
        <v>13</v>
      </c>
      <c r="H3001">
        <v>1999</v>
      </c>
      <c r="I3001" t="s">
        <v>14</v>
      </c>
      <c r="J3001" t="s">
        <v>15</v>
      </c>
      <c r="K3001" t="s">
        <v>16</v>
      </c>
      <c r="L3001">
        <f t="shared" si="92"/>
        <v>1</v>
      </c>
      <c r="M3001">
        <f t="shared" si="93"/>
        <v>0</v>
      </c>
    </row>
    <row r="3002" spans="1:13" x14ac:dyDescent="0.3">
      <c r="A3002" t="s">
        <v>1344</v>
      </c>
      <c r="B3002">
        <v>5.59</v>
      </c>
      <c r="C3002" t="s">
        <v>1605</v>
      </c>
      <c r="D3002">
        <v>5.6922987000000001E-2</v>
      </c>
      <c r="E3002" t="s">
        <v>12</v>
      </c>
      <c r="F3002">
        <v>63.416800000000002</v>
      </c>
      <c r="G3002" t="s">
        <v>19</v>
      </c>
      <c r="H3002">
        <v>2007</v>
      </c>
      <c r="J3002" t="s">
        <v>20</v>
      </c>
      <c r="K3002" t="s">
        <v>16</v>
      </c>
      <c r="L3002">
        <f t="shared" si="92"/>
        <v>0</v>
      </c>
      <c r="M3002">
        <f t="shared" si="93"/>
        <v>1</v>
      </c>
    </row>
    <row r="3003" spans="1:13" x14ac:dyDescent="0.3">
      <c r="A3003" t="s">
        <v>1045</v>
      </c>
      <c r="B3003">
        <v>11.395</v>
      </c>
      <c r="C3003" t="s">
        <v>1605</v>
      </c>
      <c r="D3003">
        <v>6.9980785000000004E-2</v>
      </c>
      <c r="E3003" t="s">
        <v>77</v>
      </c>
      <c r="F3003">
        <v>234.4616</v>
      </c>
      <c r="G3003" t="s">
        <v>19</v>
      </c>
      <c r="H3003">
        <v>2007</v>
      </c>
      <c r="J3003" t="s">
        <v>20</v>
      </c>
      <c r="K3003" t="s">
        <v>16</v>
      </c>
      <c r="L3003">
        <f t="shared" si="92"/>
        <v>0</v>
      </c>
      <c r="M3003">
        <f t="shared" si="93"/>
        <v>0</v>
      </c>
    </row>
    <row r="3004" spans="1:13" x14ac:dyDescent="0.3">
      <c r="A3004" t="s">
        <v>1265</v>
      </c>
      <c r="B3004">
        <v>13.85</v>
      </c>
      <c r="C3004" t="s">
        <v>51</v>
      </c>
      <c r="D3004">
        <v>3.4541587999999998E-2</v>
      </c>
      <c r="E3004" t="s">
        <v>52</v>
      </c>
      <c r="F3004">
        <v>116.8492</v>
      </c>
      <c r="G3004" t="s">
        <v>53</v>
      </c>
      <c r="H3004">
        <v>1987</v>
      </c>
      <c r="I3004" t="s">
        <v>54</v>
      </c>
      <c r="J3004" t="s">
        <v>24</v>
      </c>
      <c r="K3004" t="s">
        <v>16</v>
      </c>
      <c r="L3004">
        <f t="shared" si="92"/>
        <v>0</v>
      </c>
      <c r="M3004">
        <f t="shared" si="93"/>
        <v>0</v>
      </c>
    </row>
    <row r="3005" spans="1:13" x14ac:dyDescent="0.3">
      <c r="A3005" t="s">
        <v>597</v>
      </c>
      <c r="B3005">
        <v>12.85</v>
      </c>
      <c r="C3005" t="s">
        <v>51</v>
      </c>
      <c r="D3005">
        <v>0</v>
      </c>
      <c r="E3005" t="s">
        <v>32</v>
      </c>
      <c r="F3005">
        <v>233.36420000000001</v>
      </c>
      <c r="G3005" t="s">
        <v>19</v>
      </c>
      <c r="H3005">
        <v>2007</v>
      </c>
      <c r="J3005" t="s">
        <v>20</v>
      </c>
      <c r="K3005" t="s">
        <v>16</v>
      </c>
      <c r="L3005">
        <f t="shared" si="92"/>
        <v>0</v>
      </c>
      <c r="M3005">
        <f t="shared" si="93"/>
        <v>0</v>
      </c>
    </row>
    <row r="3006" spans="1:13" x14ac:dyDescent="0.3">
      <c r="A3006" t="s">
        <v>1411</v>
      </c>
      <c r="B3006">
        <v>15.6</v>
      </c>
      <c r="C3006" t="s">
        <v>51</v>
      </c>
      <c r="D3006">
        <v>4.4977139999999999E-2</v>
      </c>
      <c r="E3006" t="s">
        <v>18</v>
      </c>
      <c r="F3006">
        <v>243.08539999999999</v>
      </c>
      <c r="G3006" t="s">
        <v>65</v>
      </c>
      <c r="H3006">
        <v>2004</v>
      </c>
      <c r="I3006" t="s">
        <v>34</v>
      </c>
      <c r="J3006" t="s">
        <v>20</v>
      </c>
      <c r="K3006" t="s">
        <v>16</v>
      </c>
      <c r="L3006">
        <f t="shared" si="92"/>
        <v>0</v>
      </c>
      <c r="M3006">
        <f t="shared" si="93"/>
        <v>1</v>
      </c>
    </row>
    <row r="3007" spans="1:13" x14ac:dyDescent="0.3">
      <c r="A3007" t="s">
        <v>1207</v>
      </c>
      <c r="B3007">
        <v>10.5</v>
      </c>
      <c r="C3007" t="s">
        <v>1605</v>
      </c>
      <c r="D3007">
        <v>1.0972719000000001E-2</v>
      </c>
      <c r="E3007" t="s">
        <v>12</v>
      </c>
      <c r="F3007">
        <v>164.08420000000001</v>
      </c>
      <c r="G3007" t="s">
        <v>53</v>
      </c>
      <c r="H3007">
        <v>1987</v>
      </c>
      <c r="I3007" t="s">
        <v>54</v>
      </c>
      <c r="J3007" t="s">
        <v>24</v>
      </c>
      <c r="K3007" t="s">
        <v>16</v>
      </c>
      <c r="L3007">
        <f t="shared" si="92"/>
        <v>0</v>
      </c>
      <c r="M3007">
        <f t="shared" si="93"/>
        <v>1</v>
      </c>
    </row>
    <row r="3008" spans="1:13" x14ac:dyDescent="0.3">
      <c r="A3008" t="s">
        <v>517</v>
      </c>
      <c r="B3008">
        <v>6.8650000000000002</v>
      </c>
      <c r="C3008" t="s">
        <v>51</v>
      </c>
      <c r="D3008">
        <v>1.4015003E-2</v>
      </c>
      <c r="E3008" t="s">
        <v>59</v>
      </c>
      <c r="F3008">
        <v>128.0652</v>
      </c>
      <c r="G3008" t="s">
        <v>13</v>
      </c>
      <c r="H3008">
        <v>1999</v>
      </c>
      <c r="I3008" t="s">
        <v>14</v>
      </c>
      <c r="J3008" t="s">
        <v>15</v>
      </c>
      <c r="K3008" t="s">
        <v>16</v>
      </c>
      <c r="L3008">
        <f t="shared" si="92"/>
        <v>1</v>
      </c>
      <c r="M3008">
        <f t="shared" si="93"/>
        <v>0</v>
      </c>
    </row>
    <row r="3009" spans="1:13" x14ac:dyDescent="0.3">
      <c r="A3009" t="s">
        <v>1049</v>
      </c>
      <c r="B3009">
        <v>10.895</v>
      </c>
      <c r="C3009" t="s">
        <v>1605</v>
      </c>
      <c r="D3009">
        <v>3.2504503999999997E-2</v>
      </c>
      <c r="E3009" t="s">
        <v>67</v>
      </c>
      <c r="F3009">
        <v>143.81020000000001</v>
      </c>
      <c r="G3009" t="s">
        <v>13</v>
      </c>
      <c r="H3009">
        <v>1999</v>
      </c>
      <c r="I3009" t="s">
        <v>14</v>
      </c>
      <c r="J3009" t="s">
        <v>15</v>
      </c>
      <c r="K3009" t="s">
        <v>16</v>
      </c>
      <c r="L3009">
        <f t="shared" si="92"/>
        <v>0</v>
      </c>
      <c r="M3009">
        <f t="shared" si="93"/>
        <v>0</v>
      </c>
    </row>
    <row r="3010" spans="1:13" x14ac:dyDescent="0.3">
      <c r="A3010" t="s">
        <v>79</v>
      </c>
      <c r="B3010">
        <v>10.5</v>
      </c>
      <c r="C3010" t="s">
        <v>1605</v>
      </c>
      <c r="D3010">
        <v>2.5132415000000002E-2</v>
      </c>
      <c r="E3010" t="s">
        <v>32</v>
      </c>
      <c r="F3010">
        <v>218.85079999999999</v>
      </c>
      <c r="G3010" t="s">
        <v>19</v>
      </c>
      <c r="H3010">
        <v>2007</v>
      </c>
      <c r="J3010" t="s">
        <v>20</v>
      </c>
      <c r="K3010" t="s">
        <v>16</v>
      </c>
      <c r="L3010">
        <f t="shared" si="92"/>
        <v>0</v>
      </c>
      <c r="M3010">
        <f t="shared" si="93"/>
        <v>0</v>
      </c>
    </row>
    <row r="3011" spans="1:13" x14ac:dyDescent="0.3">
      <c r="A3011" t="s">
        <v>1146</v>
      </c>
      <c r="C3011" t="s">
        <v>51</v>
      </c>
      <c r="D3011">
        <v>1.2040955000000001E-2</v>
      </c>
      <c r="E3011" t="s">
        <v>22</v>
      </c>
      <c r="F3011">
        <v>188.25299999999999</v>
      </c>
      <c r="G3011" t="s">
        <v>29</v>
      </c>
      <c r="H3011">
        <v>1985</v>
      </c>
      <c r="I3011" t="s">
        <v>14</v>
      </c>
      <c r="J3011" t="s">
        <v>24</v>
      </c>
      <c r="K3011" t="s">
        <v>30</v>
      </c>
      <c r="L3011">
        <f t="shared" ref="L3011:L3074" si="94">IF(AND(J3011= "Tier 1", C3011= "LF"),1,0)</f>
        <v>0</v>
      </c>
      <c r="M3011">
        <f t="shared" ref="M3011:M3074" si="95">IF(OR(E3011= "Dairy", E3011= "Snack Foods"),1,0)</f>
        <v>0</v>
      </c>
    </row>
    <row r="3012" spans="1:13" x14ac:dyDescent="0.3">
      <c r="A3012" t="s">
        <v>334</v>
      </c>
      <c r="C3012" t="s">
        <v>51</v>
      </c>
      <c r="D3012">
        <v>0.129368491</v>
      </c>
      <c r="E3012" t="s">
        <v>32</v>
      </c>
      <c r="F3012">
        <v>185.38980000000001</v>
      </c>
      <c r="G3012" t="s">
        <v>29</v>
      </c>
      <c r="H3012">
        <v>1985</v>
      </c>
      <c r="I3012" t="s">
        <v>14</v>
      </c>
      <c r="J3012" t="s">
        <v>24</v>
      </c>
      <c r="K3012" t="s">
        <v>30</v>
      </c>
      <c r="L3012">
        <f t="shared" si="94"/>
        <v>0</v>
      </c>
      <c r="M3012">
        <f t="shared" si="95"/>
        <v>0</v>
      </c>
    </row>
    <row r="3013" spans="1:13" x14ac:dyDescent="0.3">
      <c r="A3013" t="s">
        <v>1421</v>
      </c>
      <c r="B3013">
        <v>11.35</v>
      </c>
      <c r="C3013" t="s">
        <v>1605</v>
      </c>
      <c r="D3013">
        <v>4.5236996000000002E-2</v>
      </c>
      <c r="E3013" t="s">
        <v>12</v>
      </c>
      <c r="F3013">
        <v>103.1016</v>
      </c>
      <c r="G3013" t="s">
        <v>19</v>
      </c>
      <c r="H3013">
        <v>2007</v>
      </c>
      <c r="J3013" t="s">
        <v>20</v>
      </c>
      <c r="K3013" t="s">
        <v>16</v>
      </c>
      <c r="L3013">
        <f t="shared" si="94"/>
        <v>0</v>
      </c>
      <c r="M3013">
        <f t="shared" si="95"/>
        <v>1</v>
      </c>
    </row>
    <row r="3014" spans="1:13" x14ac:dyDescent="0.3">
      <c r="A3014" t="s">
        <v>1159</v>
      </c>
      <c r="B3014">
        <v>19.75</v>
      </c>
      <c r="C3014" t="s">
        <v>51</v>
      </c>
      <c r="D3014">
        <v>1.4298622E-2</v>
      </c>
      <c r="E3014" t="s">
        <v>61</v>
      </c>
      <c r="F3014">
        <v>102.53319999999999</v>
      </c>
      <c r="G3014" t="s">
        <v>65</v>
      </c>
      <c r="H3014">
        <v>2004</v>
      </c>
      <c r="I3014" t="s">
        <v>34</v>
      </c>
      <c r="J3014" t="s">
        <v>20</v>
      </c>
      <c r="K3014" t="s">
        <v>16</v>
      </c>
      <c r="L3014">
        <f t="shared" si="94"/>
        <v>0</v>
      </c>
      <c r="M3014">
        <f t="shared" si="95"/>
        <v>0</v>
      </c>
    </row>
    <row r="3015" spans="1:13" x14ac:dyDescent="0.3">
      <c r="A3015" t="s">
        <v>667</v>
      </c>
      <c r="C3015" t="s">
        <v>51</v>
      </c>
      <c r="D3015">
        <v>7.5511073999999997E-2</v>
      </c>
      <c r="E3015" t="s">
        <v>112</v>
      </c>
      <c r="F3015">
        <v>192.28200000000001</v>
      </c>
      <c r="G3015" t="s">
        <v>29</v>
      </c>
      <c r="H3015">
        <v>1985</v>
      </c>
      <c r="I3015" t="s">
        <v>14</v>
      </c>
      <c r="J3015" t="s">
        <v>24</v>
      </c>
      <c r="K3015" t="s">
        <v>30</v>
      </c>
      <c r="L3015">
        <f t="shared" si="94"/>
        <v>0</v>
      </c>
      <c r="M3015">
        <f t="shared" si="95"/>
        <v>0</v>
      </c>
    </row>
    <row r="3016" spans="1:13" x14ac:dyDescent="0.3">
      <c r="A3016" t="s">
        <v>673</v>
      </c>
      <c r="B3016">
        <v>16.2</v>
      </c>
      <c r="C3016" t="s">
        <v>1605</v>
      </c>
      <c r="D3016">
        <v>0</v>
      </c>
      <c r="E3016" t="s">
        <v>67</v>
      </c>
      <c r="F3016">
        <v>175.637</v>
      </c>
      <c r="G3016" t="s">
        <v>37</v>
      </c>
      <c r="H3016">
        <v>2009</v>
      </c>
      <c r="I3016" t="s">
        <v>14</v>
      </c>
      <c r="J3016" t="s">
        <v>24</v>
      </c>
      <c r="K3016" t="s">
        <v>38</v>
      </c>
      <c r="L3016">
        <f t="shared" si="94"/>
        <v>0</v>
      </c>
      <c r="M3016">
        <f t="shared" si="95"/>
        <v>0</v>
      </c>
    </row>
    <row r="3017" spans="1:13" x14ac:dyDescent="0.3">
      <c r="A3017" t="s">
        <v>978</v>
      </c>
      <c r="B3017">
        <v>7.5650000000000004</v>
      </c>
      <c r="C3017" t="s">
        <v>51</v>
      </c>
      <c r="D3017">
        <v>5.4595405E-2</v>
      </c>
      <c r="E3017" t="s">
        <v>46</v>
      </c>
      <c r="F3017">
        <v>55.692999999999998</v>
      </c>
      <c r="G3017" t="s">
        <v>53</v>
      </c>
      <c r="H3017">
        <v>1987</v>
      </c>
      <c r="I3017" t="s">
        <v>54</v>
      </c>
      <c r="J3017" t="s">
        <v>24</v>
      </c>
      <c r="K3017" t="s">
        <v>16</v>
      </c>
      <c r="L3017">
        <f t="shared" si="94"/>
        <v>0</v>
      </c>
      <c r="M3017">
        <f t="shared" si="95"/>
        <v>0</v>
      </c>
    </row>
    <row r="3018" spans="1:13" x14ac:dyDescent="0.3">
      <c r="A3018" t="s">
        <v>1158</v>
      </c>
      <c r="B3018">
        <v>4.92</v>
      </c>
      <c r="C3018" t="s">
        <v>51</v>
      </c>
      <c r="D3018">
        <v>0</v>
      </c>
      <c r="E3018" t="s">
        <v>36</v>
      </c>
      <c r="F3018">
        <v>200.30840000000001</v>
      </c>
      <c r="G3018" t="s">
        <v>65</v>
      </c>
      <c r="H3018">
        <v>2004</v>
      </c>
      <c r="I3018" t="s">
        <v>34</v>
      </c>
      <c r="J3018" t="s">
        <v>20</v>
      </c>
      <c r="K3018" t="s">
        <v>16</v>
      </c>
      <c r="L3018">
        <f t="shared" si="94"/>
        <v>0</v>
      </c>
      <c r="M3018">
        <f t="shared" si="95"/>
        <v>0</v>
      </c>
    </row>
    <row r="3019" spans="1:13" x14ac:dyDescent="0.3">
      <c r="A3019" t="s">
        <v>1422</v>
      </c>
      <c r="C3019" t="s">
        <v>51</v>
      </c>
      <c r="D3019">
        <v>0.154065962</v>
      </c>
      <c r="E3019" t="s">
        <v>18</v>
      </c>
      <c r="F3019">
        <v>229.36680000000001</v>
      </c>
      <c r="G3019" t="s">
        <v>47</v>
      </c>
      <c r="H3019">
        <v>1985</v>
      </c>
      <c r="I3019" t="s">
        <v>34</v>
      </c>
      <c r="J3019" t="s">
        <v>15</v>
      </c>
      <c r="K3019" t="s">
        <v>25</v>
      </c>
      <c r="L3019">
        <f t="shared" si="94"/>
        <v>1</v>
      </c>
      <c r="M3019">
        <f t="shared" si="95"/>
        <v>1</v>
      </c>
    </row>
    <row r="3020" spans="1:13" x14ac:dyDescent="0.3">
      <c r="A3020" t="s">
        <v>1063</v>
      </c>
      <c r="B3020">
        <v>13.6</v>
      </c>
      <c r="C3020" t="s">
        <v>51</v>
      </c>
      <c r="D3020">
        <v>9.9931629999999994E-3</v>
      </c>
      <c r="E3020" t="s">
        <v>61</v>
      </c>
      <c r="F3020">
        <v>177.637</v>
      </c>
      <c r="G3020" t="s">
        <v>33</v>
      </c>
      <c r="H3020">
        <v>1997</v>
      </c>
      <c r="I3020" t="s">
        <v>34</v>
      </c>
      <c r="J3020" t="s">
        <v>15</v>
      </c>
      <c r="K3020" t="s">
        <v>16</v>
      </c>
      <c r="L3020">
        <f t="shared" si="94"/>
        <v>1</v>
      </c>
      <c r="M3020">
        <f t="shared" si="95"/>
        <v>0</v>
      </c>
    </row>
    <row r="3021" spans="1:13" x14ac:dyDescent="0.3">
      <c r="A3021" t="s">
        <v>893</v>
      </c>
      <c r="B3021">
        <v>19.2</v>
      </c>
      <c r="C3021" t="s">
        <v>1605</v>
      </c>
      <c r="D3021">
        <v>8.4934509000000005E-2</v>
      </c>
      <c r="E3021" t="s">
        <v>83</v>
      </c>
      <c r="F3021">
        <v>154.9314</v>
      </c>
      <c r="G3021" t="s">
        <v>65</v>
      </c>
      <c r="H3021">
        <v>2004</v>
      </c>
      <c r="I3021" t="s">
        <v>34</v>
      </c>
      <c r="J3021" t="s">
        <v>20</v>
      </c>
      <c r="K3021" t="s">
        <v>16</v>
      </c>
      <c r="L3021">
        <f t="shared" si="94"/>
        <v>0</v>
      </c>
      <c r="M3021">
        <f t="shared" si="95"/>
        <v>0</v>
      </c>
    </row>
    <row r="3022" spans="1:13" x14ac:dyDescent="0.3">
      <c r="A3022" t="s">
        <v>776</v>
      </c>
      <c r="C3022" t="s">
        <v>51</v>
      </c>
      <c r="D3022">
        <v>1.1483739999999999E-2</v>
      </c>
      <c r="E3022" t="s">
        <v>18</v>
      </c>
      <c r="F3022">
        <v>163.45259999999999</v>
      </c>
      <c r="G3022" t="s">
        <v>29</v>
      </c>
      <c r="H3022">
        <v>1985</v>
      </c>
      <c r="I3022" t="s">
        <v>14</v>
      </c>
      <c r="J3022" t="s">
        <v>24</v>
      </c>
      <c r="K3022" t="s">
        <v>30</v>
      </c>
      <c r="L3022">
        <f t="shared" si="94"/>
        <v>0</v>
      </c>
      <c r="M3022">
        <f t="shared" si="95"/>
        <v>1</v>
      </c>
    </row>
    <row r="3023" spans="1:13" x14ac:dyDescent="0.3">
      <c r="A3023" t="s">
        <v>553</v>
      </c>
      <c r="B3023">
        <v>19.2</v>
      </c>
      <c r="C3023" t="s">
        <v>51</v>
      </c>
      <c r="D3023">
        <v>4.1193522000000003E-2</v>
      </c>
      <c r="E3023" t="s">
        <v>61</v>
      </c>
      <c r="F3023">
        <v>131.73099999999999</v>
      </c>
      <c r="G3023" t="s">
        <v>53</v>
      </c>
      <c r="H3023">
        <v>1987</v>
      </c>
      <c r="I3023" t="s">
        <v>54</v>
      </c>
      <c r="J3023" t="s">
        <v>24</v>
      </c>
      <c r="K3023" t="s">
        <v>16</v>
      </c>
      <c r="L3023">
        <f t="shared" si="94"/>
        <v>0</v>
      </c>
      <c r="M3023">
        <f t="shared" si="95"/>
        <v>0</v>
      </c>
    </row>
    <row r="3024" spans="1:13" x14ac:dyDescent="0.3">
      <c r="A3024" t="s">
        <v>489</v>
      </c>
      <c r="B3024">
        <v>8.0500000000000007</v>
      </c>
      <c r="C3024" t="s">
        <v>1605</v>
      </c>
      <c r="D3024">
        <v>0.16493563</v>
      </c>
      <c r="E3024" t="s">
        <v>18</v>
      </c>
      <c r="F3024">
        <v>115.5518</v>
      </c>
      <c r="G3024" t="s">
        <v>13</v>
      </c>
      <c r="H3024">
        <v>1999</v>
      </c>
      <c r="I3024" t="s">
        <v>14</v>
      </c>
      <c r="J3024" t="s">
        <v>15</v>
      </c>
      <c r="K3024" t="s">
        <v>16</v>
      </c>
      <c r="L3024">
        <f t="shared" si="94"/>
        <v>0</v>
      </c>
      <c r="M3024">
        <f t="shared" si="95"/>
        <v>1</v>
      </c>
    </row>
    <row r="3025" spans="1:13" x14ac:dyDescent="0.3">
      <c r="A3025" t="s">
        <v>773</v>
      </c>
      <c r="B3025">
        <v>14.85</v>
      </c>
      <c r="C3025" t="s">
        <v>1605</v>
      </c>
      <c r="D3025">
        <v>5.9013050999999997E-2</v>
      </c>
      <c r="E3025" t="s">
        <v>32</v>
      </c>
      <c r="F3025">
        <v>159.7578</v>
      </c>
      <c r="G3025" t="s">
        <v>23</v>
      </c>
      <c r="H3025">
        <v>1998</v>
      </c>
      <c r="J3025" t="s">
        <v>24</v>
      </c>
      <c r="K3025" t="s">
        <v>25</v>
      </c>
      <c r="L3025">
        <f t="shared" si="94"/>
        <v>0</v>
      </c>
      <c r="M3025">
        <f t="shared" si="95"/>
        <v>0</v>
      </c>
    </row>
    <row r="3026" spans="1:13" x14ac:dyDescent="0.3">
      <c r="A3026" t="s">
        <v>877</v>
      </c>
      <c r="B3026">
        <v>14.6</v>
      </c>
      <c r="C3026" t="s">
        <v>51</v>
      </c>
      <c r="D3026">
        <v>5.9525626999999998E-2</v>
      </c>
      <c r="E3026" t="s">
        <v>61</v>
      </c>
      <c r="F3026">
        <v>182.19759999999999</v>
      </c>
      <c r="G3026" t="s">
        <v>41</v>
      </c>
      <c r="H3026">
        <v>2002</v>
      </c>
      <c r="J3026" t="s">
        <v>20</v>
      </c>
      <c r="K3026" t="s">
        <v>16</v>
      </c>
      <c r="L3026">
        <f t="shared" si="94"/>
        <v>0</v>
      </c>
      <c r="M3026">
        <f t="shared" si="95"/>
        <v>0</v>
      </c>
    </row>
    <row r="3027" spans="1:13" x14ac:dyDescent="0.3">
      <c r="A3027" t="s">
        <v>93</v>
      </c>
      <c r="B3027">
        <v>12.85</v>
      </c>
      <c r="C3027" t="s">
        <v>51</v>
      </c>
      <c r="D3027">
        <v>5.3552399000000001E-2</v>
      </c>
      <c r="E3027" t="s">
        <v>46</v>
      </c>
      <c r="F3027">
        <v>184.66079999999999</v>
      </c>
      <c r="G3027" t="s">
        <v>41</v>
      </c>
      <c r="H3027">
        <v>2002</v>
      </c>
      <c r="J3027" t="s">
        <v>20</v>
      </c>
      <c r="K3027" t="s">
        <v>16</v>
      </c>
      <c r="L3027">
        <f t="shared" si="94"/>
        <v>0</v>
      </c>
      <c r="M3027">
        <f t="shared" si="95"/>
        <v>0</v>
      </c>
    </row>
    <row r="3028" spans="1:13" x14ac:dyDescent="0.3">
      <c r="A3028" t="s">
        <v>980</v>
      </c>
      <c r="B3028">
        <v>10.395</v>
      </c>
      <c r="C3028" t="s">
        <v>1605</v>
      </c>
      <c r="D3028">
        <v>3.6882976999999997E-2</v>
      </c>
      <c r="E3028" t="s">
        <v>77</v>
      </c>
      <c r="F3028">
        <v>228.1352</v>
      </c>
      <c r="G3028" t="s">
        <v>33</v>
      </c>
      <c r="H3028">
        <v>1997</v>
      </c>
      <c r="I3028" t="s">
        <v>34</v>
      </c>
      <c r="J3028" t="s">
        <v>15</v>
      </c>
      <c r="K3028" t="s">
        <v>16</v>
      </c>
      <c r="L3028">
        <f t="shared" si="94"/>
        <v>0</v>
      </c>
      <c r="M3028">
        <f t="shared" si="95"/>
        <v>0</v>
      </c>
    </row>
    <row r="3029" spans="1:13" x14ac:dyDescent="0.3">
      <c r="A3029" t="s">
        <v>1101</v>
      </c>
      <c r="B3029">
        <v>15.85</v>
      </c>
      <c r="C3029" t="s">
        <v>1605</v>
      </c>
      <c r="D3029">
        <v>0.203588239</v>
      </c>
      <c r="E3029" t="s">
        <v>36</v>
      </c>
      <c r="F3029">
        <v>61.622</v>
      </c>
      <c r="G3029" t="s">
        <v>23</v>
      </c>
      <c r="H3029">
        <v>1998</v>
      </c>
      <c r="J3029" t="s">
        <v>24</v>
      </c>
      <c r="K3029" t="s">
        <v>25</v>
      </c>
      <c r="L3029">
        <f t="shared" si="94"/>
        <v>0</v>
      </c>
      <c r="M3029">
        <f t="shared" si="95"/>
        <v>0</v>
      </c>
    </row>
    <row r="3030" spans="1:13" x14ac:dyDescent="0.3">
      <c r="A3030" t="s">
        <v>818</v>
      </c>
      <c r="B3030">
        <v>17</v>
      </c>
      <c r="C3030" t="s">
        <v>1605</v>
      </c>
      <c r="D3030">
        <v>4.4470849E-2</v>
      </c>
      <c r="E3030" t="s">
        <v>83</v>
      </c>
      <c r="F3030">
        <v>143.64699999999999</v>
      </c>
      <c r="G3030" t="s">
        <v>23</v>
      </c>
      <c r="H3030">
        <v>1998</v>
      </c>
      <c r="J3030" t="s">
        <v>24</v>
      </c>
      <c r="K3030" t="s">
        <v>25</v>
      </c>
      <c r="L3030">
        <f t="shared" si="94"/>
        <v>0</v>
      </c>
      <c r="M3030">
        <f t="shared" si="95"/>
        <v>0</v>
      </c>
    </row>
    <row r="3031" spans="1:13" x14ac:dyDescent="0.3">
      <c r="A3031" t="s">
        <v>1003</v>
      </c>
      <c r="B3031">
        <v>7.64</v>
      </c>
      <c r="C3031" t="s">
        <v>1605</v>
      </c>
      <c r="D3031">
        <v>7.0814400999999999E-2</v>
      </c>
      <c r="E3031" t="s">
        <v>12</v>
      </c>
      <c r="F3031">
        <v>92.412000000000006</v>
      </c>
      <c r="G3031" t="s">
        <v>13</v>
      </c>
      <c r="H3031">
        <v>1999</v>
      </c>
      <c r="I3031" t="s">
        <v>14</v>
      </c>
      <c r="J3031" t="s">
        <v>15</v>
      </c>
      <c r="K3031" t="s">
        <v>16</v>
      </c>
      <c r="L3031">
        <f t="shared" si="94"/>
        <v>0</v>
      </c>
      <c r="M3031">
        <f t="shared" si="95"/>
        <v>1</v>
      </c>
    </row>
    <row r="3032" spans="1:13" x14ac:dyDescent="0.3">
      <c r="A3032" t="s">
        <v>178</v>
      </c>
      <c r="B3032">
        <v>13.3</v>
      </c>
      <c r="C3032" t="s">
        <v>51</v>
      </c>
      <c r="D3032">
        <v>6.3825112000000003E-2</v>
      </c>
      <c r="E3032" t="s">
        <v>67</v>
      </c>
      <c r="F3032">
        <v>149.27080000000001</v>
      </c>
      <c r="G3032" t="s">
        <v>37</v>
      </c>
      <c r="H3032">
        <v>2009</v>
      </c>
      <c r="I3032" t="s">
        <v>14</v>
      </c>
      <c r="J3032" t="s">
        <v>24</v>
      </c>
      <c r="K3032" t="s">
        <v>38</v>
      </c>
      <c r="L3032">
        <f t="shared" si="94"/>
        <v>0</v>
      </c>
      <c r="M3032">
        <f t="shared" si="95"/>
        <v>0</v>
      </c>
    </row>
    <row r="3033" spans="1:13" x14ac:dyDescent="0.3">
      <c r="A3033" t="s">
        <v>785</v>
      </c>
      <c r="B3033">
        <v>15</v>
      </c>
      <c r="C3033" t="s">
        <v>51</v>
      </c>
      <c r="D3033">
        <v>7.5167462000000004E-2</v>
      </c>
      <c r="E3033" t="s">
        <v>46</v>
      </c>
      <c r="F3033">
        <v>138.5838</v>
      </c>
      <c r="G3033" t="s">
        <v>23</v>
      </c>
      <c r="H3033">
        <v>1998</v>
      </c>
      <c r="J3033" t="s">
        <v>24</v>
      </c>
      <c r="K3033" t="s">
        <v>25</v>
      </c>
      <c r="L3033">
        <f t="shared" si="94"/>
        <v>0</v>
      </c>
      <c r="M3033">
        <f t="shared" si="95"/>
        <v>0</v>
      </c>
    </row>
    <row r="3034" spans="1:13" x14ac:dyDescent="0.3">
      <c r="A3034" t="s">
        <v>905</v>
      </c>
      <c r="B3034">
        <v>21.1</v>
      </c>
      <c r="C3034" t="s">
        <v>1605</v>
      </c>
      <c r="D3034">
        <v>2.0835848000000001E-2</v>
      </c>
      <c r="E3034" t="s">
        <v>198</v>
      </c>
      <c r="F3034">
        <v>129.79939999999999</v>
      </c>
      <c r="G3034" t="s">
        <v>19</v>
      </c>
      <c r="H3034">
        <v>2007</v>
      </c>
      <c r="J3034" t="s">
        <v>20</v>
      </c>
      <c r="K3034" t="s">
        <v>16</v>
      </c>
      <c r="L3034">
        <f t="shared" si="94"/>
        <v>0</v>
      </c>
      <c r="M3034">
        <f t="shared" si="95"/>
        <v>0</v>
      </c>
    </row>
    <row r="3035" spans="1:13" x14ac:dyDescent="0.3">
      <c r="A3035" t="s">
        <v>1301</v>
      </c>
      <c r="B3035">
        <v>17.2</v>
      </c>
      <c r="C3035" t="s">
        <v>1605</v>
      </c>
      <c r="D3035">
        <v>2.5145838E-2</v>
      </c>
      <c r="E3035" t="s">
        <v>83</v>
      </c>
      <c r="F3035">
        <v>146.64179999999999</v>
      </c>
      <c r="G3035" t="s">
        <v>53</v>
      </c>
      <c r="H3035">
        <v>1987</v>
      </c>
      <c r="I3035" t="s">
        <v>54</v>
      </c>
      <c r="J3035" t="s">
        <v>24</v>
      </c>
      <c r="K3035" t="s">
        <v>16</v>
      </c>
      <c r="L3035">
        <f t="shared" si="94"/>
        <v>0</v>
      </c>
      <c r="M3035">
        <f t="shared" si="95"/>
        <v>0</v>
      </c>
    </row>
    <row r="3036" spans="1:13" x14ac:dyDescent="0.3">
      <c r="A3036" t="s">
        <v>1018</v>
      </c>
      <c r="B3036">
        <v>6.4</v>
      </c>
      <c r="C3036" t="s">
        <v>51</v>
      </c>
      <c r="D3036">
        <v>8.5098856E-2</v>
      </c>
      <c r="E3036" t="s">
        <v>67</v>
      </c>
      <c r="F3036">
        <v>42.079599999999999</v>
      </c>
      <c r="G3036" t="s">
        <v>37</v>
      </c>
      <c r="H3036">
        <v>2009</v>
      </c>
      <c r="I3036" t="s">
        <v>14</v>
      </c>
      <c r="J3036" t="s">
        <v>24</v>
      </c>
      <c r="K3036" t="s">
        <v>38</v>
      </c>
      <c r="L3036">
        <f t="shared" si="94"/>
        <v>0</v>
      </c>
      <c r="M3036">
        <f t="shared" si="95"/>
        <v>0</v>
      </c>
    </row>
    <row r="3037" spans="1:13" x14ac:dyDescent="0.3">
      <c r="A3037" t="s">
        <v>1314</v>
      </c>
      <c r="B3037">
        <v>19.7</v>
      </c>
      <c r="C3037" t="s">
        <v>51</v>
      </c>
      <c r="D3037">
        <v>3.8704545999999999E-2</v>
      </c>
      <c r="E3037" t="s">
        <v>52</v>
      </c>
      <c r="F3037">
        <v>125.7362</v>
      </c>
      <c r="G3037" t="s">
        <v>53</v>
      </c>
      <c r="H3037">
        <v>1987</v>
      </c>
      <c r="I3037" t="s">
        <v>54</v>
      </c>
      <c r="J3037" t="s">
        <v>24</v>
      </c>
      <c r="K3037" t="s">
        <v>16</v>
      </c>
      <c r="L3037">
        <f t="shared" si="94"/>
        <v>0</v>
      </c>
      <c r="M3037">
        <f t="shared" si="95"/>
        <v>0</v>
      </c>
    </row>
    <row r="3038" spans="1:13" x14ac:dyDescent="0.3">
      <c r="A3038" t="s">
        <v>1217</v>
      </c>
      <c r="B3038">
        <v>7.7850000000000001</v>
      </c>
      <c r="C3038" t="s">
        <v>1605</v>
      </c>
      <c r="D3038">
        <v>3.8125539999999999E-2</v>
      </c>
      <c r="E3038" t="s">
        <v>32</v>
      </c>
      <c r="F3038">
        <v>106.79640000000001</v>
      </c>
      <c r="G3038" t="s">
        <v>65</v>
      </c>
      <c r="H3038">
        <v>2004</v>
      </c>
      <c r="I3038" t="s">
        <v>34</v>
      </c>
      <c r="J3038" t="s">
        <v>20</v>
      </c>
      <c r="K3038" t="s">
        <v>16</v>
      </c>
      <c r="L3038">
        <f t="shared" si="94"/>
        <v>0</v>
      </c>
      <c r="M3038">
        <f t="shared" si="95"/>
        <v>0</v>
      </c>
    </row>
    <row r="3039" spans="1:13" x14ac:dyDescent="0.3">
      <c r="A3039" t="s">
        <v>1391</v>
      </c>
      <c r="B3039">
        <v>7.4349999999999996</v>
      </c>
      <c r="C3039" t="s">
        <v>51</v>
      </c>
      <c r="D3039">
        <v>0.122814466</v>
      </c>
      <c r="E3039" t="s">
        <v>112</v>
      </c>
      <c r="F3039">
        <v>207.56379999999999</v>
      </c>
      <c r="G3039" t="s">
        <v>65</v>
      </c>
      <c r="H3039">
        <v>2004</v>
      </c>
      <c r="I3039" t="s">
        <v>34</v>
      </c>
      <c r="J3039" t="s">
        <v>20</v>
      </c>
      <c r="K3039" t="s">
        <v>16</v>
      </c>
      <c r="L3039">
        <f t="shared" si="94"/>
        <v>0</v>
      </c>
      <c r="M3039">
        <f t="shared" si="95"/>
        <v>0</v>
      </c>
    </row>
    <row r="3040" spans="1:13" x14ac:dyDescent="0.3">
      <c r="A3040" t="s">
        <v>1120</v>
      </c>
      <c r="B3040">
        <v>13.1</v>
      </c>
      <c r="C3040" t="s">
        <v>51</v>
      </c>
      <c r="D3040">
        <v>7.5092011E-2</v>
      </c>
      <c r="E3040" t="s">
        <v>18</v>
      </c>
      <c r="F3040">
        <v>73.235399999999998</v>
      </c>
      <c r="G3040" t="s">
        <v>41</v>
      </c>
      <c r="H3040">
        <v>2002</v>
      </c>
      <c r="J3040" t="s">
        <v>20</v>
      </c>
      <c r="K3040" t="s">
        <v>16</v>
      </c>
      <c r="L3040">
        <f t="shared" si="94"/>
        <v>0</v>
      </c>
      <c r="M3040">
        <f t="shared" si="95"/>
        <v>1</v>
      </c>
    </row>
    <row r="3041" spans="1:13" x14ac:dyDescent="0.3">
      <c r="A3041" t="s">
        <v>1423</v>
      </c>
      <c r="B3041">
        <v>9.6</v>
      </c>
      <c r="C3041" t="s">
        <v>28</v>
      </c>
      <c r="D3041">
        <v>2.2259937E-2</v>
      </c>
      <c r="E3041" t="s">
        <v>49</v>
      </c>
      <c r="F3041">
        <v>103.999</v>
      </c>
      <c r="G3041" t="s">
        <v>53</v>
      </c>
      <c r="H3041">
        <v>1987</v>
      </c>
      <c r="I3041" t="s">
        <v>54</v>
      </c>
      <c r="J3041" t="s">
        <v>24</v>
      </c>
      <c r="K3041" t="s">
        <v>16</v>
      </c>
      <c r="L3041">
        <f t="shared" si="94"/>
        <v>0</v>
      </c>
      <c r="M3041">
        <f t="shared" si="95"/>
        <v>0</v>
      </c>
    </row>
    <row r="3042" spans="1:13" x14ac:dyDescent="0.3">
      <c r="A3042" t="s">
        <v>488</v>
      </c>
      <c r="B3042">
        <v>8.1150000000000002</v>
      </c>
      <c r="C3042" t="s">
        <v>1605</v>
      </c>
      <c r="D3042">
        <v>3.2132105000000001E-2</v>
      </c>
      <c r="E3042" t="s">
        <v>83</v>
      </c>
      <c r="F3042">
        <v>155.49719999999999</v>
      </c>
      <c r="G3042" t="s">
        <v>53</v>
      </c>
      <c r="H3042">
        <v>1987</v>
      </c>
      <c r="I3042" t="s">
        <v>54</v>
      </c>
      <c r="J3042" t="s">
        <v>24</v>
      </c>
      <c r="K3042" t="s">
        <v>16</v>
      </c>
      <c r="L3042">
        <f t="shared" si="94"/>
        <v>0</v>
      </c>
      <c r="M3042">
        <f t="shared" si="95"/>
        <v>0</v>
      </c>
    </row>
    <row r="3043" spans="1:13" x14ac:dyDescent="0.3">
      <c r="A3043" t="s">
        <v>836</v>
      </c>
      <c r="B3043">
        <v>16.600000000000001</v>
      </c>
      <c r="C3043" t="s">
        <v>51</v>
      </c>
      <c r="D3043">
        <v>2.6578464E-2</v>
      </c>
      <c r="E3043" t="s">
        <v>67</v>
      </c>
      <c r="F3043">
        <v>55.061399999999999</v>
      </c>
      <c r="G3043" t="s">
        <v>13</v>
      </c>
      <c r="H3043">
        <v>1999</v>
      </c>
      <c r="I3043" t="s">
        <v>14</v>
      </c>
      <c r="J3043" t="s">
        <v>15</v>
      </c>
      <c r="K3043" t="s">
        <v>16</v>
      </c>
      <c r="L3043">
        <f t="shared" si="94"/>
        <v>1</v>
      </c>
      <c r="M3043">
        <f t="shared" si="95"/>
        <v>0</v>
      </c>
    </row>
    <row r="3044" spans="1:13" x14ac:dyDescent="0.3">
      <c r="A3044" t="s">
        <v>1224</v>
      </c>
      <c r="B3044">
        <v>8.2100000000000009</v>
      </c>
      <c r="C3044" t="s">
        <v>51</v>
      </c>
      <c r="D3044">
        <v>1.0825309999999999E-2</v>
      </c>
      <c r="E3044" t="s">
        <v>52</v>
      </c>
      <c r="F3044">
        <v>150.23920000000001</v>
      </c>
      <c r="G3044" t="s">
        <v>19</v>
      </c>
      <c r="H3044">
        <v>2007</v>
      </c>
      <c r="J3044" t="s">
        <v>20</v>
      </c>
      <c r="K3044" t="s">
        <v>16</v>
      </c>
      <c r="L3044">
        <f t="shared" si="94"/>
        <v>0</v>
      </c>
      <c r="M3044">
        <f t="shared" si="95"/>
        <v>0</v>
      </c>
    </row>
    <row r="3045" spans="1:13" x14ac:dyDescent="0.3">
      <c r="A3045" t="s">
        <v>1424</v>
      </c>
      <c r="B3045">
        <v>6.6550000000000002</v>
      </c>
      <c r="C3045" t="s">
        <v>51</v>
      </c>
      <c r="D3045">
        <v>1.7027915000000001E-2</v>
      </c>
      <c r="E3045" t="s">
        <v>32</v>
      </c>
      <c r="F3045">
        <v>211.05860000000001</v>
      </c>
      <c r="G3045" t="s">
        <v>37</v>
      </c>
      <c r="H3045">
        <v>2009</v>
      </c>
      <c r="I3045" t="s">
        <v>14</v>
      </c>
      <c r="J3045" t="s">
        <v>24</v>
      </c>
      <c r="K3045" t="s">
        <v>38</v>
      </c>
      <c r="L3045">
        <f t="shared" si="94"/>
        <v>0</v>
      </c>
      <c r="M3045">
        <f t="shared" si="95"/>
        <v>0</v>
      </c>
    </row>
    <row r="3046" spans="1:13" x14ac:dyDescent="0.3">
      <c r="A3046" t="s">
        <v>392</v>
      </c>
      <c r="B3046">
        <v>12.8</v>
      </c>
      <c r="C3046" t="s">
        <v>1605</v>
      </c>
      <c r="D3046">
        <v>7.9199274E-2</v>
      </c>
      <c r="E3046" t="s">
        <v>18</v>
      </c>
      <c r="F3046">
        <v>184.66079999999999</v>
      </c>
      <c r="G3046" t="s">
        <v>13</v>
      </c>
      <c r="H3046">
        <v>1999</v>
      </c>
      <c r="I3046" t="s">
        <v>14</v>
      </c>
      <c r="J3046" t="s">
        <v>15</v>
      </c>
      <c r="K3046" t="s">
        <v>16</v>
      </c>
      <c r="L3046">
        <f t="shared" si="94"/>
        <v>0</v>
      </c>
      <c r="M3046">
        <f t="shared" si="95"/>
        <v>1</v>
      </c>
    </row>
    <row r="3047" spans="1:13" x14ac:dyDescent="0.3">
      <c r="A3047" t="s">
        <v>329</v>
      </c>
      <c r="C3047" t="s">
        <v>1605</v>
      </c>
      <c r="D3047">
        <v>9.9912754000000006E-2</v>
      </c>
      <c r="E3047" t="s">
        <v>36</v>
      </c>
      <c r="F3047">
        <v>88.685599999999994</v>
      </c>
      <c r="G3047" t="s">
        <v>29</v>
      </c>
      <c r="H3047">
        <v>1985</v>
      </c>
      <c r="I3047" t="s">
        <v>14</v>
      </c>
      <c r="J3047" t="s">
        <v>24</v>
      </c>
      <c r="K3047" t="s">
        <v>30</v>
      </c>
      <c r="L3047">
        <f t="shared" si="94"/>
        <v>0</v>
      </c>
      <c r="M3047">
        <f t="shared" si="95"/>
        <v>0</v>
      </c>
    </row>
    <row r="3048" spans="1:13" x14ac:dyDescent="0.3">
      <c r="A3048" t="s">
        <v>280</v>
      </c>
      <c r="B3048">
        <v>19.350000000000001</v>
      </c>
      <c r="C3048" t="s">
        <v>1605</v>
      </c>
      <c r="D3048">
        <v>5.8371696000000001E-2</v>
      </c>
      <c r="E3048" t="s">
        <v>32</v>
      </c>
      <c r="F3048">
        <v>237.15639999999999</v>
      </c>
      <c r="G3048" t="s">
        <v>19</v>
      </c>
      <c r="H3048">
        <v>2007</v>
      </c>
      <c r="J3048" t="s">
        <v>20</v>
      </c>
      <c r="K3048" t="s">
        <v>16</v>
      </c>
      <c r="L3048">
        <f t="shared" si="94"/>
        <v>0</v>
      </c>
      <c r="M3048">
        <f t="shared" si="95"/>
        <v>0</v>
      </c>
    </row>
    <row r="3049" spans="1:13" x14ac:dyDescent="0.3">
      <c r="A3049" t="s">
        <v>751</v>
      </c>
      <c r="B3049">
        <v>7.76</v>
      </c>
      <c r="C3049" t="s">
        <v>51</v>
      </c>
      <c r="D3049">
        <v>9.9343483999999996E-2</v>
      </c>
      <c r="E3049" t="s">
        <v>12</v>
      </c>
      <c r="F3049">
        <v>98.17</v>
      </c>
      <c r="G3049" t="s">
        <v>23</v>
      </c>
      <c r="H3049">
        <v>1998</v>
      </c>
      <c r="J3049" t="s">
        <v>24</v>
      </c>
      <c r="K3049" t="s">
        <v>25</v>
      </c>
      <c r="L3049">
        <f t="shared" si="94"/>
        <v>0</v>
      </c>
      <c r="M3049">
        <f t="shared" si="95"/>
        <v>1</v>
      </c>
    </row>
    <row r="3050" spans="1:13" x14ac:dyDescent="0.3">
      <c r="A3050" t="s">
        <v>1381</v>
      </c>
      <c r="B3050">
        <v>7.5750000000000002</v>
      </c>
      <c r="C3050" t="s">
        <v>51</v>
      </c>
      <c r="D3050">
        <v>5.5703430999999998E-2</v>
      </c>
      <c r="E3050" t="s">
        <v>18</v>
      </c>
      <c r="F3050">
        <v>195.3768</v>
      </c>
      <c r="G3050" t="s">
        <v>19</v>
      </c>
      <c r="H3050">
        <v>2007</v>
      </c>
      <c r="J3050" t="s">
        <v>20</v>
      </c>
      <c r="K3050" t="s">
        <v>16</v>
      </c>
      <c r="L3050">
        <f t="shared" si="94"/>
        <v>0</v>
      </c>
      <c r="M3050">
        <f t="shared" si="95"/>
        <v>1</v>
      </c>
    </row>
    <row r="3051" spans="1:13" x14ac:dyDescent="0.3">
      <c r="A3051" t="s">
        <v>1255</v>
      </c>
      <c r="B3051">
        <v>11.35</v>
      </c>
      <c r="C3051" t="s">
        <v>1605</v>
      </c>
      <c r="D3051">
        <v>6.3483863000000001E-2</v>
      </c>
      <c r="E3051" t="s">
        <v>18</v>
      </c>
      <c r="F3051">
        <v>85.985600000000005</v>
      </c>
      <c r="G3051" t="s">
        <v>37</v>
      </c>
      <c r="H3051">
        <v>2009</v>
      </c>
      <c r="I3051" t="s">
        <v>14</v>
      </c>
      <c r="J3051" t="s">
        <v>24</v>
      </c>
      <c r="K3051" t="s">
        <v>38</v>
      </c>
      <c r="L3051">
        <f t="shared" si="94"/>
        <v>0</v>
      </c>
      <c r="M3051">
        <f t="shared" si="95"/>
        <v>1</v>
      </c>
    </row>
    <row r="3052" spans="1:13" x14ac:dyDescent="0.3">
      <c r="A3052" t="s">
        <v>1425</v>
      </c>
      <c r="B3052">
        <v>10</v>
      </c>
      <c r="C3052" t="s">
        <v>51</v>
      </c>
      <c r="D3052">
        <v>0</v>
      </c>
      <c r="E3052" t="s">
        <v>46</v>
      </c>
      <c r="F3052">
        <v>118.744</v>
      </c>
      <c r="G3052" t="s">
        <v>53</v>
      </c>
      <c r="H3052">
        <v>1987</v>
      </c>
      <c r="I3052" t="s">
        <v>54</v>
      </c>
      <c r="J3052" t="s">
        <v>24</v>
      </c>
      <c r="K3052" t="s">
        <v>16</v>
      </c>
      <c r="L3052">
        <f t="shared" si="94"/>
        <v>0</v>
      </c>
      <c r="M3052">
        <f t="shared" si="95"/>
        <v>0</v>
      </c>
    </row>
    <row r="3053" spans="1:13" x14ac:dyDescent="0.3">
      <c r="A3053" t="s">
        <v>1101</v>
      </c>
      <c r="B3053">
        <v>15.85</v>
      </c>
      <c r="C3053" t="s">
        <v>1605</v>
      </c>
      <c r="D3053">
        <v>0.12232072500000001</v>
      </c>
      <c r="E3053" t="s">
        <v>36</v>
      </c>
      <c r="F3053">
        <v>58.021999999999998</v>
      </c>
      <c r="G3053" t="s">
        <v>19</v>
      </c>
      <c r="H3053">
        <v>2007</v>
      </c>
      <c r="J3053" t="s">
        <v>20</v>
      </c>
      <c r="K3053" t="s">
        <v>16</v>
      </c>
      <c r="L3053">
        <f t="shared" si="94"/>
        <v>0</v>
      </c>
      <c r="M3053">
        <f t="shared" si="95"/>
        <v>0</v>
      </c>
    </row>
    <row r="3054" spans="1:13" x14ac:dyDescent="0.3">
      <c r="A3054" t="s">
        <v>803</v>
      </c>
      <c r="B3054">
        <v>12.65</v>
      </c>
      <c r="C3054" t="s">
        <v>51</v>
      </c>
      <c r="D3054">
        <v>6.2988082000000001E-2</v>
      </c>
      <c r="E3054" t="s">
        <v>59</v>
      </c>
      <c r="F3054">
        <v>160.65780000000001</v>
      </c>
      <c r="G3054" t="s">
        <v>13</v>
      </c>
      <c r="H3054">
        <v>1999</v>
      </c>
      <c r="I3054" t="s">
        <v>14</v>
      </c>
      <c r="J3054" t="s">
        <v>15</v>
      </c>
      <c r="K3054" t="s">
        <v>16</v>
      </c>
      <c r="L3054">
        <f t="shared" si="94"/>
        <v>1</v>
      </c>
      <c r="M3054">
        <f t="shared" si="95"/>
        <v>0</v>
      </c>
    </row>
    <row r="3055" spans="1:13" x14ac:dyDescent="0.3">
      <c r="A3055" t="s">
        <v>1426</v>
      </c>
      <c r="B3055">
        <v>18.100000000000001</v>
      </c>
      <c r="C3055" t="s">
        <v>51</v>
      </c>
      <c r="D3055">
        <v>2.2445019E-2</v>
      </c>
      <c r="E3055" t="s">
        <v>32</v>
      </c>
      <c r="F3055">
        <v>97.009399999999999</v>
      </c>
      <c r="G3055" t="s">
        <v>41</v>
      </c>
      <c r="H3055">
        <v>2002</v>
      </c>
      <c r="J3055" t="s">
        <v>20</v>
      </c>
      <c r="K3055" t="s">
        <v>16</v>
      </c>
      <c r="L3055">
        <f t="shared" si="94"/>
        <v>0</v>
      </c>
      <c r="M3055">
        <f t="shared" si="95"/>
        <v>0</v>
      </c>
    </row>
    <row r="3056" spans="1:13" x14ac:dyDescent="0.3">
      <c r="A3056" t="s">
        <v>1235</v>
      </c>
      <c r="B3056">
        <v>12.35</v>
      </c>
      <c r="C3056" t="s">
        <v>1605</v>
      </c>
      <c r="D3056">
        <v>3.8493141000000002E-2</v>
      </c>
      <c r="E3056" t="s">
        <v>32</v>
      </c>
      <c r="F3056">
        <v>110.95699999999999</v>
      </c>
      <c r="G3056" t="s">
        <v>65</v>
      </c>
      <c r="H3056">
        <v>2004</v>
      </c>
      <c r="I3056" t="s">
        <v>34</v>
      </c>
      <c r="J3056" t="s">
        <v>20</v>
      </c>
      <c r="K3056" t="s">
        <v>16</v>
      </c>
      <c r="L3056">
        <f t="shared" si="94"/>
        <v>0</v>
      </c>
      <c r="M3056">
        <f t="shared" si="95"/>
        <v>0</v>
      </c>
    </row>
    <row r="3057" spans="1:13" x14ac:dyDescent="0.3">
      <c r="A3057" t="s">
        <v>899</v>
      </c>
      <c r="B3057">
        <v>18.75</v>
      </c>
      <c r="C3057" t="s">
        <v>51</v>
      </c>
      <c r="D3057">
        <v>2.3937033999999999E-2</v>
      </c>
      <c r="E3057" t="s">
        <v>18</v>
      </c>
      <c r="F3057">
        <v>100.4042</v>
      </c>
      <c r="G3057" t="s">
        <v>37</v>
      </c>
      <c r="H3057">
        <v>2009</v>
      </c>
      <c r="I3057" t="s">
        <v>14</v>
      </c>
      <c r="J3057" t="s">
        <v>24</v>
      </c>
      <c r="K3057" t="s">
        <v>38</v>
      </c>
      <c r="L3057">
        <f t="shared" si="94"/>
        <v>0</v>
      </c>
      <c r="M3057">
        <f t="shared" si="95"/>
        <v>1</v>
      </c>
    </row>
    <row r="3058" spans="1:13" x14ac:dyDescent="0.3">
      <c r="A3058" t="s">
        <v>1427</v>
      </c>
      <c r="C3058" t="s">
        <v>51</v>
      </c>
      <c r="D3058">
        <v>5.8064391E-2</v>
      </c>
      <c r="E3058" t="s">
        <v>18</v>
      </c>
      <c r="F3058">
        <v>145.11279999999999</v>
      </c>
      <c r="G3058" t="s">
        <v>29</v>
      </c>
      <c r="H3058">
        <v>1985</v>
      </c>
      <c r="I3058" t="s">
        <v>14</v>
      </c>
      <c r="J3058" t="s">
        <v>24</v>
      </c>
      <c r="K3058" t="s">
        <v>30</v>
      </c>
      <c r="L3058">
        <f t="shared" si="94"/>
        <v>0</v>
      </c>
      <c r="M3058">
        <f t="shared" si="95"/>
        <v>1</v>
      </c>
    </row>
    <row r="3059" spans="1:13" x14ac:dyDescent="0.3">
      <c r="A3059" t="s">
        <v>1014</v>
      </c>
      <c r="C3059" t="s">
        <v>51</v>
      </c>
      <c r="D3059">
        <v>1.0956581E-2</v>
      </c>
      <c r="E3059" t="s">
        <v>61</v>
      </c>
      <c r="F3059">
        <v>259.99619999999999</v>
      </c>
      <c r="G3059" t="s">
        <v>29</v>
      </c>
      <c r="H3059">
        <v>1985</v>
      </c>
      <c r="I3059" t="s">
        <v>14</v>
      </c>
      <c r="J3059" t="s">
        <v>24</v>
      </c>
      <c r="K3059" t="s">
        <v>30</v>
      </c>
      <c r="L3059">
        <f t="shared" si="94"/>
        <v>0</v>
      </c>
      <c r="M3059">
        <f t="shared" si="95"/>
        <v>0</v>
      </c>
    </row>
    <row r="3060" spans="1:13" x14ac:dyDescent="0.3">
      <c r="A3060" t="s">
        <v>496</v>
      </c>
      <c r="B3060">
        <v>9.1</v>
      </c>
      <c r="C3060" t="s">
        <v>1605</v>
      </c>
      <c r="D3060">
        <v>8.0671159999999992E-3</v>
      </c>
      <c r="E3060" t="s">
        <v>67</v>
      </c>
      <c r="F3060">
        <v>79.961799999999997</v>
      </c>
      <c r="G3060" t="s">
        <v>37</v>
      </c>
      <c r="H3060">
        <v>2009</v>
      </c>
      <c r="I3060" t="s">
        <v>14</v>
      </c>
      <c r="J3060" t="s">
        <v>24</v>
      </c>
      <c r="K3060" t="s">
        <v>38</v>
      </c>
      <c r="L3060">
        <f t="shared" si="94"/>
        <v>0</v>
      </c>
      <c r="M3060">
        <f t="shared" si="95"/>
        <v>0</v>
      </c>
    </row>
    <row r="3061" spans="1:13" x14ac:dyDescent="0.3">
      <c r="A3061" t="s">
        <v>543</v>
      </c>
      <c r="B3061">
        <v>11</v>
      </c>
      <c r="C3061" t="s">
        <v>1605</v>
      </c>
      <c r="D3061">
        <v>8.7774036999999999E-2</v>
      </c>
      <c r="E3061" t="s">
        <v>67</v>
      </c>
      <c r="F3061">
        <v>156.66300000000001</v>
      </c>
      <c r="G3061" t="s">
        <v>53</v>
      </c>
      <c r="H3061">
        <v>1987</v>
      </c>
      <c r="I3061" t="s">
        <v>54</v>
      </c>
      <c r="J3061" t="s">
        <v>24</v>
      </c>
      <c r="K3061" t="s">
        <v>16</v>
      </c>
      <c r="L3061">
        <f t="shared" si="94"/>
        <v>0</v>
      </c>
      <c r="M3061">
        <f t="shared" si="95"/>
        <v>0</v>
      </c>
    </row>
    <row r="3062" spans="1:13" x14ac:dyDescent="0.3">
      <c r="A3062" t="s">
        <v>1367</v>
      </c>
      <c r="C3062" t="s">
        <v>51</v>
      </c>
      <c r="D3062">
        <v>0.13260329700000001</v>
      </c>
      <c r="E3062" t="s">
        <v>46</v>
      </c>
      <c r="F3062">
        <v>35.353200000000001</v>
      </c>
      <c r="G3062" t="s">
        <v>47</v>
      </c>
      <c r="H3062">
        <v>1985</v>
      </c>
      <c r="I3062" t="s">
        <v>34</v>
      </c>
      <c r="J3062" t="s">
        <v>15</v>
      </c>
      <c r="K3062" t="s">
        <v>25</v>
      </c>
      <c r="L3062">
        <f t="shared" si="94"/>
        <v>1</v>
      </c>
      <c r="M3062">
        <f t="shared" si="95"/>
        <v>0</v>
      </c>
    </row>
    <row r="3063" spans="1:13" x14ac:dyDescent="0.3">
      <c r="A3063" t="s">
        <v>1428</v>
      </c>
      <c r="B3063">
        <v>13.35</v>
      </c>
      <c r="C3063" t="s">
        <v>1605</v>
      </c>
      <c r="D3063">
        <v>1.4686484E-2</v>
      </c>
      <c r="E3063" t="s">
        <v>83</v>
      </c>
      <c r="F3063">
        <v>206.3638</v>
      </c>
      <c r="G3063" t="s">
        <v>37</v>
      </c>
      <c r="H3063">
        <v>2009</v>
      </c>
      <c r="I3063" t="s">
        <v>14</v>
      </c>
      <c r="J3063" t="s">
        <v>24</v>
      </c>
      <c r="K3063" t="s">
        <v>38</v>
      </c>
      <c r="L3063">
        <f t="shared" si="94"/>
        <v>0</v>
      </c>
      <c r="M3063">
        <f t="shared" si="95"/>
        <v>0</v>
      </c>
    </row>
    <row r="3064" spans="1:13" x14ac:dyDescent="0.3">
      <c r="A3064" t="s">
        <v>1004</v>
      </c>
      <c r="B3064">
        <v>20</v>
      </c>
      <c r="C3064" t="s">
        <v>1605</v>
      </c>
      <c r="D3064">
        <v>2.8123753000000001E-2</v>
      </c>
      <c r="E3064" t="s">
        <v>32</v>
      </c>
      <c r="F3064">
        <v>43.2744</v>
      </c>
      <c r="G3064" t="s">
        <v>33</v>
      </c>
      <c r="H3064">
        <v>1997</v>
      </c>
      <c r="I3064" t="s">
        <v>34</v>
      </c>
      <c r="J3064" t="s">
        <v>15</v>
      </c>
      <c r="K3064" t="s">
        <v>16</v>
      </c>
      <c r="L3064">
        <f t="shared" si="94"/>
        <v>0</v>
      </c>
      <c r="M3064">
        <f t="shared" si="95"/>
        <v>0</v>
      </c>
    </row>
    <row r="3065" spans="1:13" x14ac:dyDescent="0.3">
      <c r="A3065" t="s">
        <v>414</v>
      </c>
      <c r="B3065">
        <v>8.7750000000000004</v>
      </c>
      <c r="C3065" t="s">
        <v>51</v>
      </c>
      <c r="D3065">
        <v>2.1725581000000001E-2</v>
      </c>
      <c r="E3065" t="s">
        <v>32</v>
      </c>
      <c r="F3065">
        <v>109.22280000000001</v>
      </c>
      <c r="G3065" t="s">
        <v>19</v>
      </c>
      <c r="H3065">
        <v>2007</v>
      </c>
      <c r="J3065" t="s">
        <v>20</v>
      </c>
      <c r="K3065" t="s">
        <v>16</v>
      </c>
      <c r="L3065">
        <f t="shared" si="94"/>
        <v>0</v>
      </c>
      <c r="M3065">
        <f t="shared" si="95"/>
        <v>0</v>
      </c>
    </row>
    <row r="3066" spans="1:13" x14ac:dyDescent="0.3">
      <c r="A3066" t="s">
        <v>1023</v>
      </c>
      <c r="C3066" t="s">
        <v>1605</v>
      </c>
      <c r="D3066">
        <v>4.6432792000000001E-2</v>
      </c>
      <c r="E3066" t="s">
        <v>83</v>
      </c>
      <c r="F3066">
        <v>94.912000000000006</v>
      </c>
      <c r="G3066" t="s">
        <v>47</v>
      </c>
      <c r="H3066">
        <v>1985</v>
      </c>
      <c r="I3066" t="s">
        <v>34</v>
      </c>
      <c r="J3066" t="s">
        <v>15</v>
      </c>
      <c r="K3066" t="s">
        <v>25</v>
      </c>
      <c r="L3066">
        <f t="shared" si="94"/>
        <v>0</v>
      </c>
      <c r="M3066">
        <f t="shared" si="95"/>
        <v>0</v>
      </c>
    </row>
    <row r="3067" spans="1:13" x14ac:dyDescent="0.3">
      <c r="A3067" t="s">
        <v>1429</v>
      </c>
      <c r="B3067">
        <v>8.93</v>
      </c>
      <c r="C3067" t="s">
        <v>51</v>
      </c>
      <c r="D3067">
        <v>2.8474902999999999E-2</v>
      </c>
      <c r="E3067" t="s">
        <v>18</v>
      </c>
      <c r="F3067">
        <v>152.334</v>
      </c>
      <c r="G3067" t="s">
        <v>41</v>
      </c>
      <c r="H3067">
        <v>2002</v>
      </c>
      <c r="J3067" t="s">
        <v>20</v>
      </c>
      <c r="K3067" t="s">
        <v>16</v>
      </c>
      <c r="L3067">
        <f t="shared" si="94"/>
        <v>0</v>
      </c>
      <c r="M3067">
        <f t="shared" si="95"/>
        <v>1</v>
      </c>
    </row>
    <row r="3068" spans="1:13" x14ac:dyDescent="0.3">
      <c r="A3068" t="s">
        <v>1078</v>
      </c>
      <c r="B3068">
        <v>15.75</v>
      </c>
      <c r="C3068" t="s">
        <v>51</v>
      </c>
      <c r="D3068">
        <v>0.16570021800000001</v>
      </c>
      <c r="E3068" t="s">
        <v>18</v>
      </c>
      <c r="F3068">
        <v>37.750599999999999</v>
      </c>
      <c r="G3068" t="s">
        <v>53</v>
      </c>
      <c r="H3068">
        <v>1987</v>
      </c>
      <c r="I3068" t="s">
        <v>54</v>
      </c>
      <c r="J3068" t="s">
        <v>24</v>
      </c>
      <c r="K3068" t="s">
        <v>16</v>
      </c>
      <c r="L3068">
        <f t="shared" si="94"/>
        <v>0</v>
      </c>
      <c r="M3068">
        <f t="shared" si="95"/>
        <v>1</v>
      </c>
    </row>
    <row r="3069" spans="1:13" x14ac:dyDescent="0.3">
      <c r="A3069" t="s">
        <v>984</v>
      </c>
      <c r="C3069" t="s">
        <v>51</v>
      </c>
      <c r="D3069">
        <v>0.12845817600000001</v>
      </c>
      <c r="E3069" t="s">
        <v>22</v>
      </c>
      <c r="F3069">
        <v>67.8142</v>
      </c>
      <c r="G3069" t="s">
        <v>47</v>
      </c>
      <c r="H3069">
        <v>1985</v>
      </c>
      <c r="I3069" t="s">
        <v>34</v>
      </c>
      <c r="J3069" t="s">
        <v>15</v>
      </c>
      <c r="K3069" t="s">
        <v>25</v>
      </c>
      <c r="L3069">
        <f t="shared" si="94"/>
        <v>1</v>
      </c>
      <c r="M3069">
        <f t="shared" si="95"/>
        <v>0</v>
      </c>
    </row>
    <row r="3070" spans="1:13" x14ac:dyDescent="0.3">
      <c r="A3070" t="s">
        <v>1002</v>
      </c>
      <c r="C3070" t="s">
        <v>51</v>
      </c>
      <c r="D3070">
        <v>3.8267861E-2</v>
      </c>
      <c r="E3070" t="s">
        <v>18</v>
      </c>
      <c r="F3070">
        <v>62.0852</v>
      </c>
      <c r="G3070" t="s">
        <v>29</v>
      </c>
      <c r="H3070">
        <v>1985</v>
      </c>
      <c r="I3070" t="s">
        <v>14</v>
      </c>
      <c r="J3070" t="s">
        <v>24</v>
      </c>
      <c r="K3070" t="s">
        <v>30</v>
      </c>
      <c r="L3070">
        <f t="shared" si="94"/>
        <v>0</v>
      </c>
      <c r="M3070">
        <f t="shared" si="95"/>
        <v>1</v>
      </c>
    </row>
    <row r="3071" spans="1:13" x14ac:dyDescent="0.3">
      <c r="A3071" t="s">
        <v>680</v>
      </c>
      <c r="B3071">
        <v>8.6449999999999996</v>
      </c>
      <c r="C3071" t="s">
        <v>51</v>
      </c>
      <c r="D3071">
        <v>2.156804E-2</v>
      </c>
      <c r="E3071" t="s">
        <v>83</v>
      </c>
      <c r="F3071">
        <v>52.898200000000003</v>
      </c>
      <c r="G3071" t="s">
        <v>53</v>
      </c>
      <c r="H3071">
        <v>1987</v>
      </c>
      <c r="I3071" t="s">
        <v>54</v>
      </c>
      <c r="J3071" t="s">
        <v>24</v>
      </c>
      <c r="K3071" t="s">
        <v>16</v>
      </c>
      <c r="L3071">
        <f t="shared" si="94"/>
        <v>0</v>
      </c>
      <c r="M3071">
        <f t="shared" si="95"/>
        <v>0</v>
      </c>
    </row>
    <row r="3072" spans="1:13" x14ac:dyDescent="0.3">
      <c r="A3072" t="s">
        <v>398</v>
      </c>
      <c r="B3072">
        <v>9.3949999999999996</v>
      </c>
      <c r="C3072" t="s">
        <v>1605</v>
      </c>
      <c r="D3072">
        <v>0.13146039400000001</v>
      </c>
      <c r="E3072" t="s">
        <v>67</v>
      </c>
      <c r="F3072">
        <v>85.219800000000006</v>
      </c>
      <c r="G3072" t="s">
        <v>53</v>
      </c>
      <c r="H3072">
        <v>1987</v>
      </c>
      <c r="I3072" t="s">
        <v>54</v>
      </c>
      <c r="J3072" t="s">
        <v>24</v>
      </c>
      <c r="K3072" t="s">
        <v>16</v>
      </c>
      <c r="L3072">
        <f t="shared" si="94"/>
        <v>0</v>
      </c>
      <c r="M3072">
        <f t="shared" si="95"/>
        <v>0</v>
      </c>
    </row>
    <row r="3073" spans="1:13" x14ac:dyDescent="0.3">
      <c r="A3073" t="s">
        <v>1120</v>
      </c>
      <c r="B3073">
        <v>13.1</v>
      </c>
      <c r="C3073" t="s">
        <v>51</v>
      </c>
      <c r="D3073">
        <v>7.4877666999999995E-2</v>
      </c>
      <c r="E3073" t="s">
        <v>18</v>
      </c>
      <c r="F3073">
        <v>76.635400000000004</v>
      </c>
      <c r="G3073" t="s">
        <v>53</v>
      </c>
      <c r="H3073">
        <v>1987</v>
      </c>
      <c r="I3073" t="s">
        <v>54</v>
      </c>
      <c r="J3073" t="s">
        <v>24</v>
      </c>
      <c r="K3073" t="s">
        <v>16</v>
      </c>
      <c r="L3073">
        <f t="shared" si="94"/>
        <v>0</v>
      </c>
      <c r="M3073">
        <f t="shared" si="95"/>
        <v>1</v>
      </c>
    </row>
    <row r="3074" spans="1:13" x14ac:dyDescent="0.3">
      <c r="A3074" t="s">
        <v>1045</v>
      </c>
      <c r="C3074" t="s">
        <v>1605</v>
      </c>
      <c r="D3074">
        <v>0.121838154</v>
      </c>
      <c r="E3074" t="s">
        <v>77</v>
      </c>
      <c r="F3074">
        <v>235.86160000000001</v>
      </c>
      <c r="G3074" t="s">
        <v>47</v>
      </c>
      <c r="H3074">
        <v>1985</v>
      </c>
      <c r="I3074" t="s">
        <v>34</v>
      </c>
      <c r="J3074" t="s">
        <v>15</v>
      </c>
      <c r="K3074" t="s">
        <v>25</v>
      </c>
      <c r="L3074">
        <f t="shared" si="94"/>
        <v>0</v>
      </c>
      <c r="M3074">
        <f t="shared" si="95"/>
        <v>0</v>
      </c>
    </row>
    <row r="3075" spans="1:13" x14ac:dyDescent="0.3">
      <c r="A3075" t="s">
        <v>1203</v>
      </c>
      <c r="B3075">
        <v>7.6449999999999996</v>
      </c>
      <c r="C3075" t="s">
        <v>1605</v>
      </c>
      <c r="D3075">
        <v>6.6650539999999994E-2</v>
      </c>
      <c r="E3075" t="s">
        <v>12</v>
      </c>
      <c r="F3075">
        <v>41.111199999999997</v>
      </c>
      <c r="G3075" t="s">
        <v>53</v>
      </c>
      <c r="H3075">
        <v>1987</v>
      </c>
      <c r="I3075" t="s">
        <v>54</v>
      </c>
      <c r="J3075" t="s">
        <v>24</v>
      </c>
      <c r="K3075" t="s">
        <v>16</v>
      </c>
      <c r="L3075">
        <f t="shared" ref="L3075:L3138" si="96">IF(AND(J3075= "Tier 1", C3075= "LF"),1,0)</f>
        <v>0</v>
      </c>
      <c r="M3075">
        <f t="shared" ref="M3075:M3138" si="97">IF(OR(E3075= "Dairy", E3075= "Snack Foods"),1,0)</f>
        <v>1</v>
      </c>
    </row>
    <row r="3076" spans="1:13" x14ac:dyDescent="0.3">
      <c r="A3076" t="s">
        <v>898</v>
      </c>
      <c r="B3076">
        <v>7.63</v>
      </c>
      <c r="C3076" t="s">
        <v>1605</v>
      </c>
      <c r="D3076">
        <v>0.13470976400000001</v>
      </c>
      <c r="E3076" t="s">
        <v>12</v>
      </c>
      <c r="F3076">
        <v>44.840200000000003</v>
      </c>
      <c r="G3076" t="s">
        <v>33</v>
      </c>
      <c r="H3076">
        <v>1997</v>
      </c>
      <c r="I3076" t="s">
        <v>34</v>
      </c>
      <c r="J3076" t="s">
        <v>15</v>
      </c>
      <c r="K3076" t="s">
        <v>16</v>
      </c>
      <c r="L3076">
        <f t="shared" si="96"/>
        <v>0</v>
      </c>
      <c r="M3076">
        <f t="shared" si="97"/>
        <v>1</v>
      </c>
    </row>
    <row r="3077" spans="1:13" x14ac:dyDescent="0.3">
      <c r="A3077" t="s">
        <v>130</v>
      </c>
      <c r="B3077">
        <v>6.61</v>
      </c>
      <c r="C3077" t="s">
        <v>1605</v>
      </c>
      <c r="D3077">
        <v>2.9011724999999999E-2</v>
      </c>
      <c r="E3077" t="s">
        <v>12</v>
      </c>
      <c r="F3077">
        <v>185.9898</v>
      </c>
      <c r="G3077" t="s">
        <v>33</v>
      </c>
      <c r="H3077">
        <v>1997</v>
      </c>
      <c r="I3077" t="s">
        <v>34</v>
      </c>
      <c r="J3077" t="s">
        <v>15</v>
      </c>
      <c r="K3077" t="s">
        <v>16</v>
      </c>
      <c r="L3077">
        <f t="shared" si="96"/>
        <v>0</v>
      </c>
      <c r="M3077">
        <f t="shared" si="97"/>
        <v>1</v>
      </c>
    </row>
    <row r="3078" spans="1:13" x14ac:dyDescent="0.3">
      <c r="A3078" t="s">
        <v>1287</v>
      </c>
      <c r="C3078" t="s">
        <v>51</v>
      </c>
      <c r="D3078">
        <v>1.6032699000000001E-2</v>
      </c>
      <c r="E3078" t="s">
        <v>61</v>
      </c>
      <c r="F3078">
        <v>194.84780000000001</v>
      </c>
      <c r="G3078" t="s">
        <v>29</v>
      </c>
      <c r="H3078">
        <v>1985</v>
      </c>
      <c r="I3078" t="s">
        <v>14</v>
      </c>
      <c r="J3078" t="s">
        <v>24</v>
      </c>
      <c r="K3078" t="s">
        <v>30</v>
      </c>
      <c r="L3078">
        <f t="shared" si="96"/>
        <v>0</v>
      </c>
      <c r="M3078">
        <f t="shared" si="97"/>
        <v>0</v>
      </c>
    </row>
    <row r="3079" spans="1:13" x14ac:dyDescent="0.3">
      <c r="A3079" t="s">
        <v>107</v>
      </c>
      <c r="C3079" t="s">
        <v>28</v>
      </c>
      <c r="D3079">
        <v>4.7261391999999999E-2</v>
      </c>
      <c r="E3079" t="s">
        <v>18</v>
      </c>
      <c r="F3079">
        <v>213.58760000000001</v>
      </c>
      <c r="G3079" t="s">
        <v>29</v>
      </c>
      <c r="H3079">
        <v>1985</v>
      </c>
      <c r="I3079" t="s">
        <v>14</v>
      </c>
      <c r="J3079" t="s">
        <v>24</v>
      </c>
      <c r="K3079" t="s">
        <v>30</v>
      </c>
      <c r="L3079">
        <f t="shared" si="96"/>
        <v>0</v>
      </c>
      <c r="M3079">
        <f t="shared" si="97"/>
        <v>1</v>
      </c>
    </row>
    <row r="3080" spans="1:13" x14ac:dyDescent="0.3">
      <c r="A3080" t="s">
        <v>417</v>
      </c>
      <c r="C3080" t="s">
        <v>51</v>
      </c>
      <c r="D3080">
        <v>0.10937902200000001</v>
      </c>
      <c r="E3080" t="s">
        <v>18</v>
      </c>
      <c r="F3080">
        <v>45.442799999999998</v>
      </c>
      <c r="G3080" t="s">
        <v>29</v>
      </c>
      <c r="H3080">
        <v>1985</v>
      </c>
      <c r="I3080" t="s">
        <v>14</v>
      </c>
      <c r="J3080" t="s">
        <v>24</v>
      </c>
      <c r="K3080" t="s">
        <v>30</v>
      </c>
      <c r="L3080">
        <f t="shared" si="96"/>
        <v>0</v>
      </c>
      <c r="M3080">
        <f t="shared" si="97"/>
        <v>1</v>
      </c>
    </row>
    <row r="3081" spans="1:13" x14ac:dyDescent="0.3">
      <c r="A3081" t="s">
        <v>720</v>
      </c>
      <c r="B3081">
        <v>19.25</v>
      </c>
      <c r="C3081" t="s">
        <v>1605</v>
      </c>
      <c r="D3081">
        <v>5.8604732E-2</v>
      </c>
      <c r="E3081" t="s">
        <v>67</v>
      </c>
      <c r="F3081">
        <v>85.590800000000002</v>
      </c>
      <c r="G3081" t="s">
        <v>19</v>
      </c>
      <c r="H3081">
        <v>2007</v>
      </c>
      <c r="J3081" t="s">
        <v>20</v>
      </c>
      <c r="K3081" t="s">
        <v>16</v>
      </c>
      <c r="L3081">
        <f t="shared" si="96"/>
        <v>0</v>
      </c>
      <c r="M3081">
        <f t="shared" si="97"/>
        <v>0</v>
      </c>
    </row>
    <row r="3082" spans="1:13" x14ac:dyDescent="0.3">
      <c r="A3082" t="s">
        <v>1420</v>
      </c>
      <c r="B3082">
        <v>15.35</v>
      </c>
      <c r="C3082" t="s">
        <v>1605</v>
      </c>
      <c r="D3082">
        <v>5.5425341000000003E-2</v>
      </c>
      <c r="E3082" t="s">
        <v>77</v>
      </c>
      <c r="F3082">
        <v>149.3734</v>
      </c>
      <c r="G3082" t="s">
        <v>19</v>
      </c>
      <c r="H3082">
        <v>2007</v>
      </c>
      <c r="J3082" t="s">
        <v>20</v>
      </c>
      <c r="K3082" t="s">
        <v>16</v>
      </c>
      <c r="L3082">
        <f t="shared" si="96"/>
        <v>0</v>
      </c>
      <c r="M3082">
        <f t="shared" si="97"/>
        <v>0</v>
      </c>
    </row>
    <row r="3083" spans="1:13" x14ac:dyDescent="0.3">
      <c r="A3083" t="s">
        <v>1430</v>
      </c>
      <c r="B3083">
        <v>20.5</v>
      </c>
      <c r="C3083" t="s">
        <v>51</v>
      </c>
      <c r="D3083">
        <v>3.6213591000000003E-2</v>
      </c>
      <c r="E3083" t="s">
        <v>32</v>
      </c>
      <c r="F3083">
        <v>122.37560000000001</v>
      </c>
      <c r="G3083" t="s">
        <v>41</v>
      </c>
      <c r="H3083">
        <v>2002</v>
      </c>
      <c r="J3083" t="s">
        <v>20</v>
      </c>
      <c r="K3083" t="s">
        <v>16</v>
      </c>
      <c r="L3083">
        <f t="shared" si="96"/>
        <v>0</v>
      </c>
      <c r="M3083">
        <f t="shared" si="97"/>
        <v>0</v>
      </c>
    </row>
    <row r="3084" spans="1:13" x14ac:dyDescent="0.3">
      <c r="A3084" t="s">
        <v>193</v>
      </c>
      <c r="C3084" t="s">
        <v>51</v>
      </c>
      <c r="D3084">
        <v>4.7486615000000003E-2</v>
      </c>
      <c r="E3084" t="s">
        <v>61</v>
      </c>
      <c r="F3084">
        <v>180.066</v>
      </c>
      <c r="G3084" t="s">
        <v>29</v>
      </c>
      <c r="H3084">
        <v>1985</v>
      </c>
      <c r="I3084" t="s">
        <v>14</v>
      </c>
      <c r="J3084" t="s">
        <v>24</v>
      </c>
      <c r="K3084" t="s">
        <v>30</v>
      </c>
      <c r="L3084">
        <f t="shared" si="96"/>
        <v>0</v>
      </c>
      <c r="M3084">
        <f t="shared" si="97"/>
        <v>0</v>
      </c>
    </row>
    <row r="3085" spans="1:13" x14ac:dyDescent="0.3">
      <c r="A3085" t="s">
        <v>1322</v>
      </c>
      <c r="C3085" t="s">
        <v>51</v>
      </c>
      <c r="D3085">
        <v>0.12602181800000001</v>
      </c>
      <c r="E3085" t="s">
        <v>52</v>
      </c>
      <c r="F3085">
        <v>253.20400000000001</v>
      </c>
      <c r="G3085" t="s">
        <v>47</v>
      </c>
      <c r="H3085">
        <v>1985</v>
      </c>
      <c r="I3085" t="s">
        <v>34</v>
      </c>
      <c r="J3085" t="s">
        <v>15</v>
      </c>
      <c r="K3085" t="s">
        <v>25</v>
      </c>
      <c r="L3085">
        <f t="shared" si="96"/>
        <v>1</v>
      </c>
      <c r="M3085">
        <f t="shared" si="97"/>
        <v>0</v>
      </c>
    </row>
    <row r="3086" spans="1:13" x14ac:dyDescent="0.3">
      <c r="A3086" t="s">
        <v>479</v>
      </c>
      <c r="B3086">
        <v>7.9050000000000002</v>
      </c>
      <c r="C3086" t="s">
        <v>51</v>
      </c>
      <c r="D3086">
        <v>5.4976522E-2</v>
      </c>
      <c r="E3086" t="s">
        <v>67</v>
      </c>
      <c r="F3086">
        <v>109.72539999999999</v>
      </c>
      <c r="G3086" t="s">
        <v>65</v>
      </c>
      <c r="H3086">
        <v>2004</v>
      </c>
      <c r="I3086" t="s">
        <v>34</v>
      </c>
      <c r="J3086" t="s">
        <v>20</v>
      </c>
      <c r="K3086" t="s">
        <v>16</v>
      </c>
      <c r="L3086">
        <f t="shared" si="96"/>
        <v>0</v>
      </c>
      <c r="M3086">
        <f t="shared" si="97"/>
        <v>0</v>
      </c>
    </row>
    <row r="3087" spans="1:13" x14ac:dyDescent="0.3">
      <c r="A3087" t="s">
        <v>989</v>
      </c>
      <c r="C3087" t="s">
        <v>51</v>
      </c>
      <c r="D3087">
        <v>0</v>
      </c>
      <c r="E3087" t="s">
        <v>46</v>
      </c>
      <c r="F3087">
        <v>42.9086</v>
      </c>
      <c r="G3087" t="s">
        <v>47</v>
      </c>
      <c r="H3087">
        <v>1985</v>
      </c>
      <c r="I3087" t="s">
        <v>34</v>
      </c>
      <c r="J3087" t="s">
        <v>15</v>
      </c>
      <c r="K3087" t="s">
        <v>25</v>
      </c>
      <c r="L3087">
        <f t="shared" si="96"/>
        <v>1</v>
      </c>
      <c r="M3087">
        <f t="shared" si="97"/>
        <v>0</v>
      </c>
    </row>
    <row r="3088" spans="1:13" x14ac:dyDescent="0.3">
      <c r="A3088" t="s">
        <v>1308</v>
      </c>
      <c r="B3088">
        <v>10.1</v>
      </c>
      <c r="C3088" t="s">
        <v>51</v>
      </c>
      <c r="D3088">
        <v>3.0331567E-2</v>
      </c>
      <c r="E3088" t="s">
        <v>46</v>
      </c>
      <c r="F3088">
        <v>153.76560000000001</v>
      </c>
      <c r="G3088" t="s">
        <v>37</v>
      </c>
      <c r="H3088">
        <v>2009</v>
      </c>
      <c r="I3088" t="s">
        <v>14</v>
      </c>
      <c r="J3088" t="s">
        <v>24</v>
      </c>
      <c r="K3088" t="s">
        <v>38</v>
      </c>
      <c r="L3088">
        <f t="shared" si="96"/>
        <v>0</v>
      </c>
      <c r="M3088">
        <f t="shared" si="97"/>
        <v>0</v>
      </c>
    </row>
    <row r="3089" spans="1:13" x14ac:dyDescent="0.3">
      <c r="A3089" t="s">
        <v>705</v>
      </c>
      <c r="C3089" t="s">
        <v>51</v>
      </c>
      <c r="D3089">
        <v>0.11809199200000001</v>
      </c>
      <c r="E3089" t="s">
        <v>12</v>
      </c>
      <c r="F3089">
        <v>132.6626</v>
      </c>
      <c r="G3089" t="s">
        <v>47</v>
      </c>
      <c r="H3089">
        <v>1985</v>
      </c>
      <c r="I3089" t="s">
        <v>34</v>
      </c>
      <c r="J3089" t="s">
        <v>15</v>
      </c>
      <c r="K3089" t="s">
        <v>25</v>
      </c>
      <c r="L3089">
        <f t="shared" si="96"/>
        <v>1</v>
      </c>
      <c r="M3089">
        <f t="shared" si="97"/>
        <v>1</v>
      </c>
    </row>
    <row r="3090" spans="1:13" x14ac:dyDescent="0.3">
      <c r="A3090" t="s">
        <v>322</v>
      </c>
      <c r="C3090" t="s">
        <v>51</v>
      </c>
      <c r="D3090">
        <v>3.7051812000000003E-2</v>
      </c>
      <c r="E3090" t="s">
        <v>59</v>
      </c>
      <c r="F3090">
        <v>182.86340000000001</v>
      </c>
      <c r="G3090" t="s">
        <v>29</v>
      </c>
      <c r="H3090">
        <v>1985</v>
      </c>
      <c r="I3090" t="s">
        <v>14</v>
      </c>
      <c r="J3090" t="s">
        <v>24</v>
      </c>
      <c r="K3090" t="s">
        <v>30</v>
      </c>
      <c r="L3090">
        <f t="shared" si="96"/>
        <v>0</v>
      </c>
      <c r="M3090">
        <f t="shared" si="97"/>
        <v>0</v>
      </c>
    </row>
    <row r="3091" spans="1:13" x14ac:dyDescent="0.3">
      <c r="A3091" t="s">
        <v>770</v>
      </c>
      <c r="B3091">
        <v>18.7</v>
      </c>
      <c r="C3091" t="s">
        <v>51</v>
      </c>
      <c r="D3091">
        <v>5.7537445E-2</v>
      </c>
      <c r="E3091" t="s">
        <v>18</v>
      </c>
      <c r="F3091">
        <v>86.3566</v>
      </c>
      <c r="G3091" t="s">
        <v>33</v>
      </c>
      <c r="H3091">
        <v>1997</v>
      </c>
      <c r="I3091" t="s">
        <v>34</v>
      </c>
      <c r="J3091" t="s">
        <v>15</v>
      </c>
      <c r="K3091" t="s">
        <v>16</v>
      </c>
      <c r="L3091">
        <f t="shared" si="96"/>
        <v>1</v>
      </c>
      <c r="M3091">
        <f t="shared" si="97"/>
        <v>1</v>
      </c>
    </row>
    <row r="3092" spans="1:13" x14ac:dyDescent="0.3">
      <c r="A3092" t="s">
        <v>1046</v>
      </c>
      <c r="B3092">
        <v>7.2750000000000004</v>
      </c>
      <c r="C3092" t="s">
        <v>51</v>
      </c>
      <c r="D3092">
        <v>2.8061487999999999E-2</v>
      </c>
      <c r="E3092" t="s">
        <v>12</v>
      </c>
      <c r="F3092">
        <v>145.07599999999999</v>
      </c>
      <c r="G3092" t="s">
        <v>37</v>
      </c>
      <c r="H3092">
        <v>2009</v>
      </c>
      <c r="I3092" t="s">
        <v>14</v>
      </c>
      <c r="J3092" t="s">
        <v>24</v>
      </c>
      <c r="K3092" t="s">
        <v>38</v>
      </c>
      <c r="L3092">
        <f t="shared" si="96"/>
        <v>0</v>
      </c>
      <c r="M3092">
        <f t="shared" si="97"/>
        <v>1</v>
      </c>
    </row>
    <row r="3093" spans="1:13" x14ac:dyDescent="0.3">
      <c r="A3093" t="s">
        <v>1431</v>
      </c>
      <c r="C3093" t="s">
        <v>51</v>
      </c>
      <c r="D3093">
        <v>6.1986185999999999E-2</v>
      </c>
      <c r="E3093" t="s">
        <v>112</v>
      </c>
      <c r="F3093">
        <v>35.653199999999998</v>
      </c>
      <c r="G3093" t="s">
        <v>29</v>
      </c>
      <c r="H3093">
        <v>1985</v>
      </c>
      <c r="I3093" t="s">
        <v>14</v>
      </c>
      <c r="J3093" t="s">
        <v>24</v>
      </c>
      <c r="K3093" t="s">
        <v>30</v>
      </c>
      <c r="L3093">
        <f t="shared" si="96"/>
        <v>0</v>
      </c>
      <c r="M3093">
        <f t="shared" si="97"/>
        <v>0</v>
      </c>
    </row>
    <row r="3094" spans="1:13" x14ac:dyDescent="0.3">
      <c r="A3094" t="s">
        <v>318</v>
      </c>
      <c r="B3094">
        <v>14.5</v>
      </c>
      <c r="C3094" t="s">
        <v>51</v>
      </c>
      <c r="D3094">
        <v>1.9475370999999998E-2</v>
      </c>
      <c r="E3094" t="s">
        <v>22</v>
      </c>
      <c r="F3094">
        <v>163.62100000000001</v>
      </c>
      <c r="G3094" t="s">
        <v>33</v>
      </c>
      <c r="H3094">
        <v>1997</v>
      </c>
      <c r="I3094" t="s">
        <v>34</v>
      </c>
      <c r="J3094" t="s">
        <v>15</v>
      </c>
      <c r="K3094" t="s">
        <v>16</v>
      </c>
      <c r="L3094">
        <f t="shared" si="96"/>
        <v>1</v>
      </c>
      <c r="M3094">
        <f t="shared" si="97"/>
        <v>0</v>
      </c>
    </row>
    <row r="3095" spans="1:13" x14ac:dyDescent="0.3">
      <c r="A3095" t="s">
        <v>998</v>
      </c>
      <c r="B3095">
        <v>17.25</v>
      </c>
      <c r="C3095" t="s">
        <v>51</v>
      </c>
      <c r="D3095">
        <v>4.2307303999999997E-2</v>
      </c>
      <c r="E3095" t="s">
        <v>18</v>
      </c>
      <c r="F3095">
        <v>171.1764</v>
      </c>
      <c r="G3095" t="s">
        <v>13</v>
      </c>
      <c r="H3095">
        <v>1999</v>
      </c>
      <c r="I3095" t="s">
        <v>14</v>
      </c>
      <c r="J3095" t="s">
        <v>15</v>
      </c>
      <c r="K3095" t="s">
        <v>16</v>
      </c>
      <c r="L3095">
        <f t="shared" si="96"/>
        <v>1</v>
      </c>
      <c r="M3095">
        <f t="shared" si="97"/>
        <v>1</v>
      </c>
    </row>
    <row r="3096" spans="1:13" x14ac:dyDescent="0.3">
      <c r="A3096" t="s">
        <v>1102</v>
      </c>
      <c r="B3096">
        <v>20.2</v>
      </c>
      <c r="C3096" t="s">
        <v>51</v>
      </c>
      <c r="D3096">
        <v>0.112956552</v>
      </c>
      <c r="E3096" t="s">
        <v>61</v>
      </c>
      <c r="F3096">
        <v>124.9046</v>
      </c>
      <c r="G3096" t="s">
        <v>19</v>
      </c>
      <c r="H3096">
        <v>2007</v>
      </c>
      <c r="J3096" t="s">
        <v>20</v>
      </c>
      <c r="K3096" t="s">
        <v>16</v>
      </c>
      <c r="L3096">
        <f t="shared" si="96"/>
        <v>0</v>
      </c>
      <c r="M3096">
        <f t="shared" si="97"/>
        <v>0</v>
      </c>
    </row>
    <row r="3097" spans="1:13" x14ac:dyDescent="0.3">
      <c r="A3097" t="s">
        <v>270</v>
      </c>
      <c r="B3097">
        <v>12.15</v>
      </c>
      <c r="C3097" t="s">
        <v>51</v>
      </c>
      <c r="D3097">
        <v>2.9517792000000001E-2</v>
      </c>
      <c r="E3097" t="s">
        <v>61</v>
      </c>
      <c r="F3097">
        <v>114.815</v>
      </c>
      <c r="G3097" t="s">
        <v>65</v>
      </c>
      <c r="H3097">
        <v>2004</v>
      </c>
      <c r="I3097" t="s">
        <v>34</v>
      </c>
      <c r="J3097" t="s">
        <v>20</v>
      </c>
      <c r="K3097" t="s">
        <v>16</v>
      </c>
      <c r="L3097">
        <f t="shared" si="96"/>
        <v>0</v>
      </c>
      <c r="M3097">
        <f t="shared" si="97"/>
        <v>0</v>
      </c>
    </row>
    <row r="3098" spans="1:13" x14ac:dyDescent="0.3">
      <c r="A3098" t="s">
        <v>139</v>
      </c>
      <c r="C3098" t="s">
        <v>51</v>
      </c>
      <c r="D3098">
        <v>7.3078549000000007E-2</v>
      </c>
      <c r="E3098" t="s">
        <v>67</v>
      </c>
      <c r="F3098">
        <v>109.69119999999999</v>
      </c>
      <c r="G3098" t="s">
        <v>47</v>
      </c>
      <c r="H3098">
        <v>1985</v>
      </c>
      <c r="I3098" t="s">
        <v>34</v>
      </c>
      <c r="J3098" t="s">
        <v>15</v>
      </c>
      <c r="K3098" t="s">
        <v>25</v>
      </c>
      <c r="L3098">
        <f t="shared" si="96"/>
        <v>1</v>
      </c>
      <c r="M3098">
        <f t="shared" si="97"/>
        <v>0</v>
      </c>
    </row>
    <row r="3099" spans="1:13" x14ac:dyDescent="0.3">
      <c r="A3099" t="s">
        <v>861</v>
      </c>
      <c r="B3099">
        <v>12.5</v>
      </c>
      <c r="C3099" t="s">
        <v>28</v>
      </c>
      <c r="D3099">
        <v>6.2291551000000001E-2</v>
      </c>
      <c r="E3099" t="s">
        <v>36</v>
      </c>
      <c r="F3099">
        <v>197.14259999999999</v>
      </c>
      <c r="G3099" t="s">
        <v>53</v>
      </c>
      <c r="H3099">
        <v>1987</v>
      </c>
      <c r="I3099" t="s">
        <v>54</v>
      </c>
      <c r="J3099" t="s">
        <v>24</v>
      </c>
      <c r="K3099" t="s">
        <v>16</v>
      </c>
      <c r="L3099">
        <f t="shared" si="96"/>
        <v>0</v>
      </c>
      <c r="M3099">
        <f t="shared" si="97"/>
        <v>0</v>
      </c>
    </row>
    <row r="3100" spans="1:13" x14ac:dyDescent="0.3">
      <c r="A3100" t="s">
        <v>886</v>
      </c>
      <c r="C3100" t="s">
        <v>51</v>
      </c>
      <c r="D3100">
        <v>6.5491357E-2</v>
      </c>
      <c r="E3100" t="s">
        <v>67</v>
      </c>
      <c r="F3100">
        <v>148.70500000000001</v>
      </c>
      <c r="G3100" t="s">
        <v>29</v>
      </c>
      <c r="H3100">
        <v>1985</v>
      </c>
      <c r="I3100" t="s">
        <v>14</v>
      </c>
      <c r="J3100" t="s">
        <v>24</v>
      </c>
      <c r="K3100" t="s">
        <v>30</v>
      </c>
      <c r="L3100">
        <f t="shared" si="96"/>
        <v>0</v>
      </c>
      <c r="M3100">
        <f t="shared" si="97"/>
        <v>0</v>
      </c>
    </row>
    <row r="3101" spans="1:13" x14ac:dyDescent="0.3">
      <c r="A3101" t="s">
        <v>1121</v>
      </c>
      <c r="B3101">
        <v>11.5</v>
      </c>
      <c r="C3101" t="s">
        <v>51</v>
      </c>
      <c r="D3101">
        <v>1.4860557E-2</v>
      </c>
      <c r="E3101" t="s">
        <v>112</v>
      </c>
      <c r="F3101">
        <v>174.00800000000001</v>
      </c>
      <c r="G3101" t="s">
        <v>33</v>
      </c>
      <c r="H3101">
        <v>1997</v>
      </c>
      <c r="I3101" t="s">
        <v>34</v>
      </c>
      <c r="J3101" t="s">
        <v>15</v>
      </c>
      <c r="K3101" t="s">
        <v>16</v>
      </c>
      <c r="L3101">
        <f t="shared" si="96"/>
        <v>1</v>
      </c>
      <c r="M3101">
        <f t="shared" si="97"/>
        <v>0</v>
      </c>
    </row>
    <row r="3102" spans="1:13" x14ac:dyDescent="0.3">
      <c r="A3102" t="s">
        <v>1432</v>
      </c>
      <c r="B3102">
        <v>11.3</v>
      </c>
      <c r="C3102" t="s">
        <v>51</v>
      </c>
      <c r="D3102">
        <v>5.6664709000000001E-2</v>
      </c>
      <c r="E3102" t="s">
        <v>36</v>
      </c>
      <c r="F3102">
        <v>248.01179999999999</v>
      </c>
      <c r="G3102" t="s">
        <v>37</v>
      </c>
      <c r="H3102">
        <v>2009</v>
      </c>
      <c r="I3102" t="s">
        <v>14</v>
      </c>
      <c r="J3102" t="s">
        <v>24</v>
      </c>
      <c r="K3102" t="s">
        <v>38</v>
      </c>
      <c r="L3102">
        <f t="shared" si="96"/>
        <v>0</v>
      </c>
      <c r="M3102">
        <f t="shared" si="97"/>
        <v>0</v>
      </c>
    </row>
    <row r="3103" spans="1:13" x14ac:dyDescent="0.3">
      <c r="A3103" t="s">
        <v>1026</v>
      </c>
      <c r="B3103">
        <v>12.8</v>
      </c>
      <c r="C3103" t="s">
        <v>1605</v>
      </c>
      <c r="D3103">
        <v>0.11383293899999999</v>
      </c>
      <c r="E3103" t="s">
        <v>49</v>
      </c>
      <c r="F3103">
        <v>138.4838</v>
      </c>
      <c r="G3103" t="s">
        <v>65</v>
      </c>
      <c r="H3103">
        <v>2004</v>
      </c>
      <c r="I3103" t="s">
        <v>34</v>
      </c>
      <c r="J3103" t="s">
        <v>20</v>
      </c>
      <c r="K3103" t="s">
        <v>16</v>
      </c>
      <c r="L3103">
        <f t="shared" si="96"/>
        <v>0</v>
      </c>
      <c r="M3103">
        <f t="shared" si="97"/>
        <v>0</v>
      </c>
    </row>
    <row r="3104" spans="1:13" x14ac:dyDescent="0.3">
      <c r="A3104" t="s">
        <v>1036</v>
      </c>
      <c r="B3104">
        <v>6.8949999999999996</v>
      </c>
      <c r="C3104" t="s">
        <v>51</v>
      </c>
      <c r="D3104">
        <v>2.2460575E-2</v>
      </c>
      <c r="E3104" t="s">
        <v>77</v>
      </c>
      <c r="F3104">
        <v>142.9812</v>
      </c>
      <c r="G3104" t="s">
        <v>33</v>
      </c>
      <c r="H3104">
        <v>1997</v>
      </c>
      <c r="I3104" t="s">
        <v>34</v>
      </c>
      <c r="J3104" t="s">
        <v>15</v>
      </c>
      <c r="K3104" t="s">
        <v>16</v>
      </c>
      <c r="L3104">
        <f t="shared" si="96"/>
        <v>1</v>
      </c>
      <c r="M3104">
        <f t="shared" si="97"/>
        <v>0</v>
      </c>
    </row>
    <row r="3105" spans="1:13" x14ac:dyDescent="0.3">
      <c r="A3105" t="s">
        <v>1433</v>
      </c>
      <c r="B3105">
        <v>12.85</v>
      </c>
      <c r="C3105" t="s">
        <v>51</v>
      </c>
      <c r="D3105">
        <v>3.0616733E-2</v>
      </c>
      <c r="E3105" t="s">
        <v>112</v>
      </c>
      <c r="F3105">
        <v>251.70400000000001</v>
      </c>
      <c r="G3105" t="s">
        <v>33</v>
      </c>
      <c r="H3105">
        <v>1997</v>
      </c>
      <c r="I3105" t="s">
        <v>34</v>
      </c>
      <c r="J3105" t="s">
        <v>15</v>
      </c>
      <c r="K3105" t="s">
        <v>16</v>
      </c>
      <c r="L3105">
        <f t="shared" si="96"/>
        <v>1</v>
      </c>
      <c r="M3105">
        <f t="shared" si="97"/>
        <v>0</v>
      </c>
    </row>
    <row r="3106" spans="1:13" x14ac:dyDescent="0.3">
      <c r="A3106" t="s">
        <v>575</v>
      </c>
      <c r="C3106" t="s">
        <v>1605</v>
      </c>
      <c r="D3106">
        <v>3.3392905000000001E-2</v>
      </c>
      <c r="E3106" t="s">
        <v>67</v>
      </c>
      <c r="F3106">
        <v>73.535399999999996</v>
      </c>
      <c r="G3106" t="s">
        <v>29</v>
      </c>
      <c r="H3106">
        <v>1985</v>
      </c>
      <c r="I3106" t="s">
        <v>14</v>
      </c>
      <c r="J3106" t="s">
        <v>24</v>
      </c>
      <c r="K3106" t="s">
        <v>30</v>
      </c>
      <c r="L3106">
        <f t="shared" si="96"/>
        <v>0</v>
      </c>
      <c r="M3106">
        <f t="shared" si="97"/>
        <v>0</v>
      </c>
    </row>
    <row r="3107" spans="1:13" x14ac:dyDescent="0.3">
      <c r="A3107" t="s">
        <v>956</v>
      </c>
      <c r="B3107">
        <v>16.850000000000001</v>
      </c>
      <c r="C3107" t="s">
        <v>51</v>
      </c>
      <c r="D3107">
        <v>4.4594979999999999E-2</v>
      </c>
      <c r="E3107" t="s">
        <v>32</v>
      </c>
      <c r="F3107">
        <v>183.1266</v>
      </c>
      <c r="G3107" t="s">
        <v>37</v>
      </c>
      <c r="H3107">
        <v>2009</v>
      </c>
      <c r="I3107" t="s">
        <v>14</v>
      </c>
      <c r="J3107" t="s">
        <v>24</v>
      </c>
      <c r="K3107" t="s">
        <v>38</v>
      </c>
      <c r="L3107">
        <f t="shared" si="96"/>
        <v>0</v>
      </c>
      <c r="M3107">
        <f t="shared" si="97"/>
        <v>0</v>
      </c>
    </row>
    <row r="3108" spans="1:13" x14ac:dyDescent="0.3">
      <c r="A3108" t="s">
        <v>554</v>
      </c>
      <c r="B3108">
        <v>17.850000000000001</v>
      </c>
      <c r="C3108" t="s">
        <v>1605</v>
      </c>
      <c r="D3108">
        <v>4.6872134000000003E-2</v>
      </c>
      <c r="E3108" t="s">
        <v>32</v>
      </c>
      <c r="F3108">
        <v>122.33880000000001</v>
      </c>
      <c r="G3108" t="s">
        <v>19</v>
      </c>
      <c r="H3108">
        <v>2007</v>
      </c>
      <c r="J3108" t="s">
        <v>20</v>
      </c>
      <c r="K3108" t="s">
        <v>16</v>
      </c>
      <c r="L3108">
        <f t="shared" si="96"/>
        <v>0</v>
      </c>
      <c r="M3108">
        <f t="shared" si="97"/>
        <v>0</v>
      </c>
    </row>
    <row r="3109" spans="1:13" x14ac:dyDescent="0.3">
      <c r="A3109" t="s">
        <v>932</v>
      </c>
      <c r="B3109">
        <v>8.3650000000000002</v>
      </c>
      <c r="C3109" t="s">
        <v>51</v>
      </c>
      <c r="D3109">
        <v>7.1786706000000006E-2</v>
      </c>
      <c r="E3109" t="s">
        <v>52</v>
      </c>
      <c r="F3109">
        <v>39.3506</v>
      </c>
      <c r="G3109" t="s">
        <v>53</v>
      </c>
      <c r="H3109">
        <v>1987</v>
      </c>
      <c r="I3109" t="s">
        <v>54</v>
      </c>
      <c r="J3109" t="s">
        <v>24</v>
      </c>
      <c r="K3109" t="s">
        <v>16</v>
      </c>
      <c r="L3109">
        <f t="shared" si="96"/>
        <v>0</v>
      </c>
      <c r="M3109">
        <f t="shared" si="97"/>
        <v>0</v>
      </c>
    </row>
    <row r="3110" spans="1:13" x14ac:dyDescent="0.3">
      <c r="A3110" t="s">
        <v>333</v>
      </c>
      <c r="B3110">
        <v>9.3949999999999996</v>
      </c>
      <c r="C3110" t="s">
        <v>51</v>
      </c>
      <c r="D3110">
        <v>0.103912541</v>
      </c>
      <c r="E3110" t="s">
        <v>12</v>
      </c>
      <c r="F3110">
        <v>234.29320000000001</v>
      </c>
      <c r="G3110" t="s">
        <v>13</v>
      </c>
      <c r="H3110">
        <v>1999</v>
      </c>
      <c r="I3110" t="s">
        <v>14</v>
      </c>
      <c r="J3110" t="s">
        <v>15</v>
      </c>
      <c r="K3110" t="s">
        <v>16</v>
      </c>
      <c r="L3110">
        <f t="shared" si="96"/>
        <v>1</v>
      </c>
      <c r="M3110">
        <f t="shared" si="97"/>
        <v>1</v>
      </c>
    </row>
    <row r="3111" spans="1:13" x14ac:dyDescent="0.3">
      <c r="A3111" t="s">
        <v>1365</v>
      </c>
      <c r="C3111" t="s">
        <v>51</v>
      </c>
      <c r="D3111">
        <v>2.5484040999999999E-2</v>
      </c>
      <c r="E3111" t="s">
        <v>59</v>
      </c>
      <c r="F3111">
        <v>143.81020000000001</v>
      </c>
      <c r="G3111" t="s">
        <v>47</v>
      </c>
      <c r="H3111">
        <v>1985</v>
      </c>
      <c r="I3111" t="s">
        <v>34</v>
      </c>
      <c r="J3111" t="s">
        <v>15</v>
      </c>
      <c r="K3111" t="s">
        <v>25</v>
      </c>
      <c r="L3111">
        <f t="shared" si="96"/>
        <v>1</v>
      </c>
      <c r="M3111">
        <f t="shared" si="97"/>
        <v>0</v>
      </c>
    </row>
    <row r="3112" spans="1:13" x14ac:dyDescent="0.3">
      <c r="A3112" t="s">
        <v>133</v>
      </c>
      <c r="B3112">
        <v>13.65</v>
      </c>
      <c r="C3112" t="s">
        <v>51</v>
      </c>
      <c r="D3112">
        <v>2.6632475999999999E-2</v>
      </c>
      <c r="E3112" t="s">
        <v>49</v>
      </c>
      <c r="F3112">
        <v>231.96680000000001</v>
      </c>
      <c r="G3112" t="s">
        <v>23</v>
      </c>
      <c r="H3112">
        <v>1998</v>
      </c>
      <c r="J3112" t="s">
        <v>24</v>
      </c>
      <c r="K3112" t="s">
        <v>25</v>
      </c>
      <c r="L3112">
        <f t="shared" si="96"/>
        <v>0</v>
      </c>
      <c r="M3112">
        <f t="shared" si="97"/>
        <v>0</v>
      </c>
    </row>
    <row r="3113" spans="1:13" x14ac:dyDescent="0.3">
      <c r="A3113" t="s">
        <v>1178</v>
      </c>
      <c r="C3113" t="s">
        <v>1605</v>
      </c>
      <c r="D3113">
        <v>9.4279524000000003E-2</v>
      </c>
      <c r="E3113" t="s">
        <v>32</v>
      </c>
      <c r="F3113">
        <v>89.785600000000002</v>
      </c>
      <c r="G3113" t="s">
        <v>47</v>
      </c>
      <c r="H3113">
        <v>1985</v>
      </c>
      <c r="I3113" t="s">
        <v>34</v>
      </c>
      <c r="J3113" t="s">
        <v>15</v>
      </c>
      <c r="K3113" t="s">
        <v>25</v>
      </c>
      <c r="L3113">
        <f t="shared" si="96"/>
        <v>0</v>
      </c>
      <c r="M3113">
        <f t="shared" si="97"/>
        <v>0</v>
      </c>
    </row>
    <row r="3114" spans="1:13" x14ac:dyDescent="0.3">
      <c r="A3114" t="s">
        <v>350</v>
      </c>
      <c r="B3114">
        <v>13.35</v>
      </c>
      <c r="C3114" t="s">
        <v>51</v>
      </c>
      <c r="D3114">
        <v>3.2311583999999997E-2</v>
      </c>
      <c r="E3114" t="s">
        <v>77</v>
      </c>
      <c r="F3114">
        <v>63.319400000000002</v>
      </c>
      <c r="G3114" t="s">
        <v>37</v>
      </c>
      <c r="H3114">
        <v>2009</v>
      </c>
      <c r="I3114" t="s">
        <v>14</v>
      </c>
      <c r="J3114" t="s">
        <v>24</v>
      </c>
      <c r="K3114" t="s">
        <v>38</v>
      </c>
      <c r="L3114">
        <f t="shared" si="96"/>
        <v>0</v>
      </c>
      <c r="M3114">
        <f t="shared" si="97"/>
        <v>0</v>
      </c>
    </row>
    <row r="3115" spans="1:13" x14ac:dyDescent="0.3">
      <c r="A3115" t="s">
        <v>1234</v>
      </c>
      <c r="C3115" t="s">
        <v>1605</v>
      </c>
      <c r="D3115">
        <v>9.3840198E-2</v>
      </c>
      <c r="E3115" t="s">
        <v>32</v>
      </c>
      <c r="F3115">
        <v>86.888199999999998</v>
      </c>
      <c r="G3115" t="s">
        <v>29</v>
      </c>
      <c r="H3115">
        <v>1985</v>
      </c>
      <c r="I3115" t="s">
        <v>14</v>
      </c>
      <c r="J3115" t="s">
        <v>24</v>
      </c>
      <c r="K3115" t="s">
        <v>30</v>
      </c>
      <c r="L3115">
        <f t="shared" si="96"/>
        <v>0</v>
      </c>
      <c r="M3115">
        <f t="shared" si="97"/>
        <v>0</v>
      </c>
    </row>
    <row r="3116" spans="1:13" x14ac:dyDescent="0.3">
      <c r="A3116" t="s">
        <v>1434</v>
      </c>
      <c r="C3116" t="s">
        <v>51</v>
      </c>
      <c r="D3116">
        <v>0.14066805600000001</v>
      </c>
      <c r="E3116" t="s">
        <v>18</v>
      </c>
      <c r="F3116">
        <v>264.48840000000001</v>
      </c>
      <c r="G3116" t="s">
        <v>29</v>
      </c>
      <c r="H3116">
        <v>1985</v>
      </c>
      <c r="I3116" t="s">
        <v>14</v>
      </c>
      <c r="J3116" t="s">
        <v>24</v>
      </c>
      <c r="K3116" t="s">
        <v>30</v>
      </c>
      <c r="L3116">
        <f t="shared" si="96"/>
        <v>0</v>
      </c>
      <c r="M3116">
        <f t="shared" si="97"/>
        <v>1</v>
      </c>
    </row>
    <row r="3117" spans="1:13" x14ac:dyDescent="0.3">
      <c r="A3117" t="s">
        <v>1435</v>
      </c>
      <c r="B3117">
        <v>20.2</v>
      </c>
      <c r="C3117" t="s">
        <v>51</v>
      </c>
      <c r="D3117">
        <v>6.6305026000000003E-2</v>
      </c>
      <c r="E3117" t="s">
        <v>61</v>
      </c>
      <c r="F3117">
        <v>62.350999999999999</v>
      </c>
      <c r="G3117" t="s">
        <v>19</v>
      </c>
      <c r="H3117">
        <v>2007</v>
      </c>
      <c r="J3117" t="s">
        <v>20</v>
      </c>
      <c r="K3117" t="s">
        <v>16</v>
      </c>
      <c r="L3117">
        <f t="shared" si="96"/>
        <v>0</v>
      </c>
      <c r="M3117">
        <f t="shared" si="97"/>
        <v>0</v>
      </c>
    </row>
    <row r="3118" spans="1:13" x14ac:dyDescent="0.3">
      <c r="A3118" t="s">
        <v>875</v>
      </c>
      <c r="B3118">
        <v>10.5</v>
      </c>
      <c r="C3118" t="s">
        <v>51</v>
      </c>
      <c r="D3118">
        <v>1.9079308E-2</v>
      </c>
      <c r="E3118" t="s">
        <v>59</v>
      </c>
      <c r="F3118">
        <v>187.524</v>
      </c>
      <c r="G3118" t="s">
        <v>13</v>
      </c>
      <c r="H3118">
        <v>1999</v>
      </c>
      <c r="I3118" t="s">
        <v>14</v>
      </c>
      <c r="J3118" t="s">
        <v>15</v>
      </c>
      <c r="K3118" t="s">
        <v>16</v>
      </c>
      <c r="L3118">
        <f t="shared" si="96"/>
        <v>1</v>
      </c>
      <c r="M3118">
        <f t="shared" si="97"/>
        <v>0</v>
      </c>
    </row>
    <row r="3119" spans="1:13" x14ac:dyDescent="0.3">
      <c r="A3119" t="s">
        <v>1108</v>
      </c>
      <c r="B3119">
        <v>12.6</v>
      </c>
      <c r="C3119" t="s">
        <v>51</v>
      </c>
      <c r="D3119">
        <v>2.4174596999999999E-2</v>
      </c>
      <c r="E3119" t="s">
        <v>18</v>
      </c>
      <c r="F3119">
        <v>33.287399999999998</v>
      </c>
      <c r="G3119" t="s">
        <v>53</v>
      </c>
      <c r="H3119">
        <v>1987</v>
      </c>
      <c r="I3119" t="s">
        <v>54</v>
      </c>
      <c r="J3119" t="s">
        <v>24</v>
      </c>
      <c r="K3119" t="s">
        <v>16</v>
      </c>
      <c r="L3119">
        <f t="shared" si="96"/>
        <v>0</v>
      </c>
      <c r="M3119">
        <f t="shared" si="97"/>
        <v>1</v>
      </c>
    </row>
    <row r="3120" spans="1:13" x14ac:dyDescent="0.3">
      <c r="A3120" t="s">
        <v>952</v>
      </c>
      <c r="C3120" t="s">
        <v>51</v>
      </c>
      <c r="D3120">
        <v>8.8889913000000001E-2</v>
      </c>
      <c r="E3120" t="s">
        <v>12</v>
      </c>
      <c r="F3120">
        <v>114.15179999999999</v>
      </c>
      <c r="G3120" t="s">
        <v>29</v>
      </c>
      <c r="H3120">
        <v>1985</v>
      </c>
      <c r="I3120" t="s">
        <v>14</v>
      </c>
      <c r="J3120" t="s">
        <v>24</v>
      </c>
      <c r="K3120" t="s">
        <v>30</v>
      </c>
      <c r="L3120">
        <f t="shared" si="96"/>
        <v>0</v>
      </c>
      <c r="M3120">
        <f t="shared" si="97"/>
        <v>1</v>
      </c>
    </row>
    <row r="3121" spans="1:13" x14ac:dyDescent="0.3">
      <c r="A3121" t="s">
        <v>1131</v>
      </c>
      <c r="B3121">
        <v>10.1</v>
      </c>
      <c r="C3121" t="s">
        <v>51</v>
      </c>
      <c r="D3121">
        <v>3.2096024000000001E-2</v>
      </c>
      <c r="E3121" t="s">
        <v>83</v>
      </c>
      <c r="F3121">
        <v>51.1008</v>
      </c>
      <c r="G3121" t="s">
        <v>65</v>
      </c>
      <c r="H3121">
        <v>2004</v>
      </c>
      <c r="I3121" t="s">
        <v>34</v>
      </c>
      <c r="J3121" t="s">
        <v>20</v>
      </c>
      <c r="K3121" t="s">
        <v>16</v>
      </c>
      <c r="L3121">
        <f t="shared" si="96"/>
        <v>0</v>
      </c>
      <c r="M3121">
        <f t="shared" si="97"/>
        <v>0</v>
      </c>
    </row>
    <row r="3122" spans="1:13" x14ac:dyDescent="0.3">
      <c r="A3122" t="s">
        <v>542</v>
      </c>
      <c r="B3122">
        <v>14.1</v>
      </c>
      <c r="C3122" t="s">
        <v>51</v>
      </c>
      <c r="D3122">
        <v>6.6863336999999995E-2</v>
      </c>
      <c r="E3122" t="s">
        <v>12</v>
      </c>
      <c r="F3122">
        <v>197.9084</v>
      </c>
      <c r="G3122" t="s">
        <v>65</v>
      </c>
      <c r="H3122">
        <v>2004</v>
      </c>
      <c r="I3122" t="s">
        <v>34</v>
      </c>
      <c r="J3122" t="s">
        <v>20</v>
      </c>
      <c r="K3122" t="s">
        <v>16</v>
      </c>
      <c r="L3122">
        <f t="shared" si="96"/>
        <v>0</v>
      </c>
      <c r="M3122">
        <f t="shared" si="97"/>
        <v>1</v>
      </c>
    </row>
    <row r="3123" spans="1:13" x14ac:dyDescent="0.3">
      <c r="A3123" t="s">
        <v>688</v>
      </c>
      <c r="C3123" t="s">
        <v>51</v>
      </c>
      <c r="D3123">
        <v>3.6464158000000003E-2</v>
      </c>
      <c r="E3123" t="s">
        <v>61</v>
      </c>
      <c r="F3123">
        <v>180.1318</v>
      </c>
      <c r="G3123" t="s">
        <v>29</v>
      </c>
      <c r="H3123">
        <v>1985</v>
      </c>
      <c r="I3123" t="s">
        <v>14</v>
      </c>
      <c r="J3123" t="s">
        <v>24</v>
      </c>
      <c r="K3123" t="s">
        <v>30</v>
      </c>
      <c r="L3123">
        <f t="shared" si="96"/>
        <v>0</v>
      </c>
      <c r="M3123">
        <f t="shared" si="97"/>
        <v>0</v>
      </c>
    </row>
    <row r="3124" spans="1:13" x14ac:dyDescent="0.3">
      <c r="A3124" t="s">
        <v>898</v>
      </c>
      <c r="B3124">
        <v>7.63</v>
      </c>
      <c r="C3124" t="s">
        <v>1605</v>
      </c>
      <c r="D3124">
        <v>0.13547173700000001</v>
      </c>
      <c r="E3124" t="s">
        <v>12</v>
      </c>
      <c r="F3124">
        <v>45.240200000000002</v>
      </c>
      <c r="G3124" t="s">
        <v>19</v>
      </c>
      <c r="H3124">
        <v>2007</v>
      </c>
      <c r="J3124" t="s">
        <v>20</v>
      </c>
      <c r="K3124" t="s">
        <v>16</v>
      </c>
      <c r="L3124">
        <f t="shared" si="96"/>
        <v>0</v>
      </c>
      <c r="M3124">
        <f t="shared" si="97"/>
        <v>1</v>
      </c>
    </row>
    <row r="3125" spans="1:13" x14ac:dyDescent="0.3">
      <c r="A3125" t="s">
        <v>1436</v>
      </c>
      <c r="B3125">
        <v>13.8</v>
      </c>
      <c r="C3125" t="s">
        <v>1605</v>
      </c>
      <c r="D3125">
        <v>5.7194085999999998E-2</v>
      </c>
      <c r="E3125" t="s">
        <v>12</v>
      </c>
      <c r="F3125">
        <v>233.69839999999999</v>
      </c>
      <c r="G3125" t="s">
        <v>19</v>
      </c>
      <c r="H3125">
        <v>2007</v>
      </c>
      <c r="J3125" t="s">
        <v>20</v>
      </c>
      <c r="K3125" t="s">
        <v>16</v>
      </c>
      <c r="L3125">
        <f t="shared" si="96"/>
        <v>0</v>
      </c>
      <c r="M3125">
        <f t="shared" si="97"/>
        <v>1</v>
      </c>
    </row>
    <row r="3126" spans="1:13" x14ac:dyDescent="0.3">
      <c r="A3126" t="s">
        <v>664</v>
      </c>
      <c r="B3126">
        <v>8.35</v>
      </c>
      <c r="C3126" t="s">
        <v>1605</v>
      </c>
      <c r="D3126">
        <v>0.12712701300000001</v>
      </c>
      <c r="E3126" t="s">
        <v>67</v>
      </c>
      <c r="F3126">
        <v>75.435400000000001</v>
      </c>
      <c r="G3126" t="s">
        <v>41</v>
      </c>
      <c r="H3126">
        <v>2002</v>
      </c>
      <c r="J3126" t="s">
        <v>20</v>
      </c>
      <c r="K3126" t="s">
        <v>16</v>
      </c>
      <c r="L3126">
        <f t="shared" si="96"/>
        <v>0</v>
      </c>
      <c r="M3126">
        <f t="shared" si="97"/>
        <v>0</v>
      </c>
    </row>
    <row r="3127" spans="1:13" x14ac:dyDescent="0.3">
      <c r="A3127" t="s">
        <v>332</v>
      </c>
      <c r="C3127" t="s">
        <v>1605</v>
      </c>
      <c r="D3127">
        <v>0.13280210000000001</v>
      </c>
      <c r="E3127" t="s">
        <v>12</v>
      </c>
      <c r="F3127">
        <v>82.490799999999993</v>
      </c>
      <c r="G3127" t="s">
        <v>47</v>
      </c>
      <c r="H3127">
        <v>1985</v>
      </c>
      <c r="I3127" t="s">
        <v>34</v>
      </c>
      <c r="J3127" t="s">
        <v>15</v>
      </c>
      <c r="K3127" t="s">
        <v>25</v>
      </c>
      <c r="L3127">
        <f t="shared" si="96"/>
        <v>0</v>
      </c>
      <c r="M3127">
        <f t="shared" si="97"/>
        <v>1</v>
      </c>
    </row>
    <row r="3128" spans="1:13" x14ac:dyDescent="0.3">
      <c r="A3128" t="s">
        <v>463</v>
      </c>
      <c r="C3128" t="s">
        <v>51</v>
      </c>
      <c r="D3128">
        <v>6.9080314000000004E-2</v>
      </c>
      <c r="E3128" t="s">
        <v>61</v>
      </c>
      <c r="F3128">
        <v>89.614599999999996</v>
      </c>
      <c r="G3128" t="s">
        <v>29</v>
      </c>
      <c r="H3128">
        <v>1985</v>
      </c>
      <c r="I3128" t="s">
        <v>14</v>
      </c>
      <c r="J3128" t="s">
        <v>24</v>
      </c>
      <c r="K3128" t="s">
        <v>30</v>
      </c>
      <c r="L3128">
        <f t="shared" si="96"/>
        <v>0</v>
      </c>
      <c r="M3128">
        <f t="shared" si="97"/>
        <v>0</v>
      </c>
    </row>
    <row r="3129" spans="1:13" x14ac:dyDescent="0.3">
      <c r="A3129" t="s">
        <v>449</v>
      </c>
      <c r="B3129">
        <v>20.25</v>
      </c>
      <c r="C3129" t="s">
        <v>1605</v>
      </c>
      <c r="D3129">
        <v>1.8843242E-2</v>
      </c>
      <c r="E3129" t="s">
        <v>32</v>
      </c>
      <c r="F3129">
        <v>221.6772</v>
      </c>
      <c r="G3129" t="s">
        <v>41</v>
      </c>
      <c r="H3129">
        <v>2002</v>
      </c>
      <c r="J3129" t="s">
        <v>20</v>
      </c>
      <c r="K3129" t="s">
        <v>16</v>
      </c>
      <c r="L3129">
        <f t="shared" si="96"/>
        <v>0</v>
      </c>
      <c r="M3129">
        <f t="shared" si="97"/>
        <v>0</v>
      </c>
    </row>
    <row r="3130" spans="1:13" x14ac:dyDescent="0.3">
      <c r="A3130" t="s">
        <v>764</v>
      </c>
      <c r="B3130">
        <v>8.5749999999999993</v>
      </c>
      <c r="C3130" t="s">
        <v>1605</v>
      </c>
      <c r="D3130">
        <v>7.1992202000000005E-2</v>
      </c>
      <c r="E3130" t="s">
        <v>18</v>
      </c>
      <c r="F3130">
        <v>196.07939999999999</v>
      </c>
      <c r="G3130" t="s">
        <v>41</v>
      </c>
      <c r="H3130">
        <v>2002</v>
      </c>
      <c r="J3130" t="s">
        <v>20</v>
      </c>
      <c r="K3130" t="s">
        <v>16</v>
      </c>
      <c r="L3130">
        <f t="shared" si="96"/>
        <v>0</v>
      </c>
      <c r="M3130">
        <f t="shared" si="97"/>
        <v>1</v>
      </c>
    </row>
    <row r="3131" spans="1:13" x14ac:dyDescent="0.3">
      <c r="A3131" t="s">
        <v>1437</v>
      </c>
      <c r="B3131">
        <v>17.850000000000001</v>
      </c>
      <c r="C3131" t="s">
        <v>51</v>
      </c>
      <c r="D3131">
        <v>5.2133441000000003E-2</v>
      </c>
      <c r="E3131" t="s">
        <v>12</v>
      </c>
      <c r="F3131">
        <v>120.60720000000001</v>
      </c>
      <c r="G3131" t="s">
        <v>53</v>
      </c>
      <c r="H3131">
        <v>1987</v>
      </c>
      <c r="I3131" t="s">
        <v>54</v>
      </c>
      <c r="J3131" t="s">
        <v>24</v>
      </c>
      <c r="K3131" t="s">
        <v>16</v>
      </c>
      <c r="L3131">
        <f t="shared" si="96"/>
        <v>0</v>
      </c>
      <c r="M3131">
        <f t="shared" si="97"/>
        <v>1</v>
      </c>
    </row>
    <row r="3132" spans="1:13" x14ac:dyDescent="0.3">
      <c r="A3132" t="s">
        <v>1257</v>
      </c>
      <c r="B3132">
        <v>5.6150000000000002</v>
      </c>
      <c r="C3132" t="s">
        <v>51</v>
      </c>
      <c r="D3132">
        <v>0.12602408400000001</v>
      </c>
      <c r="E3132" t="s">
        <v>46</v>
      </c>
      <c r="F3132">
        <v>124.57299999999999</v>
      </c>
      <c r="G3132" t="s">
        <v>41</v>
      </c>
      <c r="H3132">
        <v>2002</v>
      </c>
      <c r="J3132" t="s">
        <v>20</v>
      </c>
      <c r="K3132" t="s">
        <v>16</v>
      </c>
      <c r="L3132">
        <f t="shared" si="96"/>
        <v>0</v>
      </c>
      <c r="M3132">
        <f t="shared" si="97"/>
        <v>0</v>
      </c>
    </row>
    <row r="3133" spans="1:13" x14ac:dyDescent="0.3">
      <c r="A3133" t="s">
        <v>1401</v>
      </c>
      <c r="B3133">
        <v>12.15</v>
      </c>
      <c r="C3133" t="s">
        <v>51</v>
      </c>
      <c r="D3133">
        <v>0.14533500699999999</v>
      </c>
      <c r="E3133" t="s">
        <v>46</v>
      </c>
      <c r="F3133">
        <v>224.94040000000001</v>
      </c>
      <c r="G3133" t="s">
        <v>41</v>
      </c>
      <c r="H3133">
        <v>2002</v>
      </c>
      <c r="J3133" t="s">
        <v>20</v>
      </c>
      <c r="K3133" t="s">
        <v>16</v>
      </c>
      <c r="L3133">
        <f t="shared" si="96"/>
        <v>0</v>
      </c>
      <c r="M3133">
        <f t="shared" si="97"/>
        <v>0</v>
      </c>
    </row>
    <row r="3134" spans="1:13" x14ac:dyDescent="0.3">
      <c r="A3134" t="s">
        <v>1119</v>
      </c>
      <c r="C3134" t="s">
        <v>51</v>
      </c>
      <c r="D3134">
        <v>8.8574755000000005E-2</v>
      </c>
      <c r="E3134" t="s">
        <v>83</v>
      </c>
      <c r="F3134">
        <v>145.4786</v>
      </c>
      <c r="G3134" t="s">
        <v>29</v>
      </c>
      <c r="H3134">
        <v>1985</v>
      </c>
      <c r="I3134" t="s">
        <v>14</v>
      </c>
      <c r="J3134" t="s">
        <v>24</v>
      </c>
      <c r="K3134" t="s">
        <v>30</v>
      </c>
      <c r="L3134">
        <f t="shared" si="96"/>
        <v>0</v>
      </c>
      <c r="M3134">
        <f t="shared" si="97"/>
        <v>0</v>
      </c>
    </row>
    <row r="3135" spans="1:13" x14ac:dyDescent="0.3">
      <c r="A3135" t="s">
        <v>654</v>
      </c>
      <c r="B3135">
        <v>7.56</v>
      </c>
      <c r="C3135" t="s">
        <v>51</v>
      </c>
      <c r="D3135">
        <v>6.3870008000000006E-2</v>
      </c>
      <c r="E3135" t="s">
        <v>67</v>
      </c>
      <c r="F3135">
        <v>154.56299999999999</v>
      </c>
      <c r="G3135" t="s">
        <v>13</v>
      </c>
      <c r="H3135">
        <v>1999</v>
      </c>
      <c r="I3135" t="s">
        <v>14</v>
      </c>
      <c r="J3135" t="s">
        <v>15</v>
      </c>
      <c r="K3135" t="s">
        <v>16</v>
      </c>
      <c r="L3135">
        <f t="shared" si="96"/>
        <v>1</v>
      </c>
      <c r="M3135">
        <f t="shared" si="97"/>
        <v>0</v>
      </c>
    </row>
    <row r="3136" spans="1:13" x14ac:dyDescent="0.3">
      <c r="A3136" t="s">
        <v>703</v>
      </c>
      <c r="C3136" t="s">
        <v>1605</v>
      </c>
      <c r="D3136">
        <v>6.3704180999999999E-2</v>
      </c>
      <c r="E3136" t="s">
        <v>67</v>
      </c>
      <c r="F3136">
        <v>83.656599999999997</v>
      </c>
      <c r="G3136" t="s">
        <v>29</v>
      </c>
      <c r="H3136">
        <v>1985</v>
      </c>
      <c r="I3136" t="s">
        <v>14</v>
      </c>
      <c r="J3136" t="s">
        <v>24</v>
      </c>
      <c r="K3136" t="s">
        <v>30</v>
      </c>
      <c r="L3136">
        <f t="shared" si="96"/>
        <v>0</v>
      </c>
      <c r="M3136">
        <f t="shared" si="97"/>
        <v>0</v>
      </c>
    </row>
    <row r="3137" spans="1:13" x14ac:dyDescent="0.3">
      <c r="A3137" t="s">
        <v>1105</v>
      </c>
      <c r="B3137">
        <v>10.8</v>
      </c>
      <c r="C3137" t="s">
        <v>51</v>
      </c>
      <c r="D3137">
        <v>8.2886169999999995E-2</v>
      </c>
      <c r="E3137" t="s">
        <v>18</v>
      </c>
      <c r="F3137">
        <v>189.9504</v>
      </c>
      <c r="G3137" t="s">
        <v>37</v>
      </c>
      <c r="H3137">
        <v>2009</v>
      </c>
      <c r="I3137" t="s">
        <v>14</v>
      </c>
      <c r="J3137" t="s">
        <v>24</v>
      </c>
      <c r="K3137" t="s">
        <v>38</v>
      </c>
      <c r="L3137">
        <f t="shared" si="96"/>
        <v>0</v>
      </c>
      <c r="M3137">
        <f t="shared" si="97"/>
        <v>1</v>
      </c>
    </row>
    <row r="3138" spans="1:13" x14ac:dyDescent="0.3">
      <c r="A3138" t="s">
        <v>673</v>
      </c>
      <c r="B3138">
        <v>16.2</v>
      </c>
      <c r="C3138" t="s">
        <v>1605</v>
      </c>
      <c r="D3138">
        <v>0.12914868700000001</v>
      </c>
      <c r="E3138" t="s">
        <v>67</v>
      </c>
      <c r="F3138">
        <v>176.33699999999999</v>
      </c>
      <c r="G3138" t="s">
        <v>19</v>
      </c>
      <c r="H3138">
        <v>2007</v>
      </c>
      <c r="J3138" t="s">
        <v>20</v>
      </c>
      <c r="K3138" t="s">
        <v>16</v>
      </c>
      <c r="L3138">
        <f t="shared" si="96"/>
        <v>0</v>
      </c>
      <c r="M3138">
        <f t="shared" si="97"/>
        <v>0</v>
      </c>
    </row>
    <row r="3139" spans="1:13" x14ac:dyDescent="0.3">
      <c r="A3139" t="s">
        <v>1169</v>
      </c>
      <c r="B3139">
        <v>13</v>
      </c>
      <c r="C3139" t="s">
        <v>1605</v>
      </c>
      <c r="D3139">
        <v>7.0301658000000003E-2</v>
      </c>
      <c r="E3139" t="s">
        <v>12</v>
      </c>
      <c r="F3139">
        <v>65.548400000000001</v>
      </c>
      <c r="G3139" t="s">
        <v>33</v>
      </c>
      <c r="H3139">
        <v>1997</v>
      </c>
      <c r="I3139" t="s">
        <v>34</v>
      </c>
      <c r="J3139" t="s">
        <v>15</v>
      </c>
      <c r="K3139" t="s">
        <v>16</v>
      </c>
      <c r="L3139">
        <f t="shared" ref="L3139:L3202" si="98">IF(AND(J3139= "Tier 1", C3139= "LF"),1,0)</f>
        <v>0</v>
      </c>
      <c r="M3139">
        <f t="shared" ref="M3139:M3202" si="99">IF(OR(E3139= "Dairy", E3139= "Snack Foods"),1,0)</f>
        <v>1</v>
      </c>
    </row>
    <row r="3140" spans="1:13" x14ac:dyDescent="0.3">
      <c r="A3140" t="s">
        <v>228</v>
      </c>
      <c r="B3140">
        <v>9.5</v>
      </c>
      <c r="C3140" t="s">
        <v>51</v>
      </c>
      <c r="D3140">
        <v>0</v>
      </c>
      <c r="E3140" t="s">
        <v>52</v>
      </c>
      <c r="F3140">
        <v>225.00880000000001</v>
      </c>
      <c r="G3140" t="s">
        <v>65</v>
      </c>
      <c r="H3140">
        <v>2004</v>
      </c>
      <c r="I3140" t="s">
        <v>34</v>
      </c>
      <c r="J3140" t="s">
        <v>20</v>
      </c>
      <c r="K3140" t="s">
        <v>16</v>
      </c>
      <c r="L3140">
        <f t="shared" si="98"/>
        <v>0</v>
      </c>
      <c r="M3140">
        <f t="shared" si="99"/>
        <v>0</v>
      </c>
    </row>
    <row r="3141" spans="1:13" x14ac:dyDescent="0.3">
      <c r="A3141" t="s">
        <v>770</v>
      </c>
      <c r="B3141">
        <v>18.7</v>
      </c>
      <c r="C3141" t="s">
        <v>51</v>
      </c>
      <c r="D3141">
        <v>5.7526565000000002E-2</v>
      </c>
      <c r="E3141" t="s">
        <v>18</v>
      </c>
      <c r="F3141">
        <v>85.256600000000006</v>
      </c>
      <c r="G3141" t="s">
        <v>65</v>
      </c>
      <c r="H3141">
        <v>2004</v>
      </c>
      <c r="I3141" t="s">
        <v>34</v>
      </c>
      <c r="J3141" t="s">
        <v>20</v>
      </c>
      <c r="K3141" t="s">
        <v>16</v>
      </c>
      <c r="L3141">
        <f t="shared" si="98"/>
        <v>0</v>
      </c>
      <c r="M3141">
        <f t="shared" si="99"/>
        <v>1</v>
      </c>
    </row>
    <row r="3142" spans="1:13" x14ac:dyDescent="0.3">
      <c r="A3142" t="s">
        <v>1438</v>
      </c>
      <c r="B3142">
        <v>7.2350000000000003</v>
      </c>
      <c r="C3142" t="s">
        <v>51</v>
      </c>
      <c r="D3142">
        <v>0.100369729</v>
      </c>
      <c r="E3142" t="s">
        <v>12</v>
      </c>
      <c r="F3142">
        <v>196.9452</v>
      </c>
      <c r="G3142" t="s">
        <v>37</v>
      </c>
      <c r="H3142">
        <v>2009</v>
      </c>
      <c r="I3142" t="s">
        <v>14</v>
      </c>
      <c r="J3142" t="s">
        <v>24</v>
      </c>
      <c r="K3142" t="s">
        <v>38</v>
      </c>
      <c r="L3142">
        <f t="shared" si="98"/>
        <v>0</v>
      </c>
      <c r="M3142">
        <f t="shared" si="99"/>
        <v>1</v>
      </c>
    </row>
    <row r="3143" spans="1:13" x14ac:dyDescent="0.3">
      <c r="A3143" t="s">
        <v>1184</v>
      </c>
      <c r="C3143" t="s">
        <v>1605</v>
      </c>
      <c r="D3143">
        <v>0.159923438</v>
      </c>
      <c r="E3143" t="s">
        <v>83</v>
      </c>
      <c r="F3143">
        <v>253.00139999999999</v>
      </c>
      <c r="G3143" t="s">
        <v>29</v>
      </c>
      <c r="H3143">
        <v>1985</v>
      </c>
      <c r="I3143" t="s">
        <v>14</v>
      </c>
      <c r="J3143" t="s">
        <v>24</v>
      </c>
      <c r="K3143" t="s">
        <v>30</v>
      </c>
      <c r="L3143">
        <f t="shared" si="98"/>
        <v>0</v>
      </c>
      <c r="M3143">
        <f t="shared" si="99"/>
        <v>0</v>
      </c>
    </row>
    <row r="3144" spans="1:13" x14ac:dyDescent="0.3">
      <c r="A3144" t="s">
        <v>189</v>
      </c>
      <c r="B3144">
        <v>11.1</v>
      </c>
      <c r="C3144" t="s">
        <v>51</v>
      </c>
      <c r="D3144">
        <v>0.11067210399999999</v>
      </c>
      <c r="E3144" t="s">
        <v>32</v>
      </c>
      <c r="F3144">
        <v>191.18459999999999</v>
      </c>
      <c r="G3144" t="s">
        <v>33</v>
      </c>
      <c r="H3144">
        <v>1997</v>
      </c>
      <c r="I3144" t="s">
        <v>34</v>
      </c>
      <c r="J3144" t="s">
        <v>15</v>
      </c>
      <c r="K3144" t="s">
        <v>16</v>
      </c>
      <c r="L3144">
        <f t="shared" si="98"/>
        <v>1</v>
      </c>
      <c r="M3144">
        <f t="shared" si="99"/>
        <v>0</v>
      </c>
    </row>
    <row r="3145" spans="1:13" x14ac:dyDescent="0.3">
      <c r="A3145" t="s">
        <v>184</v>
      </c>
      <c r="B3145">
        <v>7.1550000000000002</v>
      </c>
      <c r="C3145" t="s">
        <v>1605</v>
      </c>
      <c r="D3145">
        <v>0.168447861</v>
      </c>
      <c r="E3145" t="s">
        <v>49</v>
      </c>
      <c r="F3145">
        <v>35.8874</v>
      </c>
      <c r="G3145" t="s">
        <v>13</v>
      </c>
      <c r="H3145">
        <v>1999</v>
      </c>
      <c r="I3145" t="s">
        <v>14</v>
      </c>
      <c r="J3145" t="s">
        <v>15</v>
      </c>
      <c r="K3145" t="s">
        <v>16</v>
      </c>
      <c r="L3145">
        <f t="shared" si="98"/>
        <v>0</v>
      </c>
      <c r="M3145">
        <f t="shared" si="99"/>
        <v>0</v>
      </c>
    </row>
    <row r="3146" spans="1:13" x14ac:dyDescent="0.3">
      <c r="A3146" t="s">
        <v>1439</v>
      </c>
      <c r="B3146">
        <v>7.8250000000000002</v>
      </c>
      <c r="C3146" t="s">
        <v>51</v>
      </c>
      <c r="D3146">
        <v>0.18591302100000001</v>
      </c>
      <c r="E3146" t="s">
        <v>61</v>
      </c>
      <c r="F3146">
        <v>252.46979999999999</v>
      </c>
      <c r="G3146" t="s">
        <v>53</v>
      </c>
      <c r="H3146">
        <v>1987</v>
      </c>
      <c r="I3146" t="s">
        <v>54</v>
      </c>
      <c r="J3146" t="s">
        <v>24</v>
      </c>
      <c r="K3146" t="s">
        <v>16</v>
      </c>
      <c r="L3146">
        <f t="shared" si="98"/>
        <v>0</v>
      </c>
      <c r="M3146">
        <f t="shared" si="99"/>
        <v>0</v>
      </c>
    </row>
    <row r="3147" spans="1:13" x14ac:dyDescent="0.3">
      <c r="A3147" t="s">
        <v>804</v>
      </c>
      <c r="B3147">
        <v>8.9049999999999994</v>
      </c>
      <c r="C3147" t="s">
        <v>51</v>
      </c>
      <c r="D3147">
        <v>0.14393872099999999</v>
      </c>
      <c r="E3147" t="s">
        <v>67</v>
      </c>
      <c r="F3147">
        <v>60.387799999999999</v>
      </c>
      <c r="G3147" t="s">
        <v>19</v>
      </c>
      <c r="H3147">
        <v>2007</v>
      </c>
      <c r="J3147" t="s">
        <v>20</v>
      </c>
      <c r="K3147" t="s">
        <v>16</v>
      </c>
      <c r="L3147">
        <f t="shared" si="98"/>
        <v>0</v>
      </c>
      <c r="M3147">
        <f t="shared" si="99"/>
        <v>0</v>
      </c>
    </row>
    <row r="3148" spans="1:13" x14ac:dyDescent="0.3">
      <c r="A3148" t="s">
        <v>760</v>
      </c>
      <c r="C3148" t="s">
        <v>1605</v>
      </c>
      <c r="D3148">
        <v>0.15616844599999999</v>
      </c>
      <c r="E3148" t="s">
        <v>12</v>
      </c>
      <c r="F3148">
        <v>146.74180000000001</v>
      </c>
      <c r="G3148" t="s">
        <v>29</v>
      </c>
      <c r="H3148">
        <v>1985</v>
      </c>
      <c r="I3148" t="s">
        <v>14</v>
      </c>
      <c r="J3148" t="s">
        <v>24</v>
      </c>
      <c r="K3148" t="s">
        <v>30</v>
      </c>
      <c r="L3148">
        <f t="shared" si="98"/>
        <v>0</v>
      </c>
      <c r="M3148">
        <f t="shared" si="99"/>
        <v>1</v>
      </c>
    </row>
    <row r="3149" spans="1:13" x14ac:dyDescent="0.3">
      <c r="A3149" t="s">
        <v>39</v>
      </c>
      <c r="B3149">
        <v>9.1950000000000003</v>
      </c>
      <c r="C3149" t="s">
        <v>51</v>
      </c>
      <c r="D3149">
        <v>1.5883951E-2</v>
      </c>
      <c r="E3149" t="s">
        <v>36</v>
      </c>
      <c r="F3149">
        <v>83.459199999999996</v>
      </c>
      <c r="G3149" t="s">
        <v>13</v>
      </c>
      <c r="H3149">
        <v>1999</v>
      </c>
      <c r="I3149" t="s">
        <v>14</v>
      </c>
      <c r="J3149" t="s">
        <v>15</v>
      </c>
      <c r="K3149" t="s">
        <v>16</v>
      </c>
      <c r="L3149">
        <f t="shared" si="98"/>
        <v>1</v>
      </c>
      <c r="M3149">
        <f t="shared" si="99"/>
        <v>0</v>
      </c>
    </row>
    <row r="3150" spans="1:13" x14ac:dyDescent="0.3">
      <c r="A3150" t="s">
        <v>1021</v>
      </c>
      <c r="B3150">
        <v>11.65</v>
      </c>
      <c r="C3150" t="s">
        <v>51</v>
      </c>
      <c r="D3150">
        <v>3.9885362000000001E-2</v>
      </c>
      <c r="E3150" t="s">
        <v>12</v>
      </c>
      <c r="F3150">
        <v>228.96940000000001</v>
      </c>
      <c r="G3150" t="s">
        <v>53</v>
      </c>
      <c r="H3150">
        <v>1987</v>
      </c>
      <c r="I3150" t="s">
        <v>54</v>
      </c>
      <c r="J3150" t="s">
        <v>24</v>
      </c>
      <c r="K3150" t="s">
        <v>16</v>
      </c>
      <c r="L3150">
        <f t="shared" si="98"/>
        <v>0</v>
      </c>
      <c r="M3150">
        <f t="shared" si="99"/>
        <v>1</v>
      </c>
    </row>
    <row r="3151" spans="1:13" x14ac:dyDescent="0.3">
      <c r="A3151" t="s">
        <v>1273</v>
      </c>
      <c r="B3151">
        <v>16.7</v>
      </c>
      <c r="C3151" t="s">
        <v>51</v>
      </c>
      <c r="D3151">
        <v>0</v>
      </c>
      <c r="E3151" t="s">
        <v>61</v>
      </c>
      <c r="F3151">
        <v>247.57759999999999</v>
      </c>
      <c r="G3151" t="s">
        <v>23</v>
      </c>
      <c r="H3151">
        <v>1998</v>
      </c>
      <c r="J3151" t="s">
        <v>24</v>
      </c>
      <c r="K3151" t="s">
        <v>25</v>
      </c>
      <c r="L3151">
        <f t="shared" si="98"/>
        <v>0</v>
      </c>
      <c r="M3151">
        <f t="shared" si="99"/>
        <v>0</v>
      </c>
    </row>
    <row r="3152" spans="1:13" x14ac:dyDescent="0.3">
      <c r="A3152" t="s">
        <v>677</v>
      </c>
      <c r="B3152">
        <v>9.1</v>
      </c>
      <c r="C3152" t="s">
        <v>1605</v>
      </c>
      <c r="D3152">
        <v>8.1599832999999997E-2</v>
      </c>
      <c r="E3152" t="s">
        <v>49</v>
      </c>
      <c r="F3152">
        <v>176.80539999999999</v>
      </c>
      <c r="G3152" t="s">
        <v>53</v>
      </c>
      <c r="H3152">
        <v>1987</v>
      </c>
      <c r="I3152" t="s">
        <v>54</v>
      </c>
      <c r="J3152" t="s">
        <v>24</v>
      </c>
      <c r="K3152" t="s">
        <v>16</v>
      </c>
      <c r="L3152">
        <f t="shared" si="98"/>
        <v>0</v>
      </c>
      <c r="M3152">
        <f t="shared" si="99"/>
        <v>0</v>
      </c>
    </row>
    <row r="3153" spans="1:13" x14ac:dyDescent="0.3">
      <c r="A3153" t="s">
        <v>1410</v>
      </c>
      <c r="B3153">
        <v>11.35</v>
      </c>
      <c r="C3153" t="s">
        <v>51</v>
      </c>
      <c r="D3153">
        <v>3.0807134E-2</v>
      </c>
      <c r="E3153" t="s">
        <v>12</v>
      </c>
      <c r="F3153">
        <v>49.400799999999997</v>
      </c>
      <c r="G3153" t="s">
        <v>33</v>
      </c>
      <c r="H3153">
        <v>1997</v>
      </c>
      <c r="I3153" t="s">
        <v>34</v>
      </c>
      <c r="J3153" t="s">
        <v>15</v>
      </c>
      <c r="K3153" t="s">
        <v>16</v>
      </c>
      <c r="L3153">
        <f t="shared" si="98"/>
        <v>1</v>
      </c>
      <c r="M3153">
        <f t="shared" si="99"/>
        <v>1</v>
      </c>
    </row>
    <row r="3154" spans="1:13" x14ac:dyDescent="0.3">
      <c r="A3154" t="s">
        <v>311</v>
      </c>
      <c r="C3154" t="s">
        <v>1605</v>
      </c>
      <c r="D3154">
        <v>0.107110465</v>
      </c>
      <c r="E3154" t="s">
        <v>59</v>
      </c>
      <c r="F3154">
        <v>55.6614</v>
      </c>
      <c r="G3154" t="s">
        <v>47</v>
      </c>
      <c r="H3154">
        <v>1985</v>
      </c>
      <c r="I3154" t="s">
        <v>34</v>
      </c>
      <c r="J3154" t="s">
        <v>15</v>
      </c>
      <c r="K3154" t="s">
        <v>25</v>
      </c>
      <c r="L3154">
        <f t="shared" si="98"/>
        <v>0</v>
      </c>
      <c r="M3154">
        <f t="shared" si="99"/>
        <v>0</v>
      </c>
    </row>
    <row r="3155" spans="1:13" x14ac:dyDescent="0.3">
      <c r="A3155" t="s">
        <v>462</v>
      </c>
      <c r="B3155">
        <v>5.6950000000000003</v>
      </c>
      <c r="C3155" t="s">
        <v>1605</v>
      </c>
      <c r="D3155">
        <v>6.7644586000000007E-2</v>
      </c>
      <c r="E3155" t="s">
        <v>49</v>
      </c>
      <c r="F3155">
        <v>256.59879999999998</v>
      </c>
      <c r="G3155" t="s">
        <v>53</v>
      </c>
      <c r="H3155">
        <v>1987</v>
      </c>
      <c r="I3155" t="s">
        <v>54</v>
      </c>
      <c r="J3155" t="s">
        <v>24</v>
      </c>
      <c r="K3155" t="s">
        <v>16</v>
      </c>
      <c r="L3155">
        <f t="shared" si="98"/>
        <v>0</v>
      </c>
      <c r="M3155">
        <f t="shared" si="99"/>
        <v>0</v>
      </c>
    </row>
    <row r="3156" spans="1:13" x14ac:dyDescent="0.3">
      <c r="A3156" t="s">
        <v>766</v>
      </c>
      <c r="B3156">
        <v>16.5</v>
      </c>
      <c r="C3156" t="s">
        <v>51</v>
      </c>
      <c r="D3156">
        <v>3.5857675999999998E-2</v>
      </c>
      <c r="E3156" t="s">
        <v>46</v>
      </c>
      <c r="F3156">
        <v>92.512</v>
      </c>
      <c r="G3156" t="s">
        <v>19</v>
      </c>
      <c r="H3156">
        <v>2007</v>
      </c>
      <c r="J3156" t="s">
        <v>20</v>
      </c>
      <c r="K3156" t="s">
        <v>16</v>
      </c>
      <c r="L3156">
        <f t="shared" si="98"/>
        <v>0</v>
      </c>
      <c r="M3156">
        <f t="shared" si="99"/>
        <v>0</v>
      </c>
    </row>
    <row r="3157" spans="1:13" x14ac:dyDescent="0.3">
      <c r="A3157" t="s">
        <v>248</v>
      </c>
      <c r="B3157">
        <v>10.695</v>
      </c>
      <c r="C3157" t="s">
        <v>51</v>
      </c>
      <c r="D3157">
        <v>6.3710075000000005E-2</v>
      </c>
      <c r="E3157" t="s">
        <v>61</v>
      </c>
      <c r="F3157">
        <v>36.4848</v>
      </c>
      <c r="G3157" t="s">
        <v>53</v>
      </c>
      <c r="H3157">
        <v>1987</v>
      </c>
      <c r="I3157" t="s">
        <v>54</v>
      </c>
      <c r="J3157" t="s">
        <v>24</v>
      </c>
      <c r="K3157" t="s">
        <v>16</v>
      </c>
      <c r="L3157">
        <f t="shared" si="98"/>
        <v>0</v>
      </c>
      <c r="M3157">
        <f t="shared" si="99"/>
        <v>0</v>
      </c>
    </row>
    <row r="3158" spans="1:13" x14ac:dyDescent="0.3">
      <c r="A3158" t="s">
        <v>416</v>
      </c>
      <c r="C3158" t="s">
        <v>51</v>
      </c>
      <c r="D3158">
        <v>0.127416049</v>
      </c>
      <c r="E3158" t="s">
        <v>32</v>
      </c>
      <c r="F3158">
        <v>214.2902</v>
      </c>
      <c r="G3158" t="s">
        <v>29</v>
      </c>
      <c r="H3158">
        <v>1985</v>
      </c>
      <c r="I3158" t="s">
        <v>14</v>
      </c>
      <c r="J3158" t="s">
        <v>24</v>
      </c>
      <c r="K3158" t="s">
        <v>30</v>
      </c>
      <c r="L3158">
        <f t="shared" si="98"/>
        <v>0</v>
      </c>
      <c r="M3158">
        <f t="shared" si="99"/>
        <v>0</v>
      </c>
    </row>
    <row r="3159" spans="1:13" x14ac:dyDescent="0.3">
      <c r="A3159" t="s">
        <v>1172</v>
      </c>
      <c r="B3159">
        <v>17.7</v>
      </c>
      <c r="C3159" t="s">
        <v>51</v>
      </c>
      <c r="D3159">
        <v>0</v>
      </c>
      <c r="E3159" t="s">
        <v>61</v>
      </c>
      <c r="F3159">
        <v>167.7474</v>
      </c>
      <c r="G3159" t="s">
        <v>13</v>
      </c>
      <c r="H3159">
        <v>1999</v>
      </c>
      <c r="I3159" t="s">
        <v>14</v>
      </c>
      <c r="J3159" t="s">
        <v>15</v>
      </c>
      <c r="K3159" t="s">
        <v>16</v>
      </c>
      <c r="L3159">
        <f t="shared" si="98"/>
        <v>1</v>
      </c>
      <c r="M3159">
        <f t="shared" si="99"/>
        <v>0</v>
      </c>
    </row>
    <row r="3160" spans="1:13" x14ac:dyDescent="0.3">
      <c r="A3160" t="s">
        <v>705</v>
      </c>
      <c r="B3160">
        <v>19</v>
      </c>
      <c r="C3160" t="s">
        <v>51</v>
      </c>
      <c r="D3160">
        <v>6.7584357999999997E-2</v>
      </c>
      <c r="E3160" t="s">
        <v>12</v>
      </c>
      <c r="F3160">
        <v>129.76259999999999</v>
      </c>
      <c r="G3160" t="s">
        <v>41</v>
      </c>
      <c r="H3160">
        <v>2002</v>
      </c>
      <c r="J3160" t="s">
        <v>20</v>
      </c>
      <c r="K3160" t="s">
        <v>16</v>
      </c>
      <c r="L3160">
        <f t="shared" si="98"/>
        <v>0</v>
      </c>
      <c r="M3160">
        <f t="shared" si="99"/>
        <v>1</v>
      </c>
    </row>
    <row r="3161" spans="1:13" x14ac:dyDescent="0.3">
      <c r="A3161" t="s">
        <v>640</v>
      </c>
      <c r="C3161" t="s">
        <v>51</v>
      </c>
      <c r="D3161">
        <v>5.7125581000000002E-2</v>
      </c>
      <c r="E3161" t="s">
        <v>67</v>
      </c>
      <c r="F3161">
        <v>237.89060000000001</v>
      </c>
      <c r="G3161" t="s">
        <v>47</v>
      </c>
      <c r="H3161">
        <v>1985</v>
      </c>
      <c r="I3161" t="s">
        <v>34</v>
      </c>
      <c r="J3161" t="s">
        <v>15</v>
      </c>
      <c r="K3161" t="s">
        <v>25</v>
      </c>
      <c r="L3161">
        <f t="shared" si="98"/>
        <v>1</v>
      </c>
      <c r="M3161">
        <f t="shared" si="99"/>
        <v>0</v>
      </c>
    </row>
    <row r="3162" spans="1:13" x14ac:dyDescent="0.3">
      <c r="A3162" t="s">
        <v>1116</v>
      </c>
      <c r="C3162" t="s">
        <v>1605</v>
      </c>
      <c r="D3162">
        <v>9.1526477999999994E-2</v>
      </c>
      <c r="E3162" t="s">
        <v>83</v>
      </c>
      <c r="F3162">
        <v>250.04079999999999</v>
      </c>
      <c r="G3162" t="s">
        <v>29</v>
      </c>
      <c r="H3162">
        <v>1985</v>
      </c>
      <c r="I3162" t="s">
        <v>14</v>
      </c>
      <c r="J3162" t="s">
        <v>24</v>
      </c>
      <c r="K3162" t="s">
        <v>30</v>
      </c>
      <c r="L3162">
        <f t="shared" si="98"/>
        <v>0</v>
      </c>
      <c r="M3162">
        <f t="shared" si="99"/>
        <v>0</v>
      </c>
    </row>
    <row r="3163" spans="1:13" x14ac:dyDescent="0.3">
      <c r="A3163" t="s">
        <v>124</v>
      </c>
      <c r="B3163">
        <v>13.35</v>
      </c>
      <c r="C3163" t="s">
        <v>51</v>
      </c>
      <c r="D3163">
        <v>0</v>
      </c>
      <c r="E3163" t="s">
        <v>67</v>
      </c>
      <c r="F3163">
        <v>148.4392</v>
      </c>
      <c r="G3163" t="s">
        <v>37</v>
      </c>
      <c r="H3163">
        <v>2009</v>
      </c>
      <c r="I3163" t="s">
        <v>14</v>
      </c>
      <c r="J3163" t="s">
        <v>24</v>
      </c>
      <c r="K3163" t="s">
        <v>38</v>
      </c>
      <c r="L3163">
        <f t="shared" si="98"/>
        <v>0</v>
      </c>
      <c r="M3163">
        <f t="shared" si="99"/>
        <v>0</v>
      </c>
    </row>
    <row r="3164" spans="1:13" x14ac:dyDescent="0.3">
      <c r="A3164" t="s">
        <v>114</v>
      </c>
      <c r="B3164">
        <v>14.65</v>
      </c>
      <c r="C3164" t="s">
        <v>51</v>
      </c>
      <c r="D3164">
        <v>7.2053007000000002E-2</v>
      </c>
      <c r="E3164" t="s">
        <v>61</v>
      </c>
      <c r="F3164">
        <v>262.35939999999999</v>
      </c>
      <c r="G3164" t="s">
        <v>65</v>
      </c>
      <c r="H3164">
        <v>2004</v>
      </c>
      <c r="I3164" t="s">
        <v>34</v>
      </c>
      <c r="J3164" t="s">
        <v>20</v>
      </c>
      <c r="K3164" t="s">
        <v>16</v>
      </c>
      <c r="L3164">
        <f t="shared" si="98"/>
        <v>0</v>
      </c>
      <c r="M3164">
        <f t="shared" si="99"/>
        <v>0</v>
      </c>
    </row>
    <row r="3165" spans="1:13" x14ac:dyDescent="0.3">
      <c r="A3165" t="s">
        <v>468</v>
      </c>
      <c r="C3165" t="s">
        <v>51</v>
      </c>
      <c r="D3165">
        <v>0.184271924</v>
      </c>
      <c r="E3165" t="s">
        <v>61</v>
      </c>
      <c r="F3165">
        <v>82.724999999999994</v>
      </c>
      <c r="G3165" t="s">
        <v>47</v>
      </c>
      <c r="H3165">
        <v>1985</v>
      </c>
      <c r="I3165" t="s">
        <v>34</v>
      </c>
      <c r="J3165" t="s">
        <v>15</v>
      </c>
      <c r="K3165" t="s">
        <v>25</v>
      </c>
      <c r="L3165">
        <f t="shared" si="98"/>
        <v>1</v>
      </c>
      <c r="M3165">
        <f t="shared" si="99"/>
        <v>0</v>
      </c>
    </row>
    <row r="3166" spans="1:13" x14ac:dyDescent="0.3">
      <c r="A3166" t="s">
        <v>1254</v>
      </c>
      <c r="B3166">
        <v>16.7</v>
      </c>
      <c r="C3166" t="s">
        <v>51</v>
      </c>
      <c r="D3166">
        <v>0</v>
      </c>
      <c r="E3166" t="s">
        <v>83</v>
      </c>
      <c r="F3166">
        <v>182.42920000000001</v>
      </c>
      <c r="G3166" t="s">
        <v>53</v>
      </c>
      <c r="H3166">
        <v>1987</v>
      </c>
      <c r="I3166" t="s">
        <v>54</v>
      </c>
      <c r="J3166" t="s">
        <v>24</v>
      </c>
      <c r="K3166" t="s">
        <v>16</v>
      </c>
      <c r="L3166">
        <f t="shared" si="98"/>
        <v>0</v>
      </c>
      <c r="M3166">
        <f t="shared" si="99"/>
        <v>0</v>
      </c>
    </row>
    <row r="3167" spans="1:13" x14ac:dyDescent="0.3">
      <c r="A3167" t="s">
        <v>702</v>
      </c>
      <c r="B3167">
        <v>11.6</v>
      </c>
      <c r="C3167" t="s">
        <v>51</v>
      </c>
      <c r="D3167">
        <v>3.8518958999999998E-2</v>
      </c>
      <c r="E3167" t="s">
        <v>18</v>
      </c>
      <c r="F3167">
        <v>55.327199999999998</v>
      </c>
      <c r="G3167" t="s">
        <v>33</v>
      </c>
      <c r="H3167">
        <v>1997</v>
      </c>
      <c r="I3167" t="s">
        <v>34</v>
      </c>
      <c r="J3167" t="s">
        <v>15</v>
      </c>
      <c r="K3167" t="s">
        <v>16</v>
      </c>
      <c r="L3167">
        <f t="shared" si="98"/>
        <v>1</v>
      </c>
      <c r="M3167">
        <f t="shared" si="99"/>
        <v>1</v>
      </c>
    </row>
    <row r="3168" spans="1:13" x14ac:dyDescent="0.3">
      <c r="A3168" t="s">
        <v>1192</v>
      </c>
      <c r="B3168">
        <v>8.9600000000000009</v>
      </c>
      <c r="C3168" t="s">
        <v>1605</v>
      </c>
      <c r="D3168">
        <v>6.9045519999999999E-2</v>
      </c>
      <c r="E3168" t="s">
        <v>32</v>
      </c>
      <c r="F3168">
        <v>197.3768</v>
      </c>
      <c r="G3168" t="s">
        <v>13</v>
      </c>
      <c r="H3168">
        <v>1999</v>
      </c>
      <c r="I3168" t="s">
        <v>14</v>
      </c>
      <c r="J3168" t="s">
        <v>15</v>
      </c>
      <c r="K3168" t="s">
        <v>16</v>
      </c>
      <c r="L3168">
        <f t="shared" si="98"/>
        <v>0</v>
      </c>
      <c r="M3168">
        <f t="shared" si="99"/>
        <v>0</v>
      </c>
    </row>
    <row r="3169" spans="1:13" x14ac:dyDescent="0.3">
      <c r="A3169" t="s">
        <v>1145</v>
      </c>
      <c r="B3169">
        <v>9.6</v>
      </c>
      <c r="C3169" t="s">
        <v>51</v>
      </c>
      <c r="D3169">
        <v>2.9764629000000001E-2</v>
      </c>
      <c r="E3169" t="s">
        <v>61</v>
      </c>
      <c r="F3169">
        <v>44.4086</v>
      </c>
      <c r="G3169" t="s">
        <v>37</v>
      </c>
      <c r="H3169">
        <v>2009</v>
      </c>
      <c r="I3169" t="s">
        <v>14</v>
      </c>
      <c r="J3169" t="s">
        <v>24</v>
      </c>
      <c r="K3169" t="s">
        <v>38</v>
      </c>
      <c r="L3169">
        <f t="shared" si="98"/>
        <v>0</v>
      </c>
      <c r="M3169">
        <f t="shared" si="99"/>
        <v>0</v>
      </c>
    </row>
    <row r="3170" spans="1:13" x14ac:dyDescent="0.3">
      <c r="A3170" t="s">
        <v>333</v>
      </c>
      <c r="C3170" t="s">
        <v>51</v>
      </c>
      <c r="D3170">
        <v>0.10324881599999999</v>
      </c>
      <c r="E3170" t="s">
        <v>12</v>
      </c>
      <c r="F3170">
        <v>237.39320000000001</v>
      </c>
      <c r="G3170" t="s">
        <v>29</v>
      </c>
      <c r="H3170">
        <v>1985</v>
      </c>
      <c r="I3170" t="s">
        <v>14</v>
      </c>
      <c r="J3170" t="s">
        <v>24</v>
      </c>
      <c r="K3170" t="s">
        <v>30</v>
      </c>
      <c r="L3170">
        <f t="shared" si="98"/>
        <v>0</v>
      </c>
      <c r="M3170">
        <f t="shared" si="99"/>
        <v>1</v>
      </c>
    </row>
    <row r="3171" spans="1:13" x14ac:dyDescent="0.3">
      <c r="A3171" t="s">
        <v>808</v>
      </c>
      <c r="B3171">
        <v>12.6</v>
      </c>
      <c r="C3171" t="s">
        <v>51</v>
      </c>
      <c r="D3171">
        <v>7.49864E-3</v>
      </c>
      <c r="E3171" t="s">
        <v>61</v>
      </c>
      <c r="F3171">
        <v>186.4556</v>
      </c>
      <c r="G3171" t="s">
        <v>19</v>
      </c>
      <c r="H3171">
        <v>2007</v>
      </c>
      <c r="J3171" t="s">
        <v>20</v>
      </c>
      <c r="K3171" t="s">
        <v>16</v>
      </c>
      <c r="L3171">
        <f t="shared" si="98"/>
        <v>0</v>
      </c>
      <c r="M3171">
        <f t="shared" si="99"/>
        <v>0</v>
      </c>
    </row>
    <row r="3172" spans="1:13" x14ac:dyDescent="0.3">
      <c r="A3172" t="s">
        <v>1401</v>
      </c>
      <c r="B3172">
        <v>12.15</v>
      </c>
      <c r="C3172" t="s">
        <v>51</v>
      </c>
      <c r="D3172">
        <v>0.14586126999999999</v>
      </c>
      <c r="E3172" t="s">
        <v>46</v>
      </c>
      <c r="F3172">
        <v>227.04040000000001</v>
      </c>
      <c r="G3172" t="s">
        <v>19</v>
      </c>
      <c r="H3172">
        <v>2007</v>
      </c>
      <c r="J3172" t="s">
        <v>20</v>
      </c>
      <c r="K3172" t="s">
        <v>16</v>
      </c>
      <c r="L3172">
        <f t="shared" si="98"/>
        <v>0</v>
      </c>
      <c r="M3172">
        <f t="shared" si="99"/>
        <v>0</v>
      </c>
    </row>
    <row r="3173" spans="1:13" x14ac:dyDescent="0.3">
      <c r="A3173" t="s">
        <v>398</v>
      </c>
      <c r="B3173">
        <v>9.3949999999999996</v>
      </c>
      <c r="C3173" t="s">
        <v>1605</v>
      </c>
      <c r="D3173">
        <v>0.131569883</v>
      </c>
      <c r="E3173" t="s">
        <v>67</v>
      </c>
      <c r="F3173">
        <v>88.119799999999998</v>
      </c>
      <c r="G3173" t="s">
        <v>33</v>
      </c>
      <c r="H3173">
        <v>1997</v>
      </c>
      <c r="I3173" t="s">
        <v>34</v>
      </c>
      <c r="J3173" t="s">
        <v>15</v>
      </c>
      <c r="K3173" t="s">
        <v>16</v>
      </c>
      <c r="L3173">
        <f t="shared" si="98"/>
        <v>0</v>
      </c>
      <c r="M3173">
        <f t="shared" si="99"/>
        <v>0</v>
      </c>
    </row>
    <row r="3174" spans="1:13" x14ac:dyDescent="0.3">
      <c r="A3174" t="s">
        <v>1440</v>
      </c>
      <c r="B3174">
        <v>18.850000000000001</v>
      </c>
      <c r="C3174" t="s">
        <v>51</v>
      </c>
      <c r="D3174">
        <v>4.2649853000000001E-2</v>
      </c>
      <c r="E3174" t="s">
        <v>83</v>
      </c>
      <c r="F3174">
        <v>256.63299999999998</v>
      </c>
      <c r="G3174" t="s">
        <v>33</v>
      </c>
      <c r="H3174">
        <v>1997</v>
      </c>
      <c r="I3174" t="s">
        <v>34</v>
      </c>
      <c r="J3174" t="s">
        <v>15</v>
      </c>
      <c r="K3174" t="s">
        <v>16</v>
      </c>
      <c r="L3174">
        <f t="shared" si="98"/>
        <v>1</v>
      </c>
      <c r="M3174">
        <f t="shared" si="99"/>
        <v>0</v>
      </c>
    </row>
    <row r="3175" spans="1:13" x14ac:dyDescent="0.3">
      <c r="A3175" t="s">
        <v>1215</v>
      </c>
      <c r="C3175" t="s">
        <v>1605</v>
      </c>
      <c r="D3175">
        <v>5.2923473999999998E-2</v>
      </c>
      <c r="E3175" t="s">
        <v>112</v>
      </c>
      <c r="F3175">
        <v>46.706000000000003</v>
      </c>
      <c r="G3175" t="s">
        <v>29</v>
      </c>
      <c r="H3175">
        <v>1985</v>
      </c>
      <c r="I3175" t="s">
        <v>14</v>
      </c>
      <c r="J3175" t="s">
        <v>24</v>
      </c>
      <c r="K3175" t="s">
        <v>30</v>
      </c>
      <c r="L3175">
        <f t="shared" si="98"/>
        <v>0</v>
      </c>
      <c r="M3175">
        <f t="shared" si="99"/>
        <v>0</v>
      </c>
    </row>
    <row r="3176" spans="1:13" x14ac:dyDescent="0.3">
      <c r="A3176" t="s">
        <v>1343</v>
      </c>
      <c r="B3176">
        <v>15.85</v>
      </c>
      <c r="C3176" t="s">
        <v>51</v>
      </c>
      <c r="D3176">
        <v>0.10750833899999999</v>
      </c>
      <c r="E3176" t="s">
        <v>59</v>
      </c>
      <c r="F3176">
        <v>59.190399999999997</v>
      </c>
      <c r="G3176" t="s">
        <v>53</v>
      </c>
      <c r="H3176">
        <v>1987</v>
      </c>
      <c r="I3176" t="s">
        <v>54</v>
      </c>
      <c r="J3176" t="s">
        <v>24</v>
      </c>
      <c r="K3176" t="s">
        <v>16</v>
      </c>
      <c r="L3176">
        <f t="shared" si="98"/>
        <v>0</v>
      </c>
      <c r="M3176">
        <f t="shared" si="99"/>
        <v>0</v>
      </c>
    </row>
    <row r="3177" spans="1:13" x14ac:dyDescent="0.3">
      <c r="A3177" t="s">
        <v>1441</v>
      </c>
      <c r="B3177">
        <v>17.600000000000001</v>
      </c>
      <c r="C3177" t="s">
        <v>51</v>
      </c>
      <c r="D3177">
        <v>4.1785884000000002E-2</v>
      </c>
      <c r="E3177" t="s">
        <v>59</v>
      </c>
      <c r="F3177">
        <v>166.05260000000001</v>
      </c>
      <c r="G3177" t="s">
        <v>37</v>
      </c>
      <c r="H3177">
        <v>2009</v>
      </c>
      <c r="I3177" t="s">
        <v>14</v>
      </c>
      <c r="J3177" t="s">
        <v>24</v>
      </c>
      <c r="K3177" t="s">
        <v>38</v>
      </c>
      <c r="L3177">
        <f t="shared" si="98"/>
        <v>0</v>
      </c>
      <c r="M3177">
        <f t="shared" si="99"/>
        <v>0</v>
      </c>
    </row>
    <row r="3178" spans="1:13" x14ac:dyDescent="0.3">
      <c r="A3178" t="s">
        <v>905</v>
      </c>
      <c r="B3178">
        <v>21.1</v>
      </c>
      <c r="C3178" t="s">
        <v>1605</v>
      </c>
      <c r="D3178">
        <v>2.0714738E-2</v>
      </c>
      <c r="E3178" t="s">
        <v>198</v>
      </c>
      <c r="F3178">
        <v>127.79940000000001</v>
      </c>
      <c r="G3178" t="s">
        <v>65</v>
      </c>
      <c r="H3178">
        <v>2004</v>
      </c>
      <c r="I3178" t="s">
        <v>34</v>
      </c>
      <c r="J3178" t="s">
        <v>20</v>
      </c>
      <c r="K3178" t="s">
        <v>16</v>
      </c>
      <c r="L3178">
        <f t="shared" si="98"/>
        <v>0</v>
      </c>
      <c r="M3178">
        <f t="shared" si="99"/>
        <v>0</v>
      </c>
    </row>
    <row r="3179" spans="1:13" x14ac:dyDescent="0.3">
      <c r="A3179" t="s">
        <v>1442</v>
      </c>
      <c r="B3179">
        <v>11.65</v>
      </c>
      <c r="C3179" t="s">
        <v>51</v>
      </c>
      <c r="D3179">
        <v>3.3910826999999998E-2</v>
      </c>
      <c r="E3179" t="s">
        <v>57</v>
      </c>
      <c r="F3179">
        <v>113.886</v>
      </c>
      <c r="G3179" t="s">
        <v>13</v>
      </c>
      <c r="H3179">
        <v>1999</v>
      </c>
      <c r="I3179" t="s">
        <v>14</v>
      </c>
      <c r="J3179" t="s">
        <v>15</v>
      </c>
      <c r="K3179" t="s">
        <v>16</v>
      </c>
      <c r="L3179">
        <f t="shared" si="98"/>
        <v>1</v>
      </c>
      <c r="M3179">
        <f t="shared" si="99"/>
        <v>0</v>
      </c>
    </row>
    <row r="3180" spans="1:13" x14ac:dyDescent="0.3">
      <c r="A3180" t="s">
        <v>90</v>
      </c>
      <c r="B3180">
        <v>6.71</v>
      </c>
      <c r="C3180" t="s">
        <v>51</v>
      </c>
      <c r="D3180">
        <v>3.5642186999999999E-2</v>
      </c>
      <c r="E3180" t="s">
        <v>49</v>
      </c>
      <c r="F3180">
        <v>217.61660000000001</v>
      </c>
      <c r="G3180" t="s">
        <v>13</v>
      </c>
      <c r="H3180">
        <v>1999</v>
      </c>
      <c r="I3180" t="s">
        <v>14</v>
      </c>
      <c r="J3180" t="s">
        <v>15</v>
      </c>
      <c r="K3180" t="s">
        <v>16</v>
      </c>
      <c r="L3180">
        <f t="shared" si="98"/>
        <v>1</v>
      </c>
      <c r="M3180">
        <f t="shared" si="99"/>
        <v>0</v>
      </c>
    </row>
    <row r="3181" spans="1:13" x14ac:dyDescent="0.3">
      <c r="A3181" t="s">
        <v>431</v>
      </c>
      <c r="B3181">
        <v>15.6</v>
      </c>
      <c r="C3181" t="s">
        <v>51</v>
      </c>
      <c r="D3181">
        <v>8.7703106000000003E-2</v>
      </c>
      <c r="E3181" t="s">
        <v>12</v>
      </c>
      <c r="F3181">
        <v>220.07980000000001</v>
      </c>
      <c r="G3181" t="s">
        <v>65</v>
      </c>
      <c r="H3181">
        <v>2004</v>
      </c>
      <c r="I3181" t="s">
        <v>34</v>
      </c>
      <c r="J3181" t="s">
        <v>20</v>
      </c>
      <c r="K3181" t="s">
        <v>16</v>
      </c>
      <c r="L3181">
        <f t="shared" si="98"/>
        <v>0</v>
      </c>
      <c r="M3181">
        <f t="shared" si="99"/>
        <v>1</v>
      </c>
    </row>
    <row r="3182" spans="1:13" x14ac:dyDescent="0.3">
      <c r="A3182" t="s">
        <v>653</v>
      </c>
      <c r="B3182">
        <v>13.3</v>
      </c>
      <c r="C3182" t="s">
        <v>51</v>
      </c>
      <c r="D3182">
        <v>2.1393893000000001E-2</v>
      </c>
      <c r="E3182" t="s">
        <v>36</v>
      </c>
      <c r="F3182">
        <v>119.8124</v>
      </c>
      <c r="G3182" t="s">
        <v>19</v>
      </c>
      <c r="H3182">
        <v>2007</v>
      </c>
      <c r="J3182" t="s">
        <v>20</v>
      </c>
      <c r="K3182" t="s">
        <v>16</v>
      </c>
      <c r="L3182">
        <f t="shared" si="98"/>
        <v>0</v>
      </c>
      <c r="M3182">
        <f t="shared" si="99"/>
        <v>0</v>
      </c>
    </row>
    <row r="3183" spans="1:13" x14ac:dyDescent="0.3">
      <c r="A3183" t="s">
        <v>1443</v>
      </c>
      <c r="B3183">
        <v>14.1</v>
      </c>
      <c r="C3183" t="s">
        <v>51</v>
      </c>
      <c r="D3183">
        <v>0.12649207400000001</v>
      </c>
      <c r="E3183" t="s">
        <v>32</v>
      </c>
      <c r="F3183">
        <v>85.319800000000001</v>
      </c>
      <c r="G3183" t="s">
        <v>19</v>
      </c>
      <c r="H3183">
        <v>2007</v>
      </c>
      <c r="J3183" t="s">
        <v>20</v>
      </c>
      <c r="K3183" t="s">
        <v>16</v>
      </c>
      <c r="L3183">
        <f t="shared" si="98"/>
        <v>0</v>
      </c>
      <c r="M3183">
        <f t="shared" si="99"/>
        <v>0</v>
      </c>
    </row>
    <row r="3184" spans="1:13" x14ac:dyDescent="0.3">
      <c r="A3184" t="s">
        <v>1045</v>
      </c>
      <c r="B3184">
        <v>11.395</v>
      </c>
      <c r="C3184" t="s">
        <v>1605</v>
      </c>
      <c r="D3184">
        <v>0.11647465799999999</v>
      </c>
      <c r="E3184" t="s">
        <v>77</v>
      </c>
      <c r="F3184">
        <v>236.0616</v>
      </c>
      <c r="G3184" t="s">
        <v>23</v>
      </c>
      <c r="H3184">
        <v>1998</v>
      </c>
      <c r="J3184" t="s">
        <v>24</v>
      </c>
      <c r="K3184" t="s">
        <v>25</v>
      </c>
      <c r="L3184">
        <f t="shared" si="98"/>
        <v>0</v>
      </c>
      <c r="M3184">
        <f t="shared" si="99"/>
        <v>0</v>
      </c>
    </row>
    <row r="3185" spans="1:13" x14ac:dyDescent="0.3">
      <c r="A3185" t="s">
        <v>66</v>
      </c>
      <c r="B3185">
        <v>13.65</v>
      </c>
      <c r="C3185" t="s">
        <v>51</v>
      </c>
      <c r="D3185">
        <v>6.6002079000000005E-2</v>
      </c>
      <c r="E3185" t="s">
        <v>67</v>
      </c>
      <c r="F3185">
        <v>44.240200000000002</v>
      </c>
      <c r="G3185" t="s">
        <v>19</v>
      </c>
      <c r="H3185">
        <v>2007</v>
      </c>
      <c r="J3185" t="s">
        <v>20</v>
      </c>
      <c r="K3185" t="s">
        <v>16</v>
      </c>
      <c r="L3185">
        <f t="shared" si="98"/>
        <v>0</v>
      </c>
      <c r="M3185">
        <f t="shared" si="99"/>
        <v>0</v>
      </c>
    </row>
    <row r="3186" spans="1:13" x14ac:dyDescent="0.3">
      <c r="A3186" t="s">
        <v>426</v>
      </c>
      <c r="B3186">
        <v>18.850000000000001</v>
      </c>
      <c r="C3186" t="s">
        <v>51</v>
      </c>
      <c r="D3186">
        <v>4.0363970999999998E-2</v>
      </c>
      <c r="E3186" t="s">
        <v>61</v>
      </c>
      <c r="F3186">
        <v>244.01439999999999</v>
      </c>
      <c r="G3186" t="s">
        <v>65</v>
      </c>
      <c r="H3186">
        <v>2004</v>
      </c>
      <c r="I3186" t="s">
        <v>34</v>
      </c>
      <c r="J3186" t="s">
        <v>20</v>
      </c>
      <c r="K3186" t="s">
        <v>16</v>
      </c>
      <c r="L3186">
        <f t="shared" si="98"/>
        <v>0</v>
      </c>
      <c r="M3186">
        <f t="shared" si="99"/>
        <v>0</v>
      </c>
    </row>
    <row r="3187" spans="1:13" x14ac:dyDescent="0.3">
      <c r="A3187" t="s">
        <v>581</v>
      </c>
      <c r="B3187">
        <v>11.8</v>
      </c>
      <c r="C3187" t="s">
        <v>51</v>
      </c>
      <c r="D3187">
        <v>0.11332922400000001</v>
      </c>
      <c r="E3187" t="s">
        <v>59</v>
      </c>
      <c r="F3187">
        <v>185.89240000000001</v>
      </c>
      <c r="G3187" t="s">
        <v>33</v>
      </c>
      <c r="H3187">
        <v>1997</v>
      </c>
      <c r="I3187" t="s">
        <v>34</v>
      </c>
      <c r="J3187" t="s">
        <v>15</v>
      </c>
      <c r="K3187" t="s">
        <v>16</v>
      </c>
      <c r="L3187">
        <f t="shared" si="98"/>
        <v>1</v>
      </c>
      <c r="M3187">
        <f t="shared" si="99"/>
        <v>0</v>
      </c>
    </row>
    <row r="3188" spans="1:13" x14ac:dyDescent="0.3">
      <c r="A3188" t="s">
        <v>1444</v>
      </c>
      <c r="B3188">
        <v>19.25</v>
      </c>
      <c r="C3188" t="s">
        <v>51</v>
      </c>
      <c r="D3188">
        <v>0.101773845</v>
      </c>
      <c r="E3188" t="s">
        <v>18</v>
      </c>
      <c r="F3188">
        <v>52.895600000000002</v>
      </c>
      <c r="G3188" t="s">
        <v>33</v>
      </c>
      <c r="H3188">
        <v>1997</v>
      </c>
      <c r="I3188" t="s">
        <v>34</v>
      </c>
      <c r="J3188" t="s">
        <v>15</v>
      </c>
      <c r="K3188" t="s">
        <v>16</v>
      </c>
      <c r="L3188">
        <f t="shared" si="98"/>
        <v>1</v>
      </c>
      <c r="M3188">
        <f t="shared" si="99"/>
        <v>1</v>
      </c>
    </row>
    <row r="3189" spans="1:13" x14ac:dyDescent="0.3">
      <c r="A3189" t="s">
        <v>1328</v>
      </c>
      <c r="B3189">
        <v>19.850000000000001</v>
      </c>
      <c r="C3189" t="s">
        <v>1605</v>
      </c>
      <c r="D3189">
        <v>8.1620573000000002E-2</v>
      </c>
      <c r="E3189" t="s">
        <v>49</v>
      </c>
      <c r="F3189">
        <v>169.7816</v>
      </c>
      <c r="G3189" t="s">
        <v>41</v>
      </c>
      <c r="H3189">
        <v>2002</v>
      </c>
      <c r="J3189" t="s">
        <v>20</v>
      </c>
      <c r="K3189" t="s">
        <v>16</v>
      </c>
      <c r="L3189">
        <f t="shared" si="98"/>
        <v>0</v>
      </c>
      <c r="M3189">
        <f t="shared" si="99"/>
        <v>0</v>
      </c>
    </row>
    <row r="3190" spans="1:13" x14ac:dyDescent="0.3">
      <c r="A3190" t="s">
        <v>872</v>
      </c>
      <c r="B3190">
        <v>12.5</v>
      </c>
      <c r="C3190" t="s">
        <v>51</v>
      </c>
      <c r="D3190">
        <v>8.1299368999999996E-2</v>
      </c>
      <c r="E3190" t="s">
        <v>77</v>
      </c>
      <c r="F3190">
        <v>219.07980000000001</v>
      </c>
      <c r="G3190" t="s">
        <v>41</v>
      </c>
      <c r="H3190">
        <v>2002</v>
      </c>
      <c r="J3190" t="s">
        <v>20</v>
      </c>
      <c r="K3190" t="s">
        <v>16</v>
      </c>
      <c r="L3190">
        <f t="shared" si="98"/>
        <v>0</v>
      </c>
      <c r="M3190">
        <f t="shared" si="99"/>
        <v>0</v>
      </c>
    </row>
    <row r="3191" spans="1:13" x14ac:dyDescent="0.3">
      <c r="A3191" t="s">
        <v>118</v>
      </c>
      <c r="B3191">
        <v>15.5</v>
      </c>
      <c r="C3191" t="s">
        <v>51</v>
      </c>
      <c r="D3191">
        <v>3.3059299E-2</v>
      </c>
      <c r="E3191" t="s">
        <v>36</v>
      </c>
      <c r="F3191">
        <v>105.7938</v>
      </c>
      <c r="G3191" t="s">
        <v>19</v>
      </c>
      <c r="H3191">
        <v>2007</v>
      </c>
      <c r="J3191" t="s">
        <v>20</v>
      </c>
      <c r="K3191" t="s">
        <v>16</v>
      </c>
      <c r="L3191">
        <f t="shared" si="98"/>
        <v>0</v>
      </c>
      <c r="M3191">
        <f t="shared" si="99"/>
        <v>0</v>
      </c>
    </row>
    <row r="3192" spans="1:13" x14ac:dyDescent="0.3">
      <c r="A3192" t="s">
        <v>451</v>
      </c>
      <c r="B3192">
        <v>17.75</v>
      </c>
      <c r="C3192" t="s">
        <v>51</v>
      </c>
      <c r="D3192">
        <v>3.0481662999999999E-2</v>
      </c>
      <c r="E3192" t="s">
        <v>22</v>
      </c>
      <c r="F3192">
        <v>181.666</v>
      </c>
      <c r="G3192" t="s">
        <v>53</v>
      </c>
      <c r="H3192">
        <v>1987</v>
      </c>
      <c r="I3192" t="s">
        <v>54</v>
      </c>
      <c r="J3192" t="s">
        <v>24</v>
      </c>
      <c r="K3192" t="s">
        <v>16</v>
      </c>
      <c r="L3192">
        <f t="shared" si="98"/>
        <v>0</v>
      </c>
      <c r="M3192">
        <f t="shared" si="99"/>
        <v>0</v>
      </c>
    </row>
    <row r="3193" spans="1:13" x14ac:dyDescent="0.3">
      <c r="A3193" t="s">
        <v>952</v>
      </c>
      <c r="B3193">
        <v>14.75</v>
      </c>
      <c r="C3193" t="s">
        <v>51</v>
      </c>
      <c r="D3193">
        <v>8.9503608999999998E-2</v>
      </c>
      <c r="E3193" t="s">
        <v>12</v>
      </c>
      <c r="F3193">
        <v>112.2518</v>
      </c>
      <c r="G3193" t="s">
        <v>41</v>
      </c>
      <c r="H3193">
        <v>2002</v>
      </c>
      <c r="J3193" t="s">
        <v>20</v>
      </c>
      <c r="K3193" t="s">
        <v>16</v>
      </c>
      <c r="L3193">
        <f t="shared" si="98"/>
        <v>0</v>
      </c>
      <c r="M3193">
        <f t="shared" si="99"/>
        <v>1</v>
      </c>
    </row>
    <row r="3194" spans="1:13" x14ac:dyDescent="0.3">
      <c r="A3194" t="s">
        <v>500</v>
      </c>
      <c r="B3194">
        <v>8.9849999999999994</v>
      </c>
      <c r="C3194" t="s">
        <v>1605</v>
      </c>
      <c r="D3194">
        <v>5.8062664999999999E-2</v>
      </c>
      <c r="E3194" t="s">
        <v>67</v>
      </c>
      <c r="F3194">
        <v>130.83099999999999</v>
      </c>
      <c r="G3194" t="s">
        <v>37</v>
      </c>
      <c r="H3194">
        <v>2009</v>
      </c>
      <c r="I3194" t="s">
        <v>14</v>
      </c>
      <c r="J3194" t="s">
        <v>24</v>
      </c>
      <c r="K3194" t="s">
        <v>38</v>
      </c>
      <c r="L3194">
        <f t="shared" si="98"/>
        <v>0</v>
      </c>
      <c r="M3194">
        <f t="shared" si="99"/>
        <v>0</v>
      </c>
    </row>
    <row r="3195" spans="1:13" x14ac:dyDescent="0.3">
      <c r="A3195" t="s">
        <v>234</v>
      </c>
      <c r="B3195">
        <v>8.02</v>
      </c>
      <c r="C3195" t="s">
        <v>51</v>
      </c>
      <c r="D3195">
        <v>1.9870463000000001E-2</v>
      </c>
      <c r="E3195" t="s">
        <v>61</v>
      </c>
      <c r="F3195">
        <v>154.99719999999999</v>
      </c>
      <c r="G3195" t="s">
        <v>33</v>
      </c>
      <c r="H3195">
        <v>1997</v>
      </c>
      <c r="I3195" t="s">
        <v>34</v>
      </c>
      <c r="J3195" t="s">
        <v>15</v>
      </c>
      <c r="K3195" t="s">
        <v>16</v>
      </c>
      <c r="L3195">
        <f t="shared" si="98"/>
        <v>1</v>
      </c>
      <c r="M3195">
        <f t="shared" si="99"/>
        <v>0</v>
      </c>
    </row>
    <row r="3196" spans="1:13" x14ac:dyDescent="0.3">
      <c r="A3196" t="s">
        <v>1445</v>
      </c>
      <c r="B3196">
        <v>9.8000000000000007</v>
      </c>
      <c r="C3196" t="s">
        <v>51</v>
      </c>
      <c r="D3196">
        <v>2.6127056999999999E-2</v>
      </c>
      <c r="E3196" t="s">
        <v>12</v>
      </c>
      <c r="F3196">
        <v>216.38499999999999</v>
      </c>
      <c r="G3196" t="s">
        <v>13</v>
      </c>
      <c r="H3196">
        <v>1999</v>
      </c>
      <c r="I3196" t="s">
        <v>14</v>
      </c>
      <c r="J3196" t="s">
        <v>15</v>
      </c>
      <c r="K3196" t="s">
        <v>16</v>
      </c>
      <c r="L3196">
        <f t="shared" si="98"/>
        <v>1</v>
      </c>
      <c r="M3196">
        <f t="shared" si="99"/>
        <v>1</v>
      </c>
    </row>
    <row r="3197" spans="1:13" x14ac:dyDescent="0.3">
      <c r="A3197" t="s">
        <v>680</v>
      </c>
      <c r="B3197">
        <v>8.6449999999999996</v>
      </c>
      <c r="C3197" t="s">
        <v>51</v>
      </c>
      <c r="D3197">
        <v>2.1708102999999999E-2</v>
      </c>
      <c r="E3197" t="s">
        <v>83</v>
      </c>
      <c r="F3197">
        <v>54.598199999999999</v>
      </c>
      <c r="G3197" t="s">
        <v>19</v>
      </c>
      <c r="H3197">
        <v>2007</v>
      </c>
      <c r="J3197" t="s">
        <v>20</v>
      </c>
      <c r="K3197" t="s">
        <v>16</v>
      </c>
      <c r="L3197">
        <f t="shared" si="98"/>
        <v>0</v>
      </c>
      <c r="M3197">
        <f t="shared" si="99"/>
        <v>0</v>
      </c>
    </row>
    <row r="3198" spans="1:13" x14ac:dyDescent="0.3">
      <c r="A3198" t="s">
        <v>954</v>
      </c>
      <c r="B3198">
        <v>17.350000000000001</v>
      </c>
      <c r="C3198" t="s">
        <v>1605</v>
      </c>
      <c r="D3198">
        <v>2.7767045000000001E-2</v>
      </c>
      <c r="E3198" t="s">
        <v>83</v>
      </c>
      <c r="F3198">
        <v>88.985600000000005</v>
      </c>
      <c r="G3198" t="s">
        <v>19</v>
      </c>
      <c r="H3198">
        <v>2007</v>
      </c>
      <c r="J3198" t="s">
        <v>20</v>
      </c>
      <c r="K3198" t="s">
        <v>16</v>
      </c>
      <c r="L3198">
        <f t="shared" si="98"/>
        <v>0</v>
      </c>
      <c r="M3198">
        <f t="shared" si="99"/>
        <v>0</v>
      </c>
    </row>
    <row r="3199" spans="1:13" x14ac:dyDescent="0.3">
      <c r="A3199" t="s">
        <v>1074</v>
      </c>
      <c r="B3199">
        <v>8.52</v>
      </c>
      <c r="C3199" t="s">
        <v>51</v>
      </c>
      <c r="D3199">
        <v>2.7212419000000002E-2</v>
      </c>
      <c r="E3199" t="s">
        <v>59</v>
      </c>
      <c r="F3199">
        <v>151.8682</v>
      </c>
      <c r="G3199" t="s">
        <v>19</v>
      </c>
      <c r="H3199">
        <v>2007</v>
      </c>
      <c r="J3199" t="s">
        <v>20</v>
      </c>
      <c r="K3199" t="s">
        <v>16</v>
      </c>
      <c r="L3199">
        <f t="shared" si="98"/>
        <v>0</v>
      </c>
      <c r="M3199">
        <f t="shared" si="99"/>
        <v>0</v>
      </c>
    </row>
    <row r="3200" spans="1:13" x14ac:dyDescent="0.3">
      <c r="A3200" t="s">
        <v>443</v>
      </c>
      <c r="B3200">
        <v>5.63</v>
      </c>
      <c r="C3200" t="s">
        <v>1605</v>
      </c>
      <c r="D3200">
        <v>2.4680092000000001E-2</v>
      </c>
      <c r="E3200" t="s">
        <v>77</v>
      </c>
      <c r="F3200">
        <v>103.7306</v>
      </c>
      <c r="G3200" t="s">
        <v>19</v>
      </c>
      <c r="H3200">
        <v>2007</v>
      </c>
      <c r="J3200" t="s">
        <v>20</v>
      </c>
      <c r="K3200" t="s">
        <v>16</v>
      </c>
      <c r="L3200">
        <f t="shared" si="98"/>
        <v>0</v>
      </c>
      <c r="M3200">
        <f t="shared" si="99"/>
        <v>0</v>
      </c>
    </row>
    <row r="3201" spans="1:13" x14ac:dyDescent="0.3">
      <c r="A3201" t="s">
        <v>131</v>
      </c>
      <c r="B3201">
        <v>6.38</v>
      </c>
      <c r="C3201" t="s">
        <v>51</v>
      </c>
      <c r="D3201">
        <v>3.1892143999999997E-2</v>
      </c>
      <c r="E3201" t="s">
        <v>18</v>
      </c>
      <c r="F3201">
        <v>177.73439999999999</v>
      </c>
      <c r="G3201" t="s">
        <v>65</v>
      </c>
      <c r="H3201">
        <v>2004</v>
      </c>
      <c r="I3201" t="s">
        <v>34</v>
      </c>
      <c r="J3201" t="s">
        <v>20</v>
      </c>
      <c r="K3201" t="s">
        <v>16</v>
      </c>
      <c r="L3201">
        <f t="shared" si="98"/>
        <v>0</v>
      </c>
      <c r="M3201">
        <f t="shared" si="99"/>
        <v>1</v>
      </c>
    </row>
    <row r="3202" spans="1:13" x14ac:dyDescent="0.3">
      <c r="A3202" t="s">
        <v>702</v>
      </c>
      <c r="C3202" t="s">
        <v>51</v>
      </c>
      <c r="D3202">
        <v>3.8332430000000001E-2</v>
      </c>
      <c r="E3202" t="s">
        <v>18</v>
      </c>
      <c r="F3202">
        <v>54.327199999999998</v>
      </c>
      <c r="G3202" t="s">
        <v>29</v>
      </c>
      <c r="H3202">
        <v>1985</v>
      </c>
      <c r="I3202" t="s">
        <v>14</v>
      </c>
      <c r="J3202" t="s">
        <v>24</v>
      </c>
      <c r="K3202" t="s">
        <v>30</v>
      </c>
      <c r="L3202">
        <f t="shared" si="98"/>
        <v>0</v>
      </c>
      <c r="M3202">
        <f t="shared" si="99"/>
        <v>1</v>
      </c>
    </row>
    <row r="3203" spans="1:13" x14ac:dyDescent="0.3">
      <c r="A3203" t="s">
        <v>80</v>
      </c>
      <c r="B3203">
        <v>5.78</v>
      </c>
      <c r="C3203" t="s">
        <v>51</v>
      </c>
      <c r="D3203">
        <v>9.6581700000000006E-2</v>
      </c>
      <c r="E3203" t="s">
        <v>49</v>
      </c>
      <c r="F3203">
        <v>162.45519999999999</v>
      </c>
      <c r="G3203" t="s">
        <v>41</v>
      </c>
      <c r="H3203">
        <v>2002</v>
      </c>
      <c r="J3203" t="s">
        <v>20</v>
      </c>
      <c r="K3203" t="s">
        <v>16</v>
      </c>
      <c r="L3203">
        <f t="shared" ref="L3203:L3266" si="100">IF(AND(J3203= "Tier 1", C3203= "LF"),1,0)</f>
        <v>0</v>
      </c>
      <c r="M3203">
        <f t="shared" ref="M3203:M3266" si="101">IF(OR(E3203= "Dairy", E3203= "Snack Foods"),1,0)</f>
        <v>0</v>
      </c>
    </row>
    <row r="3204" spans="1:13" x14ac:dyDescent="0.3">
      <c r="A3204" t="s">
        <v>1418</v>
      </c>
      <c r="B3204">
        <v>10</v>
      </c>
      <c r="C3204" t="s">
        <v>1605</v>
      </c>
      <c r="D3204">
        <v>0</v>
      </c>
      <c r="E3204" t="s">
        <v>12</v>
      </c>
      <c r="F3204">
        <v>129.29939999999999</v>
      </c>
      <c r="G3204" t="s">
        <v>13</v>
      </c>
      <c r="H3204">
        <v>1999</v>
      </c>
      <c r="I3204" t="s">
        <v>14</v>
      </c>
      <c r="J3204" t="s">
        <v>15</v>
      </c>
      <c r="K3204" t="s">
        <v>16</v>
      </c>
      <c r="L3204">
        <f t="shared" si="100"/>
        <v>0</v>
      </c>
      <c r="M3204">
        <f t="shared" si="101"/>
        <v>1</v>
      </c>
    </row>
    <row r="3205" spans="1:13" x14ac:dyDescent="0.3">
      <c r="A3205" t="s">
        <v>418</v>
      </c>
      <c r="B3205">
        <v>11.6</v>
      </c>
      <c r="C3205" t="s">
        <v>1605</v>
      </c>
      <c r="D3205">
        <v>9.7782000000000008E-3</v>
      </c>
      <c r="E3205" t="s">
        <v>12</v>
      </c>
      <c r="F3205">
        <v>225.1404</v>
      </c>
      <c r="G3205" t="s">
        <v>13</v>
      </c>
      <c r="H3205">
        <v>1999</v>
      </c>
      <c r="I3205" t="s">
        <v>14</v>
      </c>
      <c r="J3205" t="s">
        <v>15</v>
      </c>
      <c r="K3205" t="s">
        <v>16</v>
      </c>
      <c r="L3205">
        <f t="shared" si="100"/>
        <v>0</v>
      </c>
      <c r="M3205">
        <f t="shared" si="101"/>
        <v>1</v>
      </c>
    </row>
    <row r="3206" spans="1:13" x14ac:dyDescent="0.3">
      <c r="A3206" t="s">
        <v>1446</v>
      </c>
      <c r="B3206">
        <v>11.65</v>
      </c>
      <c r="C3206" t="s">
        <v>51</v>
      </c>
      <c r="D3206">
        <v>0</v>
      </c>
      <c r="E3206" t="s">
        <v>32</v>
      </c>
      <c r="F3206">
        <v>187.72399999999999</v>
      </c>
      <c r="G3206" t="s">
        <v>37</v>
      </c>
      <c r="H3206">
        <v>2009</v>
      </c>
      <c r="I3206" t="s">
        <v>14</v>
      </c>
      <c r="J3206" t="s">
        <v>24</v>
      </c>
      <c r="K3206" t="s">
        <v>38</v>
      </c>
      <c r="L3206">
        <f t="shared" si="100"/>
        <v>0</v>
      </c>
      <c r="M3206">
        <f t="shared" si="101"/>
        <v>0</v>
      </c>
    </row>
    <row r="3207" spans="1:13" x14ac:dyDescent="0.3">
      <c r="A3207" t="s">
        <v>701</v>
      </c>
      <c r="B3207">
        <v>19.2</v>
      </c>
      <c r="C3207" t="s">
        <v>1605</v>
      </c>
      <c r="D3207">
        <v>0.157200063</v>
      </c>
      <c r="E3207" t="s">
        <v>67</v>
      </c>
      <c r="F3207">
        <v>189.32140000000001</v>
      </c>
      <c r="G3207" t="s">
        <v>23</v>
      </c>
      <c r="H3207">
        <v>1998</v>
      </c>
      <c r="J3207" t="s">
        <v>24</v>
      </c>
      <c r="K3207" t="s">
        <v>25</v>
      </c>
      <c r="L3207">
        <f t="shared" si="100"/>
        <v>0</v>
      </c>
      <c r="M3207">
        <f t="shared" si="101"/>
        <v>0</v>
      </c>
    </row>
    <row r="3208" spans="1:13" x14ac:dyDescent="0.3">
      <c r="A3208" t="s">
        <v>612</v>
      </c>
      <c r="B3208">
        <v>10.895</v>
      </c>
      <c r="C3208" t="s">
        <v>1605</v>
      </c>
      <c r="D3208">
        <v>1.6105023E-2</v>
      </c>
      <c r="E3208" t="s">
        <v>18</v>
      </c>
      <c r="F3208">
        <v>121.773</v>
      </c>
      <c r="G3208" t="s">
        <v>23</v>
      </c>
      <c r="H3208">
        <v>1998</v>
      </c>
      <c r="J3208" t="s">
        <v>24</v>
      </c>
      <c r="K3208" t="s">
        <v>25</v>
      </c>
      <c r="L3208">
        <f t="shared" si="100"/>
        <v>0</v>
      </c>
      <c r="M3208">
        <f t="shared" si="101"/>
        <v>1</v>
      </c>
    </row>
    <row r="3209" spans="1:13" x14ac:dyDescent="0.3">
      <c r="A3209" t="s">
        <v>555</v>
      </c>
      <c r="B3209">
        <v>17.350000000000001</v>
      </c>
      <c r="C3209" t="s">
        <v>1605</v>
      </c>
      <c r="D3209">
        <v>6.9419361999999998E-2</v>
      </c>
      <c r="E3209" t="s">
        <v>67</v>
      </c>
      <c r="F3209">
        <v>92.380399999999995</v>
      </c>
      <c r="G3209" t="s">
        <v>23</v>
      </c>
      <c r="H3209">
        <v>1998</v>
      </c>
      <c r="J3209" t="s">
        <v>24</v>
      </c>
      <c r="K3209" t="s">
        <v>25</v>
      </c>
      <c r="L3209">
        <f t="shared" si="100"/>
        <v>0</v>
      </c>
      <c r="M3209">
        <f t="shared" si="101"/>
        <v>0</v>
      </c>
    </row>
    <row r="3210" spans="1:13" x14ac:dyDescent="0.3">
      <c r="A3210" t="s">
        <v>1262</v>
      </c>
      <c r="B3210">
        <v>6.65</v>
      </c>
      <c r="C3210" t="s">
        <v>51</v>
      </c>
      <c r="D3210">
        <v>0.14674074500000001</v>
      </c>
      <c r="E3210" t="s">
        <v>32</v>
      </c>
      <c r="F3210">
        <v>125.56780000000001</v>
      </c>
      <c r="G3210" t="s">
        <v>23</v>
      </c>
      <c r="H3210">
        <v>1998</v>
      </c>
      <c r="J3210" t="s">
        <v>24</v>
      </c>
      <c r="K3210" t="s">
        <v>25</v>
      </c>
      <c r="L3210">
        <f t="shared" si="100"/>
        <v>0</v>
      </c>
      <c r="M3210">
        <f t="shared" si="101"/>
        <v>0</v>
      </c>
    </row>
    <row r="3211" spans="1:13" x14ac:dyDescent="0.3">
      <c r="A3211" t="s">
        <v>571</v>
      </c>
      <c r="C3211" t="s">
        <v>51</v>
      </c>
      <c r="D3211">
        <v>4.9938495999999999E-2</v>
      </c>
      <c r="E3211" t="s">
        <v>36</v>
      </c>
      <c r="F3211">
        <v>195.61359999999999</v>
      </c>
      <c r="G3211" t="s">
        <v>47</v>
      </c>
      <c r="H3211">
        <v>1985</v>
      </c>
      <c r="I3211" t="s">
        <v>34</v>
      </c>
      <c r="J3211" t="s">
        <v>15</v>
      </c>
      <c r="K3211" t="s">
        <v>25</v>
      </c>
      <c r="L3211">
        <f t="shared" si="100"/>
        <v>1</v>
      </c>
      <c r="M3211">
        <f t="shared" si="101"/>
        <v>0</v>
      </c>
    </row>
    <row r="3212" spans="1:13" x14ac:dyDescent="0.3">
      <c r="A3212" t="s">
        <v>791</v>
      </c>
      <c r="B3212">
        <v>7.7249999999999996</v>
      </c>
      <c r="C3212" t="s">
        <v>51</v>
      </c>
      <c r="D3212">
        <v>2.9072283000000001E-2</v>
      </c>
      <c r="E3212" t="s">
        <v>61</v>
      </c>
      <c r="F3212">
        <v>120.1414</v>
      </c>
      <c r="G3212" t="s">
        <v>33</v>
      </c>
      <c r="H3212">
        <v>1997</v>
      </c>
      <c r="I3212" t="s">
        <v>34</v>
      </c>
      <c r="J3212" t="s">
        <v>15</v>
      </c>
      <c r="K3212" t="s">
        <v>16</v>
      </c>
      <c r="L3212">
        <f t="shared" si="100"/>
        <v>1</v>
      </c>
      <c r="M3212">
        <f t="shared" si="101"/>
        <v>0</v>
      </c>
    </row>
    <row r="3213" spans="1:13" x14ac:dyDescent="0.3">
      <c r="A3213" t="s">
        <v>1447</v>
      </c>
      <c r="B3213">
        <v>8.7100000000000009</v>
      </c>
      <c r="C3213" t="s">
        <v>1605</v>
      </c>
      <c r="D3213">
        <v>7.2267645000000005E-2</v>
      </c>
      <c r="E3213" t="s">
        <v>83</v>
      </c>
      <c r="F3213">
        <v>184.89240000000001</v>
      </c>
      <c r="G3213" t="s">
        <v>13</v>
      </c>
      <c r="H3213">
        <v>1999</v>
      </c>
      <c r="I3213" t="s">
        <v>14</v>
      </c>
      <c r="J3213" t="s">
        <v>15</v>
      </c>
      <c r="K3213" t="s">
        <v>16</v>
      </c>
      <c r="L3213">
        <f t="shared" si="100"/>
        <v>0</v>
      </c>
      <c r="M3213">
        <f t="shared" si="101"/>
        <v>0</v>
      </c>
    </row>
    <row r="3214" spans="1:13" x14ac:dyDescent="0.3">
      <c r="A3214" t="s">
        <v>302</v>
      </c>
      <c r="B3214">
        <v>16.100000000000001</v>
      </c>
      <c r="C3214" t="s">
        <v>51</v>
      </c>
      <c r="D3214">
        <v>0.100436145</v>
      </c>
      <c r="E3214" t="s">
        <v>32</v>
      </c>
      <c r="F3214">
        <v>77.232799999999997</v>
      </c>
      <c r="G3214" t="s">
        <v>41</v>
      </c>
      <c r="H3214">
        <v>2002</v>
      </c>
      <c r="J3214" t="s">
        <v>20</v>
      </c>
      <c r="K3214" t="s">
        <v>16</v>
      </c>
      <c r="L3214">
        <f t="shared" si="100"/>
        <v>0</v>
      </c>
      <c r="M3214">
        <f t="shared" si="101"/>
        <v>0</v>
      </c>
    </row>
    <row r="3215" spans="1:13" x14ac:dyDescent="0.3">
      <c r="A3215" t="s">
        <v>493</v>
      </c>
      <c r="B3215">
        <v>14.65</v>
      </c>
      <c r="C3215" t="s">
        <v>51</v>
      </c>
      <c r="D3215">
        <v>0.170318251</v>
      </c>
      <c r="E3215" t="s">
        <v>52</v>
      </c>
      <c r="F3215">
        <v>56.1614</v>
      </c>
      <c r="G3215" t="s">
        <v>33</v>
      </c>
      <c r="H3215">
        <v>1997</v>
      </c>
      <c r="I3215" t="s">
        <v>34</v>
      </c>
      <c r="J3215" t="s">
        <v>15</v>
      </c>
      <c r="K3215" t="s">
        <v>16</v>
      </c>
      <c r="L3215">
        <f t="shared" si="100"/>
        <v>1</v>
      </c>
      <c r="M3215">
        <f t="shared" si="101"/>
        <v>0</v>
      </c>
    </row>
    <row r="3216" spans="1:13" x14ac:dyDescent="0.3">
      <c r="A3216" t="s">
        <v>929</v>
      </c>
      <c r="B3216">
        <v>12.6</v>
      </c>
      <c r="C3216" t="s">
        <v>51</v>
      </c>
      <c r="D3216">
        <v>8.7453208000000004E-2</v>
      </c>
      <c r="E3216" t="s">
        <v>32</v>
      </c>
      <c r="F3216">
        <v>110.0228</v>
      </c>
      <c r="G3216" t="s">
        <v>33</v>
      </c>
      <c r="H3216">
        <v>1997</v>
      </c>
      <c r="I3216" t="s">
        <v>34</v>
      </c>
      <c r="J3216" t="s">
        <v>15</v>
      </c>
      <c r="K3216" t="s">
        <v>16</v>
      </c>
      <c r="L3216">
        <f t="shared" si="100"/>
        <v>1</v>
      </c>
      <c r="M3216">
        <f t="shared" si="101"/>
        <v>0</v>
      </c>
    </row>
    <row r="3217" spans="1:13" x14ac:dyDescent="0.3">
      <c r="A3217" t="s">
        <v>796</v>
      </c>
      <c r="B3217">
        <v>13.1</v>
      </c>
      <c r="C3217" t="s">
        <v>51</v>
      </c>
      <c r="D3217">
        <v>6.0627119999999996E-3</v>
      </c>
      <c r="E3217" t="s">
        <v>67</v>
      </c>
      <c r="F3217">
        <v>187.38980000000001</v>
      </c>
      <c r="G3217" t="s">
        <v>33</v>
      </c>
      <c r="H3217">
        <v>1997</v>
      </c>
      <c r="I3217" t="s">
        <v>34</v>
      </c>
      <c r="J3217" t="s">
        <v>15</v>
      </c>
      <c r="K3217" t="s">
        <v>16</v>
      </c>
      <c r="L3217">
        <f t="shared" si="100"/>
        <v>1</v>
      </c>
      <c r="M3217">
        <f t="shared" si="101"/>
        <v>0</v>
      </c>
    </row>
    <row r="3218" spans="1:13" x14ac:dyDescent="0.3">
      <c r="A3218" t="s">
        <v>325</v>
      </c>
      <c r="C3218" t="s">
        <v>51</v>
      </c>
      <c r="D3218">
        <v>2.0505252000000002E-2</v>
      </c>
      <c r="E3218" t="s">
        <v>32</v>
      </c>
      <c r="F3218">
        <v>91.483000000000004</v>
      </c>
      <c r="G3218" t="s">
        <v>29</v>
      </c>
      <c r="H3218">
        <v>1985</v>
      </c>
      <c r="I3218" t="s">
        <v>14</v>
      </c>
      <c r="J3218" t="s">
        <v>24</v>
      </c>
      <c r="K3218" t="s">
        <v>30</v>
      </c>
      <c r="L3218">
        <f t="shared" si="100"/>
        <v>0</v>
      </c>
      <c r="M3218">
        <f t="shared" si="101"/>
        <v>0</v>
      </c>
    </row>
    <row r="3219" spans="1:13" x14ac:dyDescent="0.3">
      <c r="A3219" t="s">
        <v>503</v>
      </c>
      <c r="B3219">
        <v>11.15</v>
      </c>
      <c r="C3219" t="s">
        <v>1605</v>
      </c>
      <c r="D3219">
        <v>8.5860034000000002E-2</v>
      </c>
      <c r="E3219" t="s">
        <v>12</v>
      </c>
      <c r="F3219">
        <v>169.47900000000001</v>
      </c>
      <c r="G3219" t="s">
        <v>53</v>
      </c>
      <c r="H3219">
        <v>1987</v>
      </c>
      <c r="I3219" t="s">
        <v>54</v>
      </c>
      <c r="J3219" t="s">
        <v>24</v>
      </c>
      <c r="K3219" t="s">
        <v>16</v>
      </c>
      <c r="L3219">
        <f t="shared" si="100"/>
        <v>0</v>
      </c>
      <c r="M3219">
        <f t="shared" si="101"/>
        <v>1</v>
      </c>
    </row>
    <row r="3220" spans="1:13" x14ac:dyDescent="0.3">
      <c r="A3220" t="s">
        <v>1069</v>
      </c>
      <c r="B3220">
        <v>20.7</v>
      </c>
      <c r="C3220" t="s">
        <v>1605</v>
      </c>
      <c r="D3220">
        <v>7.9230482000000005E-2</v>
      </c>
      <c r="E3220" t="s">
        <v>36</v>
      </c>
      <c r="F3220">
        <v>98.804199999999994</v>
      </c>
      <c r="G3220" t="s">
        <v>53</v>
      </c>
      <c r="H3220">
        <v>1987</v>
      </c>
      <c r="I3220" t="s">
        <v>54</v>
      </c>
      <c r="J3220" t="s">
        <v>24</v>
      </c>
      <c r="K3220" t="s">
        <v>16</v>
      </c>
      <c r="L3220">
        <f t="shared" si="100"/>
        <v>0</v>
      </c>
      <c r="M3220">
        <f t="shared" si="101"/>
        <v>0</v>
      </c>
    </row>
    <row r="3221" spans="1:13" x14ac:dyDescent="0.3">
      <c r="A3221" t="s">
        <v>535</v>
      </c>
      <c r="C3221" t="s">
        <v>51</v>
      </c>
      <c r="D3221">
        <v>0.15916244600000001</v>
      </c>
      <c r="E3221" t="s">
        <v>67</v>
      </c>
      <c r="F3221">
        <v>143.11539999999999</v>
      </c>
      <c r="G3221" t="s">
        <v>29</v>
      </c>
      <c r="H3221">
        <v>1985</v>
      </c>
      <c r="I3221" t="s">
        <v>14</v>
      </c>
      <c r="J3221" t="s">
        <v>24</v>
      </c>
      <c r="K3221" t="s">
        <v>30</v>
      </c>
      <c r="L3221">
        <f t="shared" si="100"/>
        <v>0</v>
      </c>
      <c r="M3221">
        <f t="shared" si="101"/>
        <v>0</v>
      </c>
    </row>
    <row r="3222" spans="1:13" x14ac:dyDescent="0.3">
      <c r="A3222" t="s">
        <v>1448</v>
      </c>
      <c r="B3222">
        <v>14</v>
      </c>
      <c r="C3222" t="s">
        <v>51</v>
      </c>
      <c r="D3222">
        <v>2.3869126000000001E-2</v>
      </c>
      <c r="E3222" t="s">
        <v>36</v>
      </c>
      <c r="F3222">
        <v>101.53319999999999</v>
      </c>
      <c r="G3222" t="s">
        <v>19</v>
      </c>
      <c r="H3222">
        <v>2007</v>
      </c>
      <c r="J3222" t="s">
        <v>20</v>
      </c>
      <c r="K3222" t="s">
        <v>16</v>
      </c>
      <c r="L3222">
        <f t="shared" si="100"/>
        <v>0</v>
      </c>
      <c r="M3222">
        <f t="shared" si="101"/>
        <v>0</v>
      </c>
    </row>
    <row r="3223" spans="1:13" x14ac:dyDescent="0.3">
      <c r="A3223" t="s">
        <v>1449</v>
      </c>
      <c r="B3223">
        <v>19.100000000000001</v>
      </c>
      <c r="C3223" t="s">
        <v>51</v>
      </c>
      <c r="D3223">
        <v>6.7431882999999998E-2</v>
      </c>
      <c r="E3223" t="s">
        <v>61</v>
      </c>
      <c r="F3223">
        <v>42.479599999999998</v>
      </c>
      <c r="G3223" t="s">
        <v>41</v>
      </c>
      <c r="H3223">
        <v>2002</v>
      </c>
      <c r="J3223" t="s">
        <v>20</v>
      </c>
      <c r="K3223" t="s">
        <v>16</v>
      </c>
      <c r="L3223">
        <f t="shared" si="100"/>
        <v>0</v>
      </c>
      <c r="M3223">
        <f t="shared" si="101"/>
        <v>0</v>
      </c>
    </row>
    <row r="3224" spans="1:13" x14ac:dyDescent="0.3">
      <c r="A3224" t="s">
        <v>1282</v>
      </c>
      <c r="B3224">
        <v>9.6950000000000003</v>
      </c>
      <c r="C3224" t="s">
        <v>1605</v>
      </c>
      <c r="D3224">
        <v>0.21471984999999999</v>
      </c>
      <c r="E3224" t="s">
        <v>36</v>
      </c>
      <c r="F3224">
        <v>225.94040000000001</v>
      </c>
      <c r="G3224" t="s">
        <v>23</v>
      </c>
      <c r="H3224">
        <v>1998</v>
      </c>
      <c r="J3224" t="s">
        <v>24</v>
      </c>
      <c r="K3224" t="s">
        <v>25</v>
      </c>
      <c r="L3224">
        <f t="shared" si="100"/>
        <v>0</v>
      </c>
      <c r="M3224">
        <f t="shared" si="101"/>
        <v>0</v>
      </c>
    </row>
    <row r="3225" spans="1:13" x14ac:dyDescent="0.3">
      <c r="A3225" t="s">
        <v>1450</v>
      </c>
      <c r="B3225">
        <v>19.100000000000001</v>
      </c>
      <c r="C3225" t="s">
        <v>51</v>
      </c>
      <c r="D3225">
        <v>4.5564411999999999E-2</v>
      </c>
      <c r="E3225" t="s">
        <v>18</v>
      </c>
      <c r="F3225">
        <v>39.113799999999998</v>
      </c>
      <c r="G3225" t="s">
        <v>19</v>
      </c>
      <c r="H3225">
        <v>2007</v>
      </c>
      <c r="J3225" t="s">
        <v>20</v>
      </c>
      <c r="K3225" t="s">
        <v>16</v>
      </c>
      <c r="L3225">
        <f t="shared" si="100"/>
        <v>0</v>
      </c>
      <c r="M3225">
        <f t="shared" si="101"/>
        <v>1</v>
      </c>
    </row>
    <row r="3226" spans="1:13" x14ac:dyDescent="0.3">
      <c r="A3226" t="s">
        <v>1451</v>
      </c>
      <c r="B3226">
        <v>17.850000000000001</v>
      </c>
      <c r="C3226" t="s">
        <v>1605</v>
      </c>
      <c r="D3226">
        <v>2.0979393999999998E-2</v>
      </c>
      <c r="E3226" t="s">
        <v>77</v>
      </c>
      <c r="F3226">
        <v>259.79360000000003</v>
      </c>
      <c r="G3226" t="s">
        <v>13</v>
      </c>
      <c r="H3226">
        <v>1999</v>
      </c>
      <c r="I3226" t="s">
        <v>14</v>
      </c>
      <c r="J3226" t="s">
        <v>15</v>
      </c>
      <c r="K3226" t="s">
        <v>16</v>
      </c>
      <c r="L3226">
        <f t="shared" si="100"/>
        <v>0</v>
      </c>
      <c r="M3226">
        <f t="shared" si="101"/>
        <v>0</v>
      </c>
    </row>
    <row r="3227" spans="1:13" x14ac:dyDescent="0.3">
      <c r="A3227" t="s">
        <v>332</v>
      </c>
      <c r="B3227">
        <v>11.65</v>
      </c>
      <c r="C3227" t="s">
        <v>1605</v>
      </c>
      <c r="D3227">
        <v>7.5967092E-2</v>
      </c>
      <c r="E3227" t="s">
        <v>12</v>
      </c>
      <c r="F3227">
        <v>84.490799999999993</v>
      </c>
      <c r="G3227" t="s">
        <v>13</v>
      </c>
      <c r="H3227">
        <v>1999</v>
      </c>
      <c r="I3227" t="s">
        <v>14</v>
      </c>
      <c r="J3227" t="s">
        <v>15</v>
      </c>
      <c r="K3227" t="s">
        <v>16</v>
      </c>
      <c r="L3227">
        <f t="shared" si="100"/>
        <v>0</v>
      </c>
      <c r="M3227">
        <f t="shared" si="101"/>
        <v>1</v>
      </c>
    </row>
    <row r="3228" spans="1:13" x14ac:dyDescent="0.3">
      <c r="A3228" t="s">
        <v>111</v>
      </c>
      <c r="B3228">
        <v>12.3</v>
      </c>
      <c r="C3228" t="s">
        <v>1605</v>
      </c>
      <c r="D3228">
        <v>6.4719441000000003E-2</v>
      </c>
      <c r="E3228" t="s">
        <v>112</v>
      </c>
      <c r="F3228">
        <v>93.680400000000006</v>
      </c>
      <c r="G3228" t="s">
        <v>13</v>
      </c>
      <c r="H3228">
        <v>1999</v>
      </c>
      <c r="I3228" t="s">
        <v>14</v>
      </c>
      <c r="J3228" t="s">
        <v>15</v>
      </c>
      <c r="K3228" t="s">
        <v>16</v>
      </c>
      <c r="L3228">
        <f t="shared" si="100"/>
        <v>0</v>
      </c>
      <c r="M3228">
        <f t="shared" si="101"/>
        <v>0</v>
      </c>
    </row>
    <row r="3229" spans="1:13" x14ac:dyDescent="0.3">
      <c r="A3229" t="s">
        <v>286</v>
      </c>
      <c r="C3229" t="s">
        <v>51</v>
      </c>
      <c r="D3229">
        <v>2.9981513000000001E-2</v>
      </c>
      <c r="E3229" t="s">
        <v>83</v>
      </c>
      <c r="F3229">
        <v>77.867000000000004</v>
      </c>
      <c r="G3229" t="s">
        <v>29</v>
      </c>
      <c r="H3229">
        <v>1985</v>
      </c>
      <c r="I3229" t="s">
        <v>14</v>
      </c>
      <c r="J3229" t="s">
        <v>24</v>
      </c>
      <c r="K3229" t="s">
        <v>30</v>
      </c>
      <c r="L3229">
        <f t="shared" si="100"/>
        <v>0</v>
      </c>
      <c r="M3229">
        <f t="shared" si="101"/>
        <v>0</v>
      </c>
    </row>
    <row r="3230" spans="1:13" x14ac:dyDescent="0.3">
      <c r="A3230" t="s">
        <v>848</v>
      </c>
      <c r="B3230">
        <v>7.81</v>
      </c>
      <c r="C3230" t="s">
        <v>1605</v>
      </c>
      <c r="D3230">
        <v>5.5539140000000001E-2</v>
      </c>
      <c r="E3230" t="s">
        <v>83</v>
      </c>
      <c r="F3230">
        <v>125.80459999999999</v>
      </c>
      <c r="G3230" t="s">
        <v>19</v>
      </c>
      <c r="H3230">
        <v>2007</v>
      </c>
      <c r="J3230" t="s">
        <v>20</v>
      </c>
      <c r="K3230" t="s">
        <v>16</v>
      </c>
      <c r="L3230">
        <f t="shared" si="100"/>
        <v>0</v>
      </c>
      <c r="M3230">
        <f t="shared" si="101"/>
        <v>0</v>
      </c>
    </row>
    <row r="3231" spans="1:13" x14ac:dyDescent="0.3">
      <c r="A3231" t="s">
        <v>616</v>
      </c>
      <c r="B3231">
        <v>20.100000000000001</v>
      </c>
      <c r="C3231" t="s">
        <v>51</v>
      </c>
      <c r="D3231">
        <v>1.5022331999999999E-2</v>
      </c>
      <c r="E3231" t="s">
        <v>46</v>
      </c>
      <c r="F3231">
        <v>142.11539999999999</v>
      </c>
      <c r="G3231" t="s">
        <v>19</v>
      </c>
      <c r="H3231">
        <v>2007</v>
      </c>
      <c r="J3231" t="s">
        <v>20</v>
      </c>
      <c r="K3231" t="s">
        <v>16</v>
      </c>
      <c r="L3231">
        <f t="shared" si="100"/>
        <v>0</v>
      </c>
      <c r="M3231">
        <f t="shared" si="101"/>
        <v>0</v>
      </c>
    </row>
    <row r="3232" spans="1:13" x14ac:dyDescent="0.3">
      <c r="A3232" t="s">
        <v>740</v>
      </c>
      <c r="B3232">
        <v>10.5</v>
      </c>
      <c r="C3232" t="s">
        <v>1605</v>
      </c>
      <c r="D3232">
        <v>6.6450398999999993E-2</v>
      </c>
      <c r="E3232" t="s">
        <v>112</v>
      </c>
      <c r="F3232">
        <v>80.796000000000006</v>
      </c>
      <c r="G3232" t="s">
        <v>37</v>
      </c>
      <c r="H3232">
        <v>2009</v>
      </c>
      <c r="I3232" t="s">
        <v>14</v>
      </c>
      <c r="J3232" t="s">
        <v>24</v>
      </c>
      <c r="K3232" t="s">
        <v>38</v>
      </c>
      <c r="L3232">
        <f t="shared" si="100"/>
        <v>0</v>
      </c>
      <c r="M3232">
        <f t="shared" si="101"/>
        <v>0</v>
      </c>
    </row>
    <row r="3233" spans="1:13" x14ac:dyDescent="0.3">
      <c r="A3233" t="s">
        <v>965</v>
      </c>
      <c r="C3233" t="s">
        <v>1605</v>
      </c>
      <c r="D3233">
        <v>0.21660116300000001</v>
      </c>
      <c r="E3233" t="s">
        <v>12</v>
      </c>
      <c r="F3233">
        <v>36.787399999999998</v>
      </c>
      <c r="G3233" t="s">
        <v>47</v>
      </c>
      <c r="H3233">
        <v>1985</v>
      </c>
      <c r="I3233" t="s">
        <v>34</v>
      </c>
      <c r="J3233" t="s">
        <v>15</v>
      </c>
      <c r="K3233" t="s">
        <v>25</v>
      </c>
      <c r="L3233">
        <f t="shared" si="100"/>
        <v>0</v>
      </c>
      <c r="M3233">
        <f t="shared" si="101"/>
        <v>1</v>
      </c>
    </row>
    <row r="3234" spans="1:13" x14ac:dyDescent="0.3">
      <c r="A3234" t="s">
        <v>764</v>
      </c>
      <c r="B3234">
        <v>8.5749999999999993</v>
      </c>
      <c r="C3234" t="s">
        <v>1605</v>
      </c>
      <c r="D3234">
        <v>7.2139167000000004E-2</v>
      </c>
      <c r="E3234" t="s">
        <v>18</v>
      </c>
      <c r="F3234">
        <v>195.57939999999999</v>
      </c>
      <c r="G3234" t="s">
        <v>37</v>
      </c>
      <c r="H3234">
        <v>2009</v>
      </c>
      <c r="I3234" t="s">
        <v>14</v>
      </c>
      <c r="J3234" t="s">
        <v>24</v>
      </c>
      <c r="K3234" t="s">
        <v>38</v>
      </c>
      <c r="L3234">
        <f t="shared" si="100"/>
        <v>0</v>
      </c>
      <c r="M3234">
        <f t="shared" si="101"/>
        <v>1</v>
      </c>
    </row>
    <row r="3235" spans="1:13" x14ac:dyDescent="0.3">
      <c r="A3235" t="s">
        <v>1153</v>
      </c>
      <c r="B3235">
        <v>20.100000000000001</v>
      </c>
      <c r="C3235" t="s">
        <v>1605</v>
      </c>
      <c r="D3235">
        <v>2.2420995999999999E-2</v>
      </c>
      <c r="E3235" t="s">
        <v>32</v>
      </c>
      <c r="F3235">
        <v>226.20359999999999</v>
      </c>
      <c r="G3235" t="s">
        <v>65</v>
      </c>
      <c r="H3235">
        <v>2004</v>
      </c>
      <c r="I3235" t="s">
        <v>34</v>
      </c>
      <c r="J3235" t="s">
        <v>20</v>
      </c>
      <c r="K3235" t="s">
        <v>16</v>
      </c>
      <c r="L3235">
        <f t="shared" si="100"/>
        <v>0</v>
      </c>
      <c r="M3235">
        <f t="shared" si="101"/>
        <v>0</v>
      </c>
    </row>
    <row r="3236" spans="1:13" x14ac:dyDescent="0.3">
      <c r="A3236" t="s">
        <v>395</v>
      </c>
      <c r="B3236">
        <v>21.2</v>
      </c>
      <c r="C3236" t="s">
        <v>51</v>
      </c>
      <c r="D3236">
        <v>7.0676280999999994E-2</v>
      </c>
      <c r="E3236" t="s">
        <v>12</v>
      </c>
      <c r="F3236">
        <v>176.33699999999999</v>
      </c>
      <c r="G3236" t="s">
        <v>33</v>
      </c>
      <c r="H3236">
        <v>1997</v>
      </c>
      <c r="I3236" t="s">
        <v>34</v>
      </c>
      <c r="J3236" t="s">
        <v>15</v>
      </c>
      <c r="K3236" t="s">
        <v>16</v>
      </c>
      <c r="L3236">
        <f t="shared" si="100"/>
        <v>1</v>
      </c>
      <c r="M3236">
        <f t="shared" si="101"/>
        <v>1</v>
      </c>
    </row>
    <row r="3237" spans="1:13" x14ac:dyDescent="0.3">
      <c r="A3237" t="s">
        <v>715</v>
      </c>
      <c r="C3237" t="s">
        <v>51</v>
      </c>
      <c r="D3237">
        <v>6.9701022000000001E-2</v>
      </c>
      <c r="E3237" t="s">
        <v>18</v>
      </c>
      <c r="F3237">
        <v>262.92259999999999</v>
      </c>
      <c r="G3237" t="s">
        <v>29</v>
      </c>
      <c r="H3237">
        <v>1985</v>
      </c>
      <c r="I3237" t="s">
        <v>14</v>
      </c>
      <c r="J3237" t="s">
        <v>24</v>
      </c>
      <c r="K3237" t="s">
        <v>30</v>
      </c>
      <c r="L3237">
        <f t="shared" si="100"/>
        <v>0</v>
      </c>
      <c r="M3237">
        <f t="shared" si="101"/>
        <v>1</v>
      </c>
    </row>
    <row r="3238" spans="1:13" x14ac:dyDescent="0.3">
      <c r="A3238" t="s">
        <v>385</v>
      </c>
      <c r="B3238">
        <v>16</v>
      </c>
      <c r="C3238" t="s">
        <v>51</v>
      </c>
      <c r="D3238">
        <v>7.7011493E-2</v>
      </c>
      <c r="E3238" t="s">
        <v>32</v>
      </c>
      <c r="F3238">
        <v>45.108600000000003</v>
      </c>
      <c r="G3238" t="s">
        <v>41</v>
      </c>
      <c r="H3238">
        <v>2002</v>
      </c>
      <c r="J3238" t="s">
        <v>20</v>
      </c>
      <c r="K3238" t="s">
        <v>16</v>
      </c>
      <c r="L3238">
        <f t="shared" si="100"/>
        <v>0</v>
      </c>
      <c r="M3238">
        <f t="shared" si="101"/>
        <v>0</v>
      </c>
    </row>
    <row r="3239" spans="1:13" x14ac:dyDescent="0.3">
      <c r="A3239" t="s">
        <v>1013</v>
      </c>
      <c r="B3239">
        <v>17.100000000000001</v>
      </c>
      <c r="C3239" t="s">
        <v>51</v>
      </c>
      <c r="D3239">
        <v>3.2600957999999999E-2</v>
      </c>
      <c r="E3239" t="s">
        <v>67</v>
      </c>
      <c r="F3239">
        <v>150.4392</v>
      </c>
      <c r="G3239" t="s">
        <v>53</v>
      </c>
      <c r="H3239">
        <v>1987</v>
      </c>
      <c r="I3239" t="s">
        <v>54</v>
      </c>
      <c r="J3239" t="s">
        <v>24</v>
      </c>
      <c r="K3239" t="s">
        <v>16</v>
      </c>
      <c r="L3239">
        <f t="shared" si="100"/>
        <v>0</v>
      </c>
      <c r="M3239">
        <f t="shared" si="101"/>
        <v>0</v>
      </c>
    </row>
    <row r="3240" spans="1:13" x14ac:dyDescent="0.3">
      <c r="A3240" t="s">
        <v>504</v>
      </c>
      <c r="C3240" t="s">
        <v>51</v>
      </c>
      <c r="D3240">
        <v>7.4254285000000003E-2</v>
      </c>
      <c r="E3240" t="s">
        <v>12</v>
      </c>
      <c r="F3240">
        <v>91.082999999999998</v>
      </c>
      <c r="G3240" t="s">
        <v>29</v>
      </c>
      <c r="H3240">
        <v>1985</v>
      </c>
      <c r="I3240" t="s">
        <v>14</v>
      </c>
      <c r="J3240" t="s">
        <v>24</v>
      </c>
      <c r="K3240" t="s">
        <v>30</v>
      </c>
      <c r="L3240">
        <f t="shared" si="100"/>
        <v>0</v>
      </c>
      <c r="M3240">
        <f t="shared" si="101"/>
        <v>1</v>
      </c>
    </row>
    <row r="3241" spans="1:13" x14ac:dyDescent="0.3">
      <c r="A3241" t="s">
        <v>727</v>
      </c>
      <c r="C3241" t="s">
        <v>51</v>
      </c>
      <c r="D3241">
        <v>0.18111405899999999</v>
      </c>
      <c r="E3241" t="s">
        <v>61</v>
      </c>
      <c r="F3241">
        <v>168.84479999999999</v>
      </c>
      <c r="G3241" t="s">
        <v>47</v>
      </c>
      <c r="H3241">
        <v>1985</v>
      </c>
      <c r="I3241" t="s">
        <v>34</v>
      </c>
      <c r="J3241" t="s">
        <v>15</v>
      </c>
      <c r="K3241" t="s">
        <v>25</v>
      </c>
      <c r="L3241">
        <f t="shared" si="100"/>
        <v>1</v>
      </c>
      <c r="M3241">
        <f t="shared" si="101"/>
        <v>0</v>
      </c>
    </row>
    <row r="3242" spans="1:13" x14ac:dyDescent="0.3">
      <c r="A3242" t="s">
        <v>1452</v>
      </c>
      <c r="B3242">
        <v>19.350000000000001</v>
      </c>
      <c r="C3242" t="s">
        <v>51</v>
      </c>
      <c r="D3242">
        <v>1.6608333999999999E-2</v>
      </c>
      <c r="E3242" t="s">
        <v>67</v>
      </c>
      <c r="F3242">
        <v>120.0098</v>
      </c>
      <c r="G3242" t="s">
        <v>65</v>
      </c>
      <c r="H3242">
        <v>2004</v>
      </c>
      <c r="I3242" t="s">
        <v>34</v>
      </c>
      <c r="J3242" t="s">
        <v>20</v>
      </c>
      <c r="K3242" t="s">
        <v>16</v>
      </c>
      <c r="L3242">
        <f t="shared" si="100"/>
        <v>0</v>
      </c>
      <c r="M3242">
        <f t="shared" si="101"/>
        <v>0</v>
      </c>
    </row>
    <row r="3243" spans="1:13" x14ac:dyDescent="0.3">
      <c r="A3243" t="s">
        <v>1196</v>
      </c>
      <c r="B3243">
        <v>19.350000000000001</v>
      </c>
      <c r="C3243" t="s">
        <v>1605</v>
      </c>
      <c r="D3243">
        <v>0.104659766</v>
      </c>
      <c r="E3243" t="s">
        <v>36</v>
      </c>
      <c r="F3243">
        <v>165.91839999999999</v>
      </c>
      <c r="G3243" t="s">
        <v>23</v>
      </c>
      <c r="H3243">
        <v>1998</v>
      </c>
      <c r="J3243" t="s">
        <v>24</v>
      </c>
      <c r="K3243" t="s">
        <v>25</v>
      </c>
      <c r="L3243">
        <f t="shared" si="100"/>
        <v>0</v>
      </c>
      <c r="M3243">
        <f t="shared" si="101"/>
        <v>0</v>
      </c>
    </row>
    <row r="3244" spans="1:13" x14ac:dyDescent="0.3">
      <c r="A3244" t="s">
        <v>1453</v>
      </c>
      <c r="B3244">
        <v>11.85</v>
      </c>
      <c r="C3244" t="s">
        <v>51</v>
      </c>
      <c r="D3244">
        <v>0.13321102300000001</v>
      </c>
      <c r="E3244" t="s">
        <v>18</v>
      </c>
      <c r="F3244">
        <v>95.872600000000006</v>
      </c>
      <c r="G3244" t="s">
        <v>37</v>
      </c>
      <c r="H3244">
        <v>2009</v>
      </c>
      <c r="I3244" t="s">
        <v>14</v>
      </c>
      <c r="J3244" t="s">
        <v>24</v>
      </c>
      <c r="K3244" t="s">
        <v>38</v>
      </c>
      <c r="L3244">
        <f t="shared" si="100"/>
        <v>0</v>
      </c>
      <c r="M3244">
        <f t="shared" si="101"/>
        <v>1</v>
      </c>
    </row>
    <row r="3245" spans="1:13" x14ac:dyDescent="0.3">
      <c r="A3245" t="s">
        <v>723</v>
      </c>
      <c r="B3245">
        <v>8</v>
      </c>
      <c r="C3245" t="s">
        <v>1605</v>
      </c>
      <c r="D3245">
        <v>3.0259174E-2</v>
      </c>
      <c r="E3245" t="s">
        <v>49</v>
      </c>
      <c r="F3245">
        <v>250.60919999999999</v>
      </c>
      <c r="G3245" t="s">
        <v>65</v>
      </c>
      <c r="H3245">
        <v>2004</v>
      </c>
      <c r="I3245" t="s">
        <v>34</v>
      </c>
      <c r="J3245" t="s">
        <v>20</v>
      </c>
      <c r="K3245" t="s">
        <v>16</v>
      </c>
      <c r="L3245">
        <f t="shared" si="100"/>
        <v>0</v>
      </c>
      <c r="M3245">
        <f t="shared" si="101"/>
        <v>0</v>
      </c>
    </row>
    <row r="3246" spans="1:13" x14ac:dyDescent="0.3">
      <c r="A3246" t="s">
        <v>1223</v>
      </c>
      <c r="C3246" t="s">
        <v>51</v>
      </c>
      <c r="D3246">
        <v>8.3432299000000001E-2</v>
      </c>
      <c r="E3246" t="s">
        <v>52</v>
      </c>
      <c r="F3246">
        <v>107.45959999999999</v>
      </c>
      <c r="G3246" t="s">
        <v>29</v>
      </c>
      <c r="H3246">
        <v>1985</v>
      </c>
      <c r="I3246" t="s">
        <v>14</v>
      </c>
      <c r="J3246" t="s">
        <v>24</v>
      </c>
      <c r="K3246" t="s">
        <v>30</v>
      </c>
      <c r="L3246">
        <f t="shared" si="100"/>
        <v>0</v>
      </c>
      <c r="M3246">
        <f t="shared" si="101"/>
        <v>0</v>
      </c>
    </row>
    <row r="3247" spans="1:13" x14ac:dyDescent="0.3">
      <c r="A3247" t="s">
        <v>297</v>
      </c>
      <c r="B3247">
        <v>17.850000000000001</v>
      </c>
      <c r="C3247" t="s">
        <v>51</v>
      </c>
      <c r="D3247">
        <v>1.8805505E-2</v>
      </c>
      <c r="E3247" t="s">
        <v>12</v>
      </c>
      <c r="F3247">
        <v>214.95599999999999</v>
      </c>
      <c r="G3247" t="s">
        <v>23</v>
      </c>
      <c r="H3247">
        <v>1998</v>
      </c>
      <c r="J3247" t="s">
        <v>24</v>
      </c>
      <c r="K3247" t="s">
        <v>25</v>
      </c>
      <c r="L3247">
        <f t="shared" si="100"/>
        <v>0</v>
      </c>
      <c r="M3247">
        <f t="shared" si="101"/>
        <v>1</v>
      </c>
    </row>
    <row r="3248" spans="1:13" x14ac:dyDescent="0.3">
      <c r="A3248" t="s">
        <v>1181</v>
      </c>
      <c r="B3248">
        <v>16.600000000000001</v>
      </c>
      <c r="C3248" t="s">
        <v>51</v>
      </c>
      <c r="D3248">
        <v>0.13600848900000001</v>
      </c>
      <c r="E3248" t="s">
        <v>52</v>
      </c>
      <c r="F3248">
        <v>170.44220000000001</v>
      </c>
      <c r="G3248" t="s">
        <v>41</v>
      </c>
      <c r="H3248">
        <v>2002</v>
      </c>
      <c r="J3248" t="s">
        <v>20</v>
      </c>
      <c r="K3248" t="s">
        <v>16</v>
      </c>
      <c r="L3248">
        <f t="shared" si="100"/>
        <v>0</v>
      </c>
      <c r="M3248">
        <f t="shared" si="101"/>
        <v>0</v>
      </c>
    </row>
    <row r="3249" spans="1:13" x14ac:dyDescent="0.3">
      <c r="A3249" t="s">
        <v>1301</v>
      </c>
      <c r="C3249" t="s">
        <v>1605</v>
      </c>
      <c r="D3249">
        <v>2.504491E-2</v>
      </c>
      <c r="E3249" t="s">
        <v>83</v>
      </c>
      <c r="F3249">
        <v>146.14179999999999</v>
      </c>
      <c r="G3249" t="s">
        <v>29</v>
      </c>
      <c r="H3249">
        <v>1985</v>
      </c>
      <c r="I3249" t="s">
        <v>14</v>
      </c>
      <c r="J3249" t="s">
        <v>24</v>
      </c>
      <c r="K3249" t="s">
        <v>30</v>
      </c>
      <c r="L3249">
        <f t="shared" si="100"/>
        <v>0</v>
      </c>
      <c r="M3249">
        <f t="shared" si="101"/>
        <v>0</v>
      </c>
    </row>
    <row r="3250" spans="1:13" x14ac:dyDescent="0.3">
      <c r="A3250" t="s">
        <v>1232</v>
      </c>
      <c r="B3250">
        <v>8.4849999999999994</v>
      </c>
      <c r="C3250" t="s">
        <v>51</v>
      </c>
      <c r="D3250">
        <v>5.8250099999999999E-2</v>
      </c>
      <c r="E3250" t="s">
        <v>46</v>
      </c>
      <c r="F3250">
        <v>104.399</v>
      </c>
      <c r="G3250" t="s">
        <v>41</v>
      </c>
      <c r="H3250">
        <v>2002</v>
      </c>
      <c r="J3250" t="s">
        <v>20</v>
      </c>
      <c r="K3250" t="s">
        <v>16</v>
      </c>
      <c r="L3250">
        <f t="shared" si="100"/>
        <v>0</v>
      </c>
      <c r="M3250">
        <f t="shared" si="101"/>
        <v>0</v>
      </c>
    </row>
    <row r="3251" spans="1:13" x14ac:dyDescent="0.3">
      <c r="A3251" t="s">
        <v>656</v>
      </c>
      <c r="B3251">
        <v>18.100000000000001</v>
      </c>
      <c r="C3251" t="s">
        <v>51</v>
      </c>
      <c r="D3251">
        <v>4.8899700999999997E-2</v>
      </c>
      <c r="E3251" t="s">
        <v>61</v>
      </c>
      <c r="F3251">
        <v>126.3336</v>
      </c>
      <c r="G3251" t="s">
        <v>53</v>
      </c>
      <c r="H3251">
        <v>1987</v>
      </c>
      <c r="I3251" t="s">
        <v>54</v>
      </c>
      <c r="J3251" t="s">
        <v>24</v>
      </c>
      <c r="K3251" t="s">
        <v>16</v>
      </c>
      <c r="L3251">
        <f t="shared" si="100"/>
        <v>0</v>
      </c>
      <c r="M3251">
        <f t="shared" si="101"/>
        <v>0</v>
      </c>
    </row>
    <row r="3252" spans="1:13" x14ac:dyDescent="0.3">
      <c r="A3252" t="s">
        <v>467</v>
      </c>
      <c r="B3252">
        <v>6.4249999999999998</v>
      </c>
      <c r="C3252" t="s">
        <v>51</v>
      </c>
      <c r="D3252">
        <v>9.3835594999999994E-2</v>
      </c>
      <c r="E3252" t="s">
        <v>32</v>
      </c>
      <c r="F3252">
        <v>174.27119999999999</v>
      </c>
      <c r="G3252" t="s">
        <v>37</v>
      </c>
      <c r="H3252">
        <v>2009</v>
      </c>
      <c r="I3252" t="s">
        <v>14</v>
      </c>
      <c r="J3252" t="s">
        <v>24</v>
      </c>
      <c r="K3252" t="s">
        <v>38</v>
      </c>
      <c r="L3252">
        <f t="shared" si="100"/>
        <v>0</v>
      </c>
      <c r="M3252">
        <f t="shared" si="101"/>
        <v>0</v>
      </c>
    </row>
    <row r="3253" spans="1:13" x14ac:dyDescent="0.3">
      <c r="A3253" t="s">
        <v>1337</v>
      </c>
      <c r="B3253">
        <v>8.6549999999999994</v>
      </c>
      <c r="C3253" t="s">
        <v>1605</v>
      </c>
      <c r="D3253">
        <v>8.8331849000000004E-2</v>
      </c>
      <c r="E3253" t="s">
        <v>12</v>
      </c>
      <c r="F3253">
        <v>120.87560000000001</v>
      </c>
      <c r="G3253" t="s">
        <v>13</v>
      </c>
      <c r="H3253">
        <v>1999</v>
      </c>
      <c r="I3253" t="s">
        <v>14</v>
      </c>
      <c r="J3253" t="s">
        <v>15</v>
      </c>
      <c r="K3253" t="s">
        <v>16</v>
      </c>
      <c r="L3253">
        <f t="shared" si="100"/>
        <v>0</v>
      </c>
      <c r="M3253">
        <f t="shared" si="101"/>
        <v>1</v>
      </c>
    </row>
    <row r="3254" spans="1:13" x14ac:dyDescent="0.3">
      <c r="A3254" t="s">
        <v>964</v>
      </c>
      <c r="B3254">
        <v>19.7</v>
      </c>
      <c r="C3254" t="s">
        <v>51</v>
      </c>
      <c r="D3254">
        <v>0</v>
      </c>
      <c r="E3254" t="s">
        <v>36</v>
      </c>
      <c r="F3254">
        <v>178.666</v>
      </c>
      <c r="G3254" t="s">
        <v>33</v>
      </c>
      <c r="H3254">
        <v>1997</v>
      </c>
      <c r="I3254" t="s">
        <v>34</v>
      </c>
      <c r="J3254" t="s">
        <v>15</v>
      </c>
      <c r="K3254" t="s">
        <v>16</v>
      </c>
      <c r="L3254">
        <f t="shared" si="100"/>
        <v>1</v>
      </c>
      <c r="M3254">
        <f t="shared" si="101"/>
        <v>0</v>
      </c>
    </row>
    <row r="3255" spans="1:13" x14ac:dyDescent="0.3">
      <c r="A3255" t="s">
        <v>403</v>
      </c>
      <c r="B3255">
        <v>10.895</v>
      </c>
      <c r="C3255" t="s">
        <v>51</v>
      </c>
      <c r="D3255">
        <v>2.7102628E-2</v>
      </c>
      <c r="E3255" t="s">
        <v>22</v>
      </c>
      <c r="F3255">
        <v>50.766599999999997</v>
      </c>
      <c r="G3255" t="s">
        <v>41</v>
      </c>
      <c r="H3255">
        <v>2002</v>
      </c>
      <c r="J3255" t="s">
        <v>20</v>
      </c>
      <c r="K3255" t="s">
        <v>16</v>
      </c>
      <c r="L3255">
        <f t="shared" si="100"/>
        <v>0</v>
      </c>
      <c r="M3255">
        <f t="shared" si="101"/>
        <v>0</v>
      </c>
    </row>
    <row r="3256" spans="1:13" x14ac:dyDescent="0.3">
      <c r="A3256" t="s">
        <v>580</v>
      </c>
      <c r="B3256">
        <v>10.8</v>
      </c>
      <c r="C3256" t="s">
        <v>51</v>
      </c>
      <c r="D3256">
        <v>6.1225297999999997E-2</v>
      </c>
      <c r="E3256" t="s">
        <v>59</v>
      </c>
      <c r="F3256">
        <v>153.4024</v>
      </c>
      <c r="G3256" t="s">
        <v>41</v>
      </c>
      <c r="H3256">
        <v>2002</v>
      </c>
      <c r="J3256" t="s">
        <v>20</v>
      </c>
      <c r="K3256" t="s">
        <v>16</v>
      </c>
      <c r="L3256">
        <f t="shared" si="100"/>
        <v>0</v>
      </c>
      <c r="M3256">
        <f t="shared" si="101"/>
        <v>0</v>
      </c>
    </row>
    <row r="3257" spans="1:13" x14ac:dyDescent="0.3">
      <c r="A3257" t="s">
        <v>1454</v>
      </c>
      <c r="B3257">
        <v>20.6</v>
      </c>
      <c r="C3257" t="s">
        <v>51</v>
      </c>
      <c r="D3257">
        <v>8.3342202000000004E-2</v>
      </c>
      <c r="E3257" t="s">
        <v>36</v>
      </c>
      <c r="F3257">
        <v>120.1756</v>
      </c>
      <c r="G3257" t="s">
        <v>37</v>
      </c>
      <c r="H3257">
        <v>2009</v>
      </c>
      <c r="I3257" t="s">
        <v>14</v>
      </c>
      <c r="J3257" t="s">
        <v>24</v>
      </c>
      <c r="K3257" t="s">
        <v>38</v>
      </c>
      <c r="L3257">
        <f t="shared" si="100"/>
        <v>0</v>
      </c>
      <c r="M3257">
        <f t="shared" si="101"/>
        <v>0</v>
      </c>
    </row>
    <row r="3258" spans="1:13" x14ac:dyDescent="0.3">
      <c r="A3258" t="s">
        <v>1237</v>
      </c>
      <c r="B3258">
        <v>7.07</v>
      </c>
      <c r="C3258" t="s">
        <v>51</v>
      </c>
      <c r="D3258">
        <v>9.3593225000000002E-2</v>
      </c>
      <c r="E3258" t="s">
        <v>12</v>
      </c>
      <c r="F3258">
        <v>115.18340000000001</v>
      </c>
      <c r="G3258" t="s">
        <v>53</v>
      </c>
      <c r="H3258">
        <v>1987</v>
      </c>
      <c r="I3258" t="s">
        <v>54</v>
      </c>
      <c r="J3258" t="s">
        <v>24</v>
      </c>
      <c r="K3258" t="s">
        <v>16</v>
      </c>
      <c r="L3258">
        <f t="shared" si="100"/>
        <v>0</v>
      </c>
      <c r="M3258">
        <f t="shared" si="101"/>
        <v>1</v>
      </c>
    </row>
    <row r="3259" spans="1:13" x14ac:dyDescent="0.3">
      <c r="A3259" t="s">
        <v>1402</v>
      </c>
      <c r="C3259" t="s">
        <v>1605</v>
      </c>
      <c r="D3259">
        <v>0.101754942</v>
      </c>
      <c r="E3259" t="s">
        <v>12</v>
      </c>
      <c r="F3259">
        <v>58.556199999999997</v>
      </c>
      <c r="G3259" t="s">
        <v>47</v>
      </c>
      <c r="H3259">
        <v>1985</v>
      </c>
      <c r="I3259" t="s">
        <v>34</v>
      </c>
      <c r="J3259" t="s">
        <v>15</v>
      </c>
      <c r="K3259" t="s">
        <v>25</v>
      </c>
      <c r="L3259">
        <f t="shared" si="100"/>
        <v>0</v>
      </c>
      <c r="M3259">
        <f t="shared" si="101"/>
        <v>1</v>
      </c>
    </row>
    <row r="3260" spans="1:13" x14ac:dyDescent="0.3">
      <c r="A3260" t="s">
        <v>778</v>
      </c>
      <c r="B3260">
        <v>18.850000000000001</v>
      </c>
      <c r="C3260" t="s">
        <v>51</v>
      </c>
      <c r="D3260">
        <v>0.16792375500000001</v>
      </c>
      <c r="E3260" t="s">
        <v>61</v>
      </c>
      <c r="F3260">
        <v>193.71360000000001</v>
      </c>
      <c r="G3260" t="s">
        <v>41</v>
      </c>
      <c r="H3260">
        <v>2002</v>
      </c>
      <c r="J3260" t="s">
        <v>20</v>
      </c>
      <c r="K3260" t="s">
        <v>16</v>
      </c>
      <c r="L3260">
        <f t="shared" si="100"/>
        <v>0</v>
      </c>
      <c r="M3260">
        <f t="shared" si="101"/>
        <v>0</v>
      </c>
    </row>
    <row r="3261" spans="1:13" x14ac:dyDescent="0.3">
      <c r="A3261" t="s">
        <v>1089</v>
      </c>
      <c r="B3261">
        <v>15.3</v>
      </c>
      <c r="C3261" t="s">
        <v>1605</v>
      </c>
      <c r="D3261">
        <v>8.4694652999999995E-2</v>
      </c>
      <c r="E3261" t="s">
        <v>83</v>
      </c>
      <c r="F3261">
        <v>212.7218</v>
      </c>
      <c r="G3261" t="s">
        <v>53</v>
      </c>
      <c r="H3261">
        <v>1987</v>
      </c>
      <c r="I3261" t="s">
        <v>54</v>
      </c>
      <c r="J3261" t="s">
        <v>24</v>
      </c>
      <c r="K3261" t="s">
        <v>16</v>
      </c>
      <c r="L3261">
        <f t="shared" si="100"/>
        <v>0</v>
      </c>
      <c r="M3261">
        <f t="shared" si="101"/>
        <v>0</v>
      </c>
    </row>
    <row r="3262" spans="1:13" x14ac:dyDescent="0.3">
      <c r="A3262" t="s">
        <v>429</v>
      </c>
      <c r="B3262">
        <v>7.26</v>
      </c>
      <c r="C3262" t="s">
        <v>51</v>
      </c>
      <c r="D3262">
        <v>1.4452774E-2</v>
      </c>
      <c r="E3262" t="s">
        <v>77</v>
      </c>
      <c r="F3262">
        <v>115.015</v>
      </c>
      <c r="G3262" t="s">
        <v>41</v>
      </c>
      <c r="H3262">
        <v>2002</v>
      </c>
      <c r="J3262" t="s">
        <v>20</v>
      </c>
      <c r="K3262" t="s">
        <v>16</v>
      </c>
      <c r="L3262">
        <f t="shared" si="100"/>
        <v>0</v>
      </c>
      <c r="M3262">
        <f t="shared" si="101"/>
        <v>0</v>
      </c>
    </row>
    <row r="3263" spans="1:13" x14ac:dyDescent="0.3">
      <c r="A3263" t="s">
        <v>1455</v>
      </c>
      <c r="B3263">
        <v>18.25</v>
      </c>
      <c r="C3263" t="s">
        <v>1605</v>
      </c>
      <c r="D3263">
        <v>0.17068588800000001</v>
      </c>
      <c r="E3263" t="s">
        <v>18</v>
      </c>
      <c r="F3263">
        <v>155.16300000000001</v>
      </c>
      <c r="G3263" t="s">
        <v>53</v>
      </c>
      <c r="H3263">
        <v>1987</v>
      </c>
      <c r="I3263" t="s">
        <v>54</v>
      </c>
      <c r="J3263" t="s">
        <v>24</v>
      </c>
      <c r="K3263" t="s">
        <v>16</v>
      </c>
      <c r="L3263">
        <f t="shared" si="100"/>
        <v>0</v>
      </c>
      <c r="M3263">
        <f t="shared" si="101"/>
        <v>1</v>
      </c>
    </row>
    <row r="3264" spans="1:13" x14ac:dyDescent="0.3">
      <c r="A3264" t="s">
        <v>1168</v>
      </c>
      <c r="B3264">
        <v>14.8</v>
      </c>
      <c r="C3264" t="s">
        <v>51</v>
      </c>
      <c r="D3264">
        <v>4.4969294E-2</v>
      </c>
      <c r="E3264" t="s">
        <v>59</v>
      </c>
      <c r="F3264">
        <v>74.867000000000004</v>
      </c>
      <c r="G3264" t="s">
        <v>41</v>
      </c>
      <c r="H3264">
        <v>2002</v>
      </c>
      <c r="J3264" t="s">
        <v>20</v>
      </c>
      <c r="K3264" t="s">
        <v>16</v>
      </c>
      <c r="L3264">
        <f t="shared" si="100"/>
        <v>0</v>
      </c>
      <c r="M3264">
        <f t="shared" si="101"/>
        <v>0</v>
      </c>
    </row>
    <row r="3265" spans="1:13" x14ac:dyDescent="0.3">
      <c r="A3265" t="s">
        <v>726</v>
      </c>
      <c r="B3265">
        <v>13.3</v>
      </c>
      <c r="C3265" t="s">
        <v>51</v>
      </c>
      <c r="D3265">
        <v>9.6005859999999995E-3</v>
      </c>
      <c r="E3265" t="s">
        <v>12</v>
      </c>
      <c r="F3265">
        <v>64.950999999999993</v>
      </c>
      <c r="G3265" t="s">
        <v>41</v>
      </c>
      <c r="H3265">
        <v>2002</v>
      </c>
      <c r="J3265" t="s">
        <v>20</v>
      </c>
      <c r="K3265" t="s">
        <v>16</v>
      </c>
      <c r="L3265">
        <f t="shared" si="100"/>
        <v>0</v>
      </c>
      <c r="M3265">
        <f t="shared" si="101"/>
        <v>1</v>
      </c>
    </row>
    <row r="3266" spans="1:13" x14ac:dyDescent="0.3">
      <c r="A3266" t="s">
        <v>119</v>
      </c>
      <c r="C3266" t="s">
        <v>1605</v>
      </c>
      <c r="D3266">
        <v>8.3321663000000004E-2</v>
      </c>
      <c r="E3266" t="s">
        <v>18</v>
      </c>
      <c r="F3266">
        <v>121.4756</v>
      </c>
      <c r="G3266" t="s">
        <v>47</v>
      </c>
      <c r="H3266">
        <v>1985</v>
      </c>
      <c r="I3266" t="s">
        <v>34</v>
      </c>
      <c r="J3266" t="s">
        <v>15</v>
      </c>
      <c r="K3266" t="s">
        <v>25</v>
      </c>
      <c r="L3266">
        <f t="shared" si="100"/>
        <v>0</v>
      </c>
      <c r="M3266">
        <f t="shared" si="101"/>
        <v>1</v>
      </c>
    </row>
    <row r="3267" spans="1:13" x14ac:dyDescent="0.3">
      <c r="A3267" t="s">
        <v>304</v>
      </c>
      <c r="B3267">
        <v>21.1</v>
      </c>
      <c r="C3267" t="s">
        <v>1605</v>
      </c>
      <c r="D3267">
        <v>0.16175605500000001</v>
      </c>
      <c r="E3267" t="s">
        <v>32</v>
      </c>
      <c r="F3267">
        <v>65.716800000000006</v>
      </c>
      <c r="G3267" t="s">
        <v>13</v>
      </c>
      <c r="H3267">
        <v>1999</v>
      </c>
      <c r="I3267" t="s">
        <v>14</v>
      </c>
      <c r="J3267" t="s">
        <v>15</v>
      </c>
      <c r="K3267" t="s">
        <v>16</v>
      </c>
      <c r="L3267">
        <f t="shared" ref="L3267:L3330" si="102">IF(AND(J3267= "Tier 1", C3267= "LF"),1,0)</f>
        <v>0</v>
      </c>
      <c r="M3267">
        <f t="shared" ref="M3267:M3330" si="103">IF(OR(E3267= "Dairy", E3267= "Snack Foods"),1,0)</f>
        <v>0</v>
      </c>
    </row>
    <row r="3268" spans="1:13" x14ac:dyDescent="0.3">
      <c r="A3268" t="s">
        <v>420</v>
      </c>
      <c r="B3268">
        <v>15.1</v>
      </c>
      <c r="C3268" t="s">
        <v>1605</v>
      </c>
      <c r="D3268">
        <v>0.1055789</v>
      </c>
      <c r="E3268" t="s">
        <v>32</v>
      </c>
      <c r="F3268">
        <v>42.479599999999998</v>
      </c>
      <c r="G3268" t="s">
        <v>53</v>
      </c>
      <c r="H3268">
        <v>1987</v>
      </c>
      <c r="I3268" t="s">
        <v>54</v>
      </c>
      <c r="J3268" t="s">
        <v>24</v>
      </c>
      <c r="K3268" t="s">
        <v>16</v>
      </c>
      <c r="L3268">
        <f t="shared" si="102"/>
        <v>0</v>
      </c>
      <c r="M3268">
        <f t="shared" si="103"/>
        <v>0</v>
      </c>
    </row>
    <row r="3269" spans="1:13" x14ac:dyDescent="0.3">
      <c r="A3269" t="s">
        <v>102</v>
      </c>
      <c r="B3269">
        <v>13.35</v>
      </c>
      <c r="C3269" t="s">
        <v>1605</v>
      </c>
      <c r="D3269">
        <v>0.25000873600000001</v>
      </c>
      <c r="E3269" t="s">
        <v>12</v>
      </c>
      <c r="F3269">
        <v>178.36600000000001</v>
      </c>
      <c r="G3269" t="s">
        <v>23</v>
      </c>
      <c r="H3269">
        <v>1998</v>
      </c>
      <c r="J3269" t="s">
        <v>24</v>
      </c>
      <c r="K3269" t="s">
        <v>25</v>
      </c>
      <c r="L3269">
        <f t="shared" si="102"/>
        <v>0</v>
      </c>
      <c r="M3269">
        <f t="shared" si="103"/>
        <v>1</v>
      </c>
    </row>
    <row r="3270" spans="1:13" x14ac:dyDescent="0.3">
      <c r="A3270" t="s">
        <v>1353</v>
      </c>
      <c r="B3270">
        <v>11.35</v>
      </c>
      <c r="C3270" t="s">
        <v>1605</v>
      </c>
      <c r="D3270">
        <v>4.3149943000000003E-2</v>
      </c>
      <c r="E3270" t="s">
        <v>32</v>
      </c>
      <c r="F3270">
        <v>198.57419999999999</v>
      </c>
      <c r="G3270" t="s">
        <v>65</v>
      </c>
      <c r="H3270">
        <v>2004</v>
      </c>
      <c r="I3270" t="s">
        <v>34</v>
      </c>
      <c r="J3270" t="s">
        <v>20</v>
      </c>
      <c r="K3270" t="s">
        <v>16</v>
      </c>
      <c r="L3270">
        <f t="shared" si="102"/>
        <v>0</v>
      </c>
      <c r="M3270">
        <f t="shared" si="103"/>
        <v>0</v>
      </c>
    </row>
    <row r="3271" spans="1:13" x14ac:dyDescent="0.3">
      <c r="A3271" t="s">
        <v>741</v>
      </c>
      <c r="B3271">
        <v>18.850000000000001</v>
      </c>
      <c r="C3271" t="s">
        <v>51</v>
      </c>
      <c r="D3271">
        <v>3.9643601000000001E-2</v>
      </c>
      <c r="E3271" t="s">
        <v>12</v>
      </c>
      <c r="F3271">
        <v>41.448</v>
      </c>
      <c r="G3271" t="s">
        <v>33</v>
      </c>
      <c r="H3271">
        <v>1997</v>
      </c>
      <c r="I3271" t="s">
        <v>34</v>
      </c>
      <c r="J3271" t="s">
        <v>15</v>
      </c>
      <c r="K3271" t="s">
        <v>16</v>
      </c>
      <c r="L3271">
        <f t="shared" si="102"/>
        <v>1</v>
      </c>
      <c r="M3271">
        <f t="shared" si="103"/>
        <v>1</v>
      </c>
    </row>
    <row r="3272" spans="1:13" x14ac:dyDescent="0.3">
      <c r="A3272" t="s">
        <v>1061</v>
      </c>
      <c r="B3272">
        <v>8.92</v>
      </c>
      <c r="C3272" t="s">
        <v>51</v>
      </c>
      <c r="D3272">
        <v>0.129903926</v>
      </c>
      <c r="E3272" t="s">
        <v>61</v>
      </c>
      <c r="F3272">
        <v>176.637</v>
      </c>
      <c r="G3272" t="s">
        <v>65</v>
      </c>
      <c r="H3272">
        <v>2004</v>
      </c>
      <c r="I3272" t="s">
        <v>34</v>
      </c>
      <c r="J3272" t="s">
        <v>20</v>
      </c>
      <c r="K3272" t="s">
        <v>16</v>
      </c>
      <c r="L3272">
        <f t="shared" si="102"/>
        <v>0</v>
      </c>
      <c r="M3272">
        <f t="shared" si="103"/>
        <v>0</v>
      </c>
    </row>
    <row r="3273" spans="1:13" x14ac:dyDescent="0.3">
      <c r="A3273" t="s">
        <v>1456</v>
      </c>
      <c r="C3273" t="s">
        <v>51</v>
      </c>
      <c r="D3273">
        <v>2.7069736E-2</v>
      </c>
      <c r="E3273" t="s">
        <v>67</v>
      </c>
      <c r="F3273">
        <v>212.39279999999999</v>
      </c>
      <c r="G3273" t="s">
        <v>47</v>
      </c>
      <c r="H3273">
        <v>1985</v>
      </c>
      <c r="I3273" t="s">
        <v>34</v>
      </c>
      <c r="J3273" t="s">
        <v>15</v>
      </c>
      <c r="K3273" t="s">
        <v>25</v>
      </c>
      <c r="L3273">
        <f t="shared" si="102"/>
        <v>1</v>
      </c>
      <c r="M3273">
        <f t="shared" si="103"/>
        <v>0</v>
      </c>
    </row>
    <row r="3274" spans="1:13" x14ac:dyDescent="0.3">
      <c r="A3274" t="s">
        <v>1457</v>
      </c>
      <c r="B3274">
        <v>16.7</v>
      </c>
      <c r="C3274" t="s">
        <v>1605</v>
      </c>
      <c r="D3274">
        <v>5.4583442000000003E-2</v>
      </c>
      <c r="E3274" t="s">
        <v>112</v>
      </c>
      <c r="F3274">
        <v>64.616799999999998</v>
      </c>
      <c r="G3274" t="s">
        <v>53</v>
      </c>
      <c r="H3274">
        <v>1987</v>
      </c>
      <c r="I3274" t="s">
        <v>54</v>
      </c>
      <c r="J3274" t="s">
        <v>24</v>
      </c>
      <c r="K3274" t="s">
        <v>16</v>
      </c>
      <c r="L3274">
        <f t="shared" si="102"/>
        <v>0</v>
      </c>
      <c r="M3274">
        <f t="shared" si="103"/>
        <v>0</v>
      </c>
    </row>
    <row r="3275" spans="1:13" x14ac:dyDescent="0.3">
      <c r="A3275" t="s">
        <v>113</v>
      </c>
      <c r="B3275">
        <v>7.4349999999999996</v>
      </c>
      <c r="C3275" t="s">
        <v>51</v>
      </c>
      <c r="D3275">
        <v>8.4382083999999996E-2</v>
      </c>
      <c r="E3275" t="s">
        <v>112</v>
      </c>
      <c r="F3275">
        <v>167.91579999999999</v>
      </c>
      <c r="G3275" t="s">
        <v>53</v>
      </c>
      <c r="H3275">
        <v>1987</v>
      </c>
      <c r="I3275" t="s">
        <v>54</v>
      </c>
      <c r="J3275" t="s">
        <v>24</v>
      </c>
      <c r="K3275" t="s">
        <v>16</v>
      </c>
      <c r="L3275">
        <f t="shared" si="102"/>
        <v>0</v>
      </c>
      <c r="M3275">
        <f t="shared" si="103"/>
        <v>0</v>
      </c>
    </row>
    <row r="3276" spans="1:13" x14ac:dyDescent="0.3">
      <c r="A3276" t="s">
        <v>501</v>
      </c>
      <c r="B3276">
        <v>18.25</v>
      </c>
      <c r="C3276" t="s">
        <v>51</v>
      </c>
      <c r="D3276">
        <v>7.9203862999999999E-2</v>
      </c>
      <c r="E3276" t="s">
        <v>67</v>
      </c>
      <c r="F3276">
        <v>224.90620000000001</v>
      </c>
      <c r="G3276" t="s">
        <v>65</v>
      </c>
      <c r="H3276">
        <v>2004</v>
      </c>
      <c r="I3276" t="s">
        <v>34</v>
      </c>
      <c r="J3276" t="s">
        <v>20</v>
      </c>
      <c r="K3276" t="s">
        <v>16</v>
      </c>
      <c r="L3276">
        <f t="shared" si="102"/>
        <v>0</v>
      </c>
      <c r="M3276">
        <f t="shared" si="103"/>
        <v>0</v>
      </c>
    </row>
    <row r="3277" spans="1:13" x14ac:dyDescent="0.3">
      <c r="A3277" t="s">
        <v>863</v>
      </c>
      <c r="B3277">
        <v>20.5</v>
      </c>
      <c r="C3277" t="s">
        <v>51</v>
      </c>
      <c r="D3277">
        <v>2.3143199E-2</v>
      </c>
      <c r="E3277" t="s">
        <v>22</v>
      </c>
      <c r="F3277">
        <v>152.934</v>
      </c>
      <c r="G3277" t="s">
        <v>33</v>
      </c>
      <c r="H3277">
        <v>1997</v>
      </c>
      <c r="I3277" t="s">
        <v>34</v>
      </c>
      <c r="J3277" t="s">
        <v>15</v>
      </c>
      <c r="K3277" t="s">
        <v>16</v>
      </c>
      <c r="L3277">
        <f t="shared" si="102"/>
        <v>1</v>
      </c>
      <c r="M3277">
        <f t="shared" si="103"/>
        <v>0</v>
      </c>
    </row>
    <row r="3278" spans="1:13" x14ac:dyDescent="0.3">
      <c r="A3278" t="s">
        <v>927</v>
      </c>
      <c r="B3278">
        <v>5.4</v>
      </c>
      <c r="C3278" t="s">
        <v>51</v>
      </c>
      <c r="D3278">
        <v>4.8107158999999997E-2</v>
      </c>
      <c r="E3278" t="s">
        <v>46</v>
      </c>
      <c r="F3278">
        <v>166.3526</v>
      </c>
      <c r="G3278" t="s">
        <v>65</v>
      </c>
      <c r="H3278">
        <v>2004</v>
      </c>
      <c r="I3278" t="s">
        <v>34</v>
      </c>
      <c r="J3278" t="s">
        <v>20</v>
      </c>
      <c r="K3278" t="s">
        <v>16</v>
      </c>
      <c r="L3278">
        <f t="shared" si="102"/>
        <v>0</v>
      </c>
      <c r="M3278">
        <f t="shared" si="103"/>
        <v>0</v>
      </c>
    </row>
    <row r="3279" spans="1:13" x14ac:dyDescent="0.3">
      <c r="A3279" t="s">
        <v>561</v>
      </c>
      <c r="B3279">
        <v>18</v>
      </c>
      <c r="C3279" t="s">
        <v>51</v>
      </c>
      <c r="D3279">
        <v>3.9169903999999998E-2</v>
      </c>
      <c r="E3279" t="s">
        <v>12</v>
      </c>
      <c r="F3279">
        <v>149.04179999999999</v>
      </c>
      <c r="G3279" t="s">
        <v>37</v>
      </c>
      <c r="H3279">
        <v>2009</v>
      </c>
      <c r="I3279" t="s">
        <v>14</v>
      </c>
      <c r="J3279" t="s">
        <v>24</v>
      </c>
      <c r="K3279" t="s">
        <v>38</v>
      </c>
      <c r="L3279">
        <f t="shared" si="102"/>
        <v>0</v>
      </c>
      <c r="M3279">
        <f t="shared" si="103"/>
        <v>1</v>
      </c>
    </row>
    <row r="3280" spans="1:13" x14ac:dyDescent="0.3">
      <c r="A3280" t="s">
        <v>1298</v>
      </c>
      <c r="B3280">
        <v>18.350000000000001</v>
      </c>
      <c r="C3280" t="s">
        <v>51</v>
      </c>
      <c r="D3280">
        <v>1.4021376E-2</v>
      </c>
      <c r="E3280" t="s">
        <v>61</v>
      </c>
      <c r="F3280">
        <v>222.5746</v>
      </c>
      <c r="G3280" t="s">
        <v>65</v>
      </c>
      <c r="H3280">
        <v>2004</v>
      </c>
      <c r="I3280" t="s">
        <v>34</v>
      </c>
      <c r="J3280" t="s">
        <v>20</v>
      </c>
      <c r="K3280" t="s">
        <v>16</v>
      </c>
      <c r="L3280">
        <f t="shared" si="102"/>
        <v>0</v>
      </c>
      <c r="M3280">
        <f t="shared" si="103"/>
        <v>0</v>
      </c>
    </row>
    <row r="3281" spans="1:13" x14ac:dyDescent="0.3">
      <c r="A3281" t="s">
        <v>492</v>
      </c>
      <c r="B3281">
        <v>6.52</v>
      </c>
      <c r="C3281" t="s">
        <v>51</v>
      </c>
      <c r="D3281">
        <v>4.4788872E-2</v>
      </c>
      <c r="E3281" t="s">
        <v>83</v>
      </c>
      <c r="F3281">
        <v>164.08420000000001</v>
      </c>
      <c r="G3281" t="s">
        <v>37</v>
      </c>
      <c r="H3281">
        <v>2009</v>
      </c>
      <c r="I3281" t="s">
        <v>14</v>
      </c>
      <c r="J3281" t="s">
        <v>24</v>
      </c>
      <c r="K3281" t="s">
        <v>38</v>
      </c>
      <c r="L3281">
        <f t="shared" si="102"/>
        <v>0</v>
      </c>
      <c r="M3281">
        <f t="shared" si="103"/>
        <v>0</v>
      </c>
    </row>
    <row r="3282" spans="1:13" x14ac:dyDescent="0.3">
      <c r="A3282" t="s">
        <v>695</v>
      </c>
      <c r="C3282" t="s">
        <v>1605</v>
      </c>
      <c r="D3282">
        <v>0.114170018</v>
      </c>
      <c r="E3282" t="s">
        <v>32</v>
      </c>
      <c r="F3282">
        <v>89.185599999999994</v>
      </c>
      <c r="G3282" t="s">
        <v>47</v>
      </c>
      <c r="H3282">
        <v>1985</v>
      </c>
      <c r="I3282" t="s">
        <v>34</v>
      </c>
      <c r="J3282" t="s">
        <v>15</v>
      </c>
      <c r="K3282" t="s">
        <v>25</v>
      </c>
      <c r="L3282">
        <f t="shared" si="102"/>
        <v>0</v>
      </c>
      <c r="M3282">
        <f t="shared" si="103"/>
        <v>0</v>
      </c>
    </row>
    <row r="3283" spans="1:13" x14ac:dyDescent="0.3">
      <c r="A3283" t="s">
        <v>1021</v>
      </c>
      <c r="B3283">
        <v>11.65</v>
      </c>
      <c r="C3283" t="s">
        <v>51</v>
      </c>
      <c r="D3283">
        <v>6.6815522000000002E-2</v>
      </c>
      <c r="E3283" t="s">
        <v>12</v>
      </c>
      <c r="F3283">
        <v>229.6694</v>
      </c>
      <c r="G3283" t="s">
        <v>23</v>
      </c>
      <c r="H3283">
        <v>1998</v>
      </c>
      <c r="J3283" t="s">
        <v>24</v>
      </c>
      <c r="K3283" t="s">
        <v>25</v>
      </c>
      <c r="L3283">
        <f t="shared" si="102"/>
        <v>0</v>
      </c>
      <c r="M3283">
        <f t="shared" si="103"/>
        <v>1</v>
      </c>
    </row>
    <row r="3284" spans="1:13" x14ac:dyDescent="0.3">
      <c r="A3284" t="s">
        <v>726</v>
      </c>
      <c r="C3284" t="s">
        <v>51</v>
      </c>
      <c r="D3284">
        <v>1.6775365E-2</v>
      </c>
      <c r="E3284" t="s">
        <v>12</v>
      </c>
      <c r="F3284">
        <v>63.451000000000001</v>
      </c>
      <c r="G3284" t="s">
        <v>47</v>
      </c>
      <c r="H3284">
        <v>1985</v>
      </c>
      <c r="I3284" t="s">
        <v>34</v>
      </c>
      <c r="J3284" t="s">
        <v>15</v>
      </c>
      <c r="K3284" t="s">
        <v>25</v>
      </c>
      <c r="L3284">
        <f t="shared" si="102"/>
        <v>1</v>
      </c>
      <c r="M3284">
        <f t="shared" si="103"/>
        <v>1</v>
      </c>
    </row>
    <row r="3285" spans="1:13" x14ac:dyDescent="0.3">
      <c r="A3285" t="s">
        <v>614</v>
      </c>
      <c r="B3285">
        <v>14.3</v>
      </c>
      <c r="C3285" t="s">
        <v>1605</v>
      </c>
      <c r="D3285">
        <v>4.9957145000000001E-2</v>
      </c>
      <c r="E3285" t="s">
        <v>77</v>
      </c>
      <c r="F3285">
        <v>210.05860000000001</v>
      </c>
      <c r="G3285" t="s">
        <v>19</v>
      </c>
      <c r="H3285">
        <v>2007</v>
      </c>
      <c r="J3285" t="s">
        <v>20</v>
      </c>
      <c r="K3285" t="s">
        <v>16</v>
      </c>
      <c r="L3285">
        <f t="shared" si="102"/>
        <v>0</v>
      </c>
      <c r="M3285">
        <f t="shared" si="103"/>
        <v>0</v>
      </c>
    </row>
    <row r="3286" spans="1:13" x14ac:dyDescent="0.3">
      <c r="A3286" t="s">
        <v>1424</v>
      </c>
      <c r="B3286">
        <v>6.6550000000000002</v>
      </c>
      <c r="C3286" t="s">
        <v>51</v>
      </c>
      <c r="D3286">
        <v>1.6985198E-2</v>
      </c>
      <c r="E3286" t="s">
        <v>32</v>
      </c>
      <c r="F3286">
        <v>211.05860000000001</v>
      </c>
      <c r="G3286" t="s">
        <v>13</v>
      </c>
      <c r="H3286">
        <v>1999</v>
      </c>
      <c r="I3286" t="s">
        <v>14</v>
      </c>
      <c r="J3286" t="s">
        <v>15</v>
      </c>
      <c r="K3286" t="s">
        <v>16</v>
      </c>
      <c r="L3286">
        <f t="shared" si="102"/>
        <v>1</v>
      </c>
      <c r="M3286">
        <f t="shared" si="103"/>
        <v>0</v>
      </c>
    </row>
    <row r="3287" spans="1:13" x14ac:dyDescent="0.3">
      <c r="A3287" t="s">
        <v>881</v>
      </c>
      <c r="B3287">
        <v>15.7</v>
      </c>
      <c r="C3287" t="s">
        <v>1605</v>
      </c>
      <c r="D3287">
        <v>3.7833210999999999E-2</v>
      </c>
      <c r="E3287" t="s">
        <v>67</v>
      </c>
      <c r="F3287">
        <v>126.1046</v>
      </c>
      <c r="G3287" t="s">
        <v>53</v>
      </c>
      <c r="H3287">
        <v>1987</v>
      </c>
      <c r="I3287" t="s">
        <v>54</v>
      </c>
      <c r="J3287" t="s">
        <v>24</v>
      </c>
      <c r="K3287" t="s">
        <v>16</v>
      </c>
      <c r="L3287">
        <f t="shared" si="102"/>
        <v>0</v>
      </c>
      <c r="M3287">
        <f t="shared" si="103"/>
        <v>0</v>
      </c>
    </row>
    <row r="3288" spans="1:13" x14ac:dyDescent="0.3">
      <c r="A3288" t="s">
        <v>992</v>
      </c>
      <c r="B3288">
        <v>7.89</v>
      </c>
      <c r="C3288" t="s">
        <v>51</v>
      </c>
      <c r="D3288">
        <v>3.6104433999999998E-2</v>
      </c>
      <c r="E3288" t="s">
        <v>18</v>
      </c>
      <c r="F3288">
        <v>117.1782</v>
      </c>
      <c r="G3288" t="s">
        <v>53</v>
      </c>
      <c r="H3288">
        <v>1987</v>
      </c>
      <c r="I3288" t="s">
        <v>54</v>
      </c>
      <c r="J3288" t="s">
        <v>24</v>
      </c>
      <c r="K3288" t="s">
        <v>16</v>
      </c>
      <c r="L3288">
        <f t="shared" si="102"/>
        <v>0</v>
      </c>
      <c r="M3288">
        <f t="shared" si="103"/>
        <v>1</v>
      </c>
    </row>
    <row r="3289" spans="1:13" x14ac:dyDescent="0.3">
      <c r="A3289" t="s">
        <v>1458</v>
      </c>
      <c r="B3289">
        <v>14.15</v>
      </c>
      <c r="C3289" t="s">
        <v>51</v>
      </c>
      <c r="D3289">
        <v>3.5413843E-2</v>
      </c>
      <c r="E3289" t="s">
        <v>83</v>
      </c>
      <c r="F3289">
        <v>253.00139999999999</v>
      </c>
      <c r="G3289" t="s">
        <v>37</v>
      </c>
      <c r="H3289">
        <v>2009</v>
      </c>
      <c r="I3289" t="s">
        <v>14</v>
      </c>
      <c r="J3289" t="s">
        <v>24</v>
      </c>
      <c r="K3289" t="s">
        <v>38</v>
      </c>
      <c r="L3289">
        <f t="shared" si="102"/>
        <v>0</v>
      </c>
      <c r="M3289">
        <f t="shared" si="103"/>
        <v>0</v>
      </c>
    </row>
    <row r="3290" spans="1:13" x14ac:dyDescent="0.3">
      <c r="A3290" t="s">
        <v>542</v>
      </c>
      <c r="B3290">
        <v>14.1</v>
      </c>
      <c r="C3290" t="s">
        <v>51</v>
      </c>
      <c r="D3290">
        <v>6.7254259999999996E-2</v>
      </c>
      <c r="E3290" t="s">
        <v>12</v>
      </c>
      <c r="F3290">
        <v>199.00839999999999</v>
      </c>
      <c r="G3290" t="s">
        <v>19</v>
      </c>
      <c r="H3290">
        <v>2007</v>
      </c>
      <c r="J3290" t="s">
        <v>20</v>
      </c>
      <c r="K3290" t="s">
        <v>16</v>
      </c>
      <c r="L3290">
        <f t="shared" si="102"/>
        <v>0</v>
      </c>
      <c r="M3290">
        <f t="shared" si="103"/>
        <v>1</v>
      </c>
    </row>
    <row r="3291" spans="1:13" x14ac:dyDescent="0.3">
      <c r="A3291" t="s">
        <v>1013</v>
      </c>
      <c r="B3291">
        <v>17.100000000000001</v>
      </c>
      <c r="C3291" t="s">
        <v>51</v>
      </c>
      <c r="D3291">
        <v>3.2621941000000002E-2</v>
      </c>
      <c r="E3291" t="s">
        <v>67</v>
      </c>
      <c r="F3291">
        <v>150.9392</v>
      </c>
      <c r="G3291" t="s">
        <v>65</v>
      </c>
      <c r="H3291">
        <v>2004</v>
      </c>
      <c r="I3291" t="s">
        <v>34</v>
      </c>
      <c r="J3291" t="s">
        <v>20</v>
      </c>
      <c r="K3291" t="s">
        <v>16</v>
      </c>
      <c r="L3291">
        <f t="shared" si="102"/>
        <v>0</v>
      </c>
      <c r="M3291">
        <f t="shared" si="103"/>
        <v>0</v>
      </c>
    </row>
    <row r="3292" spans="1:13" x14ac:dyDescent="0.3">
      <c r="A3292" t="s">
        <v>332</v>
      </c>
      <c r="C3292" t="s">
        <v>1605</v>
      </c>
      <c r="D3292">
        <v>7.5481863999999996E-2</v>
      </c>
      <c r="E3292" t="s">
        <v>12</v>
      </c>
      <c r="F3292">
        <v>85.390799999999999</v>
      </c>
      <c r="G3292" t="s">
        <v>29</v>
      </c>
      <c r="H3292">
        <v>1985</v>
      </c>
      <c r="I3292" t="s">
        <v>14</v>
      </c>
      <c r="J3292" t="s">
        <v>24</v>
      </c>
      <c r="K3292" t="s">
        <v>30</v>
      </c>
      <c r="L3292">
        <f t="shared" si="102"/>
        <v>0</v>
      </c>
      <c r="M3292">
        <f t="shared" si="103"/>
        <v>1</v>
      </c>
    </row>
    <row r="3293" spans="1:13" x14ac:dyDescent="0.3">
      <c r="A3293" t="s">
        <v>1459</v>
      </c>
      <c r="B3293">
        <v>14.15</v>
      </c>
      <c r="C3293" t="s">
        <v>51</v>
      </c>
      <c r="D3293">
        <v>9.5917718999999999E-2</v>
      </c>
      <c r="E3293" t="s">
        <v>59</v>
      </c>
      <c r="F3293">
        <v>171.81059999999999</v>
      </c>
      <c r="G3293" t="s">
        <v>19</v>
      </c>
      <c r="H3293">
        <v>2007</v>
      </c>
      <c r="J3293" t="s">
        <v>20</v>
      </c>
      <c r="K3293" t="s">
        <v>16</v>
      </c>
      <c r="L3293">
        <f t="shared" si="102"/>
        <v>0</v>
      </c>
      <c r="M3293">
        <f t="shared" si="103"/>
        <v>0</v>
      </c>
    </row>
    <row r="3294" spans="1:13" x14ac:dyDescent="0.3">
      <c r="A3294" t="s">
        <v>1073</v>
      </c>
      <c r="B3294">
        <v>12.3</v>
      </c>
      <c r="C3294" t="s">
        <v>51</v>
      </c>
      <c r="D3294">
        <v>1.5751293999999999E-2</v>
      </c>
      <c r="E3294" t="s">
        <v>36</v>
      </c>
      <c r="F3294">
        <v>71.638000000000005</v>
      </c>
      <c r="G3294" t="s">
        <v>23</v>
      </c>
      <c r="H3294">
        <v>1998</v>
      </c>
      <c r="J3294" t="s">
        <v>24</v>
      </c>
      <c r="K3294" t="s">
        <v>25</v>
      </c>
      <c r="L3294">
        <f t="shared" si="102"/>
        <v>0</v>
      </c>
      <c r="M3294">
        <f t="shared" si="103"/>
        <v>0</v>
      </c>
    </row>
    <row r="3295" spans="1:13" x14ac:dyDescent="0.3">
      <c r="A3295" t="s">
        <v>1074</v>
      </c>
      <c r="C3295" t="s">
        <v>51</v>
      </c>
      <c r="D3295">
        <v>2.6928324E-2</v>
      </c>
      <c r="E3295" t="s">
        <v>59</v>
      </c>
      <c r="F3295">
        <v>151.66820000000001</v>
      </c>
      <c r="G3295" t="s">
        <v>29</v>
      </c>
      <c r="H3295">
        <v>1985</v>
      </c>
      <c r="I3295" t="s">
        <v>14</v>
      </c>
      <c r="J3295" t="s">
        <v>24</v>
      </c>
      <c r="K3295" t="s">
        <v>30</v>
      </c>
      <c r="L3295">
        <f t="shared" si="102"/>
        <v>0</v>
      </c>
      <c r="M3295">
        <f t="shared" si="103"/>
        <v>0</v>
      </c>
    </row>
    <row r="3296" spans="1:13" x14ac:dyDescent="0.3">
      <c r="A3296" t="s">
        <v>1331</v>
      </c>
      <c r="C3296" t="s">
        <v>1605</v>
      </c>
      <c r="D3296">
        <v>0.24513690499999999</v>
      </c>
      <c r="E3296" t="s">
        <v>83</v>
      </c>
      <c r="F3296">
        <v>110.8228</v>
      </c>
      <c r="G3296" t="s">
        <v>47</v>
      </c>
      <c r="H3296">
        <v>1985</v>
      </c>
      <c r="I3296" t="s">
        <v>34</v>
      </c>
      <c r="J3296" t="s">
        <v>15</v>
      </c>
      <c r="K3296" t="s">
        <v>25</v>
      </c>
      <c r="L3296">
        <f t="shared" si="102"/>
        <v>0</v>
      </c>
      <c r="M3296">
        <f t="shared" si="103"/>
        <v>0</v>
      </c>
    </row>
    <row r="3297" spans="1:13" x14ac:dyDescent="0.3">
      <c r="A3297" t="s">
        <v>1460</v>
      </c>
      <c r="C3297" t="s">
        <v>51</v>
      </c>
      <c r="D3297">
        <v>7.0733741000000003E-2</v>
      </c>
      <c r="E3297" t="s">
        <v>59</v>
      </c>
      <c r="F3297">
        <v>112.0518</v>
      </c>
      <c r="G3297" t="s">
        <v>29</v>
      </c>
      <c r="H3297">
        <v>1985</v>
      </c>
      <c r="I3297" t="s">
        <v>14</v>
      </c>
      <c r="J3297" t="s">
        <v>24</v>
      </c>
      <c r="K3297" t="s">
        <v>30</v>
      </c>
      <c r="L3297">
        <f t="shared" si="102"/>
        <v>0</v>
      </c>
      <c r="M3297">
        <f t="shared" si="103"/>
        <v>0</v>
      </c>
    </row>
    <row r="3298" spans="1:13" x14ac:dyDescent="0.3">
      <c r="A3298" t="s">
        <v>507</v>
      </c>
      <c r="B3298">
        <v>18.600000000000001</v>
      </c>
      <c r="C3298" t="s">
        <v>51</v>
      </c>
      <c r="D3298">
        <v>3.9374544999999997E-2</v>
      </c>
      <c r="E3298" t="s">
        <v>67</v>
      </c>
      <c r="F3298">
        <v>245.58019999999999</v>
      </c>
      <c r="G3298" t="s">
        <v>41</v>
      </c>
      <c r="H3298">
        <v>2002</v>
      </c>
      <c r="J3298" t="s">
        <v>20</v>
      </c>
      <c r="K3298" t="s">
        <v>16</v>
      </c>
      <c r="L3298">
        <f t="shared" si="102"/>
        <v>0</v>
      </c>
      <c r="M3298">
        <f t="shared" si="103"/>
        <v>0</v>
      </c>
    </row>
    <row r="3299" spans="1:13" x14ac:dyDescent="0.3">
      <c r="A3299" t="s">
        <v>167</v>
      </c>
      <c r="B3299">
        <v>20.85</v>
      </c>
      <c r="C3299" t="s">
        <v>51</v>
      </c>
      <c r="D3299">
        <v>3.2498972000000001E-2</v>
      </c>
      <c r="E3299" t="s">
        <v>36</v>
      </c>
      <c r="F3299">
        <v>181.26599999999999</v>
      </c>
      <c r="G3299" t="s">
        <v>13</v>
      </c>
      <c r="H3299">
        <v>1999</v>
      </c>
      <c r="I3299" t="s">
        <v>14</v>
      </c>
      <c r="J3299" t="s">
        <v>15</v>
      </c>
      <c r="K3299" t="s">
        <v>16</v>
      </c>
      <c r="L3299">
        <f t="shared" si="102"/>
        <v>1</v>
      </c>
      <c r="M3299">
        <f t="shared" si="103"/>
        <v>0</v>
      </c>
    </row>
    <row r="3300" spans="1:13" x14ac:dyDescent="0.3">
      <c r="A3300" t="s">
        <v>868</v>
      </c>
      <c r="C3300" t="s">
        <v>1605</v>
      </c>
      <c r="D3300">
        <v>2.6473267000000002E-2</v>
      </c>
      <c r="E3300" t="s">
        <v>77</v>
      </c>
      <c r="F3300">
        <v>37.953200000000002</v>
      </c>
      <c r="G3300" t="s">
        <v>29</v>
      </c>
      <c r="H3300">
        <v>1985</v>
      </c>
      <c r="I3300" t="s">
        <v>14</v>
      </c>
      <c r="J3300" t="s">
        <v>24</v>
      </c>
      <c r="K3300" t="s">
        <v>30</v>
      </c>
      <c r="L3300">
        <f t="shared" si="102"/>
        <v>0</v>
      </c>
      <c r="M3300">
        <f t="shared" si="103"/>
        <v>0</v>
      </c>
    </row>
    <row r="3301" spans="1:13" x14ac:dyDescent="0.3">
      <c r="A3301" t="s">
        <v>1304</v>
      </c>
      <c r="B3301">
        <v>9.8000000000000007</v>
      </c>
      <c r="C3301" t="s">
        <v>51</v>
      </c>
      <c r="D3301">
        <v>2.6840765999999999E-2</v>
      </c>
      <c r="E3301" t="s">
        <v>77</v>
      </c>
      <c r="F3301">
        <v>126.902</v>
      </c>
      <c r="G3301" t="s">
        <v>33</v>
      </c>
      <c r="H3301">
        <v>1997</v>
      </c>
      <c r="I3301" t="s">
        <v>34</v>
      </c>
      <c r="J3301" t="s">
        <v>15</v>
      </c>
      <c r="K3301" t="s">
        <v>16</v>
      </c>
      <c r="L3301">
        <f t="shared" si="102"/>
        <v>1</v>
      </c>
      <c r="M3301">
        <f t="shared" si="103"/>
        <v>0</v>
      </c>
    </row>
    <row r="3302" spans="1:13" x14ac:dyDescent="0.3">
      <c r="A3302" t="s">
        <v>1408</v>
      </c>
      <c r="B3302">
        <v>7.8949999999999996</v>
      </c>
      <c r="C3302" t="s">
        <v>1605</v>
      </c>
      <c r="D3302">
        <v>6.1175535000000003E-2</v>
      </c>
      <c r="E3302" t="s">
        <v>198</v>
      </c>
      <c r="F3302">
        <v>58.658799999999999</v>
      </c>
      <c r="G3302" t="s">
        <v>33</v>
      </c>
      <c r="H3302">
        <v>1997</v>
      </c>
      <c r="I3302" t="s">
        <v>34</v>
      </c>
      <c r="J3302" t="s">
        <v>15</v>
      </c>
      <c r="K3302" t="s">
        <v>16</v>
      </c>
      <c r="L3302">
        <f t="shared" si="102"/>
        <v>0</v>
      </c>
      <c r="M3302">
        <f t="shared" si="103"/>
        <v>0</v>
      </c>
    </row>
    <row r="3303" spans="1:13" x14ac:dyDescent="0.3">
      <c r="A3303" t="s">
        <v>1110</v>
      </c>
      <c r="B3303">
        <v>10.895</v>
      </c>
      <c r="C3303" t="s">
        <v>51</v>
      </c>
      <c r="D3303">
        <v>2.6921951E-2</v>
      </c>
      <c r="E3303" t="s">
        <v>67</v>
      </c>
      <c r="F3303">
        <v>104.928</v>
      </c>
      <c r="G3303" t="s">
        <v>13</v>
      </c>
      <c r="H3303">
        <v>1999</v>
      </c>
      <c r="I3303" t="s">
        <v>14</v>
      </c>
      <c r="J3303" t="s">
        <v>15</v>
      </c>
      <c r="K3303" t="s">
        <v>16</v>
      </c>
      <c r="L3303">
        <f t="shared" si="102"/>
        <v>1</v>
      </c>
      <c r="M3303">
        <f t="shared" si="103"/>
        <v>0</v>
      </c>
    </row>
    <row r="3304" spans="1:13" x14ac:dyDescent="0.3">
      <c r="A3304" t="s">
        <v>1221</v>
      </c>
      <c r="B3304">
        <v>8.02</v>
      </c>
      <c r="C3304" t="s">
        <v>51</v>
      </c>
      <c r="D3304">
        <v>0.111347923</v>
      </c>
      <c r="E3304" t="s">
        <v>12</v>
      </c>
      <c r="F3304">
        <v>155.69980000000001</v>
      </c>
      <c r="G3304" t="s">
        <v>53</v>
      </c>
      <c r="H3304">
        <v>1987</v>
      </c>
      <c r="I3304" t="s">
        <v>54</v>
      </c>
      <c r="J3304" t="s">
        <v>24</v>
      </c>
      <c r="K3304" t="s">
        <v>16</v>
      </c>
      <c r="L3304">
        <f t="shared" si="102"/>
        <v>0</v>
      </c>
      <c r="M3304">
        <f t="shared" si="103"/>
        <v>1</v>
      </c>
    </row>
    <row r="3305" spans="1:13" x14ac:dyDescent="0.3">
      <c r="A3305" t="s">
        <v>992</v>
      </c>
      <c r="B3305">
        <v>7.89</v>
      </c>
      <c r="C3305" t="s">
        <v>51</v>
      </c>
      <c r="D3305">
        <v>3.6338895000000003E-2</v>
      </c>
      <c r="E3305" t="s">
        <v>18</v>
      </c>
      <c r="F3305">
        <v>119.5782</v>
      </c>
      <c r="G3305" t="s">
        <v>19</v>
      </c>
      <c r="H3305">
        <v>2007</v>
      </c>
      <c r="J3305" t="s">
        <v>20</v>
      </c>
      <c r="K3305" t="s">
        <v>16</v>
      </c>
      <c r="L3305">
        <f t="shared" si="102"/>
        <v>0</v>
      </c>
      <c r="M3305">
        <f t="shared" si="103"/>
        <v>1</v>
      </c>
    </row>
    <row r="3306" spans="1:13" x14ac:dyDescent="0.3">
      <c r="A3306" t="s">
        <v>261</v>
      </c>
      <c r="B3306">
        <v>5.0350000000000001</v>
      </c>
      <c r="C3306" t="s">
        <v>1605</v>
      </c>
      <c r="D3306">
        <v>7.9895432000000002E-2</v>
      </c>
      <c r="E3306" t="s">
        <v>49</v>
      </c>
      <c r="F3306">
        <v>227.00360000000001</v>
      </c>
      <c r="G3306" t="s">
        <v>65</v>
      </c>
      <c r="H3306">
        <v>2004</v>
      </c>
      <c r="I3306" t="s">
        <v>34</v>
      </c>
      <c r="J3306" t="s">
        <v>20</v>
      </c>
      <c r="K3306" t="s">
        <v>16</v>
      </c>
      <c r="L3306">
        <f t="shared" si="102"/>
        <v>0</v>
      </c>
      <c r="M3306">
        <f t="shared" si="103"/>
        <v>0</v>
      </c>
    </row>
    <row r="3307" spans="1:13" x14ac:dyDescent="0.3">
      <c r="A3307" t="s">
        <v>229</v>
      </c>
      <c r="B3307">
        <v>12.1</v>
      </c>
      <c r="C3307" t="s">
        <v>51</v>
      </c>
      <c r="D3307">
        <v>7.9930344E-2</v>
      </c>
      <c r="E3307" t="s">
        <v>61</v>
      </c>
      <c r="F3307">
        <v>169.7106</v>
      </c>
      <c r="G3307" t="s">
        <v>13</v>
      </c>
      <c r="H3307">
        <v>1999</v>
      </c>
      <c r="I3307" t="s">
        <v>14</v>
      </c>
      <c r="J3307" t="s">
        <v>15</v>
      </c>
      <c r="K3307" t="s">
        <v>16</v>
      </c>
      <c r="L3307">
        <f t="shared" si="102"/>
        <v>1</v>
      </c>
      <c r="M3307">
        <f t="shared" si="103"/>
        <v>0</v>
      </c>
    </row>
    <row r="3308" spans="1:13" x14ac:dyDescent="0.3">
      <c r="A3308" t="s">
        <v>1427</v>
      </c>
      <c r="B3308">
        <v>7.0750000000000002</v>
      </c>
      <c r="C3308" t="s">
        <v>51</v>
      </c>
      <c r="D3308">
        <v>5.8335906E-2</v>
      </c>
      <c r="E3308" t="s">
        <v>18</v>
      </c>
      <c r="F3308">
        <v>145.81280000000001</v>
      </c>
      <c r="G3308" t="s">
        <v>65</v>
      </c>
      <c r="H3308">
        <v>2004</v>
      </c>
      <c r="I3308" t="s">
        <v>34</v>
      </c>
      <c r="J3308" t="s">
        <v>20</v>
      </c>
      <c r="K3308" t="s">
        <v>16</v>
      </c>
      <c r="L3308">
        <f t="shared" si="102"/>
        <v>0</v>
      </c>
      <c r="M3308">
        <f t="shared" si="103"/>
        <v>1</v>
      </c>
    </row>
    <row r="3309" spans="1:13" x14ac:dyDescent="0.3">
      <c r="A3309" t="s">
        <v>1461</v>
      </c>
      <c r="B3309">
        <v>7.4749999999999996</v>
      </c>
      <c r="C3309" t="s">
        <v>51</v>
      </c>
      <c r="D3309">
        <v>1.310911E-2</v>
      </c>
      <c r="E3309" t="s">
        <v>61</v>
      </c>
      <c r="F3309">
        <v>215.41919999999999</v>
      </c>
      <c r="G3309" t="s">
        <v>53</v>
      </c>
      <c r="H3309">
        <v>1987</v>
      </c>
      <c r="I3309" t="s">
        <v>54</v>
      </c>
      <c r="J3309" t="s">
        <v>24</v>
      </c>
      <c r="K3309" t="s">
        <v>16</v>
      </c>
      <c r="L3309">
        <f t="shared" si="102"/>
        <v>0</v>
      </c>
      <c r="M3309">
        <f t="shared" si="103"/>
        <v>0</v>
      </c>
    </row>
    <row r="3310" spans="1:13" x14ac:dyDescent="0.3">
      <c r="A3310" t="s">
        <v>1331</v>
      </c>
      <c r="B3310">
        <v>6.8849999999999998</v>
      </c>
      <c r="C3310" t="s">
        <v>1605</v>
      </c>
      <c r="D3310">
        <v>0.14022623000000001</v>
      </c>
      <c r="E3310" t="s">
        <v>83</v>
      </c>
      <c r="F3310">
        <v>108.8228</v>
      </c>
      <c r="G3310" t="s">
        <v>13</v>
      </c>
      <c r="H3310">
        <v>1999</v>
      </c>
      <c r="I3310" t="s">
        <v>14</v>
      </c>
      <c r="J3310" t="s">
        <v>15</v>
      </c>
      <c r="K3310" t="s">
        <v>16</v>
      </c>
      <c r="L3310">
        <f t="shared" si="102"/>
        <v>0</v>
      </c>
      <c r="M3310">
        <f t="shared" si="103"/>
        <v>0</v>
      </c>
    </row>
    <row r="3311" spans="1:13" x14ac:dyDescent="0.3">
      <c r="A3311" t="s">
        <v>910</v>
      </c>
      <c r="B3311">
        <v>8.51</v>
      </c>
      <c r="C3311" t="s">
        <v>1605</v>
      </c>
      <c r="D3311">
        <v>7.8723713000000001E-2</v>
      </c>
      <c r="E3311" t="s">
        <v>12</v>
      </c>
      <c r="F3311">
        <v>172.44220000000001</v>
      </c>
      <c r="G3311" t="s">
        <v>37</v>
      </c>
      <c r="H3311">
        <v>2009</v>
      </c>
      <c r="I3311" t="s">
        <v>14</v>
      </c>
      <c r="J3311" t="s">
        <v>24</v>
      </c>
      <c r="K3311" t="s">
        <v>38</v>
      </c>
      <c r="L3311">
        <f t="shared" si="102"/>
        <v>0</v>
      </c>
      <c r="M3311">
        <f t="shared" si="103"/>
        <v>1</v>
      </c>
    </row>
    <row r="3312" spans="1:13" x14ac:dyDescent="0.3">
      <c r="A3312" t="s">
        <v>140</v>
      </c>
      <c r="B3312">
        <v>6.44</v>
      </c>
      <c r="C3312" t="s">
        <v>51</v>
      </c>
      <c r="D3312">
        <v>7.9200386999999997E-2</v>
      </c>
      <c r="E3312" t="s">
        <v>49</v>
      </c>
      <c r="F3312">
        <v>100.47</v>
      </c>
      <c r="G3312" t="s">
        <v>65</v>
      </c>
      <c r="H3312">
        <v>2004</v>
      </c>
      <c r="I3312" t="s">
        <v>34</v>
      </c>
      <c r="J3312" t="s">
        <v>20</v>
      </c>
      <c r="K3312" t="s">
        <v>16</v>
      </c>
      <c r="L3312">
        <f t="shared" si="102"/>
        <v>0</v>
      </c>
      <c r="M3312">
        <f t="shared" si="103"/>
        <v>0</v>
      </c>
    </row>
    <row r="3313" spans="1:13" x14ac:dyDescent="0.3">
      <c r="A3313" t="s">
        <v>518</v>
      </c>
      <c r="B3313">
        <v>13.65</v>
      </c>
      <c r="C3313" t="s">
        <v>1605</v>
      </c>
      <c r="D3313">
        <v>7.3324854999999994E-2</v>
      </c>
      <c r="E3313" t="s">
        <v>67</v>
      </c>
      <c r="F3313">
        <v>199.04259999999999</v>
      </c>
      <c r="G3313" t="s">
        <v>19</v>
      </c>
      <c r="H3313">
        <v>2007</v>
      </c>
      <c r="J3313" t="s">
        <v>20</v>
      </c>
      <c r="K3313" t="s">
        <v>16</v>
      </c>
      <c r="L3313">
        <f t="shared" si="102"/>
        <v>0</v>
      </c>
      <c r="M3313">
        <f t="shared" si="103"/>
        <v>0</v>
      </c>
    </row>
    <row r="3314" spans="1:13" x14ac:dyDescent="0.3">
      <c r="A3314" t="s">
        <v>1322</v>
      </c>
      <c r="B3314">
        <v>8.3949999999999996</v>
      </c>
      <c r="C3314" t="s">
        <v>51</v>
      </c>
      <c r="D3314">
        <v>7.1963036999999994E-2</v>
      </c>
      <c r="E3314" t="s">
        <v>52</v>
      </c>
      <c r="F3314">
        <v>251.804</v>
      </c>
      <c r="G3314" t="s">
        <v>65</v>
      </c>
      <c r="H3314">
        <v>2004</v>
      </c>
      <c r="I3314" t="s">
        <v>34</v>
      </c>
      <c r="J3314" t="s">
        <v>20</v>
      </c>
      <c r="K3314" t="s">
        <v>16</v>
      </c>
      <c r="L3314">
        <f t="shared" si="102"/>
        <v>0</v>
      </c>
      <c r="M3314">
        <f t="shared" si="103"/>
        <v>0</v>
      </c>
    </row>
    <row r="3315" spans="1:13" x14ac:dyDescent="0.3">
      <c r="A3315" t="s">
        <v>124</v>
      </c>
      <c r="C3315" t="s">
        <v>51</v>
      </c>
      <c r="D3315">
        <v>0.24416317400000001</v>
      </c>
      <c r="E3315" t="s">
        <v>67</v>
      </c>
      <c r="F3315">
        <v>148.13919999999999</v>
      </c>
      <c r="G3315" t="s">
        <v>47</v>
      </c>
      <c r="H3315">
        <v>1985</v>
      </c>
      <c r="I3315" t="s">
        <v>34</v>
      </c>
      <c r="J3315" t="s">
        <v>15</v>
      </c>
      <c r="K3315" t="s">
        <v>25</v>
      </c>
      <c r="L3315">
        <f t="shared" si="102"/>
        <v>1</v>
      </c>
      <c r="M3315">
        <f t="shared" si="103"/>
        <v>0</v>
      </c>
    </row>
    <row r="3316" spans="1:13" x14ac:dyDescent="0.3">
      <c r="A3316" t="s">
        <v>1139</v>
      </c>
      <c r="B3316">
        <v>8.9450000000000003</v>
      </c>
      <c r="C3316" t="s">
        <v>1605</v>
      </c>
      <c r="D3316">
        <v>8.7782192999999994E-2</v>
      </c>
      <c r="E3316" t="s">
        <v>18</v>
      </c>
      <c r="F3316">
        <v>261.791</v>
      </c>
      <c r="G3316" t="s">
        <v>13</v>
      </c>
      <c r="H3316">
        <v>1999</v>
      </c>
      <c r="I3316" t="s">
        <v>14</v>
      </c>
      <c r="J3316" t="s">
        <v>15</v>
      </c>
      <c r="K3316" t="s">
        <v>16</v>
      </c>
      <c r="L3316">
        <f t="shared" si="102"/>
        <v>0</v>
      </c>
      <c r="M3316">
        <f t="shared" si="103"/>
        <v>1</v>
      </c>
    </row>
    <row r="3317" spans="1:13" x14ac:dyDescent="0.3">
      <c r="A3317" t="s">
        <v>215</v>
      </c>
      <c r="B3317">
        <v>10.8</v>
      </c>
      <c r="C3317" t="s">
        <v>1605</v>
      </c>
      <c r="D3317">
        <v>4.8134189000000001E-2</v>
      </c>
      <c r="E3317" t="s">
        <v>36</v>
      </c>
      <c r="F3317">
        <v>40.313800000000001</v>
      </c>
      <c r="G3317" t="s">
        <v>65</v>
      </c>
      <c r="H3317">
        <v>2004</v>
      </c>
      <c r="I3317" t="s">
        <v>34</v>
      </c>
      <c r="J3317" t="s">
        <v>20</v>
      </c>
      <c r="K3317" t="s">
        <v>16</v>
      </c>
      <c r="L3317">
        <f t="shared" si="102"/>
        <v>0</v>
      </c>
      <c r="M3317">
        <f t="shared" si="103"/>
        <v>0</v>
      </c>
    </row>
    <row r="3318" spans="1:13" x14ac:dyDescent="0.3">
      <c r="A3318" t="s">
        <v>64</v>
      </c>
      <c r="B3318">
        <v>19.2</v>
      </c>
      <c r="C3318" t="s">
        <v>51</v>
      </c>
      <c r="D3318">
        <v>0.30572496900000001</v>
      </c>
      <c r="E3318" t="s">
        <v>22</v>
      </c>
      <c r="F3318">
        <v>239.61959999999999</v>
      </c>
      <c r="G3318" t="s">
        <v>23</v>
      </c>
      <c r="H3318">
        <v>1998</v>
      </c>
      <c r="J3318" t="s">
        <v>24</v>
      </c>
      <c r="K3318" t="s">
        <v>25</v>
      </c>
      <c r="L3318">
        <f t="shared" si="102"/>
        <v>0</v>
      </c>
      <c r="M3318">
        <f t="shared" si="103"/>
        <v>0</v>
      </c>
    </row>
    <row r="3319" spans="1:13" x14ac:dyDescent="0.3">
      <c r="A3319" t="s">
        <v>1462</v>
      </c>
      <c r="B3319">
        <v>18.850000000000001</v>
      </c>
      <c r="C3319" t="s">
        <v>51</v>
      </c>
      <c r="D3319">
        <v>9.1381279999999995E-2</v>
      </c>
      <c r="E3319" t="s">
        <v>52</v>
      </c>
      <c r="F3319">
        <v>126.6336</v>
      </c>
      <c r="G3319" t="s">
        <v>19</v>
      </c>
      <c r="H3319">
        <v>2007</v>
      </c>
      <c r="J3319" t="s">
        <v>20</v>
      </c>
      <c r="K3319" t="s">
        <v>16</v>
      </c>
      <c r="L3319">
        <f t="shared" si="102"/>
        <v>0</v>
      </c>
      <c r="M3319">
        <f t="shared" si="103"/>
        <v>0</v>
      </c>
    </row>
    <row r="3320" spans="1:13" x14ac:dyDescent="0.3">
      <c r="A3320" t="s">
        <v>791</v>
      </c>
      <c r="B3320">
        <v>7.7249999999999996</v>
      </c>
      <c r="C3320" t="s">
        <v>51</v>
      </c>
      <c r="D3320">
        <v>2.9190711000000001E-2</v>
      </c>
      <c r="E3320" t="s">
        <v>61</v>
      </c>
      <c r="F3320">
        <v>122.4414</v>
      </c>
      <c r="G3320" t="s">
        <v>37</v>
      </c>
      <c r="H3320">
        <v>2009</v>
      </c>
      <c r="I3320" t="s">
        <v>14</v>
      </c>
      <c r="J3320" t="s">
        <v>24</v>
      </c>
      <c r="K3320" t="s">
        <v>38</v>
      </c>
      <c r="L3320">
        <f t="shared" si="102"/>
        <v>0</v>
      </c>
      <c r="M3320">
        <f t="shared" si="103"/>
        <v>0</v>
      </c>
    </row>
    <row r="3321" spans="1:13" x14ac:dyDescent="0.3">
      <c r="A3321" t="s">
        <v>1415</v>
      </c>
      <c r="B3321">
        <v>10.5</v>
      </c>
      <c r="C3321" t="s">
        <v>51</v>
      </c>
      <c r="D3321">
        <v>8.0372555999999998E-2</v>
      </c>
      <c r="E3321" t="s">
        <v>52</v>
      </c>
      <c r="F3321">
        <v>158.49459999999999</v>
      </c>
      <c r="G3321" t="s">
        <v>23</v>
      </c>
      <c r="H3321">
        <v>1998</v>
      </c>
      <c r="J3321" t="s">
        <v>24</v>
      </c>
      <c r="K3321" t="s">
        <v>25</v>
      </c>
      <c r="L3321">
        <f t="shared" si="102"/>
        <v>0</v>
      </c>
      <c r="M3321">
        <f t="shared" si="103"/>
        <v>0</v>
      </c>
    </row>
    <row r="3322" spans="1:13" x14ac:dyDescent="0.3">
      <c r="A3322" t="s">
        <v>291</v>
      </c>
      <c r="B3322">
        <v>20.25</v>
      </c>
      <c r="C3322" t="s">
        <v>1605</v>
      </c>
      <c r="D3322">
        <v>1.1985289E-2</v>
      </c>
      <c r="E3322" t="s">
        <v>83</v>
      </c>
      <c r="F3322">
        <v>184.79239999999999</v>
      </c>
      <c r="G3322" t="s">
        <v>53</v>
      </c>
      <c r="H3322">
        <v>1987</v>
      </c>
      <c r="I3322" t="s">
        <v>54</v>
      </c>
      <c r="J3322" t="s">
        <v>24</v>
      </c>
      <c r="K3322" t="s">
        <v>16</v>
      </c>
      <c r="L3322">
        <f t="shared" si="102"/>
        <v>0</v>
      </c>
      <c r="M3322">
        <f t="shared" si="103"/>
        <v>0</v>
      </c>
    </row>
    <row r="3323" spans="1:13" x14ac:dyDescent="0.3">
      <c r="A3323" t="s">
        <v>217</v>
      </c>
      <c r="B3323">
        <v>20.350000000000001</v>
      </c>
      <c r="C3323" t="s">
        <v>51</v>
      </c>
      <c r="D3323">
        <v>8.3783437000000002E-2</v>
      </c>
      <c r="E3323" t="s">
        <v>77</v>
      </c>
      <c r="F3323">
        <v>180.72919999999999</v>
      </c>
      <c r="G3323" t="s">
        <v>65</v>
      </c>
      <c r="H3323">
        <v>2004</v>
      </c>
      <c r="I3323" t="s">
        <v>34</v>
      </c>
      <c r="J3323" t="s">
        <v>20</v>
      </c>
      <c r="K3323" t="s">
        <v>16</v>
      </c>
      <c r="L3323">
        <f t="shared" si="102"/>
        <v>0</v>
      </c>
      <c r="M3323">
        <f t="shared" si="103"/>
        <v>0</v>
      </c>
    </row>
    <row r="3324" spans="1:13" x14ac:dyDescent="0.3">
      <c r="A3324" t="s">
        <v>1250</v>
      </c>
      <c r="B3324">
        <v>11.1</v>
      </c>
      <c r="C3324" t="s">
        <v>1605</v>
      </c>
      <c r="D3324">
        <v>5.3775380999999997E-2</v>
      </c>
      <c r="E3324" t="s">
        <v>32</v>
      </c>
      <c r="F3324">
        <v>165.7526</v>
      </c>
      <c r="G3324" t="s">
        <v>33</v>
      </c>
      <c r="H3324">
        <v>1997</v>
      </c>
      <c r="I3324" t="s">
        <v>34</v>
      </c>
      <c r="J3324" t="s">
        <v>15</v>
      </c>
      <c r="K3324" t="s">
        <v>16</v>
      </c>
      <c r="L3324">
        <f t="shared" si="102"/>
        <v>0</v>
      </c>
      <c r="M3324">
        <f t="shared" si="103"/>
        <v>0</v>
      </c>
    </row>
    <row r="3325" spans="1:13" x14ac:dyDescent="0.3">
      <c r="A3325" t="s">
        <v>1463</v>
      </c>
      <c r="B3325">
        <v>21.35</v>
      </c>
      <c r="C3325" t="s">
        <v>51</v>
      </c>
      <c r="D3325">
        <v>6.8962050999999996E-2</v>
      </c>
      <c r="E3325" t="s">
        <v>83</v>
      </c>
      <c r="F3325">
        <v>261.12779999999998</v>
      </c>
      <c r="G3325" t="s">
        <v>41</v>
      </c>
      <c r="H3325">
        <v>2002</v>
      </c>
      <c r="J3325" t="s">
        <v>20</v>
      </c>
      <c r="K3325" t="s">
        <v>16</v>
      </c>
      <c r="L3325">
        <f t="shared" si="102"/>
        <v>0</v>
      </c>
      <c r="M3325">
        <f t="shared" si="103"/>
        <v>0</v>
      </c>
    </row>
    <row r="3326" spans="1:13" x14ac:dyDescent="0.3">
      <c r="A3326" t="s">
        <v>798</v>
      </c>
      <c r="B3326">
        <v>15</v>
      </c>
      <c r="C3326" t="s">
        <v>51</v>
      </c>
      <c r="D3326">
        <v>7.1357961999999997E-2</v>
      </c>
      <c r="E3326" t="s">
        <v>46</v>
      </c>
      <c r="F3326">
        <v>127.4362</v>
      </c>
      <c r="G3326" t="s">
        <v>65</v>
      </c>
      <c r="H3326">
        <v>2004</v>
      </c>
      <c r="I3326" t="s">
        <v>34</v>
      </c>
      <c r="J3326" t="s">
        <v>20</v>
      </c>
      <c r="K3326" t="s">
        <v>16</v>
      </c>
      <c r="L3326">
        <f t="shared" si="102"/>
        <v>0</v>
      </c>
      <c r="M3326">
        <f t="shared" si="103"/>
        <v>0</v>
      </c>
    </row>
    <row r="3327" spans="1:13" x14ac:dyDescent="0.3">
      <c r="A3327" t="s">
        <v>585</v>
      </c>
      <c r="B3327">
        <v>15.1</v>
      </c>
      <c r="C3327" t="s">
        <v>1605</v>
      </c>
      <c r="D3327">
        <v>3.3365743000000003E-2</v>
      </c>
      <c r="E3327" t="s">
        <v>67</v>
      </c>
      <c r="F3327">
        <v>130.93100000000001</v>
      </c>
      <c r="G3327" t="s">
        <v>23</v>
      </c>
      <c r="H3327">
        <v>1998</v>
      </c>
      <c r="J3327" t="s">
        <v>24</v>
      </c>
      <c r="K3327" t="s">
        <v>25</v>
      </c>
      <c r="L3327">
        <f t="shared" si="102"/>
        <v>0</v>
      </c>
      <c r="M3327">
        <f t="shared" si="103"/>
        <v>0</v>
      </c>
    </row>
    <row r="3328" spans="1:13" x14ac:dyDescent="0.3">
      <c r="A3328" t="s">
        <v>1413</v>
      </c>
      <c r="B3328">
        <v>17.75</v>
      </c>
      <c r="C3328" t="s">
        <v>1605</v>
      </c>
      <c r="D3328">
        <v>6.7884624000000005E-2</v>
      </c>
      <c r="E3328" t="s">
        <v>36</v>
      </c>
      <c r="F3328">
        <v>187.32400000000001</v>
      </c>
      <c r="G3328" t="s">
        <v>19</v>
      </c>
      <c r="H3328">
        <v>2007</v>
      </c>
      <c r="J3328" t="s">
        <v>20</v>
      </c>
      <c r="K3328" t="s">
        <v>16</v>
      </c>
      <c r="L3328">
        <f t="shared" si="102"/>
        <v>0</v>
      </c>
      <c r="M3328">
        <f t="shared" si="103"/>
        <v>0</v>
      </c>
    </row>
    <row r="3329" spans="1:13" x14ac:dyDescent="0.3">
      <c r="A3329" t="s">
        <v>327</v>
      </c>
      <c r="B3329">
        <v>5.4850000000000003</v>
      </c>
      <c r="C3329" t="s">
        <v>51</v>
      </c>
      <c r="D3329">
        <v>4.2925965000000003E-2</v>
      </c>
      <c r="E3329" t="s">
        <v>46</v>
      </c>
      <c r="F3329">
        <v>164.58420000000001</v>
      </c>
      <c r="G3329" t="s">
        <v>37</v>
      </c>
      <c r="H3329">
        <v>2009</v>
      </c>
      <c r="I3329" t="s">
        <v>14</v>
      </c>
      <c r="J3329" t="s">
        <v>24</v>
      </c>
      <c r="K3329" t="s">
        <v>38</v>
      </c>
      <c r="L3329">
        <f t="shared" si="102"/>
        <v>0</v>
      </c>
      <c r="M3329">
        <f t="shared" si="103"/>
        <v>0</v>
      </c>
    </row>
    <row r="3330" spans="1:13" x14ac:dyDescent="0.3">
      <c r="A3330" t="s">
        <v>1014</v>
      </c>
      <c r="B3330">
        <v>5.21</v>
      </c>
      <c r="C3330" t="s">
        <v>51</v>
      </c>
      <c r="D3330">
        <v>1.1000734999999999E-2</v>
      </c>
      <c r="E3330" t="s">
        <v>61</v>
      </c>
      <c r="F3330">
        <v>258.09620000000001</v>
      </c>
      <c r="G3330" t="s">
        <v>53</v>
      </c>
      <c r="H3330">
        <v>1987</v>
      </c>
      <c r="I3330" t="s">
        <v>54</v>
      </c>
      <c r="J3330" t="s">
        <v>24</v>
      </c>
      <c r="K3330" t="s">
        <v>16</v>
      </c>
      <c r="L3330">
        <f t="shared" si="102"/>
        <v>0</v>
      </c>
      <c r="M3330">
        <f t="shared" si="103"/>
        <v>0</v>
      </c>
    </row>
    <row r="3331" spans="1:13" x14ac:dyDescent="0.3">
      <c r="A3331" t="s">
        <v>863</v>
      </c>
      <c r="C3331" t="s">
        <v>51</v>
      </c>
      <c r="D3331">
        <v>2.3031126999999998E-2</v>
      </c>
      <c r="E3331" t="s">
        <v>22</v>
      </c>
      <c r="F3331">
        <v>154.53399999999999</v>
      </c>
      <c r="G3331" t="s">
        <v>29</v>
      </c>
      <c r="H3331">
        <v>1985</v>
      </c>
      <c r="I3331" t="s">
        <v>14</v>
      </c>
      <c r="J3331" t="s">
        <v>24</v>
      </c>
      <c r="K3331" t="s">
        <v>30</v>
      </c>
      <c r="L3331">
        <f t="shared" ref="L3331:L3394" si="104">IF(AND(J3331= "Tier 1", C3331= "LF"),1,0)</f>
        <v>0</v>
      </c>
      <c r="M3331">
        <f t="shared" ref="M3331:M3394" si="105">IF(OR(E3331= "Dairy", E3331= "Snack Foods"),1,0)</f>
        <v>0</v>
      </c>
    </row>
    <row r="3332" spans="1:13" x14ac:dyDescent="0.3">
      <c r="A3332" t="s">
        <v>1107</v>
      </c>
      <c r="C3332" t="s">
        <v>51</v>
      </c>
      <c r="D3332">
        <v>0.12197765300000001</v>
      </c>
      <c r="E3332" t="s">
        <v>18</v>
      </c>
      <c r="F3332">
        <v>122.57299999999999</v>
      </c>
      <c r="G3332" t="s">
        <v>29</v>
      </c>
      <c r="H3332">
        <v>1985</v>
      </c>
      <c r="I3332" t="s">
        <v>14</v>
      </c>
      <c r="J3332" t="s">
        <v>24</v>
      </c>
      <c r="K3332" t="s">
        <v>30</v>
      </c>
      <c r="L3332">
        <f t="shared" si="104"/>
        <v>0</v>
      </c>
      <c r="M3332">
        <f t="shared" si="105"/>
        <v>1</v>
      </c>
    </row>
    <row r="3333" spans="1:13" x14ac:dyDescent="0.3">
      <c r="A3333" t="s">
        <v>1420</v>
      </c>
      <c r="B3333">
        <v>15.35</v>
      </c>
      <c r="C3333" t="s">
        <v>1605</v>
      </c>
      <c r="D3333">
        <v>5.5199283000000002E-2</v>
      </c>
      <c r="E3333" t="s">
        <v>77</v>
      </c>
      <c r="F3333">
        <v>146.4734</v>
      </c>
      <c r="G3333" t="s">
        <v>13</v>
      </c>
      <c r="H3333">
        <v>1999</v>
      </c>
      <c r="I3333" t="s">
        <v>14</v>
      </c>
      <c r="J3333" t="s">
        <v>15</v>
      </c>
      <c r="K3333" t="s">
        <v>16</v>
      </c>
      <c r="L3333">
        <f t="shared" si="104"/>
        <v>0</v>
      </c>
      <c r="M3333">
        <f t="shared" si="105"/>
        <v>0</v>
      </c>
    </row>
    <row r="3334" spans="1:13" x14ac:dyDescent="0.3">
      <c r="A3334" t="s">
        <v>115</v>
      </c>
      <c r="C3334" t="s">
        <v>51</v>
      </c>
      <c r="D3334">
        <v>4.1091215E-2</v>
      </c>
      <c r="E3334" t="s">
        <v>112</v>
      </c>
      <c r="F3334">
        <v>182.6634</v>
      </c>
      <c r="G3334" t="s">
        <v>29</v>
      </c>
      <c r="H3334">
        <v>1985</v>
      </c>
      <c r="I3334" t="s">
        <v>14</v>
      </c>
      <c r="J3334" t="s">
        <v>24</v>
      </c>
      <c r="K3334" t="s">
        <v>30</v>
      </c>
      <c r="L3334">
        <f t="shared" si="104"/>
        <v>0</v>
      </c>
      <c r="M3334">
        <f t="shared" si="105"/>
        <v>0</v>
      </c>
    </row>
    <row r="3335" spans="1:13" x14ac:dyDescent="0.3">
      <c r="A3335" t="s">
        <v>723</v>
      </c>
      <c r="B3335">
        <v>8</v>
      </c>
      <c r="C3335" t="s">
        <v>1605</v>
      </c>
      <c r="D3335">
        <v>3.0436087000000001E-2</v>
      </c>
      <c r="E3335" t="s">
        <v>49</v>
      </c>
      <c r="F3335">
        <v>249.00919999999999</v>
      </c>
      <c r="G3335" t="s">
        <v>19</v>
      </c>
      <c r="H3335">
        <v>2007</v>
      </c>
      <c r="J3335" t="s">
        <v>20</v>
      </c>
      <c r="K3335" t="s">
        <v>16</v>
      </c>
      <c r="L3335">
        <f t="shared" si="104"/>
        <v>0</v>
      </c>
      <c r="M3335">
        <f t="shared" si="105"/>
        <v>0</v>
      </c>
    </row>
    <row r="3336" spans="1:13" x14ac:dyDescent="0.3">
      <c r="A3336" t="s">
        <v>960</v>
      </c>
      <c r="B3336">
        <v>13.35</v>
      </c>
      <c r="C3336" t="s">
        <v>51</v>
      </c>
      <c r="D3336">
        <v>6.4950729999999998E-2</v>
      </c>
      <c r="E3336" t="s">
        <v>36</v>
      </c>
      <c r="F3336">
        <v>92.580399999999997</v>
      </c>
      <c r="G3336" t="s">
        <v>33</v>
      </c>
      <c r="H3336">
        <v>1997</v>
      </c>
      <c r="I3336" t="s">
        <v>34</v>
      </c>
      <c r="J3336" t="s">
        <v>15</v>
      </c>
      <c r="K3336" t="s">
        <v>16</v>
      </c>
      <c r="L3336">
        <f t="shared" si="104"/>
        <v>1</v>
      </c>
      <c r="M3336">
        <f t="shared" si="105"/>
        <v>0</v>
      </c>
    </row>
    <row r="3337" spans="1:13" x14ac:dyDescent="0.3">
      <c r="A3337" t="s">
        <v>759</v>
      </c>
      <c r="B3337">
        <v>20.6</v>
      </c>
      <c r="C3337" t="s">
        <v>51</v>
      </c>
      <c r="D3337">
        <v>4.5488814000000002E-2</v>
      </c>
      <c r="E3337" t="s">
        <v>46</v>
      </c>
      <c r="F3337">
        <v>149.9392</v>
      </c>
      <c r="G3337" t="s">
        <v>13</v>
      </c>
      <c r="H3337">
        <v>1999</v>
      </c>
      <c r="I3337" t="s">
        <v>14</v>
      </c>
      <c r="J3337" t="s">
        <v>15</v>
      </c>
      <c r="K3337" t="s">
        <v>16</v>
      </c>
      <c r="L3337">
        <f t="shared" si="104"/>
        <v>1</v>
      </c>
      <c r="M3337">
        <f t="shared" si="105"/>
        <v>0</v>
      </c>
    </row>
    <row r="3338" spans="1:13" x14ac:dyDescent="0.3">
      <c r="A3338" t="s">
        <v>784</v>
      </c>
      <c r="B3338">
        <v>20.350000000000001</v>
      </c>
      <c r="C3338" t="s">
        <v>51</v>
      </c>
      <c r="D3338">
        <v>2.1308724000000001E-2</v>
      </c>
      <c r="E3338" t="s">
        <v>61</v>
      </c>
      <c r="F3338">
        <v>79.232799999999997</v>
      </c>
      <c r="G3338" t="s">
        <v>53</v>
      </c>
      <c r="H3338">
        <v>1987</v>
      </c>
      <c r="I3338" t="s">
        <v>54</v>
      </c>
      <c r="J3338" t="s">
        <v>24</v>
      </c>
      <c r="K3338" t="s">
        <v>16</v>
      </c>
      <c r="L3338">
        <f t="shared" si="104"/>
        <v>0</v>
      </c>
      <c r="M3338">
        <f t="shared" si="105"/>
        <v>0</v>
      </c>
    </row>
    <row r="3339" spans="1:13" x14ac:dyDescent="0.3">
      <c r="A3339" t="s">
        <v>800</v>
      </c>
      <c r="B3339">
        <v>14.65</v>
      </c>
      <c r="C3339" t="s">
        <v>1605</v>
      </c>
      <c r="D3339">
        <v>9.9049679000000002E-2</v>
      </c>
      <c r="E3339" t="s">
        <v>12</v>
      </c>
      <c r="F3339">
        <v>49.766599999999997</v>
      </c>
      <c r="G3339" t="s">
        <v>53</v>
      </c>
      <c r="H3339">
        <v>1987</v>
      </c>
      <c r="I3339" t="s">
        <v>54</v>
      </c>
      <c r="J3339" t="s">
        <v>24</v>
      </c>
      <c r="K3339" t="s">
        <v>16</v>
      </c>
      <c r="L3339">
        <f t="shared" si="104"/>
        <v>0</v>
      </c>
      <c r="M3339">
        <f t="shared" si="105"/>
        <v>1</v>
      </c>
    </row>
    <row r="3340" spans="1:13" x14ac:dyDescent="0.3">
      <c r="A3340" t="s">
        <v>187</v>
      </c>
      <c r="B3340">
        <v>8.76</v>
      </c>
      <c r="C3340" t="s">
        <v>51</v>
      </c>
      <c r="D3340">
        <v>5.0043246E-2</v>
      </c>
      <c r="E3340" t="s">
        <v>46</v>
      </c>
      <c r="F3340">
        <v>126.2336</v>
      </c>
      <c r="G3340" t="s">
        <v>65</v>
      </c>
      <c r="H3340">
        <v>2004</v>
      </c>
      <c r="I3340" t="s">
        <v>34</v>
      </c>
      <c r="J3340" t="s">
        <v>20</v>
      </c>
      <c r="K3340" t="s">
        <v>16</v>
      </c>
      <c r="L3340">
        <f t="shared" si="104"/>
        <v>0</v>
      </c>
      <c r="M3340">
        <f t="shared" si="105"/>
        <v>0</v>
      </c>
    </row>
    <row r="3341" spans="1:13" x14ac:dyDescent="0.3">
      <c r="A3341" t="s">
        <v>273</v>
      </c>
      <c r="B3341">
        <v>8.3000000000000007</v>
      </c>
      <c r="C3341" t="s">
        <v>51</v>
      </c>
      <c r="D3341">
        <v>3.5426061000000002E-2</v>
      </c>
      <c r="E3341" t="s">
        <v>32</v>
      </c>
      <c r="F3341">
        <v>37.750599999999999</v>
      </c>
      <c r="G3341" t="s">
        <v>41</v>
      </c>
      <c r="H3341">
        <v>2002</v>
      </c>
      <c r="J3341" t="s">
        <v>20</v>
      </c>
      <c r="K3341" t="s">
        <v>16</v>
      </c>
      <c r="L3341">
        <f t="shared" si="104"/>
        <v>0</v>
      </c>
      <c r="M3341">
        <f t="shared" si="105"/>
        <v>0</v>
      </c>
    </row>
    <row r="3342" spans="1:13" x14ac:dyDescent="0.3">
      <c r="A3342" t="s">
        <v>353</v>
      </c>
      <c r="B3342">
        <v>15.2</v>
      </c>
      <c r="C3342" t="s">
        <v>51</v>
      </c>
      <c r="D3342">
        <v>0.188965879</v>
      </c>
      <c r="E3342" t="s">
        <v>59</v>
      </c>
      <c r="F3342">
        <v>35.9848</v>
      </c>
      <c r="G3342" t="s">
        <v>23</v>
      </c>
      <c r="H3342">
        <v>1998</v>
      </c>
      <c r="J3342" t="s">
        <v>24</v>
      </c>
      <c r="K3342" t="s">
        <v>25</v>
      </c>
      <c r="L3342">
        <f t="shared" si="104"/>
        <v>0</v>
      </c>
      <c r="M3342">
        <f t="shared" si="105"/>
        <v>0</v>
      </c>
    </row>
    <row r="3343" spans="1:13" x14ac:dyDescent="0.3">
      <c r="A3343" t="s">
        <v>1464</v>
      </c>
      <c r="C3343" t="s">
        <v>1605</v>
      </c>
      <c r="D3343">
        <v>7.6191354000000003E-2</v>
      </c>
      <c r="E3343" t="s">
        <v>67</v>
      </c>
      <c r="F3343">
        <v>110.3228</v>
      </c>
      <c r="G3343" t="s">
        <v>29</v>
      </c>
      <c r="H3343">
        <v>1985</v>
      </c>
      <c r="I3343" t="s">
        <v>14</v>
      </c>
      <c r="J3343" t="s">
        <v>24</v>
      </c>
      <c r="K3343" t="s">
        <v>30</v>
      </c>
      <c r="L3343">
        <f t="shared" si="104"/>
        <v>0</v>
      </c>
      <c r="M3343">
        <f t="shared" si="105"/>
        <v>0</v>
      </c>
    </row>
    <row r="3344" spans="1:13" x14ac:dyDescent="0.3">
      <c r="A3344" t="s">
        <v>1465</v>
      </c>
      <c r="C3344" t="s">
        <v>51</v>
      </c>
      <c r="D3344">
        <v>0.17055809599999999</v>
      </c>
      <c r="E3344" t="s">
        <v>32</v>
      </c>
      <c r="F3344">
        <v>48.769199999999998</v>
      </c>
      <c r="G3344" t="s">
        <v>29</v>
      </c>
      <c r="H3344">
        <v>1985</v>
      </c>
      <c r="I3344" t="s">
        <v>14</v>
      </c>
      <c r="J3344" t="s">
        <v>24</v>
      </c>
      <c r="K3344" t="s">
        <v>30</v>
      </c>
      <c r="L3344">
        <f t="shared" si="104"/>
        <v>0</v>
      </c>
      <c r="M3344">
        <f t="shared" si="105"/>
        <v>0</v>
      </c>
    </row>
    <row r="3345" spans="1:13" x14ac:dyDescent="0.3">
      <c r="A3345" t="s">
        <v>1119</v>
      </c>
      <c r="B3345">
        <v>9.3000000000000007</v>
      </c>
      <c r="C3345" t="s">
        <v>51</v>
      </c>
      <c r="D3345">
        <v>8.8988939000000003E-2</v>
      </c>
      <c r="E3345" t="s">
        <v>83</v>
      </c>
      <c r="F3345">
        <v>144.07859999999999</v>
      </c>
      <c r="G3345" t="s">
        <v>65</v>
      </c>
      <c r="H3345">
        <v>2004</v>
      </c>
      <c r="I3345" t="s">
        <v>34</v>
      </c>
      <c r="J3345" t="s">
        <v>20</v>
      </c>
      <c r="K3345" t="s">
        <v>16</v>
      </c>
      <c r="L3345">
        <f t="shared" si="104"/>
        <v>0</v>
      </c>
      <c r="M3345">
        <f t="shared" si="105"/>
        <v>0</v>
      </c>
    </row>
    <row r="3346" spans="1:13" x14ac:dyDescent="0.3">
      <c r="A3346" t="s">
        <v>902</v>
      </c>
      <c r="B3346">
        <v>8.6</v>
      </c>
      <c r="C3346" t="s">
        <v>51</v>
      </c>
      <c r="D3346">
        <v>0</v>
      </c>
      <c r="E3346" t="s">
        <v>61</v>
      </c>
      <c r="F3346">
        <v>113.1176</v>
      </c>
      <c r="G3346" t="s">
        <v>53</v>
      </c>
      <c r="H3346">
        <v>1987</v>
      </c>
      <c r="I3346" t="s">
        <v>54</v>
      </c>
      <c r="J3346" t="s">
        <v>24</v>
      </c>
      <c r="K3346" t="s">
        <v>16</v>
      </c>
      <c r="L3346">
        <f t="shared" si="104"/>
        <v>0</v>
      </c>
      <c r="M3346">
        <f t="shared" si="105"/>
        <v>0</v>
      </c>
    </row>
    <row r="3347" spans="1:13" x14ac:dyDescent="0.3">
      <c r="A3347" t="s">
        <v>1075</v>
      </c>
      <c r="B3347">
        <v>9.8949999999999996</v>
      </c>
      <c r="C3347" t="s">
        <v>51</v>
      </c>
      <c r="D3347">
        <v>0</v>
      </c>
      <c r="E3347" t="s">
        <v>61</v>
      </c>
      <c r="F3347">
        <v>230.46420000000001</v>
      </c>
      <c r="G3347" t="s">
        <v>37</v>
      </c>
      <c r="H3347">
        <v>2009</v>
      </c>
      <c r="I3347" t="s">
        <v>14</v>
      </c>
      <c r="J3347" t="s">
        <v>24</v>
      </c>
      <c r="K3347" t="s">
        <v>38</v>
      </c>
      <c r="L3347">
        <f t="shared" si="104"/>
        <v>0</v>
      </c>
      <c r="M3347">
        <f t="shared" si="105"/>
        <v>0</v>
      </c>
    </row>
    <row r="3348" spans="1:13" x14ac:dyDescent="0.3">
      <c r="A3348" t="s">
        <v>404</v>
      </c>
      <c r="C3348" t="s">
        <v>1605</v>
      </c>
      <c r="D3348">
        <v>0.21991455400000001</v>
      </c>
      <c r="E3348" t="s">
        <v>67</v>
      </c>
      <c r="F3348">
        <v>98.835800000000006</v>
      </c>
      <c r="G3348" t="s">
        <v>47</v>
      </c>
      <c r="H3348">
        <v>1985</v>
      </c>
      <c r="I3348" t="s">
        <v>34</v>
      </c>
      <c r="J3348" t="s">
        <v>15</v>
      </c>
      <c r="K3348" t="s">
        <v>25</v>
      </c>
      <c r="L3348">
        <f t="shared" si="104"/>
        <v>0</v>
      </c>
      <c r="M3348">
        <f t="shared" si="105"/>
        <v>0</v>
      </c>
    </row>
    <row r="3349" spans="1:13" x14ac:dyDescent="0.3">
      <c r="A3349" t="s">
        <v>367</v>
      </c>
      <c r="B3349">
        <v>19.350000000000001</v>
      </c>
      <c r="C3349" t="s">
        <v>51</v>
      </c>
      <c r="D3349">
        <v>0.11858386999999999</v>
      </c>
      <c r="E3349" t="s">
        <v>12</v>
      </c>
      <c r="F3349">
        <v>224.40880000000001</v>
      </c>
      <c r="G3349" t="s">
        <v>37</v>
      </c>
      <c r="H3349">
        <v>2009</v>
      </c>
      <c r="I3349" t="s">
        <v>14</v>
      </c>
      <c r="J3349" t="s">
        <v>24</v>
      </c>
      <c r="K3349" t="s">
        <v>38</v>
      </c>
      <c r="L3349">
        <f t="shared" si="104"/>
        <v>0</v>
      </c>
      <c r="M3349">
        <f t="shared" si="105"/>
        <v>1</v>
      </c>
    </row>
    <row r="3350" spans="1:13" x14ac:dyDescent="0.3">
      <c r="A3350" t="s">
        <v>280</v>
      </c>
      <c r="B3350">
        <v>19.350000000000001</v>
      </c>
      <c r="C3350" t="s">
        <v>1605</v>
      </c>
      <c r="D3350">
        <v>5.8043378999999999E-2</v>
      </c>
      <c r="E3350" t="s">
        <v>32</v>
      </c>
      <c r="F3350">
        <v>239.85640000000001</v>
      </c>
      <c r="G3350" t="s">
        <v>33</v>
      </c>
      <c r="H3350">
        <v>1997</v>
      </c>
      <c r="I3350" t="s">
        <v>34</v>
      </c>
      <c r="J3350" t="s">
        <v>15</v>
      </c>
      <c r="K3350" t="s">
        <v>16</v>
      </c>
      <c r="L3350">
        <f t="shared" si="104"/>
        <v>0</v>
      </c>
      <c r="M3350">
        <f t="shared" si="105"/>
        <v>0</v>
      </c>
    </row>
    <row r="3351" spans="1:13" x14ac:dyDescent="0.3">
      <c r="A3351" t="s">
        <v>518</v>
      </c>
      <c r="B3351">
        <v>13.65</v>
      </c>
      <c r="C3351" t="s">
        <v>1605</v>
      </c>
      <c r="D3351">
        <v>0.122040464</v>
      </c>
      <c r="E3351" t="s">
        <v>67</v>
      </c>
      <c r="F3351">
        <v>197.54259999999999</v>
      </c>
      <c r="G3351" t="s">
        <v>23</v>
      </c>
      <c r="H3351">
        <v>1998</v>
      </c>
      <c r="J3351" t="s">
        <v>24</v>
      </c>
      <c r="K3351" t="s">
        <v>25</v>
      </c>
      <c r="L3351">
        <f t="shared" si="104"/>
        <v>0</v>
      </c>
      <c r="M3351">
        <f t="shared" si="105"/>
        <v>0</v>
      </c>
    </row>
    <row r="3352" spans="1:13" x14ac:dyDescent="0.3">
      <c r="A3352" t="s">
        <v>190</v>
      </c>
      <c r="B3352">
        <v>19.600000000000001</v>
      </c>
      <c r="C3352" t="s">
        <v>51</v>
      </c>
      <c r="D3352">
        <v>2.4048716000000001E-2</v>
      </c>
      <c r="E3352" t="s">
        <v>61</v>
      </c>
      <c r="F3352">
        <v>104.99639999999999</v>
      </c>
      <c r="G3352" t="s">
        <v>37</v>
      </c>
      <c r="H3352">
        <v>2009</v>
      </c>
      <c r="I3352" t="s">
        <v>14</v>
      </c>
      <c r="J3352" t="s">
        <v>24</v>
      </c>
      <c r="K3352" t="s">
        <v>38</v>
      </c>
      <c r="L3352">
        <f t="shared" si="104"/>
        <v>0</v>
      </c>
      <c r="M3352">
        <f t="shared" si="105"/>
        <v>0</v>
      </c>
    </row>
    <row r="3353" spans="1:13" x14ac:dyDescent="0.3">
      <c r="A3353" t="s">
        <v>190</v>
      </c>
      <c r="C3353" t="s">
        <v>51</v>
      </c>
      <c r="D3353">
        <v>4.193537E-2</v>
      </c>
      <c r="E3353" t="s">
        <v>61</v>
      </c>
      <c r="F3353">
        <v>104.5964</v>
      </c>
      <c r="G3353" t="s">
        <v>47</v>
      </c>
      <c r="H3353">
        <v>1985</v>
      </c>
      <c r="I3353" t="s">
        <v>34</v>
      </c>
      <c r="J3353" t="s">
        <v>15</v>
      </c>
      <c r="K3353" t="s">
        <v>25</v>
      </c>
      <c r="L3353">
        <f t="shared" si="104"/>
        <v>1</v>
      </c>
      <c r="M3353">
        <f t="shared" si="105"/>
        <v>0</v>
      </c>
    </row>
    <row r="3354" spans="1:13" x14ac:dyDescent="0.3">
      <c r="A3354" t="s">
        <v>1466</v>
      </c>
      <c r="B3354">
        <v>16</v>
      </c>
      <c r="C3354" t="s">
        <v>51</v>
      </c>
      <c r="D3354">
        <v>7.2816494999999995E-2</v>
      </c>
      <c r="E3354" t="s">
        <v>61</v>
      </c>
      <c r="F3354">
        <v>231.36680000000001</v>
      </c>
      <c r="G3354" t="s">
        <v>41</v>
      </c>
      <c r="H3354">
        <v>2002</v>
      </c>
      <c r="J3354" t="s">
        <v>20</v>
      </c>
      <c r="K3354" t="s">
        <v>16</v>
      </c>
      <c r="L3354">
        <f t="shared" si="104"/>
        <v>0</v>
      </c>
      <c r="M3354">
        <f t="shared" si="105"/>
        <v>0</v>
      </c>
    </row>
    <row r="3355" spans="1:13" x14ac:dyDescent="0.3">
      <c r="A3355" t="s">
        <v>1302</v>
      </c>
      <c r="B3355">
        <v>16.2</v>
      </c>
      <c r="C3355" t="s">
        <v>51</v>
      </c>
      <c r="D3355">
        <v>3.5904485E-2</v>
      </c>
      <c r="E3355" t="s">
        <v>32</v>
      </c>
      <c r="F3355">
        <v>258.62779999999998</v>
      </c>
      <c r="G3355" t="s">
        <v>65</v>
      </c>
      <c r="H3355">
        <v>2004</v>
      </c>
      <c r="I3355" t="s">
        <v>34</v>
      </c>
      <c r="J3355" t="s">
        <v>20</v>
      </c>
      <c r="K3355" t="s">
        <v>16</v>
      </c>
      <c r="L3355">
        <f t="shared" si="104"/>
        <v>0</v>
      </c>
      <c r="M3355">
        <f t="shared" si="105"/>
        <v>0</v>
      </c>
    </row>
    <row r="3356" spans="1:13" x14ac:dyDescent="0.3">
      <c r="A3356" t="s">
        <v>1076</v>
      </c>
      <c r="B3356">
        <v>10.195</v>
      </c>
      <c r="C3356" t="s">
        <v>51</v>
      </c>
      <c r="D3356">
        <v>5.1651503000000001E-2</v>
      </c>
      <c r="E3356" t="s">
        <v>49</v>
      </c>
      <c r="F3356">
        <v>35.255800000000001</v>
      </c>
      <c r="G3356" t="s">
        <v>65</v>
      </c>
      <c r="H3356">
        <v>2004</v>
      </c>
      <c r="I3356" t="s">
        <v>34</v>
      </c>
      <c r="J3356" t="s">
        <v>20</v>
      </c>
      <c r="K3356" t="s">
        <v>16</v>
      </c>
      <c r="L3356">
        <f t="shared" si="104"/>
        <v>0</v>
      </c>
      <c r="M3356">
        <f t="shared" si="105"/>
        <v>0</v>
      </c>
    </row>
    <row r="3357" spans="1:13" x14ac:dyDescent="0.3">
      <c r="A3357" t="s">
        <v>802</v>
      </c>
      <c r="B3357">
        <v>12.65</v>
      </c>
      <c r="C3357" t="s">
        <v>1605</v>
      </c>
      <c r="D3357">
        <v>7.6162817999999993E-2</v>
      </c>
      <c r="E3357" t="s">
        <v>67</v>
      </c>
      <c r="F3357">
        <v>190.78460000000001</v>
      </c>
      <c r="G3357" t="s">
        <v>13</v>
      </c>
      <c r="H3357">
        <v>1999</v>
      </c>
      <c r="I3357" t="s">
        <v>14</v>
      </c>
      <c r="J3357" t="s">
        <v>15</v>
      </c>
      <c r="K3357" t="s">
        <v>16</v>
      </c>
      <c r="L3357">
        <f t="shared" si="104"/>
        <v>0</v>
      </c>
      <c r="M3357">
        <f t="shared" si="105"/>
        <v>0</v>
      </c>
    </row>
    <row r="3358" spans="1:13" x14ac:dyDescent="0.3">
      <c r="A3358" t="s">
        <v>1000</v>
      </c>
      <c r="B3358">
        <v>19.350000000000001</v>
      </c>
      <c r="C3358" t="s">
        <v>51</v>
      </c>
      <c r="D3358">
        <v>2.7691308000000001E-2</v>
      </c>
      <c r="E3358" t="s">
        <v>46</v>
      </c>
      <c r="F3358">
        <v>63.316800000000001</v>
      </c>
      <c r="G3358" t="s">
        <v>53</v>
      </c>
      <c r="H3358">
        <v>1987</v>
      </c>
      <c r="I3358" t="s">
        <v>54</v>
      </c>
      <c r="J3358" t="s">
        <v>24</v>
      </c>
      <c r="K3358" t="s">
        <v>16</v>
      </c>
      <c r="L3358">
        <f t="shared" si="104"/>
        <v>0</v>
      </c>
      <c r="M3358">
        <f t="shared" si="105"/>
        <v>0</v>
      </c>
    </row>
    <row r="3359" spans="1:13" x14ac:dyDescent="0.3">
      <c r="A3359" t="s">
        <v>554</v>
      </c>
      <c r="B3359">
        <v>17.850000000000001</v>
      </c>
      <c r="C3359" t="s">
        <v>28</v>
      </c>
      <c r="D3359">
        <v>4.6703019999999998E-2</v>
      </c>
      <c r="E3359" t="s">
        <v>32</v>
      </c>
      <c r="F3359">
        <v>122.2388</v>
      </c>
      <c r="G3359" t="s">
        <v>41</v>
      </c>
      <c r="H3359">
        <v>2002</v>
      </c>
      <c r="J3359" t="s">
        <v>20</v>
      </c>
      <c r="K3359" t="s">
        <v>16</v>
      </c>
      <c r="L3359">
        <f t="shared" si="104"/>
        <v>0</v>
      </c>
      <c r="M3359">
        <f t="shared" si="105"/>
        <v>0</v>
      </c>
    </row>
    <row r="3360" spans="1:13" x14ac:dyDescent="0.3">
      <c r="A3360" t="s">
        <v>797</v>
      </c>
      <c r="B3360">
        <v>10.8</v>
      </c>
      <c r="C3360" t="s">
        <v>51</v>
      </c>
      <c r="D3360">
        <v>4.1930938000000001E-2</v>
      </c>
      <c r="E3360" t="s">
        <v>46</v>
      </c>
      <c r="F3360">
        <v>188.0214</v>
      </c>
      <c r="G3360" t="s">
        <v>13</v>
      </c>
      <c r="H3360">
        <v>1999</v>
      </c>
      <c r="I3360" t="s">
        <v>14</v>
      </c>
      <c r="J3360" t="s">
        <v>15</v>
      </c>
      <c r="K3360" t="s">
        <v>16</v>
      </c>
      <c r="L3360">
        <f t="shared" si="104"/>
        <v>1</v>
      </c>
      <c r="M3360">
        <f t="shared" si="105"/>
        <v>0</v>
      </c>
    </row>
    <row r="3361" spans="1:13" x14ac:dyDescent="0.3">
      <c r="A3361" t="s">
        <v>1467</v>
      </c>
      <c r="B3361">
        <v>13.65</v>
      </c>
      <c r="C3361" t="s">
        <v>1605</v>
      </c>
      <c r="D3361">
        <v>0</v>
      </c>
      <c r="E3361" t="s">
        <v>12</v>
      </c>
      <c r="F3361">
        <v>57.758800000000001</v>
      </c>
      <c r="G3361" t="s">
        <v>13</v>
      </c>
      <c r="H3361">
        <v>1999</v>
      </c>
      <c r="I3361" t="s">
        <v>14</v>
      </c>
      <c r="J3361" t="s">
        <v>15</v>
      </c>
      <c r="K3361" t="s">
        <v>16</v>
      </c>
      <c r="L3361">
        <f t="shared" si="104"/>
        <v>0</v>
      </c>
      <c r="M3361">
        <f t="shared" si="105"/>
        <v>1</v>
      </c>
    </row>
    <row r="3362" spans="1:13" x14ac:dyDescent="0.3">
      <c r="A3362" t="s">
        <v>1278</v>
      </c>
      <c r="B3362">
        <v>20.7</v>
      </c>
      <c r="C3362" t="s">
        <v>51</v>
      </c>
      <c r="D3362">
        <v>4.8834717E-2</v>
      </c>
      <c r="E3362" t="s">
        <v>32</v>
      </c>
      <c r="F3362">
        <v>36.550600000000003</v>
      </c>
      <c r="G3362" t="s">
        <v>13</v>
      </c>
      <c r="H3362">
        <v>1999</v>
      </c>
      <c r="I3362" t="s">
        <v>14</v>
      </c>
      <c r="J3362" t="s">
        <v>15</v>
      </c>
      <c r="K3362" t="s">
        <v>16</v>
      </c>
      <c r="L3362">
        <f t="shared" si="104"/>
        <v>1</v>
      </c>
      <c r="M3362">
        <f t="shared" si="105"/>
        <v>0</v>
      </c>
    </row>
    <row r="3363" spans="1:13" x14ac:dyDescent="0.3">
      <c r="A3363" t="s">
        <v>1385</v>
      </c>
      <c r="B3363">
        <v>13.15</v>
      </c>
      <c r="C3363" t="s">
        <v>51</v>
      </c>
      <c r="D3363">
        <v>2.2841841000000002E-2</v>
      </c>
      <c r="E3363" t="s">
        <v>32</v>
      </c>
      <c r="F3363">
        <v>158.19200000000001</v>
      </c>
      <c r="G3363" t="s">
        <v>41</v>
      </c>
      <c r="H3363">
        <v>2002</v>
      </c>
      <c r="J3363" t="s">
        <v>20</v>
      </c>
      <c r="K3363" t="s">
        <v>16</v>
      </c>
      <c r="L3363">
        <f t="shared" si="104"/>
        <v>0</v>
      </c>
      <c r="M3363">
        <f t="shared" si="105"/>
        <v>0</v>
      </c>
    </row>
    <row r="3364" spans="1:13" x14ac:dyDescent="0.3">
      <c r="A3364" t="s">
        <v>1383</v>
      </c>
      <c r="B3364">
        <v>7.27</v>
      </c>
      <c r="C3364" t="s">
        <v>28</v>
      </c>
      <c r="D3364">
        <v>2.0777213999999999E-2</v>
      </c>
      <c r="E3364" t="s">
        <v>83</v>
      </c>
      <c r="F3364">
        <v>88.848799999999997</v>
      </c>
      <c r="G3364" t="s">
        <v>65</v>
      </c>
      <c r="H3364">
        <v>2004</v>
      </c>
      <c r="I3364" t="s">
        <v>34</v>
      </c>
      <c r="J3364" t="s">
        <v>20</v>
      </c>
      <c r="K3364" t="s">
        <v>16</v>
      </c>
      <c r="L3364">
        <f t="shared" si="104"/>
        <v>0</v>
      </c>
      <c r="M3364">
        <f t="shared" si="105"/>
        <v>0</v>
      </c>
    </row>
    <row r="3365" spans="1:13" x14ac:dyDescent="0.3">
      <c r="A3365" t="s">
        <v>148</v>
      </c>
      <c r="B3365">
        <v>16.5</v>
      </c>
      <c r="C3365" t="s">
        <v>1605</v>
      </c>
      <c r="D3365">
        <v>9.3786169000000003E-2</v>
      </c>
      <c r="E3365" t="s">
        <v>36</v>
      </c>
      <c r="F3365">
        <v>98.906800000000004</v>
      </c>
      <c r="G3365" t="s">
        <v>53</v>
      </c>
      <c r="H3365">
        <v>1987</v>
      </c>
      <c r="I3365" t="s">
        <v>54</v>
      </c>
      <c r="J3365" t="s">
        <v>24</v>
      </c>
      <c r="K3365" t="s">
        <v>16</v>
      </c>
      <c r="L3365">
        <f t="shared" si="104"/>
        <v>0</v>
      </c>
      <c r="M3365">
        <f t="shared" si="105"/>
        <v>0</v>
      </c>
    </row>
    <row r="3366" spans="1:13" x14ac:dyDescent="0.3">
      <c r="A3366" t="s">
        <v>208</v>
      </c>
      <c r="C3366" t="s">
        <v>1605</v>
      </c>
      <c r="D3366">
        <v>0.108947031</v>
      </c>
      <c r="E3366" t="s">
        <v>36</v>
      </c>
      <c r="F3366">
        <v>86.551400000000001</v>
      </c>
      <c r="G3366" t="s">
        <v>47</v>
      </c>
      <c r="H3366">
        <v>1985</v>
      </c>
      <c r="I3366" t="s">
        <v>34</v>
      </c>
      <c r="J3366" t="s">
        <v>15</v>
      </c>
      <c r="K3366" t="s">
        <v>25</v>
      </c>
      <c r="L3366">
        <f t="shared" si="104"/>
        <v>0</v>
      </c>
      <c r="M3366">
        <f t="shared" si="105"/>
        <v>0</v>
      </c>
    </row>
    <row r="3367" spans="1:13" x14ac:dyDescent="0.3">
      <c r="A3367" t="s">
        <v>245</v>
      </c>
      <c r="B3367">
        <v>19.25</v>
      </c>
      <c r="C3367" t="s">
        <v>1605</v>
      </c>
      <c r="D3367">
        <v>4.5327376000000003E-2</v>
      </c>
      <c r="E3367" t="s">
        <v>77</v>
      </c>
      <c r="F3367">
        <v>198.21100000000001</v>
      </c>
      <c r="G3367" t="s">
        <v>23</v>
      </c>
      <c r="H3367">
        <v>1998</v>
      </c>
      <c r="J3367" t="s">
        <v>24</v>
      </c>
      <c r="K3367" t="s">
        <v>25</v>
      </c>
      <c r="L3367">
        <f t="shared" si="104"/>
        <v>0</v>
      </c>
      <c r="M3367">
        <f t="shared" si="105"/>
        <v>0</v>
      </c>
    </row>
    <row r="3368" spans="1:13" x14ac:dyDescent="0.3">
      <c r="A3368" t="s">
        <v>1271</v>
      </c>
      <c r="C3368" t="s">
        <v>1605</v>
      </c>
      <c r="D3368">
        <v>9.3309811000000006E-2</v>
      </c>
      <c r="E3368" t="s">
        <v>12</v>
      </c>
      <c r="F3368">
        <v>212.62440000000001</v>
      </c>
      <c r="G3368" t="s">
        <v>29</v>
      </c>
      <c r="H3368">
        <v>1985</v>
      </c>
      <c r="I3368" t="s">
        <v>14</v>
      </c>
      <c r="J3368" t="s">
        <v>24</v>
      </c>
      <c r="K3368" t="s">
        <v>30</v>
      </c>
      <c r="L3368">
        <f t="shared" si="104"/>
        <v>0</v>
      </c>
      <c r="M3368">
        <f t="shared" si="105"/>
        <v>1</v>
      </c>
    </row>
    <row r="3369" spans="1:13" x14ac:dyDescent="0.3">
      <c r="A3369" t="s">
        <v>938</v>
      </c>
      <c r="B3369">
        <v>15</v>
      </c>
      <c r="C3369" t="s">
        <v>1605</v>
      </c>
      <c r="D3369">
        <v>2.6882495999999999E-2</v>
      </c>
      <c r="E3369" t="s">
        <v>36</v>
      </c>
      <c r="F3369">
        <v>222.6456</v>
      </c>
      <c r="G3369" t="s">
        <v>13</v>
      </c>
      <c r="H3369">
        <v>1999</v>
      </c>
      <c r="I3369" t="s">
        <v>14</v>
      </c>
      <c r="J3369" t="s">
        <v>15</v>
      </c>
      <c r="K3369" t="s">
        <v>16</v>
      </c>
      <c r="L3369">
        <f t="shared" si="104"/>
        <v>0</v>
      </c>
      <c r="M3369">
        <f t="shared" si="105"/>
        <v>0</v>
      </c>
    </row>
    <row r="3370" spans="1:13" x14ac:dyDescent="0.3">
      <c r="A3370" t="s">
        <v>1091</v>
      </c>
      <c r="B3370">
        <v>19.7</v>
      </c>
      <c r="C3370" t="s">
        <v>1605</v>
      </c>
      <c r="D3370">
        <v>1.8052793000000001E-2</v>
      </c>
      <c r="E3370" t="s">
        <v>77</v>
      </c>
      <c r="F3370">
        <v>103.399</v>
      </c>
      <c r="G3370" t="s">
        <v>13</v>
      </c>
      <c r="H3370">
        <v>1999</v>
      </c>
      <c r="I3370" t="s">
        <v>14</v>
      </c>
      <c r="J3370" t="s">
        <v>15</v>
      </c>
      <c r="K3370" t="s">
        <v>16</v>
      </c>
      <c r="L3370">
        <f t="shared" si="104"/>
        <v>0</v>
      </c>
      <c r="M3370">
        <f t="shared" si="105"/>
        <v>0</v>
      </c>
    </row>
    <row r="3371" spans="1:13" x14ac:dyDescent="0.3">
      <c r="A3371" t="s">
        <v>1108</v>
      </c>
      <c r="C3371" t="s">
        <v>51</v>
      </c>
      <c r="D3371">
        <v>0</v>
      </c>
      <c r="E3371" t="s">
        <v>18</v>
      </c>
      <c r="F3371">
        <v>35.187399999999997</v>
      </c>
      <c r="G3371" t="s">
        <v>29</v>
      </c>
      <c r="H3371">
        <v>1985</v>
      </c>
      <c r="I3371" t="s">
        <v>14</v>
      </c>
      <c r="J3371" t="s">
        <v>24</v>
      </c>
      <c r="K3371" t="s">
        <v>30</v>
      </c>
      <c r="L3371">
        <f t="shared" si="104"/>
        <v>0</v>
      </c>
      <c r="M3371">
        <f t="shared" si="105"/>
        <v>1</v>
      </c>
    </row>
    <row r="3372" spans="1:13" x14ac:dyDescent="0.3">
      <c r="A3372" t="s">
        <v>181</v>
      </c>
      <c r="B3372">
        <v>15.85</v>
      </c>
      <c r="C3372" t="s">
        <v>51</v>
      </c>
      <c r="D3372">
        <v>0.136384322</v>
      </c>
      <c r="E3372" t="s">
        <v>83</v>
      </c>
      <c r="F3372">
        <v>94.809399999999997</v>
      </c>
      <c r="G3372" t="s">
        <v>53</v>
      </c>
      <c r="H3372">
        <v>1987</v>
      </c>
      <c r="I3372" t="s">
        <v>54</v>
      </c>
      <c r="J3372" t="s">
        <v>24</v>
      </c>
      <c r="K3372" t="s">
        <v>16</v>
      </c>
      <c r="L3372">
        <f t="shared" si="104"/>
        <v>0</v>
      </c>
      <c r="M3372">
        <f t="shared" si="105"/>
        <v>0</v>
      </c>
    </row>
    <row r="3373" spans="1:13" x14ac:dyDescent="0.3">
      <c r="A3373" t="s">
        <v>1193</v>
      </c>
      <c r="B3373">
        <v>12.65</v>
      </c>
      <c r="C3373" t="s">
        <v>51</v>
      </c>
      <c r="D3373">
        <v>6.9411836000000005E-2</v>
      </c>
      <c r="E3373" t="s">
        <v>77</v>
      </c>
      <c r="F3373">
        <v>51.532400000000003</v>
      </c>
      <c r="G3373" t="s">
        <v>65</v>
      </c>
      <c r="H3373">
        <v>2004</v>
      </c>
      <c r="I3373" t="s">
        <v>34</v>
      </c>
      <c r="J3373" t="s">
        <v>20</v>
      </c>
      <c r="K3373" t="s">
        <v>16</v>
      </c>
      <c r="L3373">
        <f t="shared" si="104"/>
        <v>0</v>
      </c>
      <c r="M3373">
        <f t="shared" si="105"/>
        <v>0</v>
      </c>
    </row>
    <row r="3374" spans="1:13" x14ac:dyDescent="0.3">
      <c r="A3374" t="s">
        <v>1048</v>
      </c>
      <c r="B3374">
        <v>6.13</v>
      </c>
      <c r="C3374" t="s">
        <v>51</v>
      </c>
      <c r="D3374">
        <v>7.7048492999999996E-2</v>
      </c>
      <c r="E3374" t="s">
        <v>18</v>
      </c>
      <c r="F3374">
        <v>60.053600000000003</v>
      </c>
      <c r="G3374" t="s">
        <v>37</v>
      </c>
      <c r="H3374">
        <v>2009</v>
      </c>
      <c r="I3374" t="s">
        <v>14</v>
      </c>
      <c r="J3374" t="s">
        <v>24</v>
      </c>
      <c r="K3374" t="s">
        <v>38</v>
      </c>
      <c r="L3374">
        <f t="shared" si="104"/>
        <v>0</v>
      </c>
      <c r="M3374">
        <f t="shared" si="105"/>
        <v>1</v>
      </c>
    </row>
    <row r="3375" spans="1:13" x14ac:dyDescent="0.3">
      <c r="A3375" t="s">
        <v>1468</v>
      </c>
      <c r="B3375">
        <v>19</v>
      </c>
      <c r="C3375" t="s">
        <v>51</v>
      </c>
      <c r="D3375">
        <v>0.12861192399999999</v>
      </c>
      <c r="E3375" t="s">
        <v>12</v>
      </c>
      <c r="F3375">
        <v>104.1622</v>
      </c>
      <c r="G3375" t="s">
        <v>37</v>
      </c>
      <c r="H3375">
        <v>2009</v>
      </c>
      <c r="I3375" t="s">
        <v>14</v>
      </c>
      <c r="J3375" t="s">
        <v>24</v>
      </c>
      <c r="K3375" t="s">
        <v>38</v>
      </c>
      <c r="L3375">
        <f t="shared" si="104"/>
        <v>0</v>
      </c>
      <c r="M3375">
        <f t="shared" si="105"/>
        <v>1</v>
      </c>
    </row>
    <row r="3376" spans="1:13" x14ac:dyDescent="0.3">
      <c r="A3376" t="s">
        <v>1291</v>
      </c>
      <c r="C3376" t="s">
        <v>1605</v>
      </c>
      <c r="D3376">
        <v>8.3201696000000006E-2</v>
      </c>
      <c r="E3376" t="s">
        <v>67</v>
      </c>
      <c r="F3376">
        <v>181.83179999999999</v>
      </c>
      <c r="G3376" t="s">
        <v>29</v>
      </c>
      <c r="H3376">
        <v>1985</v>
      </c>
      <c r="I3376" t="s">
        <v>14</v>
      </c>
      <c r="J3376" t="s">
        <v>24</v>
      </c>
      <c r="K3376" t="s">
        <v>30</v>
      </c>
      <c r="L3376">
        <f t="shared" si="104"/>
        <v>0</v>
      </c>
      <c r="M3376">
        <f t="shared" si="105"/>
        <v>0</v>
      </c>
    </row>
    <row r="3377" spans="1:13" x14ac:dyDescent="0.3">
      <c r="A3377" t="s">
        <v>257</v>
      </c>
      <c r="B3377">
        <v>15.6</v>
      </c>
      <c r="C3377" t="s">
        <v>1605</v>
      </c>
      <c r="D3377">
        <v>4.5857055000000001E-2</v>
      </c>
      <c r="E3377" t="s">
        <v>12</v>
      </c>
      <c r="F3377">
        <v>170.41319999999999</v>
      </c>
      <c r="G3377" t="s">
        <v>41</v>
      </c>
      <c r="H3377">
        <v>2002</v>
      </c>
      <c r="J3377" t="s">
        <v>20</v>
      </c>
      <c r="K3377" t="s">
        <v>16</v>
      </c>
      <c r="L3377">
        <f t="shared" si="104"/>
        <v>0</v>
      </c>
      <c r="M3377">
        <f t="shared" si="105"/>
        <v>1</v>
      </c>
    </row>
    <row r="3378" spans="1:13" x14ac:dyDescent="0.3">
      <c r="A3378" t="s">
        <v>1300</v>
      </c>
      <c r="B3378">
        <v>12.5</v>
      </c>
      <c r="C3378" t="s">
        <v>51</v>
      </c>
      <c r="D3378">
        <v>0.11245226</v>
      </c>
      <c r="E3378" t="s">
        <v>83</v>
      </c>
      <c r="F3378">
        <v>120.744</v>
      </c>
      <c r="G3378" t="s">
        <v>41</v>
      </c>
      <c r="H3378">
        <v>2002</v>
      </c>
      <c r="J3378" t="s">
        <v>20</v>
      </c>
      <c r="K3378" t="s">
        <v>16</v>
      </c>
      <c r="L3378">
        <f t="shared" si="104"/>
        <v>0</v>
      </c>
      <c r="M3378">
        <f t="shared" si="105"/>
        <v>0</v>
      </c>
    </row>
    <row r="3379" spans="1:13" x14ac:dyDescent="0.3">
      <c r="A3379" t="s">
        <v>691</v>
      </c>
      <c r="B3379">
        <v>18</v>
      </c>
      <c r="C3379" t="s">
        <v>51</v>
      </c>
      <c r="D3379">
        <v>1.7942517000000002E-2</v>
      </c>
      <c r="E3379" t="s">
        <v>112</v>
      </c>
      <c r="F3379">
        <v>176.36859999999999</v>
      </c>
      <c r="G3379" t="s">
        <v>41</v>
      </c>
      <c r="H3379">
        <v>2002</v>
      </c>
      <c r="J3379" t="s">
        <v>20</v>
      </c>
      <c r="K3379" t="s">
        <v>16</v>
      </c>
      <c r="L3379">
        <f t="shared" si="104"/>
        <v>0</v>
      </c>
      <c r="M3379">
        <f t="shared" si="105"/>
        <v>0</v>
      </c>
    </row>
    <row r="3380" spans="1:13" x14ac:dyDescent="0.3">
      <c r="A3380" t="s">
        <v>275</v>
      </c>
      <c r="C3380" t="s">
        <v>1605</v>
      </c>
      <c r="D3380">
        <v>0.22674419900000001</v>
      </c>
      <c r="E3380" t="s">
        <v>12</v>
      </c>
      <c r="F3380">
        <v>140.28380000000001</v>
      </c>
      <c r="G3380" t="s">
        <v>47</v>
      </c>
      <c r="H3380">
        <v>1985</v>
      </c>
      <c r="I3380" t="s">
        <v>34</v>
      </c>
      <c r="J3380" t="s">
        <v>15</v>
      </c>
      <c r="K3380" t="s">
        <v>25</v>
      </c>
      <c r="L3380">
        <f t="shared" si="104"/>
        <v>0</v>
      </c>
      <c r="M3380">
        <f t="shared" si="105"/>
        <v>1</v>
      </c>
    </row>
    <row r="3381" spans="1:13" x14ac:dyDescent="0.3">
      <c r="A3381" t="s">
        <v>1110</v>
      </c>
      <c r="B3381">
        <v>10.895</v>
      </c>
      <c r="C3381" t="s">
        <v>51</v>
      </c>
      <c r="D3381">
        <v>2.6875077000000001E-2</v>
      </c>
      <c r="E3381" t="s">
        <v>67</v>
      </c>
      <c r="F3381">
        <v>107.02800000000001</v>
      </c>
      <c r="G3381" t="s">
        <v>65</v>
      </c>
      <c r="H3381">
        <v>2004</v>
      </c>
      <c r="I3381" t="s">
        <v>34</v>
      </c>
      <c r="J3381" t="s">
        <v>20</v>
      </c>
      <c r="K3381" t="s">
        <v>16</v>
      </c>
      <c r="L3381">
        <f t="shared" si="104"/>
        <v>0</v>
      </c>
      <c r="M3381">
        <f t="shared" si="105"/>
        <v>0</v>
      </c>
    </row>
    <row r="3382" spans="1:13" x14ac:dyDescent="0.3">
      <c r="A3382" t="s">
        <v>1469</v>
      </c>
      <c r="B3382">
        <v>17</v>
      </c>
      <c r="C3382" t="s">
        <v>1605</v>
      </c>
      <c r="D3382">
        <v>0.139495548</v>
      </c>
      <c r="E3382" t="s">
        <v>83</v>
      </c>
      <c r="F3382">
        <v>266.58839999999998</v>
      </c>
      <c r="G3382" t="s">
        <v>65</v>
      </c>
      <c r="H3382">
        <v>2004</v>
      </c>
      <c r="I3382" t="s">
        <v>34</v>
      </c>
      <c r="J3382" t="s">
        <v>20</v>
      </c>
      <c r="K3382" t="s">
        <v>16</v>
      </c>
      <c r="L3382">
        <f t="shared" si="104"/>
        <v>0</v>
      </c>
      <c r="M3382">
        <f t="shared" si="105"/>
        <v>0</v>
      </c>
    </row>
    <row r="3383" spans="1:13" x14ac:dyDescent="0.3">
      <c r="A3383" t="s">
        <v>1361</v>
      </c>
      <c r="B3383">
        <v>13.1</v>
      </c>
      <c r="C3383" t="s">
        <v>51</v>
      </c>
      <c r="D3383">
        <v>7.5578047999999995E-2</v>
      </c>
      <c r="E3383" t="s">
        <v>18</v>
      </c>
      <c r="F3383">
        <v>165.7158</v>
      </c>
      <c r="G3383" t="s">
        <v>33</v>
      </c>
      <c r="H3383">
        <v>1997</v>
      </c>
      <c r="I3383" t="s">
        <v>34</v>
      </c>
      <c r="J3383" t="s">
        <v>15</v>
      </c>
      <c r="K3383" t="s">
        <v>16</v>
      </c>
      <c r="L3383">
        <f t="shared" si="104"/>
        <v>1</v>
      </c>
      <c r="M3383">
        <f t="shared" si="105"/>
        <v>1</v>
      </c>
    </row>
    <row r="3384" spans="1:13" x14ac:dyDescent="0.3">
      <c r="A3384" t="s">
        <v>233</v>
      </c>
      <c r="B3384">
        <v>8.8949999999999996</v>
      </c>
      <c r="C3384" t="s">
        <v>1605</v>
      </c>
      <c r="D3384">
        <v>8.1214551999999995E-2</v>
      </c>
      <c r="E3384" t="s">
        <v>12</v>
      </c>
      <c r="F3384">
        <v>51.400799999999997</v>
      </c>
      <c r="G3384" t="s">
        <v>13</v>
      </c>
      <c r="H3384">
        <v>1999</v>
      </c>
      <c r="I3384" t="s">
        <v>14</v>
      </c>
      <c r="J3384" t="s">
        <v>15</v>
      </c>
      <c r="K3384" t="s">
        <v>16</v>
      </c>
      <c r="L3384">
        <f t="shared" si="104"/>
        <v>0</v>
      </c>
      <c r="M3384">
        <f t="shared" si="105"/>
        <v>1</v>
      </c>
    </row>
    <row r="3385" spans="1:13" x14ac:dyDescent="0.3">
      <c r="A3385" t="s">
        <v>1470</v>
      </c>
      <c r="B3385">
        <v>19.5</v>
      </c>
      <c r="C3385" t="s">
        <v>51</v>
      </c>
      <c r="D3385">
        <v>0.13817548099999999</v>
      </c>
      <c r="E3385" t="s">
        <v>83</v>
      </c>
      <c r="F3385">
        <v>178.1002</v>
      </c>
      <c r="G3385" t="s">
        <v>23</v>
      </c>
      <c r="H3385">
        <v>1998</v>
      </c>
      <c r="J3385" t="s">
        <v>24</v>
      </c>
      <c r="K3385" t="s">
        <v>25</v>
      </c>
      <c r="L3385">
        <f t="shared" si="104"/>
        <v>0</v>
      </c>
      <c r="M3385">
        <f t="shared" si="105"/>
        <v>0</v>
      </c>
    </row>
    <row r="3386" spans="1:13" x14ac:dyDescent="0.3">
      <c r="A3386" t="s">
        <v>873</v>
      </c>
      <c r="B3386">
        <v>20.2</v>
      </c>
      <c r="C3386" t="s">
        <v>1605</v>
      </c>
      <c r="D3386">
        <v>9.6513676000000007E-2</v>
      </c>
      <c r="E3386" t="s">
        <v>77</v>
      </c>
      <c r="F3386">
        <v>178.7028</v>
      </c>
      <c r="G3386" t="s">
        <v>33</v>
      </c>
      <c r="H3386">
        <v>1997</v>
      </c>
      <c r="I3386" t="s">
        <v>34</v>
      </c>
      <c r="J3386" t="s">
        <v>15</v>
      </c>
      <c r="K3386" t="s">
        <v>16</v>
      </c>
      <c r="L3386">
        <f t="shared" si="104"/>
        <v>0</v>
      </c>
      <c r="M3386">
        <f t="shared" si="105"/>
        <v>0</v>
      </c>
    </row>
    <row r="3387" spans="1:13" x14ac:dyDescent="0.3">
      <c r="A3387" t="s">
        <v>881</v>
      </c>
      <c r="B3387">
        <v>15.7</v>
      </c>
      <c r="C3387" t="s">
        <v>1605</v>
      </c>
      <c r="D3387">
        <v>3.8018966000000001E-2</v>
      </c>
      <c r="E3387" t="s">
        <v>67</v>
      </c>
      <c r="F3387">
        <v>126.1046</v>
      </c>
      <c r="G3387" t="s">
        <v>37</v>
      </c>
      <c r="H3387">
        <v>2009</v>
      </c>
      <c r="I3387" t="s">
        <v>14</v>
      </c>
      <c r="J3387" t="s">
        <v>24</v>
      </c>
      <c r="K3387" t="s">
        <v>38</v>
      </c>
      <c r="L3387">
        <f t="shared" si="104"/>
        <v>0</v>
      </c>
      <c r="M3387">
        <f t="shared" si="105"/>
        <v>0</v>
      </c>
    </row>
    <row r="3388" spans="1:13" x14ac:dyDescent="0.3">
      <c r="A3388" t="s">
        <v>294</v>
      </c>
      <c r="B3388">
        <v>20.25</v>
      </c>
      <c r="C3388" t="s">
        <v>51</v>
      </c>
      <c r="D3388">
        <v>2.6058979999999999E-2</v>
      </c>
      <c r="E3388" t="s">
        <v>61</v>
      </c>
      <c r="F3388">
        <v>179.69759999999999</v>
      </c>
      <c r="G3388" t="s">
        <v>37</v>
      </c>
      <c r="H3388">
        <v>2009</v>
      </c>
      <c r="I3388" t="s">
        <v>14</v>
      </c>
      <c r="J3388" t="s">
        <v>24</v>
      </c>
      <c r="K3388" t="s">
        <v>38</v>
      </c>
      <c r="L3388">
        <f t="shared" si="104"/>
        <v>0</v>
      </c>
      <c r="M3388">
        <f t="shared" si="105"/>
        <v>0</v>
      </c>
    </row>
    <row r="3389" spans="1:13" x14ac:dyDescent="0.3">
      <c r="A3389" t="s">
        <v>1471</v>
      </c>
      <c r="B3389">
        <v>8.0500000000000007</v>
      </c>
      <c r="C3389" t="s">
        <v>1605</v>
      </c>
      <c r="D3389">
        <v>7.8559462999999996E-2</v>
      </c>
      <c r="E3389" t="s">
        <v>32</v>
      </c>
      <c r="F3389">
        <v>259.3646</v>
      </c>
      <c r="G3389" t="s">
        <v>41</v>
      </c>
      <c r="H3389">
        <v>2002</v>
      </c>
      <c r="J3389" t="s">
        <v>20</v>
      </c>
      <c r="K3389" t="s">
        <v>16</v>
      </c>
      <c r="L3389">
        <f t="shared" si="104"/>
        <v>0</v>
      </c>
      <c r="M3389">
        <f t="shared" si="105"/>
        <v>0</v>
      </c>
    </row>
    <row r="3390" spans="1:13" x14ac:dyDescent="0.3">
      <c r="A3390" t="s">
        <v>281</v>
      </c>
      <c r="B3390">
        <v>9</v>
      </c>
      <c r="C3390" t="s">
        <v>51</v>
      </c>
      <c r="D3390">
        <v>6.5618345999999994E-2</v>
      </c>
      <c r="E3390" t="s">
        <v>12</v>
      </c>
      <c r="F3390">
        <v>177.33699999999999</v>
      </c>
      <c r="G3390" t="s">
        <v>19</v>
      </c>
      <c r="H3390">
        <v>2007</v>
      </c>
      <c r="J3390" t="s">
        <v>20</v>
      </c>
      <c r="K3390" t="s">
        <v>16</v>
      </c>
      <c r="L3390">
        <f t="shared" si="104"/>
        <v>0</v>
      </c>
      <c r="M3390">
        <f t="shared" si="105"/>
        <v>1</v>
      </c>
    </row>
    <row r="3391" spans="1:13" x14ac:dyDescent="0.3">
      <c r="A3391" t="s">
        <v>657</v>
      </c>
      <c r="B3391">
        <v>17</v>
      </c>
      <c r="C3391" t="s">
        <v>51</v>
      </c>
      <c r="D3391">
        <v>0.126139002</v>
      </c>
      <c r="E3391" t="s">
        <v>61</v>
      </c>
      <c r="F3391">
        <v>125.9362</v>
      </c>
      <c r="G3391" t="s">
        <v>53</v>
      </c>
      <c r="H3391">
        <v>1987</v>
      </c>
      <c r="I3391" t="s">
        <v>54</v>
      </c>
      <c r="J3391" t="s">
        <v>24</v>
      </c>
      <c r="K3391" t="s">
        <v>16</v>
      </c>
      <c r="L3391">
        <f t="shared" si="104"/>
        <v>0</v>
      </c>
      <c r="M3391">
        <f t="shared" si="105"/>
        <v>0</v>
      </c>
    </row>
    <row r="3392" spans="1:13" x14ac:dyDescent="0.3">
      <c r="A3392" t="s">
        <v>392</v>
      </c>
      <c r="C3392" t="s">
        <v>1605</v>
      </c>
      <c r="D3392">
        <v>0.13845244800000001</v>
      </c>
      <c r="E3392" t="s">
        <v>18</v>
      </c>
      <c r="F3392">
        <v>185.46080000000001</v>
      </c>
      <c r="G3392" t="s">
        <v>47</v>
      </c>
      <c r="H3392">
        <v>1985</v>
      </c>
      <c r="I3392" t="s">
        <v>34</v>
      </c>
      <c r="J3392" t="s">
        <v>15</v>
      </c>
      <c r="K3392" t="s">
        <v>25</v>
      </c>
      <c r="L3392">
        <f t="shared" si="104"/>
        <v>0</v>
      </c>
      <c r="M3392">
        <f t="shared" si="105"/>
        <v>1</v>
      </c>
    </row>
    <row r="3393" spans="1:13" x14ac:dyDescent="0.3">
      <c r="A3393" t="s">
        <v>1040</v>
      </c>
      <c r="B3393">
        <v>19.2</v>
      </c>
      <c r="C3393" t="s">
        <v>51</v>
      </c>
      <c r="D3393">
        <v>0</v>
      </c>
      <c r="E3393" t="s">
        <v>83</v>
      </c>
      <c r="F3393">
        <v>89.248800000000003</v>
      </c>
      <c r="G3393" t="s">
        <v>53</v>
      </c>
      <c r="H3393">
        <v>1987</v>
      </c>
      <c r="I3393" t="s">
        <v>54</v>
      </c>
      <c r="J3393" t="s">
        <v>24</v>
      </c>
      <c r="K3393" t="s">
        <v>16</v>
      </c>
      <c r="L3393">
        <f t="shared" si="104"/>
        <v>0</v>
      </c>
      <c r="M3393">
        <f t="shared" si="105"/>
        <v>0</v>
      </c>
    </row>
    <row r="3394" spans="1:13" x14ac:dyDescent="0.3">
      <c r="A3394" t="s">
        <v>1433</v>
      </c>
      <c r="B3394">
        <v>12.85</v>
      </c>
      <c r="C3394" t="s">
        <v>51</v>
      </c>
      <c r="D3394">
        <v>3.0664334000000001E-2</v>
      </c>
      <c r="E3394" t="s">
        <v>112</v>
      </c>
      <c r="F3394">
        <v>254.404</v>
      </c>
      <c r="G3394" t="s">
        <v>13</v>
      </c>
      <c r="H3394">
        <v>1999</v>
      </c>
      <c r="I3394" t="s">
        <v>14</v>
      </c>
      <c r="J3394" t="s">
        <v>15</v>
      </c>
      <c r="K3394" t="s">
        <v>16</v>
      </c>
      <c r="L3394">
        <f t="shared" si="104"/>
        <v>1</v>
      </c>
      <c r="M3394">
        <f t="shared" si="105"/>
        <v>0</v>
      </c>
    </row>
    <row r="3395" spans="1:13" x14ac:dyDescent="0.3">
      <c r="A3395" t="s">
        <v>1173</v>
      </c>
      <c r="B3395">
        <v>20.7</v>
      </c>
      <c r="C3395" t="s">
        <v>51</v>
      </c>
      <c r="D3395">
        <v>9.3067785E-2</v>
      </c>
      <c r="E3395" t="s">
        <v>18</v>
      </c>
      <c r="F3395">
        <v>75.566999999999993</v>
      </c>
      <c r="G3395" t="s">
        <v>37</v>
      </c>
      <c r="H3395">
        <v>2009</v>
      </c>
      <c r="I3395" t="s">
        <v>14</v>
      </c>
      <c r="J3395" t="s">
        <v>24</v>
      </c>
      <c r="K3395" t="s">
        <v>38</v>
      </c>
      <c r="L3395">
        <f t="shared" ref="L3395:L3458" si="106">IF(AND(J3395= "Tier 1", C3395= "LF"),1,0)</f>
        <v>0</v>
      </c>
      <c r="M3395">
        <f t="shared" ref="M3395:M3458" si="107">IF(OR(E3395= "Dairy", E3395= "Snack Foods"),1,0)</f>
        <v>1</v>
      </c>
    </row>
    <row r="3396" spans="1:13" x14ac:dyDescent="0.3">
      <c r="A3396" t="s">
        <v>42</v>
      </c>
      <c r="B3396">
        <v>5.9850000000000003</v>
      </c>
      <c r="C3396" t="s">
        <v>51</v>
      </c>
      <c r="D3396">
        <v>5.6751939999999997E-3</v>
      </c>
      <c r="E3396" t="s">
        <v>36</v>
      </c>
      <c r="F3396">
        <v>184.19239999999999</v>
      </c>
      <c r="G3396" t="s">
        <v>13</v>
      </c>
      <c r="H3396">
        <v>1999</v>
      </c>
      <c r="I3396" t="s">
        <v>14</v>
      </c>
      <c r="J3396" t="s">
        <v>15</v>
      </c>
      <c r="K3396" t="s">
        <v>16</v>
      </c>
      <c r="L3396">
        <f t="shared" si="106"/>
        <v>1</v>
      </c>
      <c r="M3396">
        <f t="shared" si="107"/>
        <v>0</v>
      </c>
    </row>
    <row r="3397" spans="1:13" x14ac:dyDescent="0.3">
      <c r="A3397" t="s">
        <v>1325</v>
      </c>
      <c r="B3397">
        <v>20.2</v>
      </c>
      <c r="C3397" t="s">
        <v>51</v>
      </c>
      <c r="D3397">
        <v>7.4354870000000003E-2</v>
      </c>
      <c r="E3397" t="s">
        <v>61</v>
      </c>
      <c r="F3397">
        <v>92.446200000000005</v>
      </c>
      <c r="G3397" t="s">
        <v>13</v>
      </c>
      <c r="H3397">
        <v>1999</v>
      </c>
      <c r="I3397" t="s">
        <v>14</v>
      </c>
      <c r="J3397" t="s">
        <v>15</v>
      </c>
      <c r="K3397" t="s">
        <v>16</v>
      </c>
      <c r="L3397">
        <f t="shared" si="106"/>
        <v>1</v>
      </c>
      <c r="M3397">
        <f t="shared" si="107"/>
        <v>0</v>
      </c>
    </row>
    <row r="3398" spans="1:13" x14ac:dyDescent="0.3">
      <c r="A3398" t="s">
        <v>1041</v>
      </c>
      <c r="B3398">
        <v>16.2</v>
      </c>
      <c r="C3398" t="s">
        <v>51</v>
      </c>
      <c r="D3398">
        <v>0.10345359899999999</v>
      </c>
      <c r="E3398" t="s">
        <v>83</v>
      </c>
      <c r="F3398">
        <v>103.699</v>
      </c>
      <c r="G3398" t="s">
        <v>65</v>
      </c>
      <c r="H3398">
        <v>2004</v>
      </c>
      <c r="I3398" t="s">
        <v>34</v>
      </c>
      <c r="J3398" t="s">
        <v>20</v>
      </c>
      <c r="K3398" t="s">
        <v>16</v>
      </c>
      <c r="L3398">
        <f t="shared" si="106"/>
        <v>0</v>
      </c>
      <c r="M3398">
        <f t="shared" si="107"/>
        <v>0</v>
      </c>
    </row>
    <row r="3399" spans="1:13" x14ac:dyDescent="0.3">
      <c r="A3399" t="s">
        <v>993</v>
      </c>
      <c r="C3399" t="s">
        <v>51</v>
      </c>
      <c r="D3399">
        <v>5.2190155000000002E-2</v>
      </c>
      <c r="E3399" t="s">
        <v>12</v>
      </c>
      <c r="F3399">
        <v>101.899</v>
      </c>
      <c r="G3399" t="s">
        <v>29</v>
      </c>
      <c r="H3399">
        <v>1985</v>
      </c>
      <c r="I3399" t="s">
        <v>14</v>
      </c>
      <c r="J3399" t="s">
        <v>24</v>
      </c>
      <c r="K3399" t="s">
        <v>30</v>
      </c>
      <c r="L3399">
        <f t="shared" si="106"/>
        <v>0</v>
      </c>
      <c r="M3399">
        <f t="shared" si="107"/>
        <v>1</v>
      </c>
    </row>
    <row r="3400" spans="1:13" x14ac:dyDescent="0.3">
      <c r="A3400" t="s">
        <v>364</v>
      </c>
      <c r="B3400">
        <v>21.1</v>
      </c>
      <c r="C3400" t="s">
        <v>51</v>
      </c>
      <c r="D3400">
        <v>1.0662263E-2</v>
      </c>
      <c r="E3400" t="s">
        <v>61</v>
      </c>
      <c r="F3400">
        <v>231.9958</v>
      </c>
      <c r="G3400" t="s">
        <v>19</v>
      </c>
      <c r="H3400">
        <v>2007</v>
      </c>
      <c r="J3400" t="s">
        <v>20</v>
      </c>
      <c r="K3400" t="s">
        <v>16</v>
      </c>
      <c r="L3400">
        <f t="shared" si="106"/>
        <v>0</v>
      </c>
      <c r="M3400">
        <f t="shared" si="107"/>
        <v>0</v>
      </c>
    </row>
    <row r="3401" spans="1:13" x14ac:dyDescent="0.3">
      <c r="A3401" t="s">
        <v>1472</v>
      </c>
      <c r="C3401" t="s">
        <v>51</v>
      </c>
      <c r="D3401">
        <v>0.11296874799999999</v>
      </c>
      <c r="E3401" t="s">
        <v>61</v>
      </c>
      <c r="F3401">
        <v>252.8724</v>
      </c>
      <c r="G3401" t="s">
        <v>29</v>
      </c>
      <c r="H3401">
        <v>1985</v>
      </c>
      <c r="I3401" t="s">
        <v>14</v>
      </c>
      <c r="J3401" t="s">
        <v>24</v>
      </c>
      <c r="K3401" t="s">
        <v>30</v>
      </c>
      <c r="L3401">
        <f t="shared" si="106"/>
        <v>0</v>
      </c>
      <c r="M3401">
        <f t="shared" si="107"/>
        <v>0</v>
      </c>
    </row>
    <row r="3402" spans="1:13" x14ac:dyDescent="0.3">
      <c r="A3402" t="s">
        <v>341</v>
      </c>
      <c r="C3402" t="s">
        <v>1605</v>
      </c>
      <c r="D3402">
        <v>0.10711316999999999</v>
      </c>
      <c r="E3402" t="s">
        <v>77</v>
      </c>
      <c r="F3402">
        <v>125.1388</v>
      </c>
      <c r="G3402" t="s">
        <v>47</v>
      </c>
      <c r="H3402">
        <v>1985</v>
      </c>
      <c r="I3402" t="s">
        <v>34</v>
      </c>
      <c r="J3402" t="s">
        <v>15</v>
      </c>
      <c r="K3402" t="s">
        <v>25</v>
      </c>
      <c r="L3402">
        <f t="shared" si="106"/>
        <v>0</v>
      </c>
      <c r="M3402">
        <f t="shared" si="107"/>
        <v>0</v>
      </c>
    </row>
    <row r="3403" spans="1:13" x14ac:dyDescent="0.3">
      <c r="A3403" t="s">
        <v>435</v>
      </c>
      <c r="B3403">
        <v>6.7850000000000001</v>
      </c>
      <c r="C3403" t="s">
        <v>1605</v>
      </c>
      <c r="D3403">
        <v>4.1974545000000002E-2</v>
      </c>
      <c r="E3403" t="s">
        <v>77</v>
      </c>
      <c r="F3403">
        <v>42.311199999999999</v>
      </c>
      <c r="G3403" t="s">
        <v>65</v>
      </c>
      <c r="H3403">
        <v>2004</v>
      </c>
      <c r="I3403" t="s">
        <v>34</v>
      </c>
      <c r="J3403" t="s">
        <v>20</v>
      </c>
      <c r="K3403" t="s">
        <v>16</v>
      </c>
      <c r="L3403">
        <f t="shared" si="106"/>
        <v>0</v>
      </c>
      <c r="M3403">
        <f t="shared" si="107"/>
        <v>0</v>
      </c>
    </row>
    <row r="3404" spans="1:13" x14ac:dyDescent="0.3">
      <c r="A3404" t="s">
        <v>1027</v>
      </c>
      <c r="B3404">
        <v>20.350000000000001</v>
      </c>
      <c r="C3404" t="s">
        <v>51</v>
      </c>
      <c r="D3404">
        <v>3.9268205E-2</v>
      </c>
      <c r="E3404" t="s">
        <v>61</v>
      </c>
      <c r="F3404">
        <v>128.46780000000001</v>
      </c>
      <c r="G3404" t="s">
        <v>33</v>
      </c>
      <c r="H3404">
        <v>1997</v>
      </c>
      <c r="I3404" t="s">
        <v>34</v>
      </c>
      <c r="J3404" t="s">
        <v>15</v>
      </c>
      <c r="K3404" t="s">
        <v>16</v>
      </c>
      <c r="L3404">
        <f t="shared" si="106"/>
        <v>1</v>
      </c>
      <c r="M3404">
        <f t="shared" si="107"/>
        <v>0</v>
      </c>
    </row>
    <row r="3405" spans="1:13" x14ac:dyDescent="0.3">
      <c r="A3405" t="s">
        <v>766</v>
      </c>
      <c r="B3405">
        <v>16.5</v>
      </c>
      <c r="C3405" t="s">
        <v>51</v>
      </c>
      <c r="D3405">
        <v>3.5655990999999998E-2</v>
      </c>
      <c r="E3405" t="s">
        <v>46</v>
      </c>
      <c r="F3405">
        <v>91.212000000000003</v>
      </c>
      <c r="G3405" t="s">
        <v>33</v>
      </c>
      <c r="H3405">
        <v>1997</v>
      </c>
      <c r="I3405" t="s">
        <v>34</v>
      </c>
      <c r="J3405" t="s">
        <v>15</v>
      </c>
      <c r="K3405" t="s">
        <v>16</v>
      </c>
      <c r="L3405">
        <f t="shared" si="106"/>
        <v>1</v>
      </c>
      <c r="M3405">
        <f t="shared" si="107"/>
        <v>0</v>
      </c>
    </row>
    <row r="3406" spans="1:13" x14ac:dyDescent="0.3">
      <c r="A3406" t="s">
        <v>1473</v>
      </c>
      <c r="C3406" t="s">
        <v>51</v>
      </c>
      <c r="D3406">
        <v>6.0187480000000002E-2</v>
      </c>
      <c r="E3406" t="s">
        <v>36</v>
      </c>
      <c r="F3406">
        <v>85.054000000000002</v>
      </c>
      <c r="G3406" t="s">
        <v>29</v>
      </c>
      <c r="H3406">
        <v>1985</v>
      </c>
      <c r="I3406" t="s">
        <v>14</v>
      </c>
      <c r="J3406" t="s">
        <v>24</v>
      </c>
      <c r="K3406" t="s">
        <v>30</v>
      </c>
      <c r="L3406">
        <f t="shared" si="106"/>
        <v>0</v>
      </c>
      <c r="M3406">
        <f t="shared" si="107"/>
        <v>0</v>
      </c>
    </row>
    <row r="3407" spans="1:13" x14ac:dyDescent="0.3">
      <c r="A3407" t="s">
        <v>219</v>
      </c>
      <c r="B3407">
        <v>10.8</v>
      </c>
      <c r="C3407" t="s">
        <v>51</v>
      </c>
      <c r="D3407">
        <v>5.2068721999999998E-2</v>
      </c>
      <c r="E3407" t="s">
        <v>59</v>
      </c>
      <c r="F3407">
        <v>236.4564</v>
      </c>
      <c r="G3407" t="s">
        <v>33</v>
      </c>
      <c r="H3407">
        <v>1997</v>
      </c>
      <c r="I3407" t="s">
        <v>34</v>
      </c>
      <c r="J3407" t="s">
        <v>15</v>
      </c>
      <c r="K3407" t="s">
        <v>16</v>
      </c>
      <c r="L3407">
        <f t="shared" si="106"/>
        <v>1</v>
      </c>
      <c r="M3407">
        <f t="shared" si="107"/>
        <v>0</v>
      </c>
    </row>
    <row r="3408" spans="1:13" x14ac:dyDescent="0.3">
      <c r="A3408" t="s">
        <v>1355</v>
      </c>
      <c r="B3408">
        <v>17.7</v>
      </c>
      <c r="C3408" t="s">
        <v>1605</v>
      </c>
      <c r="D3408">
        <v>0.121852987</v>
      </c>
      <c r="E3408" t="s">
        <v>77</v>
      </c>
      <c r="F3408">
        <v>101.4674</v>
      </c>
      <c r="G3408" t="s">
        <v>65</v>
      </c>
      <c r="H3408">
        <v>2004</v>
      </c>
      <c r="I3408" t="s">
        <v>34</v>
      </c>
      <c r="J3408" t="s">
        <v>20</v>
      </c>
      <c r="K3408" t="s">
        <v>16</v>
      </c>
      <c r="L3408">
        <f t="shared" si="106"/>
        <v>0</v>
      </c>
      <c r="M3408">
        <f t="shared" si="107"/>
        <v>0</v>
      </c>
    </row>
    <row r="3409" spans="1:13" x14ac:dyDescent="0.3">
      <c r="A3409" t="s">
        <v>1011</v>
      </c>
      <c r="B3409">
        <v>9.27</v>
      </c>
      <c r="C3409" t="s">
        <v>51</v>
      </c>
      <c r="D3409">
        <v>6.1735872999999997E-2</v>
      </c>
      <c r="E3409" t="s">
        <v>18</v>
      </c>
      <c r="F3409">
        <v>150.80500000000001</v>
      </c>
      <c r="G3409" t="s">
        <v>53</v>
      </c>
      <c r="H3409">
        <v>1987</v>
      </c>
      <c r="I3409" t="s">
        <v>54</v>
      </c>
      <c r="J3409" t="s">
        <v>24</v>
      </c>
      <c r="K3409" t="s">
        <v>16</v>
      </c>
      <c r="L3409">
        <f t="shared" si="106"/>
        <v>0</v>
      </c>
      <c r="M3409">
        <f t="shared" si="107"/>
        <v>1</v>
      </c>
    </row>
    <row r="3410" spans="1:13" x14ac:dyDescent="0.3">
      <c r="A3410" t="s">
        <v>244</v>
      </c>
      <c r="B3410">
        <v>20.85</v>
      </c>
      <c r="C3410" t="s">
        <v>51</v>
      </c>
      <c r="D3410">
        <v>0</v>
      </c>
      <c r="E3410" t="s">
        <v>77</v>
      </c>
      <c r="F3410">
        <v>118.5808</v>
      </c>
      <c r="G3410" t="s">
        <v>19</v>
      </c>
      <c r="H3410">
        <v>2007</v>
      </c>
      <c r="J3410" t="s">
        <v>20</v>
      </c>
      <c r="K3410" t="s">
        <v>16</v>
      </c>
      <c r="L3410">
        <f t="shared" si="106"/>
        <v>0</v>
      </c>
      <c r="M3410">
        <f t="shared" si="107"/>
        <v>0</v>
      </c>
    </row>
    <row r="3411" spans="1:13" x14ac:dyDescent="0.3">
      <c r="A3411" t="s">
        <v>808</v>
      </c>
      <c r="B3411">
        <v>12.6</v>
      </c>
      <c r="C3411" t="s">
        <v>51</v>
      </c>
      <c r="D3411">
        <v>7.4564640000000003E-3</v>
      </c>
      <c r="E3411" t="s">
        <v>61</v>
      </c>
      <c r="F3411">
        <v>188.65559999999999</v>
      </c>
      <c r="G3411" t="s">
        <v>33</v>
      </c>
      <c r="H3411">
        <v>1997</v>
      </c>
      <c r="I3411" t="s">
        <v>34</v>
      </c>
      <c r="J3411" t="s">
        <v>15</v>
      </c>
      <c r="K3411" t="s">
        <v>16</v>
      </c>
      <c r="L3411">
        <f t="shared" si="106"/>
        <v>1</v>
      </c>
      <c r="M3411">
        <f t="shared" si="107"/>
        <v>0</v>
      </c>
    </row>
    <row r="3412" spans="1:13" x14ac:dyDescent="0.3">
      <c r="A3412" t="s">
        <v>763</v>
      </c>
      <c r="B3412">
        <v>8.8949999999999996</v>
      </c>
      <c r="C3412" t="s">
        <v>1605</v>
      </c>
      <c r="D3412">
        <v>8.8459495999999999E-2</v>
      </c>
      <c r="E3412" t="s">
        <v>12</v>
      </c>
      <c r="F3412">
        <v>124.873</v>
      </c>
      <c r="G3412" t="s">
        <v>13</v>
      </c>
      <c r="H3412">
        <v>1999</v>
      </c>
      <c r="I3412" t="s">
        <v>14</v>
      </c>
      <c r="J3412" t="s">
        <v>15</v>
      </c>
      <c r="K3412" t="s">
        <v>16</v>
      </c>
      <c r="L3412">
        <f t="shared" si="106"/>
        <v>0</v>
      </c>
      <c r="M3412">
        <f t="shared" si="107"/>
        <v>1</v>
      </c>
    </row>
    <row r="3413" spans="1:13" x14ac:dyDescent="0.3">
      <c r="A3413" t="s">
        <v>509</v>
      </c>
      <c r="C3413" t="s">
        <v>51</v>
      </c>
      <c r="D3413">
        <v>8.9466421000000004E-2</v>
      </c>
      <c r="E3413" t="s">
        <v>32</v>
      </c>
      <c r="F3413">
        <v>196.011</v>
      </c>
      <c r="G3413" t="s">
        <v>29</v>
      </c>
      <c r="H3413">
        <v>1985</v>
      </c>
      <c r="I3413" t="s">
        <v>14</v>
      </c>
      <c r="J3413" t="s">
        <v>24</v>
      </c>
      <c r="K3413" t="s">
        <v>30</v>
      </c>
      <c r="L3413">
        <f t="shared" si="106"/>
        <v>0</v>
      </c>
      <c r="M3413">
        <f t="shared" si="107"/>
        <v>0</v>
      </c>
    </row>
    <row r="3414" spans="1:13" x14ac:dyDescent="0.3">
      <c r="A3414" t="s">
        <v>424</v>
      </c>
      <c r="B3414">
        <v>10.1</v>
      </c>
      <c r="C3414" t="s">
        <v>51</v>
      </c>
      <c r="D3414">
        <v>0.16741507999999999</v>
      </c>
      <c r="E3414" t="s">
        <v>59</v>
      </c>
      <c r="F3414">
        <v>241.25120000000001</v>
      </c>
      <c r="G3414" t="s">
        <v>13</v>
      </c>
      <c r="H3414">
        <v>1999</v>
      </c>
      <c r="I3414" t="s">
        <v>14</v>
      </c>
      <c r="J3414" t="s">
        <v>15</v>
      </c>
      <c r="K3414" t="s">
        <v>16</v>
      </c>
      <c r="L3414">
        <f t="shared" si="106"/>
        <v>1</v>
      </c>
      <c r="M3414">
        <f t="shared" si="107"/>
        <v>0</v>
      </c>
    </row>
    <row r="3415" spans="1:13" x14ac:dyDescent="0.3">
      <c r="A3415" t="s">
        <v>922</v>
      </c>
      <c r="B3415">
        <v>6.15</v>
      </c>
      <c r="C3415" t="s">
        <v>51</v>
      </c>
      <c r="D3415">
        <v>4.6364788999999997E-2</v>
      </c>
      <c r="E3415" t="s">
        <v>36</v>
      </c>
      <c r="F3415">
        <v>99.938400000000001</v>
      </c>
      <c r="G3415" t="s">
        <v>41</v>
      </c>
      <c r="H3415">
        <v>2002</v>
      </c>
      <c r="J3415" t="s">
        <v>20</v>
      </c>
      <c r="K3415" t="s">
        <v>16</v>
      </c>
      <c r="L3415">
        <f t="shared" si="106"/>
        <v>0</v>
      </c>
      <c r="M3415">
        <f t="shared" si="107"/>
        <v>0</v>
      </c>
    </row>
    <row r="3416" spans="1:13" x14ac:dyDescent="0.3">
      <c r="A3416" t="s">
        <v>1162</v>
      </c>
      <c r="B3416">
        <v>10</v>
      </c>
      <c r="C3416" t="s">
        <v>1605</v>
      </c>
      <c r="D3416">
        <v>6.3531895000000005E-2</v>
      </c>
      <c r="E3416" t="s">
        <v>67</v>
      </c>
      <c r="F3416">
        <v>228.66679999999999</v>
      </c>
      <c r="G3416" t="s">
        <v>19</v>
      </c>
      <c r="H3416">
        <v>2007</v>
      </c>
      <c r="J3416" t="s">
        <v>20</v>
      </c>
      <c r="K3416" t="s">
        <v>16</v>
      </c>
      <c r="L3416">
        <f t="shared" si="106"/>
        <v>0</v>
      </c>
      <c r="M3416">
        <f t="shared" si="107"/>
        <v>0</v>
      </c>
    </row>
    <row r="3417" spans="1:13" x14ac:dyDescent="0.3">
      <c r="A3417" t="s">
        <v>616</v>
      </c>
      <c r="B3417">
        <v>20.100000000000001</v>
      </c>
      <c r="C3417" t="s">
        <v>51</v>
      </c>
      <c r="D3417">
        <v>1.4937838E-2</v>
      </c>
      <c r="E3417" t="s">
        <v>46</v>
      </c>
      <c r="F3417">
        <v>141.21539999999999</v>
      </c>
      <c r="G3417" t="s">
        <v>33</v>
      </c>
      <c r="H3417">
        <v>1997</v>
      </c>
      <c r="I3417" t="s">
        <v>34</v>
      </c>
      <c r="J3417" t="s">
        <v>15</v>
      </c>
      <c r="K3417" t="s">
        <v>16</v>
      </c>
      <c r="L3417">
        <f t="shared" si="106"/>
        <v>1</v>
      </c>
      <c r="M3417">
        <f t="shared" si="107"/>
        <v>0</v>
      </c>
    </row>
    <row r="3418" spans="1:13" x14ac:dyDescent="0.3">
      <c r="A3418" t="s">
        <v>1091</v>
      </c>
      <c r="B3418">
        <v>19.7</v>
      </c>
      <c r="C3418" t="s">
        <v>1605</v>
      </c>
      <c r="D3418">
        <v>1.8009768999999998E-2</v>
      </c>
      <c r="E3418" t="s">
        <v>77</v>
      </c>
      <c r="F3418">
        <v>103.699</v>
      </c>
      <c r="G3418" t="s">
        <v>53</v>
      </c>
      <c r="H3418">
        <v>1987</v>
      </c>
      <c r="I3418" t="s">
        <v>54</v>
      </c>
      <c r="J3418" t="s">
        <v>24</v>
      </c>
      <c r="K3418" t="s">
        <v>16</v>
      </c>
      <c r="L3418">
        <f t="shared" si="106"/>
        <v>0</v>
      </c>
      <c r="M3418">
        <f t="shared" si="107"/>
        <v>0</v>
      </c>
    </row>
    <row r="3419" spans="1:13" x14ac:dyDescent="0.3">
      <c r="A3419" t="s">
        <v>1287</v>
      </c>
      <c r="B3419">
        <v>8.51</v>
      </c>
      <c r="C3419" t="s">
        <v>51</v>
      </c>
      <c r="D3419">
        <v>1.6097309000000001E-2</v>
      </c>
      <c r="E3419" t="s">
        <v>61</v>
      </c>
      <c r="F3419">
        <v>195.34780000000001</v>
      </c>
      <c r="G3419" t="s">
        <v>53</v>
      </c>
      <c r="H3419">
        <v>1987</v>
      </c>
      <c r="I3419" t="s">
        <v>54</v>
      </c>
      <c r="J3419" t="s">
        <v>24</v>
      </c>
      <c r="K3419" t="s">
        <v>16</v>
      </c>
      <c r="L3419">
        <f t="shared" si="106"/>
        <v>0</v>
      </c>
      <c r="M3419">
        <f t="shared" si="107"/>
        <v>0</v>
      </c>
    </row>
    <row r="3420" spans="1:13" x14ac:dyDescent="0.3">
      <c r="A3420" t="s">
        <v>1154</v>
      </c>
      <c r="B3420">
        <v>10.3</v>
      </c>
      <c r="C3420" t="s">
        <v>1605</v>
      </c>
      <c r="D3420">
        <v>5.0061007999999997E-2</v>
      </c>
      <c r="E3420" t="s">
        <v>83</v>
      </c>
      <c r="F3420">
        <v>81.296000000000006</v>
      </c>
      <c r="G3420" t="s">
        <v>65</v>
      </c>
      <c r="H3420">
        <v>2004</v>
      </c>
      <c r="I3420" t="s">
        <v>34</v>
      </c>
      <c r="J3420" t="s">
        <v>20</v>
      </c>
      <c r="K3420" t="s">
        <v>16</v>
      </c>
      <c r="L3420">
        <f t="shared" si="106"/>
        <v>0</v>
      </c>
      <c r="M3420">
        <f t="shared" si="107"/>
        <v>0</v>
      </c>
    </row>
    <row r="3421" spans="1:13" x14ac:dyDescent="0.3">
      <c r="A3421" t="s">
        <v>1228</v>
      </c>
      <c r="B3421">
        <v>7.36</v>
      </c>
      <c r="C3421" t="s">
        <v>51</v>
      </c>
      <c r="D3421">
        <v>5.2393365999999997E-2</v>
      </c>
      <c r="E3421" t="s">
        <v>67</v>
      </c>
      <c r="F3421">
        <v>55.358800000000002</v>
      </c>
      <c r="G3421" t="s">
        <v>13</v>
      </c>
      <c r="H3421">
        <v>1999</v>
      </c>
      <c r="I3421" t="s">
        <v>14</v>
      </c>
      <c r="J3421" t="s">
        <v>15</v>
      </c>
      <c r="K3421" t="s">
        <v>16</v>
      </c>
      <c r="L3421">
        <f t="shared" si="106"/>
        <v>1</v>
      </c>
      <c r="M3421">
        <f t="shared" si="107"/>
        <v>0</v>
      </c>
    </row>
    <row r="3422" spans="1:13" x14ac:dyDescent="0.3">
      <c r="A3422" t="s">
        <v>363</v>
      </c>
      <c r="B3422">
        <v>6.57</v>
      </c>
      <c r="C3422" t="s">
        <v>51</v>
      </c>
      <c r="D3422">
        <v>9.7428570000000006E-2</v>
      </c>
      <c r="E3422" t="s">
        <v>61</v>
      </c>
      <c r="F3422">
        <v>194.58199999999999</v>
      </c>
      <c r="G3422" t="s">
        <v>19</v>
      </c>
      <c r="H3422">
        <v>2007</v>
      </c>
      <c r="J3422" t="s">
        <v>20</v>
      </c>
      <c r="K3422" t="s">
        <v>16</v>
      </c>
      <c r="L3422">
        <f t="shared" si="106"/>
        <v>0</v>
      </c>
      <c r="M3422">
        <f t="shared" si="107"/>
        <v>0</v>
      </c>
    </row>
    <row r="3423" spans="1:13" x14ac:dyDescent="0.3">
      <c r="A3423" t="s">
        <v>233</v>
      </c>
      <c r="B3423">
        <v>8.8949999999999996</v>
      </c>
      <c r="C3423" t="s">
        <v>1605</v>
      </c>
      <c r="D3423">
        <v>8.1418800999999999E-2</v>
      </c>
      <c r="E3423" t="s">
        <v>12</v>
      </c>
      <c r="F3423">
        <v>51.700800000000001</v>
      </c>
      <c r="G3423" t="s">
        <v>37</v>
      </c>
      <c r="H3423">
        <v>2009</v>
      </c>
      <c r="I3423" t="s">
        <v>14</v>
      </c>
      <c r="J3423" t="s">
        <v>24</v>
      </c>
      <c r="K3423" t="s">
        <v>38</v>
      </c>
      <c r="L3423">
        <f t="shared" si="106"/>
        <v>0</v>
      </c>
      <c r="M3423">
        <f t="shared" si="107"/>
        <v>1</v>
      </c>
    </row>
    <row r="3424" spans="1:13" x14ac:dyDescent="0.3">
      <c r="A3424" t="s">
        <v>165</v>
      </c>
      <c r="B3424">
        <v>6.9050000000000002</v>
      </c>
      <c r="C3424" t="s">
        <v>1605</v>
      </c>
      <c r="D3424">
        <v>3.8147425999999998E-2</v>
      </c>
      <c r="E3424" t="s">
        <v>18</v>
      </c>
      <c r="F3424">
        <v>99.672600000000003</v>
      </c>
      <c r="G3424" t="s">
        <v>33</v>
      </c>
      <c r="H3424">
        <v>1997</v>
      </c>
      <c r="I3424" t="s">
        <v>34</v>
      </c>
      <c r="J3424" t="s">
        <v>15</v>
      </c>
      <c r="K3424" t="s">
        <v>16</v>
      </c>
      <c r="L3424">
        <f t="shared" si="106"/>
        <v>0</v>
      </c>
      <c r="M3424">
        <f t="shared" si="107"/>
        <v>1</v>
      </c>
    </row>
    <row r="3425" spans="1:13" x14ac:dyDescent="0.3">
      <c r="A3425" t="s">
        <v>402</v>
      </c>
      <c r="B3425">
        <v>12.15</v>
      </c>
      <c r="C3425" t="s">
        <v>51</v>
      </c>
      <c r="D3425">
        <v>2.596979E-2</v>
      </c>
      <c r="E3425" t="s">
        <v>112</v>
      </c>
      <c r="F3425">
        <v>121.34399999999999</v>
      </c>
      <c r="G3425" t="s">
        <v>37</v>
      </c>
      <c r="H3425">
        <v>2009</v>
      </c>
      <c r="I3425" t="s">
        <v>14</v>
      </c>
      <c r="J3425" t="s">
        <v>24</v>
      </c>
      <c r="K3425" t="s">
        <v>38</v>
      </c>
      <c r="L3425">
        <f t="shared" si="106"/>
        <v>0</v>
      </c>
      <c r="M3425">
        <f t="shared" si="107"/>
        <v>0</v>
      </c>
    </row>
    <row r="3426" spans="1:13" x14ac:dyDescent="0.3">
      <c r="A3426" t="s">
        <v>108</v>
      </c>
      <c r="B3426">
        <v>6.38</v>
      </c>
      <c r="C3426" t="s">
        <v>51</v>
      </c>
      <c r="D3426">
        <v>1.5248338E-2</v>
      </c>
      <c r="E3426" t="s">
        <v>61</v>
      </c>
      <c r="F3426">
        <v>144.14699999999999</v>
      </c>
      <c r="G3426" t="s">
        <v>19</v>
      </c>
      <c r="H3426">
        <v>2007</v>
      </c>
      <c r="J3426" t="s">
        <v>20</v>
      </c>
      <c r="K3426" t="s">
        <v>16</v>
      </c>
      <c r="L3426">
        <f t="shared" si="106"/>
        <v>0</v>
      </c>
      <c r="M3426">
        <f t="shared" si="107"/>
        <v>0</v>
      </c>
    </row>
    <row r="3427" spans="1:13" x14ac:dyDescent="0.3">
      <c r="A3427" t="s">
        <v>686</v>
      </c>
      <c r="B3427">
        <v>5.1550000000000002</v>
      </c>
      <c r="C3427" t="s">
        <v>51</v>
      </c>
      <c r="D3427">
        <v>8.3367070000000001E-2</v>
      </c>
      <c r="E3427" t="s">
        <v>67</v>
      </c>
      <c r="F3427">
        <v>246.9776</v>
      </c>
      <c r="G3427" t="s">
        <v>41</v>
      </c>
      <c r="H3427">
        <v>2002</v>
      </c>
      <c r="J3427" t="s">
        <v>20</v>
      </c>
      <c r="K3427" t="s">
        <v>16</v>
      </c>
      <c r="L3427">
        <f t="shared" si="106"/>
        <v>0</v>
      </c>
      <c r="M3427">
        <f t="shared" si="107"/>
        <v>0</v>
      </c>
    </row>
    <row r="3428" spans="1:13" x14ac:dyDescent="0.3">
      <c r="A3428" t="s">
        <v>498</v>
      </c>
      <c r="B3428">
        <v>12.85</v>
      </c>
      <c r="C3428" t="s">
        <v>51</v>
      </c>
      <c r="D3428">
        <v>3.3213887999999997E-2</v>
      </c>
      <c r="E3428" t="s">
        <v>32</v>
      </c>
      <c r="F3428">
        <v>195.27680000000001</v>
      </c>
      <c r="G3428" t="s">
        <v>65</v>
      </c>
      <c r="H3428">
        <v>2004</v>
      </c>
      <c r="I3428" t="s">
        <v>34</v>
      </c>
      <c r="J3428" t="s">
        <v>20</v>
      </c>
      <c r="K3428" t="s">
        <v>16</v>
      </c>
      <c r="L3428">
        <f t="shared" si="106"/>
        <v>0</v>
      </c>
      <c r="M3428">
        <f t="shared" si="107"/>
        <v>0</v>
      </c>
    </row>
    <row r="3429" spans="1:13" x14ac:dyDescent="0.3">
      <c r="A3429" t="s">
        <v>1111</v>
      </c>
      <c r="B3429">
        <v>12.5</v>
      </c>
      <c r="C3429" t="s">
        <v>51</v>
      </c>
      <c r="D3429">
        <v>1.8925643999999998E-2</v>
      </c>
      <c r="E3429" t="s">
        <v>46</v>
      </c>
      <c r="F3429">
        <v>97.338399999999993</v>
      </c>
      <c r="G3429" t="s">
        <v>37</v>
      </c>
      <c r="H3429">
        <v>2009</v>
      </c>
      <c r="I3429" t="s">
        <v>14</v>
      </c>
      <c r="J3429" t="s">
        <v>24</v>
      </c>
      <c r="K3429" t="s">
        <v>38</v>
      </c>
      <c r="L3429">
        <f t="shared" si="106"/>
        <v>0</v>
      </c>
      <c r="M3429">
        <f t="shared" si="107"/>
        <v>0</v>
      </c>
    </row>
    <row r="3430" spans="1:13" x14ac:dyDescent="0.3">
      <c r="A3430" t="s">
        <v>795</v>
      </c>
      <c r="C3430" t="s">
        <v>1605</v>
      </c>
      <c r="D3430">
        <v>6.4748814000000002E-2</v>
      </c>
      <c r="E3430" t="s">
        <v>18</v>
      </c>
      <c r="F3430">
        <v>79.498599999999996</v>
      </c>
      <c r="G3430" t="s">
        <v>29</v>
      </c>
      <c r="H3430">
        <v>1985</v>
      </c>
      <c r="I3430" t="s">
        <v>14</v>
      </c>
      <c r="J3430" t="s">
        <v>24</v>
      </c>
      <c r="K3430" t="s">
        <v>30</v>
      </c>
      <c r="L3430">
        <f t="shared" si="106"/>
        <v>0</v>
      </c>
      <c r="M3430">
        <f t="shared" si="107"/>
        <v>1</v>
      </c>
    </row>
    <row r="3431" spans="1:13" x14ac:dyDescent="0.3">
      <c r="A3431" t="s">
        <v>521</v>
      </c>
      <c r="B3431">
        <v>20.85</v>
      </c>
      <c r="C3431" t="s">
        <v>51</v>
      </c>
      <c r="D3431">
        <v>0.121496273</v>
      </c>
      <c r="E3431" t="s">
        <v>12</v>
      </c>
      <c r="F3431">
        <v>197.4452</v>
      </c>
      <c r="G3431" t="s">
        <v>41</v>
      </c>
      <c r="H3431">
        <v>2002</v>
      </c>
      <c r="J3431" t="s">
        <v>20</v>
      </c>
      <c r="K3431" t="s">
        <v>16</v>
      </c>
      <c r="L3431">
        <f t="shared" si="106"/>
        <v>0</v>
      </c>
      <c r="M3431">
        <f t="shared" si="107"/>
        <v>1</v>
      </c>
    </row>
    <row r="3432" spans="1:13" x14ac:dyDescent="0.3">
      <c r="A3432" t="s">
        <v>1418</v>
      </c>
      <c r="B3432">
        <v>10</v>
      </c>
      <c r="C3432" t="s">
        <v>1605</v>
      </c>
      <c r="D3432">
        <v>3.7840894E-2</v>
      </c>
      <c r="E3432" t="s">
        <v>12</v>
      </c>
      <c r="F3432">
        <v>129.5994</v>
      </c>
      <c r="G3432" t="s">
        <v>41</v>
      </c>
      <c r="H3432">
        <v>2002</v>
      </c>
      <c r="J3432" t="s">
        <v>20</v>
      </c>
      <c r="K3432" t="s">
        <v>16</v>
      </c>
      <c r="L3432">
        <f t="shared" si="106"/>
        <v>0</v>
      </c>
      <c r="M3432">
        <f t="shared" si="107"/>
        <v>1</v>
      </c>
    </row>
    <row r="3433" spans="1:13" x14ac:dyDescent="0.3">
      <c r="A3433" t="s">
        <v>1474</v>
      </c>
      <c r="B3433">
        <v>9.6950000000000003</v>
      </c>
      <c r="C3433" t="s">
        <v>51</v>
      </c>
      <c r="D3433">
        <v>7.0444556000000005E-2</v>
      </c>
      <c r="E3433" t="s">
        <v>52</v>
      </c>
      <c r="F3433">
        <v>179.43440000000001</v>
      </c>
      <c r="G3433" t="s">
        <v>33</v>
      </c>
      <c r="H3433">
        <v>1997</v>
      </c>
      <c r="I3433" t="s">
        <v>34</v>
      </c>
      <c r="J3433" t="s">
        <v>15</v>
      </c>
      <c r="K3433" t="s">
        <v>16</v>
      </c>
      <c r="L3433">
        <f t="shared" si="106"/>
        <v>1</v>
      </c>
      <c r="M3433">
        <f t="shared" si="107"/>
        <v>0</v>
      </c>
    </row>
    <row r="3434" spans="1:13" x14ac:dyDescent="0.3">
      <c r="A3434" t="s">
        <v>185</v>
      </c>
      <c r="B3434">
        <v>15.2</v>
      </c>
      <c r="C3434" t="s">
        <v>51</v>
      </c>
      <c r="D3434">
        <v>5.0382245999999999E-2</v>
      </c>
      <c r="E3434" t="s">
        <v>59</v>
      </c>
      <c r="F3434">
        <v>94.275199999999998</v>
      </c>
      <c r="G3434" t="s">
        <v>37</v>
      </c>
      <c r="H3434">
        <v>2009</v>
      </c>
      <c r="I3434" t="s">
        <v>14</v>
      </c>
      <c r="J3434" t="s">
        <v>24</v>
      </c>
      <c r="K3434" t="s">
        <v>38</v>
      </c>
      <c r="L3434">
        <f t="shared" si="106"/>
        <v>0</v>
      </c>
      <c r="M3434">
        <f t="shared" si="107"/>
        <v>0</v>
      </c>
    </row>
    <row r="3435" spans="1:13" x14ac:dyDescent="0.3">
      <c r="A3435" t="s">
        <v>1475</v>
      </c>
      <c r="B3435">
        <v>11.1</v>
      </c>
      <c r="C3435" t="s">
        <v>51</v>
      </c>
      <c r="D3435">
        <v>1.0641608E-2</v>
      </c>
      <c r="E3435" t="s">
        <v>83</v>
      </c>
      <c r="F3435">
        <v>84.090800000000002</v>
      </c>
      <c r="G3435" t="s">
        <v>33</v>
      </c>
      <c r="H3435">
        <v>1997</v>
      </c>
      <c r="I3435" t="s">
        <v>34</v>
      </c>
      <c r="J3435" t="s">
        <v>15</v>
      </c>
      <c r="K3435" t="s">
        <v>16</v>
      </c>
      <c r="L3435">
        <f t="shared" si="106"/>
        <v>1</v>
      </c>
      <c r="M3435">
        <f t="shared" si="107"/>
        <v>0</v>
      </c>
    </row>
    <row r="3436" spans="1:13" x14ac:dyDescent="0.3">
      <c r="A3436" t="s">
        <v>1265</v>
      </c>
      <c r="B3436">
        <v>13.85</v>
      </c>
      <c r="C3436" t="s">
        <v>51</v>
      </c>
      <c r="D3436">
        <v>5.7863690000000002E-2</v>
      </c>
      <c r="E3436" t="s">
        <v>52</v>
      </c>
      <c r="F3436">
        <v>115.4492</v>
      </c>
      <c r="G3436" t="s">
        <v>23</v>
      </c>
      <c r="H3436">
        <v>1998</v>
      </c>
      <c r="J3436" t="s">
        <v>24</v>
      </c>
      <c r="K3436" t="s">
        <v>25</v>
      </c>
      <c r="L3436">
        <f t="shared" si="106"/>
        <v>0</v>
      </c>
      <c r="M3436">
        <f t="shared" si="107"/>
        <v>0</v>
      </c>
    </row>
    <row r="3437" spans="1:13" x14ac:dyDescent="0.3">
      <c r="A3437" t="s">
        <v>86</v>
      </c>
      <c r="B3437">
        <v>8.85</v>
      </c>
      <c r="C3437" t="s">
        <v>51</v>
      </c>
      <c r="D3437">
        <v>0</v>
      </c>
      <c r="E3437" t="s">
        <v>61</v>
      </c>
      <c r="F3437">
        <v>104.3964</v>
      </c>
      <c r="G3437" t="s">
        <v>65</v>
      </c>
      <c r="H3437">
        <v>2004</v>
      </c>
      <c r="I3437" t="s">
        <v>34</v>
      </c>
      <c r="J3437" t="s">
        <v>20</v>
      </c>
      <c r="K3437" t="s">
        <v>16</v>
      </c>
      <c r="L3437">
        <f t="shared" si="106"/>
        <v>0</v>
      </c>
      <c r="M3437">
        <f t="shared" si="107"/>
        <v>0</v>
      </c>
    </row>
    <row r="3438" spans="1:13" x14ac:dyDescent="0.3">
      <c r="A3438" t="s">
        <v>489</v>
      </c>
      <c r="B3438">
        <v>8.0500000000000007</v>
      </c>
      <c r="C3438" t="s">
        <v>1605</v>
      </c>
      <c r="D3438">
        <v>0.16535043199999999</v>
      </c>
      <c r="E3438" t="s">
        <v>18</v>
      </c>
      <c r="F3438">
        <v>114.2518</v>
      </c>
      <c r="G3438" t="s">
        <v>37</v>
      </c>
      <c r="H3438">
        <v>2009</v>
      </c>
      <c r="I3438" t="s">
        <v>14</v>
      </c>
      <c r="J3438" t="s">
        <v>24</v>
      </c>
      <c r="K3438" t="s">
        <v>38</v>
      </c>
      <c r="L3438">
        <f t="shared" si="106"/>
        <v>0</v>
      </c>
      <c r="M3438">
        <f t="shared" si="107"/>
        <v>1</v>
      </c>
    </row>
    <row r="3439" spans="1:13" x14ac:dyDescent="0.3">
      <c r="A3439" t="s">
        <v>930</v>
      </c>
      <c r="C3439" t="s">
        <v>51</v>
      </c>
      <c r="D3439">
        <v>0.11305330199999999</v>
      </c>
      <c r="E3439" t="s">
        <v>46</v>
      </c>
      <c r="F3439">
        <v>232.93</v>
      </c>
      <c r="G3439" t="s">
        <v>29</v>
      </c>
      <c r="H3439">
        <v>1985</v>
      </c>
      <c r="I3439" t="s">
        <v>14</v>
      </c>
      <c r="J3439" t="s">
        <v>24</v>
      </c>
      <c r="K3439" t="s">
        <v>30</v>
      </c>
      <c r="L3439">
        <f t="shared" si="106"/>
        <v>0</v>
      </c>
      <c r="M3439">
        <f t="shared" si="107"/>
        <v>0</v>
      </c>
    </row>
    <row r="3440" spans="1:13" x14ac:dyDescent="0.3">
      <c r="A3440" t="s">
        <v>955</v>
      </c>
      <c r="B3440">
        <v>12.15</v>
      </c>
      <c r="C3440" t="s">
        <v>51</v>
      </c>
      <c r="D3440">
        <v>7.9555137999999997E-2</v>
      </c>
      <c r="E3440" t="s">
        <v>46</v>
      </c>
      <c r="F3440">
        <v>39.450600000000001</v>
      </c>
      <c r="G3440" t="s">
        <v>13</v>
      </c>
      <c r="H3440">
        <v>1999</v>
      </c>
      <c r="I3440" t="s">
        <v>14</v>
      </c>
      <c r="J3440" t="s">
        <v>15</v>
      </c>
      <c r="K3440" t="s">
        <v>16</v>
      </c>
      <c r="L3440">
        <f t="shared" si="106"/>
        <v>1</v>
      </c>
      <c r="M3440">
        <f t="shared" si="107"/>
        <v>0</v>
      </c>
    </row>
    <row r="3441" spans="1:13" x14ac:dyDescent="0.3">
      <c r="A3441" t="s">
        <v>1323</v>
      </c>
      <c r="C3441" t="s">
        <v>1605</v>
      </c>
      <c r="D3441">
        <v>0.14184797699999999</v>
      </c>
      <c r="E3441" t="s">
        <v>49</v>
      </c>
      <c r="F3441">
        <v>159.65780000000001</v>
      </c>
      <c r="G3441" t="s">
        <v>29</v>
      </c>
      <c r="H3441">
        <v>1985</v>
      </c>
      <c r="I3441" t="s">
        <v>14</v>
      </c>
      <c r="J3441" t="s">
        <v>24</v>
      </c>
      <c r="K3441" t="s">
        <v>30</v>
      </c>
      <c r="L3441">
        <f t="shared" si="106"/>
        <v>0</v>
      </c>
      <c r="M3441">
        <f t="shared" si="107"/>
        <v>0</v>
      </c>
    </row>
    <row r="3442" spans="1:13" x14ac:dyDescent="0.3">
      <c r="A3442" t="s">
        <v>1261</v>
      </c>
      <c r="B3442">
        <v>9.6</v>
      </c>
      <c r="C3442" t="s">
        <v>51</v>
      </c>
      <c r="D3442">
        <v>3.5634450999999998E-2</v>
      </c>
      <c r="E3442" t="s">
        <v>12</v>
      </c>
      <c r="F3442">
        <v>242.917</v>
      </c>
      <c r="G3442" t="s">
        <v>13</v>
      </c>
      <c r="H3442">
        <v>1999</v>
      </c>
      <c r="I3442" t="s">
        <v>14</v>
      </c>
      <c r="J3442" t="s">
        <v>15</v>
      </c>
      <c r="K3442" t="s">
        <v>16</v>
      </c>
      <c r="L3442">
        <f t="shared" si="106"/>
        <v>1</v>
      </c>
      <c r="M3442">
        <f t="shared" si="107"/>
        <v>1</v>
      </c>
    </row>
    <row r="3443" spans="1:13" x14ac:dyDescent="0.3">
      <c r="A3443" t="s">
        <v>1023</v>
      </c>
      <c r="B3443">
        <v>16.850000000000001</v>
      </c>
      <c r="C3443" t="s">
        <v>1605</v>
      </c>
      <c r="D3443">
        <v>2.6669833E-2</v>
      </c>
      <c r="E3443" t="s">
        <v>83</v>
      </c>
      <c r="F3443">
        <v>92.712000000000003</v>
      </c>
      <c r="G3443" t="s">
        <v>19</v>
      </c>
      <c r="H3443">
        <v>2007</v>
      </c>
      <c r="J3443" t="s">
        <v>20</v>
      </c>
      <c r="K3443" t="s">
        <v>16</v>
      </c>
      <c r="L3443">
        <f t="shared" si="106"/>
        <v>0</v>
      </c>
      <c r="M3443">
        <f t="shared" si="107"/>
        <v>0</v>
      </c>
    </row>
    <row r="3444" spans="1:13" x14ac:dyDescent="0.3">
      <c r="A3444" t="s">
        <v>233</v>
      </c>
      <c r="B3444">
        <v>8.8949999999999996</v>
      </c>
      <c r="C3444" t="s">
        <v>1605</v>
      </c>
      <c r="D3444">
        <v>8.1088481000000004E-2</v>
      </c>
      <c r="E3444" t="s">
        <v>12</v>
      </c>
      <c r="F3444">
        <v>50.200800000000001</v>
      </c>
      <c r="G3444" t="s">
        <v>33</v>
      </c>
      <c r="H3444">
        <v>1997</v>
      </c>
      <c r="I3444" t="s">
        <v>34</v>
      </c>
      <c r="J3444" t="s">
        <v>15</v>
      </c>
      <c r="K3444" t="s">
        <v>16</v>
      </c>
      <c r="L3444">
        <f t="shared" si="106"/>
        <v>0</v>
      </c>
      <c r="M3444">
        <f t="shared" si="107"/>
        <v>1</v>
      </c>
    </row>
    <row r="3445" spans="1:13" x14ac:dyDescent="0.3">
      <c r="A3445" t="s">
        <v>210</v>
      </c>
      <c r="B3445">
        <v>15.15</v>
      </c>
      <c r="C3445" t="s">
        <v>51</v>
      </c>
      <c r="D3445">
        <v>2.7892415E-2</v>
      </c>
      <c r="E3445" t="s">
        <v>36</v>
      </c>
      <c r="F3445">
        <v>150.9708</v>
      </c>
      <c r="G3445" t="s">
        <v>37</v>
      </c>
      <c r="H3445">
        <v>2009</v>
      </c>
      <c r="I3445" t="s">
        <v>14</v>
      </c>
      <c r="J3445" t="s">
        <v>24</v>
      </c>
      <c r="K3445" t="s">
        <v>38</v>
      </c>
      <c r="L3445">
        <f t="shared" si="106"/>
        <v>0</v>
      </c>
      <c r="M3445">
        <f t="shared" si="107"/>
        <v>0</v>
      </c>
    </row>
    <row r="3446" spans="1:13" x14ac:dyDescent="0.3">
      <c r="A3446" t="s">
        <v>707</v>
      </c>
      <c r="B3446">
        <v>18.25</v>
      </c>
      <c r="C3446" t="s">
        <v>51</v>
      </c>
      <c r="D3446">
        <v>1.2294203E-2</v>
      </c>
      <c r="E3446" t="s">
        <v>32</v>
      </c>
      <c r="F3446">
        <v>162.88939999999999</v>
      </c>
      <c r="G3446" t="s">
        <v>13</v>
      </c>
      <c r="H3446">
        <v>1999</v>
      </c>
      <c r="I3446" t="s">
        <v>14</v>
      </c>
      <c r="J3446" t="s">
        <v>15</v>
      </c>
      <c r="K3446" t="s">
        <v>16</v>
      </c>
      <c r="L3446">
        <f t="shared" si="106"/>
        <v>1</v>
      </c>
      <c r="M3446">
        <f t="shared" si="107"/>
        <v>0</v>
      </c>
    </row>
    <row r="3447" spans="1:13" x14ac:dyDescent="0.3">
      <c r="A3447" t="s">
        <v>183</v>
      </c>
      <c r="B3447">
        <v>5.73</v>
      </c>
      <c r="C3447" t="s">
        <v>51</v>
      </c>
      <c r="D3447">
        <v>5.2012482999999998E-2</v>
      </c>
      <c r="E3447" t="s">
        <v>59</v>
      </c>
      <c r="F3447">
        <v>187.5898</v>
      </c>
      <c r="G3447" t="s">
        <v>37</v>
      </c>
      <c r="H3447">
        <v>2009</v>
      </c>
      <c r="I3447" t="s">
        <v>14</v>
      </c>
      <c r="J3447" t="s">
        <v>24</v>
      </c>
      <c r="K3447" t="s">
        <v>38</v>
      </c>
      <c r="L3447">
        <f t="shared" si="106"/>
        <v>0</v>
      </c>
      <c r="M3447">
        <f t="shared" si="107"/>
        <v>0</v>
      </c>
    </row>
    <row r="3448" spans="1:13" x14ac:dyDescent="0.3">
      <c r="A3448" t="s">
        <v>126</v>
      </c>
      <c r="B3448">
        <v>16.100000000000001</v>
      </c>
      <c r="C3448" t="s">
        <v>51</v>
      </c>
      <c r="D3448">
        <v>0</v>
      </c>
      <c r="E3448" t="s">
        <v>18</v>
      </c>
      <c r="F3448">
        <v>147.876</v>
      </c>
      <c r="G3448" t="s">
        <v>37</v>
      </c>
      <c r="H3448">
        <v>2009</v>
      </c>
      <c r="I3448" t="s">
        <v>14</v>
      </c>
      <c r="J3448" t="s">
        <v>24</v>
      </c>
      <c r="K3448" t="s">
        <v>38</v>
      </c>
      <c r="L3448">
        <f t="shared" si="106"/>
        <v>0</v>
      </c>
      <c r="M3448">
        <f t="shared" si="107"/>
        <v>1</v>
      </c>
    </row>
    <row r="3449" spans="1:13" x14ac:dyDescent="0.3">
      <c r="A3449" t="s">
        <v>1100</v>
      </c>
      <c r="B3449">
        <v>19.7</v>
      </c>
      <c r="C3449" t="s">
        <v>51</v>
      </c>
      <c r="D3449">
        <v>2.6891005999999999E-2</v>
      </c>
      <c r="E3449" t="s">
        <v>61</v>
      </c>
      <c r="F3449">
        <v>96.572599999999994</v>
      </c>
      <c r="G3449" t="s">
        <v>13</v>
      </c>
      <c r="H3449">
        <v>1999</v>
      </c>
      <c r="I3449" t="s">
        <v>14</v>
      </c>
      <c r="J3449" t="s">
        <v>15</v>
      </c>
      <c r="K3449" t="s">
        <v>16</v>
      </c>
      <c r="L3449">
        <f t="shared" si="106"/>
        <v>1</v>
      </c>
      <c r="M3449">
        <f t="shared" si="107"/>
        <v>0</v>
      </c>
    </row>
    <row r="3450" spans="1:13" x14ac:dyDescent="0.3">
      <c r="A3450" t="s">
        <v>1185</v>
      </c>
      <c r="B3450">
        <v>14</v>
      </c>
      <c r="C3450" t="s">
        <v>1605</v>
      </c>
      <c r="D3450">
        <v>0.13654370399999999</v>
      </c>
      <c r="E3450" t="s">
        <v>67</v>
      </c>
      <c r="F3450">
        <v>51.564</v>
      </c>
      <c r="G3450" t="s">
        <v>19</v>
      </c>
      <c r="H3450">
        <v>2007</v>
      </c>
      <c r="J3450" t="s">
        <v>20</v>
      </c>
      <c r="K3450" t="s">
        <v>16</v>
      </c>
      <c r="L3450">
        <f t="shared" si="106"/>
        <v>0</v>
      </c>
      <c r="M3450">
        <f t="shared" si="107"/>
        <v>0</v>
      </c>
    </row>
    <row r="3451" spans="1:13" x14ac:dyDescent="0.3">
      <c r="A3451" t="s">
        <v>121</v>
      </c>
      <c r="B3451">
        <v>16.350000000000001</v>
      </c>
      <c r="C3451" t="s">
        <v>51</v>
      </c>
      <c r="D3451">
        <v>2.9439792999999999E-2</v>
      </c>
      <c r="E3451" t="s">
        <v>61</v>
      </c>
      <c r="F3451">
        <v>258.56459999999998</v>
      </c>
      <c r="G3451" t="s">
        <v>65</v>
      </c>
      <c r="H3451">
        <v>2004</v>
      </c>
      <c r="I3451" t="s">
        <v>34</v>
      </c>
      <c r="J3451" t="s">
        <v>20</v>
      </c>
      <c r="K3451" t="s">
        <v>16</v>
      </c>
      <c r="L3451">
        <f t="shared" si="106"/>
        <v>0</v>
      </c>
      <c r="M3451">
        <f t="shared" si="107"/>
        <v>0</v>
      </c>
    </row>
    <row r="3452" spans="1:13" x14ac:dyDescent="0.3">
      <c r="A3452" t="s">
        <v>313</v>
      </c>
      <c r="B3452">
        <v>7.5350000000000001</v>
      </c>
      <c r="C3452" t="s">
        <v>51</v>
      </c>
      <c r="D3452">
        <v>8.1772053999999997E-2</v>
      </c>
      <c r="E3452" t="s">
        <v>59</v>
      </c>
      <c r="F3452">
        <v>120.444</v>
      </c>
      <c r="G3452" t="s">
        <v>65</v>
      </c>
      <c r="H3452">
        <v>2004</v>
      </c>
      <c r="I3452" t="s">
        <v>34</v>
      </c>
      <c r="J3452" t="s">
        <v>20</v>
      </c>
      <c r="K3452" t="s">
        <v>16</v>
      </c>
      <c r="L3452">
        <f t="shared" si="106"/>
        <v>0</v>
      </c>
      <c r="M3452">
        <f t="shared" si="107"/>
        <v>0</v>
      </c>
    </row>
    <row r="3453" spans="1:13" x14ac:dyDescent="0.3">
      <c r="A3453" t="s">
        <v>1374</v>
      </c>
      <c r="B3453">
        <v>18.600000000000001</v>
      </c>
      <c r="C3453" t="s">
        <v>51</v>
      </c>
      <c r="D3453">
        <v>8.0664702000000005E-2</v>
      </c>
      <c r="E3453" t="s">
        <v>46</v>
      </c>
      <c r="F3453">
        <v>95.043599999999998</v>
      </c>
      <c r="G3453" t="s">
        <v>41</v>
      </c>
      <c r="H3453">
        <v>2002</v>
      </c>
      <c r="J3453" t="s">
        <v>20</v>
      </c>
      <c r="K3453" t="s">
        <v>16</v>
      </c>
      <c r="L3453">
        <f t="shared" si="106"/>
        <v>0</v>
      </c>
      <c r="M3453">
        <f t="shared" si="107"/>
        <v>0</v>
      </c>
    </row>
    <row r="3454" spans="1:13" x14ac:dyDescent="0.3">
      <c r="A3454" t="s">
        <v>1327</v>
      </c>
      <c r="B3454">
        <v>20.25</v>
      </c>
      <c r="C3454" t="s">
        <v>1605</v>
      </c>
      <c r="D3454">
        <v>2.298735E-2</v>
      </c>
      <c r="E3454" t="s">
        <v>36</v>
      </c>
      <c r="F3454">
        <v>241.15379999999999</v>
      </c>
      <c r="G3454" t="s">
        <v>41</v>
      </c>
      <c r="H3454">
        <v>2002</v>
      </c>
      <c r="J3454" t="s">
        <v>20</v>
      </c>
      <c r="K3454" t="s">
        <v>16</v>
      </c>
      <c r="L3454">
        <f t="shared" si="106"/>
        <v>0</v>
      </c>
      <c r="M3454">
        <f t="shared" si="107"/>
        <v>0</v>
      </c>
    </row>
    <row r="3455" spans="1:13" x14ac:dyDescent="0.3">
      <c r="A3455" t="s">
        <v>1476</v>
      </c>
      <c r="B3455">
        <v>6.67</v>
      </c>
      <c r="C3455" t="s">
        <v>1605</v>
      </c>
      <c r="D3455">
        <v>8.9931110999999994E-2</v>
      </c>
      <c r="E3455" t="s">
        <v>12</v>
      </c>
      <c r="F3455">
        <v>130.0626</v>
      </c>
      <c r="G3455" t="s">
        <v>65</v>
      </c>
      <c r="H3455">
        <v>2004</v>
      </c>
      <c r="I3455" t="s">
        <v>34</v>
      </c>
      <c r="J3455" t="s">
        <v>20</v>
      </c>
      <c r="K3455" t="s">
        <v>16</v>
      </c>
      <c r="L3455">
        <f t="shared" si="106"/>
        <v>0</v>
      </c>
      <c r="M3455">
        <f t="shared" si="107"/>
        <v>1</v>
      </c>
    </row>
    <row r="3456" spans="1:13" x14ac:dyDescent="0.3">
      <c r="A3456" t="s">
        <v>628</v>
      </c>
      <c r="B3456">
        <v>20.100000000000001</v>
      </c>
      <c r="C3456" t="s">
        <v>1605</v>
      </c>
      <c r="D3456">
        <v>5.4705249999999997E-2</v>
      </c>
      <c r="E3456" t="s">
        <v>32</v>
      </c>
      <c r="F3456">
        <v>191.68199999999999</v>
      </c>
      <c r="G3456" t="s">
        <v>41</v>
      </c>
      <c r="H3456">
        <v>2002</v>
      </c>
      <c r="J3456" t="s">
        <v>20</v>
      </c>
      <c r="K3456" t="s">
        <v>16</v>
      </c>
      <c r="L3456">
        <f t="shared" si="106"/>
        <v>0</v>
      </c>
      <c r="M3456">
        <f t="shared" si="107"/>
        <v>0</v>
      </c>
    </row>
    <row r="3457" spans="1:13" x14ac:dyDescent="0.3">
      <c r="A3457" t="s">
        <v>1140</v>
      </c>
      <c r="B3457">
        <v>16.7</v>
      </c>
      <c r="C3457" t="s">
        <v>1605</v>
      </c>
      <c r="D3457">
        <v>7.0201806000000005E-2</v>
      </c>
      <c r="E3457" t="s">
        <v>36</v>
      </c>
      <c r="F3457">
        <v>187.92140000000001</v>
      </c>
      <c r="G3457" t="s">
        <v>37</v>
      </c>
      <c r="H3457">
        <v>2009</v>
      </c>
      <c r="I3457" t="s">
        <v>14</v>
      </c>
      <c r="J3457" t="s">
        <v>24</v>
      </c>
      <c r="K3457" t="s">
        <v>38</v>
      </c>
      <c r="L3457">
        <f t="shared" si="106"/>
        <v>0</v>
      </c>
      <c r="M3457">
        <f t="shared" si="107"/>
        <v>0</v>
      </c>
    </row>
    <row r="3458" spans="1:13" x14ac:dyDescent="0.3">
      <c r="A3458" t="s">
        <v>737</v>
      </c>
      <c r="B3458">
        <v>14.85</v>
      </c>
      <c r="C3458" t="s">
        <v>51</v>
      </c>
      <c r="D3458">
        <v>9.3607933000000004E-2</v>
      </c>
      <c r="E3458" t="s">
        <v>36</v>
      </c>
      <c r="F3458">
        <v>140.4812</v>
      </c>
      <c r="G3458" t="s">
        <v>13</v>
      </c>
      <c r="H3458">
        <v>1999</v>
      </c>
      <c r="I3458" t="s">
        <v>14</v>
      </c>
      <c r="J3458" t="s">
        <v>15</v>
      </c>
      <c r="K3458" t="s">
        <v>16</v>
      </c>
      <c r="L3458">
        <f t="shared" si="106"/>
        <v>1</v>
      </c>
      <c r="M3458">
        <f t="shared" si="107"/>
        <v>0</v>
      </c>
    </row>
    <row r="3459" spans="1:13" x14ac:dyDescent="0.3">
      <c r="A3459" t="s">
        <v>900</v>
      </c>
      <c r="B3459">
        <v>9.6950000000000003</v>
      </c>
      <c r="C3459" t="s">
        <v>1605</v>
      </c>
      <c r="D3459">
        <v>3.0351816E-2</v>
      </c>
      <c r="E3459" t="s">
        <v>12</v>
      </c>
      <c r="F3459">
        <v>219.7114</v>
      </c>
      <c r="G3459" t="s">
        <v>41</v>
      </c>
      <c r="H3459">
        <v>2002</v>
      </c>
      <c r="J3459" t="s">
        <v>20</v>
      </c>
      <c r="K3459" t="s">
        <v>16</v>
      </c>
      <c r="L3459">
        <f t="shared" ref="L3459:L3522" si="108">IF(AND(J3459= "Tier 1", C3459= "LF"),1,0)</f>
        <v>0</v>
      </c>
      <c r="M3459">
        <f t="shared" ref="M3459:M3522" si="109">IF(OR(E3459= "Dairy", E3459= "Snack Foods"),1,0)</f>
        <v>1</v>
      </c>
    </row>
    <row r="3460" spans="1:13" x14ac:dyDescent="0.3">
      <c r="A3460" t="s">
        <v>311</v>
      </c>
      <c r="C3460" t="s">
        <v>1605</v>
      </c>
      <c r="D3460">
        <v>6.0879290000000003E-2</v>
      </c>
      <c r="E3460" t="s">
        <v>59</v>
      </c>
      <c r="F3460">
        <v>53.361400000000003</v>
      </c>
      <c r="G3460" t="s">
        <v>29</v>
      </c>
      <c r="H3460">
        <v>1985</v>
      </c>
      <c r="I3460" t="s">
        <v>14</v>
      </c>
      <c r="J3460" t="s">
        <v>24</v>
      </c>
      <c r="K3460" t="s">
        <v>30</v>
      </c>
      <c r="L3460">
        <f t="shared" si="108"/>
        <v>0</v>
      </c>
      <c r="M3460">
        <f t="shared" si="109"/>
        <v>0</v>
      </c>
    </row>
    <row r="3461" spans="1:13" x14ac:dyDescent="0.3">
      <c r="A3461" t="s">
        <v>1439</v>
      </c>
      <c r="C3461" t="s">
        <v>51</v>
      </c>
      <c r="D3461">
        <v>0.18516682000000001</v>
      </c>
      <c r="E3461" t="s">
        <v>61</v>
      </c>
      <c r="F3461">
        <v>253.8698</v>
      </c>
      <c r="G3461" t="s">
        <v>29</v>
      </c>
      <c r="H3461">
        <v>1985</v>
      </c>
      <c r="I3461" t="s">
        <v>14</v>
      </c>
      <c r="J3461" t="s">
        <v>24</v>
      </c>
      <c r="K3461" t="s">
        <v>30</v>
      </c>
      <c r="L3461">
        <f t="shared" si="108"/>
        <v>0</v>
      </c>
      <c r="M3461">
        <f t="shared" si="109"/>
        <v>0</v>
      </c>
    </row>
    <row r="3462" spans="1:13" x14ac:dyDescent="0.3">
      <c r="A3462" t="s">
        <v>602</v>
      </c>
      <c r="B3462">
        <v>17.25</v>
      </c>
      <c r="C3462" t="s">
        <v>1605</v>
      </c>
      <c r="D3462">
        <v>0.125478425</v>
      </c>
      <c r="E3462" t="s">
        <v>198</v>
      </c>
      <c r="F3462">
        <v>40.948</v>
      </c>
      <c r="G3462" t="s">
        <v>41</v>
      </c>
      <c r="H3462">
        <v>2002</v>
      </c>
      <c r="J3462" t="s">
        <v>20</v>
      </c>
      <c r="K3462" t="s">
        <v>16</v>
      </c>
      <c r="L3462">
        <f t="shared" si="108"/>
        <v>0</v>
      </c>
      <c r="M3462">
        <f t="shared" si="109"/>
        <v>0</v>
      </c>
    </row>
    <row r="3463" spans="1:13" x14ac:dyDescent="0.3">
      <c r="A3463" t="s">
        <v>1294</v>
      </c>
      <c r="B3463">
        <v>19.350000000000001</v>
      </c>
      <c r="C3463" t="s">
        <v>28</v>
      </c>
      <c r="D3463">
        <v>1.8559094000000002E-2</v>
      </c>
      <c r="E3463" t="s">
        <v>12</v>
      </c>
      <c r="F3463">
        <v>113.1544</v>
      </c>
      <c r="G3463" t="s">
        <v>65</v>
      </c>
      <c r="H3463">
        <v>2004</v>
      </c>
      <c r="I3463" t="s">
        <v>34</v>
      </c>
      <c r="J3463" t="s">
        <v>20</v>
      </c>
      <c r="K3463" t="s">
        <v>16</v>
      </c>
      <c r="L3463">
        <f t="shared" si="108"/>
        <v>0</v>
      </c>
      <c r="M3463">
        <f t="shared" si="109"/>
        <v>1</v>
      </c>
    </row>
    <row r="3464" spans="1:13" x14ac:dyDescent="0.3">
      <c r="A3464" t="s">
        <v>477</v>
      </c>
      <c r="C3464" t="s">
        <v>51</v>
      </c>
      <c r="D3464">
        <v>0</v>
      </c>
      <c r="E3464" t="s">
        <v>32</v>
      </c>
      <c r="F3464">
        <v>43.645400000000002</v>
      </c>
      <c r="G3464" t="s">
        <v>47</v>
      </c>
      <c r="H3464">
        <v>1985</v>
      </c>
      <c r="I3464" t="s">
        <v>34</v>
      </c>
      <c r="J3464" t="s">
        <v>15</v>
      </c>
      <c r="K3464" t="s">
        <v>25</v>
      </c>
      <c r="L3464">
        <f t="shared" si="108"/>
        <v>1</v>
      </c>
      <c r="M3464">
        <f t="shared" si="109"/>
        <v>0</v>
      </c>
    </row>
    <row r="3465" spans="1:13" x14ac:dyDescent="0.3">
      <c r="A3465" t="s">
        <v>937</v>
      </c>
      <c r="B3465">
        <v>5.3049999999999997</v>
      </c>
      <c r="C3465" t="s">
        <v>1605</v>
      </c>
      <c r="D3465">
        <v>4.7028693000000003E-2</v>
      </c>
      <c r="E3465" t="s">
        <v>77</v>
      </c>
      <c r="F3465">
        <v>185.36080000000001</v>
      </c>
      <c r="G3465" t="s">
        <v>33</v>
      </c>
      <c r="H3465">
        <v>1997</v>
      </c>
      <c r="I3465" t="s">
        <v>34</v>
      </c>
      <c r="J3465" t="s">
        <v>15</v>
      </c>
      <c r="K3465" t="s">
        <v>16</v>
      </c>
      <c r="L3465">
        <f t="shared" si="108"/>
        <v>0</v>
      </c>
      <c r="M3465">
        <f t="shared" si="109"/>
        <v>0</v>
      </c>
    </row>
    <row r="3466" spans="1:13" x14ac:dyDescent="0.3">
      <c r="A3466" t="s">
        <v>1194</v>
      </c>
      <c r="B3466">
        <v>18.7</v>
      </c>
      <c r="C3466" t="s">
        <v>51</v>
      </c>
      <c r="D3466">
        <v>2.6342897000000001E-2</v>
      </c>
      <c r="E3466" t="s">
        <v>36</v>
      </c>
      <c r="F3466">
        <v>125.702</v>
      </c>
      <c r="G3466" t="s">
        <v>13</v>
      </c>
      <c r="H3466">
        <v>1999</v>
      </c>
      <c r="I3466" t="s">
        <v>14</v>
      </c>
      <c r="J3466" t="s">
        <v>15</v>
      </c>
      <c r="K3466" t="s">
        <v>16</v>
      </c>
      <c r="L3466">
        <f t="shared" si="108"/>
        <v>1</v>
      </c>
      <c r="M3466">
        <f t="shared" si="109"/>
        <v>0</v>
      </c>
    </row>
    <row r="3467" spans="1:13" x14ac:dyDescent="0.3">
      <c r="A3467" t="s">
        <v>1316</v>
      </c>
      <c r="B3467">
        <v>20</v>
      </c>
      <c r="C3467" t="s">
        <v>51</v>
      </c>
      <c r="D3467">
        <v>3.4439230000000001E-2</v>
      </c>
      <c r="E3467" t="s">
        <v>36</v>
      </c>
      <c r="F3467">
        <v>45.108600000000003</v>
      </c>
      <c r="G3467" t="s">
        <v>41</v>
      </c>
      <c r="H3467">
        <v>2002</v>
      </c>
      <c r="J3467" t="s">
        <v>20</v>
      </c>
      <c r="K3467" t="s">
        <v>16</v>
      </c>
      <c r="L3467">
        <f t="shared" si="108"/>
        <v>0</v>
      </c>
      <c r="M3467">
        <f t="shared" si="109"/>
        <v>0</v>
      </c>
    </row>
    <row r="3468" spans="1:13" x14ac:dyDescent="0.3">
      <c r="A3468" t="s">
        <v>1031</v>
      </c>
      <c r="C3468" t="s">
        <v>51</v>
      </c>
      <c r="D3468">
        <v>5.5215669999999998E-3</v>
      </c>
      <c r="E3468" t="s">
        <v>67</v>
      </c>
      <c r="F3468">
        <v>122.34139999999999</v>
      </c>
      <c r="G3468" t="s">
        <v>29</v>
      </c>
      <c r="H3468">
        <v>1985</v>
      </c>
      <c r="I3468" t="s">
        <v>14</v>
      </c>
      <c r="J3468" t="s">
        <v>24</v>
      </c>
      <c r="K3468" t="s">
        <v>30</v>
      </c>
      <c r="L3468">
        <f t="shared" si="108"/>
        <v>0</v>
      </c>
      <c r="M3468">
        <f t="shared" si="109"/>
        <v>0</v>
      </c>
    </row>
    <row r="3469" spans="1:13" x14ac:dyDescent="0.3">
      <c r="A3469" t="s">
        <v>1004</v>
      </c>
      <c r="C3469" t="s">
        <v>1605</v>
      </c>
      <c r="D3469">
        <v>2.7987562000000001E-2</v>
      </c>
      <c r="E3469" t="s">
        <v>32</v>
      </c>
      <c r="F3469">
        <v>46.7744</v>
      </c>
      <c r="G3469" t="s">
        <v>29</v>
      </c>
      <c r="H3469">
        <v>1985</v>
      </c>
      <c r="I3469" t="s">
        <v>14</v>
      </c>
      <c r="J3469" t="s">
        <v>24</v>
      </c>
      <c r="K3469" t="s">
        <v>30</v>
      </c>
      <c r="L3469">
        <f t="shared" si="108"/>
        <v>0</v>
      </c>
      <c r="M3469">
        <f t="shared" si="109"/>
        <v>0</v>
      </c>
    </row>
    <row r="3470" spans="1:13" x14ac:dyDescent="0.3">
      <c r="A3470" t="s">
        <v>1235</v>
      </c>
      <c r="C3470" t="s">
        <v>1605</v>
      </c>
      <c r="D3470">
        <v>6.7409267999999994E-2</v>
      </c>
      <c r="E3470" t="s">
        <v>32</v>
      </c>
      <c r="F3470">
        <v>110.45699999999999</v>
      </c>
      <c r="G3470" t="s">
        <v>47</v>
      </c>
      <c r="H3470">
        <v>1985</v>
      </c>
      <c r="I3470" t="s">
        <v>34</v>
      </c>
      <c r="J3470" t="s">
        <v>15</v>
      </c>
      <c r="K3470" t="s">
        <v>25</v>
      </c>
      <c r="L3470">
        <f t="shared" si="108"/>
        <v>0</v>
      </c>
      <c r="M3470">
        <f t="shared" si="109"/>
        <v>0</v>
      </c>
    </row>
    <row r="3471" spans="1:13" x14ac:dyDescent="0.3">
      <c r="A3471" t="s">
        <v>643</v>
      </c>
      <c r="B3471">
        <v>20.85</v>
      </c>
      <c r="C3471" t="s">
        <v>51</v>
      </c>
      <c r="D3471">
        <v>3.7462126999999998E-2</v>
      </c>
      <c r="E3471" t="s">
        <v>67</v>
      </c>
      <c r="F3471">
        <v>194.24780000000001</v>
      </c>
      <c r="G3471" t="s">
        <v>13</v>
      </c>
      <c r="H3471">
        <v>1999</v>
      </c>
      <c r="I3471" t="s">
        <v>14</v>
      </c>
      <c r="J3471" t="s">
        <v>15</v>
      </c>
      <c r="K3471" t="s">
        <v>16</v>
      </c>
      <c r="L3471">
        <f t="shared" si="108"/>
        <v>1</v>
      </c>
      <c r="M3471">
        <f t="shared" si="109"/>
        <v>0</v>
      </c>
    </row>
    <row r="3472" spans="1:13" x14ac:dyDescent="0.3">
      <c r="A3472" t="s">
        <v>891</v>
      </c>
      <c r="B3472">
        <v>10.8</v>
      </c>
      <c r="C3472" t="s">
        <v>51</v>
      </c>
      <c r="D3472">
        <v>9.8613410999999998E-2</v>
      </c>
      <c r="E3472" t="s">
        <v>77</v>
      </c>
      <c r="F3472">
        <v>97.604200000000006</v>
      </c>
      <c r="G3472" t="s">
        <v>41</v>
      </c>
      <c r="H3472">
        <v>2002</v>
      </c>
      <c r="J3472" t="s">
        <v>20</v>
      </c>
      <c r="K3472" t="s">
        <v>16</v>
      </c>
      <c r="L3472">
        <f t="shared" si="108"/>
        <v>0</v>
      </c>
      <c r="M3472">
        <f t="shared" si="109"/>
        <v>0</v>
      </c>
    </row>
    <row r="3473" spans="1:13" x14ac:dyDescent="0.3">
      <c r="A3473" t="s">
        <v>647</v>
      </c>
      <c r="B3473">
        <v>18.350000000000001</v>
      </c>
      <c r="C3473" t="s">
        <v>51</v>
      </c>
      <c r="D3473">
        <v>3.3207710000000001E-2</v>
      </c>
      <c r="E3473" t="s">
        <v>18</v>
      </c>
      <c r="F3473">
        <v>151.834</v>
      </c>
      <c r="G3473" t="s">
        <v>65</v>
      </c>
      <c r="H3473">
        <v>2004</v>
      </c>
      <c r="I3473" t="s">
        <v>34</v>
      </c>
      <c r="J3473" t="s">
        <v>20</v>
      </c>
      <c r="K3473" t="s">
        <v>16</v>
      </c>
      <c r="L3473">
        <f t="shared" si="108"/>
        <v>0</v>
      </c>
      <c r="M3473">
        <f t="shared" si="109"/>
        <v>1</v>
      </c>
    </row>
    <row r="3474" spans="1:13" x14ac:dyDescent="0.3">
      <c r="A3474" t="s">
        <v>911</v>
      </c>
      <c r="B3474">
        <v>8.6300000000000008</v>
      </c>
      <c r="C3474" t="s">
        <v>1605</v>
      </c>
      <c r="D3474">
        <v>2.8436636000000001E-2</v>
      </c>
      <c r="E3474" t="s">
        <v>83</v>
      </c>
      <c r="F3474">
        <v>173.6422</v>
      </c>
      <c r="G3474" t="s">
        <v>19</v>
      </c>
      <c r="H3474">
        <v>2007</v>
      </c>
      <c r="J3474" t="s">
        <v>20</v>
      </c>
      <c r="K3474" t="s">
        <v>16</v>
      </c>
      <c r="L3474">
        <f t="shared" si="108"/>
        <v>0</v>
      </c>
      <c r="M3474">
        <f t="shared" si="109"/>
        <v>0</v>
      </c>
    </row>
    <row r="3475" spans="1:13" x14ac:dyDescent="0.3">
      <c r="A3475" t="s">
        <v>1236</v>
      </c>
      <c r="C3475" t="s">
        <v>1605</v>
      </c>
      <c r="D3475">
        <v>9.7555724999999996E-2</v>
      </c>
      <c r="E3475" t="s">
        <v>36</v>
      </c>
      <c r="F3475">
        <v>52.766599999999997</v>
      </c>
      <c r="G3475" t="s">
        <v>47</v>
      </c>
      <c r="H3475">
        <v>1985</v>
      </c>
      <c r="I3475" t="s">
        <v>34</v>
      </c>
      <c r="J3475" t="s">
        <v>15</v>
      </c>
      <c r="K3475" t="s">
        <v>25</v>
      </c>
      <c r="L3475">
        <f t="shared" si="108"/>
        <v>0</v>
      </c>
      <c r="M3475">
        <f t="shared" si="109"/>
        <v>0</v>
      </c>
    </row>
    <row r="3476" spans="1:13" x14ac:dyDescent="0.3">
      <c r="A3476" t="s">
        <v>82</v>
      </c>
      <c r="B3476">
        <v>9</v>
      </c>
      <c r="C3476" t="s">
        <v>51</v>
      </c>
      <c r="D3476">
        <v>7.9345519000000003E-2</v>
      </c>
      <c r="E3476" t="s">
        <v>83</v>
      </c>
      <c r="F3476">
        <v>77.064400000000006</v>
      </c>
      <c r="G3476" t="s">
        <v>33</v>
      </c>
      <c r="H3476">
        <v>1997</v>
      </c>
      <c r="I3476" t="s">
        <v>34</v>
      </c>
      <c r="J3476" t="s">
        <v>15</v>
      </c>
      <c r="K3476" t="s">
        <v>16</v>
      </c>
      <c r="L3476">
        <f t="shared" si="108"/>
        <v>1</v>
      </c>
      <c r="M3476">
        <f t="shared" si="109"/>
        <v>0</v>
      </c>
    </row>
    <row r="3477" spans="1:13" x14ac:dyDescent="0.3">
      <c r="A3477" t="s">
        <v>787</v>
      </c>
      <c r="B3477">
        <v>14.85</v>
      </c>
      <c r="C3477" t="s">
        <v>1605</v>
      </c>
      <c r="D3477">
        <v>9.9387840000000009E-3</v>
      </c>
      <c r="E3477" t="s">
        <v>12</v>
      </c>
      <c r="F3477">
        <v>157.863</v>
      </c>
      <c r="G3477" t="s">
        <v>33</v>
      </c>
      <c r="H3477">
        <v>1997</v>
      </c>
      <c r="I3477" t="s">
        <v>34</v>
      </c>
      <c r="J3477" t="s">
        <v>15</v>
      </c>
      <c r="K3477" t="s">
        <v>16</v>
      </c>
      <c r="L3477">
        <f t="shared" si="108"/>
        <v>0</v>
      </c>
      <c r="M3477">
        <f t="shared" si="109"/>
        <v>1</v>
      </c>
    </row>
    <row r="3478" spans="1:13" x14ac:dyDescent="0.3">
      <c r="A3478" t="s">
        <v>920</v>
      </c>
      <c r="B3478">
        <v>6.26</v>
      </c>
      <c r="C3478" t="s">
        <v>51</v>
      </c>
      <c r="D3478">
        <v>3.1421979000000003E-2</v>
      </c>
      <c r="E3478" t="s">
        <v>61</v>
      </c>
      <c r="F3478">
        <v>109.3228</v>
      </c>
      <c r="G3478" t="s">
        <v>33</v>
      </c>
      <c r="H3478">
        <v>1997</v>
      </c>
      <c r="I3478" t="s">
        <v>34</v>
      </c>
      <c r="J3478" t="s">
        <v>15</v>
      </c>
      <c r="K3478" t="s">
        <v>16</v>
      </c>
      <c r="L3478">
        <f t="shared" si="108"/>
        <v>1</v>
      </c>
      <c r="M3478">
        <f t="shared" si="109"/>
        <v>0</v>
      </c>
    </row>
    <row r="3479" spans="1:13" x14ac:dyDescent="0.3">
      <c r="A3479" t="s">
        <v>473</v>
      </c>
      <c r="B3479">
        <v>17.7</v>
      </c>
      <c r="C3479" t="s">
        <v>51</v>
      </c>
      <c r="D3479">
        <v>8.7808521E-2</v>
      </c>
      <c r="E3479" t="s">
        <v>18</v>
      </c>
      <c r="F3479">
        <v>184.32919999999999</v>
      </c>
      <c r="G3479" t="s">
        <v>33</v>
      </c>
      <c r="H3479">
        <v>1997</v>
      </c>
      <c r="I3479" t="s">
        <v>34</v>
      </c>
      <c r="J3479" t="s">
        <v>15</v>
      </c>
      <c r="K3479" t="s">
        <v>16</v>
      </c>
      <c r="L3479">
        <f t="shared" si="108"/>
        <v>1</v>
      </c>
      <c r="M3479">
        <f t="shared" si="109"/>
        <v>1</v>
      </c>
    </row>
    <row r="3480" spans="1:13" x14ac:dyDescent="0.3">
      <c r="A3480" t="s">
        <v>1239</v>
      </c>
      <c r="B3480">
        <v>16.5</v>
      </c>
      <c r="C3480" t="s">
        <v>51</v>
      </c>
      <c r="D3480">
        <v>2.8534582999999999E-2</v>
      </c>
      <c r="E3480" t="s">
        <v>12</v>
      </c>
      <c r="F3480">
        <v>89.814599999999999</v>
      </c>
      <c r="G3480" t="s">
        <v>37</v>
      </c>
      <c r="H3480">
        <v>2009</v>
      </c>
      <c r="I3480" t="s">
        <v>14</v>
      </c>
      <c r="J3480" t="s">
        <v>24</v>
      </c>
      <c r="K3480" t="s">
        <v>38</v>
      </c>
      <c r="L3480">
        <f t="shared" si="108"/>
        <v>0</v>
      </c>
      <c r="M3480">
        <f t="shared" si="109"/>
        <v>1</v>
      </c>
    </row>
    <row r="3481" spans="1:13" x14ac:dyDescent="0.3">
      <c r="A3481" t="s">
        <v>119</v>
      </c>
      <c r="B3481">
        <v>7.71</v>
      </c>
      <c r="C3481" t="s">
        <v>1605</v>
      </c>
      <c r="D3481">
        <v>4.7662683999999997E-2</v>
      </c>
      <c r="E3481" t="s">
        <v>18</v>
      </c>
      <c r="F3481">
        <v>121.07559999999999</v>
      </c>
      <c r="G3481" t="s">
        <v>13</v>
      </c>
      <c r="H3481">
        <v>1999</v>
      </c>
      <c r="I3481" t="s">
        <v>14</v>
      </c>
      <c r="J3481" t="s">
        <v>15</v>
      </c>
      <c r="K3481" t="s">
        <v>16</v>
      </c>
      <c r="L3481">
        <f t="shared" si="108"/>
        <v>0</v>
      </c>
      <c r="M3481">
        <f t="shared" si="109"/>
        <v>1</v>
      </c>
    </row>
    <row r="3482" spans="1:13" x14ac:dyDescent="0.3">
      <c r="A3482" t="s">
        <v>1307</v>
      </c>
      <c r="B3482">
        <v>6.63</v>
      </c>
      <c r="C3482" t="s">
        <v>1605</v>
      </c>
      <c r="D3482">
        <v>1.0930195E-2</v>
      </c>
      <c r="E3482" t="s">
        <v>12</v>
      </c>
      <c r="F3482">
        <v>56.358800000000002</v>
      </c>
      <c r="G3482" t="s">
        <v>53</v>
      </c>
      <c r="H3482">
        <v>1987</v>
      </c>
      <c r="I3482" t="s">
        <v>54</v>
      </c>
      <c r="J3482" t="s">
        <v>24</v>
      </c>
      <c r="K3482" t="s">
        <v>16</v>
      </c>
      <c r="L3482">
        <f t="shared" si="108"/>
        <v>0</v>
      </c>
      <c r="M3482">
        <f t="shared" si="109"/>
        <v>1</v>
      </c>
    </row>
    <row r="3483" spans="1:13" x14ac:dyDescent="0.3">
      <c r="A3483" t="s">
        <v>843</v>
      </c>
      <c r="B3483">
        <v>5.8849999999999998</v>
      </c>
      <c r="C3483" t="s">
        <v>1605</v>
      </c>
      <c r="D3483">
        <v>9.3149220000000005E-2</v>
      </c>
      <c r="E3483" t="s">
        <v>83</v>
      </c>
      <c r="F3483">
        <v>50.798200000000001</v>
      </c>
      <c r="G3483" t="s">
        <v>37</v>
      </c>
      <c r="H3483">
        <v>2009</v>
      </c>
      <c r="I3483" t="s">
        <v>14</v>
      </c>
      <c r="J3483" t="s">
        <v>24</v>
      </c>
      <c r="K3483" t="s">
        <v>38</v>
      </c>
      <c r="L3483">
        <f t="shared" si="108"/>
        <v>0</v>
      </c>
      <c r="M3483">
        <f t="shared" si="109"/>
        <v>0</v>
      </c>
    </row>
    <row r="3484" spans="1:13" x14ac:dyDescent="0.3">
      <c r="A3484" t="s">
        <v>1440</v>
      </c>
      <c r="C3484" t="s">
        <v>51</v>
      </c>
      <c r="D3484">
        <v>4.2443319E-2</v>
      </c>
      <c r="E3484" t="s">
        <v>83</v>
      </c>
      <c r="F3484">
        <v>256.03300000000002</v>
      </c>
      <c r="G3484" t="s">
        <v>29</v>
      </c>
      <c r="H3484">
        <v>1985</v>
      </c>
      <c r="I3484" t="s">
        <v>14</v>
      </c>
      <c r="J3484" t="s">
        <v>24</v>
      </c>
      <c r="K3484" t="s">
        <v>30</v>
      </c>
      <c r="L3484">
        <f t="shared" si="108"/>
        <v>0</v>
      </c>
      <c r="M3484">
        <f t="shared" si="109"/>
        <v>0</v>
      </c>
    </row>
    <row r="3485" spans="1:13" x14ac:dyDescent="0.3">
      <c r="A3485" t="s">
        <v>645</v>
      </c>
      <c r="B3485">
        <v>6.9349999999999996</v>
      </c>
      <c r="C3485" t="s">
        <v>1605</v>
      </c>
      <c r="D3485">
        <v>4.1274480000000002E-2</v>
      </c>
      <c r="E3485" t="s">
        <v>12</v>
      </c>
      <c r="F3485">
        <v>101.6332</v>
      </c>
      <c r="G3485" t="s">
        <v>65</v>
      </c>
      <c r="H3485">
        <v>2004</v>
      </c>
      <c r="I3485" t="s">
        <v>34</v>
      </c>
      <c r="J3485" t="s">
        <v>20</v>
      </c>
      <c r="K3485" t="s">
        <v>16</v>
      </c>
      <c r="L3485">
        <f t="shared" si="108"/>
        <v>0</v>
      </c>
      <c r="M3485">
        <f t="shared" si="109"/>
        <v>1</v>
      </c>
    </row>
    <row r="3486" spans="1:13" x14ac:dyDescent="0.3">
      <c r="A3486" t="s">
        <v>446</v>
      </c>
      <c r="B3486">
        <v>18.600000000000001</v>
      </c>
      <c r="C3486" t="s">
        <v>51</v>
      </c>
      <c r="D3486">
        <v>0.152677702</v>
      </c>
      <c r="E3486" t="s">
        <v>198</v>
      </c>
      <c r="F3486">
        <v>99.9358</v>
      </c>
      <c r="G3486" t="s">
        <v>37</v>
      </c>
      <c r="H3486">
        <v>2009</v>
      </c>
      <c r="I3486" t="s">
        <v>14</v>
      </c>
      <c r="J3486" t="s">
        <v>24</v>
      </c>
      <c r="K3486" t="s">
        <v>38</v>
      </c>
      <c r="L3486">
        <f t="shared" si="108"/>
        <v>0</v>
      </c>
      <c r="M3486">
        <f t="shared" si="109"/>
        <v>0</v>
      </c>
    </row>
    <row r="3487" spans="1:13" x14ac:dyDescent="0.3">
      <c r="A3487" t="s">
        <v>617</v>
      </c>
      <c r="B3487">
        <v>8.27</v>
      </c>
      <c r="C3487" t="s">
        <v>1605</v>
      </c>
      <c r="D3487">
        <v>8.9537251999999998E-2</v>
      </c>
      <c r="E3487" t="s">
        <v>12</v>
      </c>
      <c r="F3487">
        <v>149.77080000000001</v>
      </c>
      <c r="G3487" t="s">
        <v>65</v>
      </c>
      <c r="H3487">
        <v>2004</v>
      </c>
      <c r="I3487" t="s">
        <v>34</v>
      </c>
      <c r="J3487" t="s">
        <v>20</v>
      </c>
      <c r="K3487" t="s">
        <v>16</v>
      </c>
      <c r="L3487">
        <f t="shared" si="108"/>
        <v>0</v>
      </c>
      <c r="M3487">
        <f t="shared" si="109"/>
        <v>1</v>
      </c>
    </row>
    <row r="3488" spans="1:13" x14ac:dyDescent="0.3">
      <c r="A3488" t="s">
        <v>193</v>
      </c>
      <c r="B3488">
        <v>11.3</v>
      </c>
      <c r="C3488" t="s">
        <v>51</v>
      </c>
      <c r="D3488">
        <v>4.771769E-2</v>
      </c>
      <c r="E3488" t="s">
        <v>61</v>
      </c>
      <c r="F3488">
        <v>179.666</v>
      </c>
      <c r="G3488" t="s">
        <v>33</v>
      </c>
      <c r="H3488">
        <v>1997</v>
      </c>
      <c r="I3488" t="s">
        <v>34</v>
      </c>
      <c r="J3488" t="s">
        <v>15</v>
      </c>
      <c r="K3488" t="s">
        <v>16</v>
      </c>
      <c r="L3488">
        <f t="shared" si="108"/>
        <v>1</v>
      </c>
      <c r="M3488">
        <f t="shared" si="109"/>
        <v>0</v>
      </c>
    </row>
    <row r="3489" spans="1:13" x14ac:dyDescent="0.3">
      <c r="A3489" t="s">
        <v>843</v>
      </c>
      <c r="B3489">
        <v>5.8849999999999998</v>
      </c>
      <c r="C3489" t="s">
        <v>1605</v>
      </c>
      <c r="D3489">
        <v>9.2959450999999998E-2</v>
      </c>
      <c r="E3489" t="s">
        <v>83</v>
      </c>
      <c r="F3489">
        <v>52.6982</v>
      </c>
      <c r="G3489" t="s">
        <v>41</v>
      </c>
      <c r="H3489">
        <v>2002</v>
      </c>
      <c r="J3489" t="s">
        <v>20</v>
      </c>
      <c r="K3489" t="s">
        <v>16</v>
      </c>
      <c r="L3489">
        <f t="shared" si="108"/>
        <v>0</v>
      </c>
      <c r="M3489">
        <f t="shared" si="109"/>
        <v>0</v>
      </c>
    </row>
    <row r="3490" spans="1:13" x14ac:dyDescent="0.3">
      <c r="A3490" t="s">
        <v>553</v>
      </c>
      <c r="B3490">
        <v>19.2</v>
      </c>
      <c r="C3490" t="s">
        <v>51</v>
      </c>
      <c r="D3490">
        <v>6.9006936000000005E-2</v>
      </c>
      <c r="E3490" t="s">
        <v>61</v>
      </c>
      <c r="F3490">
        <v>128.93100000000001</v>
      </c>
      <c r="G3490" t="s">
        <v>23</v>
      </c>
      <c r="H3490">
        <v>1998</v>
      </c>
      <c r="J3490" t="s">
        <v>24</v>
      </c>
      <c r="K3490" t="s">
        <v>25</v>
      </c>
      <c r="L3490">
        <f t="shared" si="108"/>
        <v>0</v>
      </c>
      <c r="M3490">
        <f t="shared" si="109"/>
        <v>0</v>
      </c>
    </row>
    <row r="3491" spans="1:13" x14ac:dyDescent="0.3">
      <c r="A3491" t="s">
        <v>850</v>
      </c>
      <c r="B3491">
        <v>16.100000000000001</v>
      </c>
      <c r="C3491" t="s">
        <v>1605</v>
      </c>
      <c r="D3491">
        <v>6.3459792000000001E-2</v>
      </c>
      <c r="E3491" t="s">
        <v>18</v>
      </c>
      <c r="F3491">
        <v>180.0318</v>
      </c>
      <c r="G3491" t="s">
        <v>41</v>
      </c>
      <c r="H3491">
        <v>2002</v>
      </c>
      <c r="J3491" t="s">
        <v>20</v>
      </c>
      <c r="K3491" t="s">
        <v>16</v>
      </c>
      <c r="L3491">
        <f t="shared" si="108"/>
        <v>0</v>
      </c>
      <c r="M3491">
        <f t="shared" si="109"/>
        <v>1</v>
      </c>
    </row>
    <row r="3492" spans="1:13" x14ac:dyDescent="0.3">
      <c r="A3492" t="s">
        <v>407</v>
      </c>
      <c r="C3492" t="s">
        <v>51</v>
      </c>
      <c r="D3492">
        <v>2.1795357000000001E-2</v>
      </c>
      <c r="E3492" t="s">
        <v>32</v>
      </c>
      <c r="F3492">
        <v>190.9872</v>
      </c>
      <c r="G3492" t="s">
        <v>47</v>
      </c>
      <c r="H3492">
        <v>1985</v>
      </c>
      <c r="I3492" t="s">
        <v>34</v>
      </c>
      <c r="J3492" t="s">
        <v>15</v>
      </c>
      <c r="K3492" t="s">
        <v>25</v>
      </c>
      <c r="L3492">
        <f t="shared" si="108"/>
        <v>1</v>
      </c>
      <c r="M3492">
        <f t="shared" si="109"/>
        <v>0</v>
      </c>
    </row>
    <row r="3493" spans="1:13" x14ac:dyDescent="0.3">
      <c r="A3493" t="s">
        <v>1149</v>
      </c>
      <c r="B3493">
        <v>13.35</v>
      </c>
      <c r="C3493" t="s">
        <v>51</v>
      </c>
      <c r="D3493">
        <v>4.7987075999999997E-2</v>
      </c>
      <c r="E3493" t="s">
        <v>49</v>
      </c>
      <c r="F3493">
        <v>217.01660000000001</v>
      </c>
      <c r="G3493" t="s">
        <v>53</v>
      </c>
      <c r="H3493">
        <v>1987</v>
      </c>
      <c r="I3493" t="s">
        <v>54</v>
      </c>
      <c r="J3493" t="s">
        <v>24</v>
      </c>
      <c r="K3493" t="s">
        <v>16</v>
      </c>
      <c r="L3493">
        <f t="shared" si="108"/>
        <v>0</v>
      </c>
      <c r="M3493">
        <f t="shared" si="109"/>
        <v>0</v>
      </c>
    </row>
    <row r="3494" spans="1:13" x14ac:dyDescent="0.3">
      <c r="A3494" t="s">
        <v>1477</v>
      </c>
      <c r="B3494">
        <v>8.3000000000000007</v>
      </c>
      <c r="C3494" t="s">
        <v>1605</v>
      </c>
      <c r="D3494">
        <v>3.014565E-2</v>
      </c>
      <c r="E3494" t="s">
        <v>36</v>
      </c>
      <c r="F3494">
        <v>100.5384</v>
      </c>
      <c r="G3494" t="s">
        <v>65</v>
      </c>
      <c r="H3494">
        <v>2004</v>
      </c>
      <c r="I3494" t="s">
        <v>34</v>
      </c>
      <c r="J3494" t="s">
        <v>20</v>
      </c>
      <c r="K3494" t="s">
        <v>16</v>
      </c>
      <c r="L3494">
        <f t="shared" si="108"/>
        <v>0</v>
      </c>
      <c r="M3494">
        <f t="shared" si="109"/>
        <v>0</v>
      </c>
    </row>
    <row r="3495" spans="1:13" x14ac:dyDescent="0.3">
      <c r="A3495" t="s">
        <v>751</v>
      </c>
      <c r="B3495">
        <v>7.76</v>
      </c>
      <c r="C3495" t="s">
        <v>51</v>
      </c>
      <c r="D3495">
        <v>5.9444518000000002E-2</v>
      </c>
      <c r="E3495" t="s">
        <v>12</v>
      </c>
      <c r="F3495">
        <v>101.37</v>
      </c>
      <c r="G3495" t="s">
        <v>13</v>
      </c>
      <c r="H3495">
        <v>1999</v>
      </c>
      <c r="I3495" t="s">
        <v>14</v>
      </c>
      <c r="J3495" t="s">
        <v>15</v>
      </c>
      <c r="K3495" t="s">
        <v>16</v>
      </c>
      <c r="L3495">
        <f t="shared" si="108"/>
        <v>1</v>
      </c>
      <c r="M3495">
        <f t="shared" si="109"/>
        <v>1</v>
      </c>
    </row>
    <row r="3496" spans="1:13" x14ac:dyDescent="0.3">
      <c r="A3496" t="s">
        <v>301</v>
      </c>
      <c r="B3496">
        <v>15</v>
      </c>
      <c r="C3496" t="s">
        <v>51</v>
      </c>
      <c r="D3496">
        <v>6.4141621999999995E-2</v>
      </c>
      <c r="E3496" t="s">
        <v>52</v>
      </c>
      <c r="F3496">
        <v>45.305999999999997</v>
      </c>
      <c r="G3496" t="s">
        <v>33</v>
      </c>
      <c r="H3496">
        <v>1997</v>
      </c>
      <c r="I3496" t="s">
        <v>34</v>
      </c>
      <c r="J3496" t="s">
        <v>15</v>
      </c>
      <c r="K3496" t="s">
        <v>16</v>
      </c>
      <c r="L3496">
        <f t="shared" si="108"/>
        <v>1</v>
      </c>
      <c r="M3496">
        <f t="shared" si="109"/>
        <v>0</v>
      </c>
    </row>
    <row r="3497" spans="1:13" x14ac:dyDescent="0.3">
      <c r="A3497" t="s">
        <v>536</v>
      </c>
      <c r="B3497">
        <v>17.75</v>
      </c>
      <c r="C3497" t="s">
        <v>1605</v>
      </c>
      <c r="D3497">
        <v>3.7946799000000003E-2</v>
      </c>
      <c r="E3497" t="s">
        <v>36</v>
      </c>
      <c r="F3497">
        <v>153.3656</v>
      </c>
      <c r="G3497" t="s">
        <v>13</v>
      </c>
      <c r="H3497">
        <v>1999</v>
      </c>
      <c r="I3497" t="s">
        <v>14</v>
      </c>
      <c r="J3497" t="s">
        <v>15</v>
      </c>
      <c r="K3497" t="s">
        <v>16</v>
      </c>
      <c r="L3497">
        <f t="shared" si="108"/>
        <v>0</v>
      </c>
      <c r="M3497">
        <f t="shared" si="109"/>
        <v>0</v>
      </c>
    </row>
    <row r="3498" spans="1:13" x14ac:dyDescent="0.3">
      <c r="A3498" t="s">
        <v>462</v>
      </c>
      <c r="B3498">
        <v>5.6950000000000003</v>
      </c>
      <c r="C3498" t="s">
        <v>1605</v>
      </c>
      <c r="D3498">
        <v>6.7806182000000007E-2</v>
      </c>
      <c r="E3498" t="s">
        <v>49</v>
      </c>
      <c r="F3498">
        <v>255.19880000000001</v>
      </c>
      <c r="G3498" t="s">
        <v>13</v>
      </c>
      <c r="H3498">
        <v>1999</v>
      </c>
      <c r="I3498" t="s">
        <v>14</v>
      </c>
      <c r="J3498" t="s">
        <v>15</v>
      </c>
      <c r="K3498" t="s">
        <v>16</v>
      </c>
      <c r="L3498">
        <f t="shared" si="108"/>
        <v>0</v>
      </c>
      <c r="M3498">
        <f t="shared" si="109"/>
        <v>0</v>
      </c>
    </row>
    <row r="3499" spans="1:13" x14ac:dyDescent="0.3">
      <c r="A3499" t="s">
        <v>709</v>
      </c>
      <c r="B3499">
        <v>9.8000000000000007</v>
      </c>
      <c r="C3499" t="s">
        <v>1605</v>
      </c>
      <c r="D3499">
        <v>0.140829653</v>
      </c>
      <c r="E3499" t="s">
        <v>36</v>
      </c>
      <c r="F3499">
        <v>52.500799999999998</v>
      </c>
      <c r="G3499" t="s">
        <v>13</v>
      </c>
      <c r="H3499">
        <v>1999</v>
      </c>
      <c r="I3499" t="s">
        <v>14</v>
      </c>
      <c r="J3499" t="s">
        <v>15</v>
      </c>
      <c r="K3499" t="s">
        <v>16</v>
      </c>
      <c r="L3499">
        <f t="shared" si="108"/>
        <v>0</v>
      </c>
      <c r="M3499">
        <f t="shared" si="109"/>
        <v>0</v>
      </c>
    </row>
    <row r="3500" spans="1:13" x14ac:dyDescent="0.3">
      <c r="A3500" t="s">
        <v>462</v>
      </c>
      <c r="B3500">
        <v>5.6950000000000003</v>
      </c>
      <c r="C3500" t="s">
        <v>1605</v>
      </c>
      <c r="D3500">
        <v>6.7838225000000002E-2</v>
      </c>
      <c r="E3500" t="s">
        <v>49</v>
      </c>
      <c r="F3500">
        <v>256.49880000000002</v>
      </c>
      <c r="G3500" t="s">
        <v>41</v>
      </c>
      <c r="H3500">
        <v>2002</v>
      </c>
      <c r="J3500" t="s">
        <v>20</v>
      </c>
      <c r="K3500" t="s">
        <v>16</v>
      </c>
      <c r="L3500">
        <f t="shared" si="108"/>
        <v>0</v>
      </c>
      <c r="M3500">
        <f t="shared" si="109"/>
        <v>0</v>
      </c>
    </row>
    <row r="3501" spans="1:13" x14ac:dyDescent="0.3">
      <c r="A3501" t="s">
        <v>1122</v>
      </c>
      <c r="B3501">
        <v>8.26</v>
      </c>
      <c r="C3501" t="s">
        <v>51</v>
      </c>
      <c r="D3501">
        <v>3.4598891E-2</v>
      </c>
      <c r="E3501" t="s">
        <v>52</v>
      </c>
      <c r="F3501">
        <v>115.9834</v>
      </c>
      <c r="G3501" t="s">
        <v>19</v>
      </c>
      <c r="H3501">
        <v>2007</v>
      </c>
      <c r="J3501" t="s">
        <v>20</v>
      </c>
      <c r="K3501" t="s">
        <v>16</v>
      </c>
      <c r="L3501">
        <f t="shared" si="108"/>
        <v>0</v>
      </c>
      <c r="M3501">
        <f t="shared" si="109"/>
        <v>0</v>
      </c>
    </row>
    <row r="3502" spans="1:13" x14ac:dyDescent="0.3">
      <c r="A3502" t="s">
        <v>1064</v>
      </c>
      <c r="C3502" t="s">
        <v>51</v>
      </c>
      <c r="D3502">
        <v>0.12861518699999999</v>
      </c>
      <c r="E3502" t="s">
        <v>32</v>
      </c>
      <c r="F3502">
        <v>163.221</v>
      </c>
      <c r="G3502" t="s">
        <v>29</v>
      </c>
      <c r="H3502">
        <v>1985</v>
      </c>
      <c r="I3502" t="s">
        <v>14</v>
      </c>
      <c r="J3502" t="s">
        <v>24</v>
      </c>
      <c r="K3502" t="s">
        <v>30</v>
      </c>
      <c r="L3502">
        <f t="shared" si="108"/>
        <v>0</v>
      </c>
      <c r="M3502">
        <f t="shared" si="109"/>
        <v>0</v>
      </c>
    </row>
    <row r="3503" spans="1:13" x14ac:dyDescent="0.3">
      <c r="A3503" t="s">
        <v>350</v>
      </c>
      <c r="B3503">
        <v>13.35</v>
      </c>
      <c r="C3503" t="s">
        <v>51</v>
      </c>
      <c r="D3503">
        <v>3.2245757E-2</v>
      </c>
      <c r="E3503" t="s">
        <v>77</v>
      </c>
      <c r="F3503">
        <v>60.519399999999997</v>
      </c>
      <c r="G3503" t="s">
        <v>41</v>
      </c>
      <c r="H3503">
        <v>2002</v>
      </c>
      <c r="J3503" t="s">
        <v>20</v>
      </c>
      <c r="K3503" t="s">
        <v>16</v>
      </c>
      <c r="L3503">
        <f t="shared" si="108"/>
        <v>0</v>
      </c>
      <c r="M3503">
        <f t="shared" si="109"/>
        <v>0</v>
      </c>
    </row>
    <row r="3504" spans="1:13" x14ac:dyDescent="0.3">
      <c r="A3504" t="s">
        <v>1124</v>
      </c>
      <c r="B3504">
        <v>13.5</v>
      </c>
      <c r="C3504" t="s">
        <v>1605</v>
      </c>
      <c r="D3504">
        <v>0.26733965900000001</v>
      </c>
      <c r="E3504" t="s">
        <v>32</v>
      </c>
      <c r="F3504">
        <v>144.21019999999999</v>
      </c>
      <c r="G3504" t="s">
        <v>23</v>
      </c>
      <c r="H3504">
        <v>1998</v>
      </c>
      <c r="J3504" t="s">
        <v>24</v>
      </c>
      <c r="K3504" t="s">
        <v>25</v>
      </c>
      <c r="L3504">
        <f t="shared" si="108"/>
        <v>0</v>
      </c>
      <c r="M3504">
        <f t="shared" si="109"/>
        <v>0</v>
      </c>
    </row>
    <row r="3505" spans="1:13" x14ac:dyDescent="0.3">
      <c r="A3505" t="s">
        <v>1335</v>
      </c>
      <c r="B3505">
        <v>6.1150000000000002</v>
      </c>
      <c r="C3505" t="s">
        <v>1605</v>
      </c>
      <c r="D3505">
        <v>7.0730350000000001E-3</v>
      </c>
      <c r="E3505" t="s">
        <v>59</v>
      </c>
      <c r="F3505">
        <v>189.75299999999999</v>
      </c>
      <c r="G3505" t="s">
        <v>37</v>
      </c>
      <c r="H3505">
        <v>2009</v>
      </c>
      <c r="I3505" t="s">
        <v>14</v>
      </c>
      <c r="J3505" t="s">
        <v>24</v>
      </c>
      <c r="K3505" t="s">
        <v>38</v>
      </c>
      <c r="L3505">
        <f t="shared" si="108"/>
        <v>0</v>
      </c>
      <c r="M3505">
        <f t="shared" si="109"/>
        <v>0</v>
      </c>
    </row>
    <row r="3506" spans="1:13" x14ac:dyDescent="0.3">
      <c r="A3506" t="s">
        <v>512</v>
      </c>
      <c r="B3506">
        <v>19.850000000000001</v>
      </c>
      <c r="C3506" t="s">
        <v>1605</v>
      </c>
      <c r="D3506">
        <v>2.0872203999999998E-2</v>
      </c>
      <c r="E3506" t="s">
        <v>12</v>
      </c>
      <c r="F3506">
        <v>62.419400000000003</v>
      </c>
      <c r="G3506" t="s">
        <v>65</v>
      </c>
      <c r="H3506">
        <v>2004</v>
      </c>
      <c r="I3506" t="s">
        <v>34</v>
      </c>
      <c r="J3506" t="s">
        <v>20</v>
      </c>
      <c r="K3506" t="s">
        <v>16</v>
      </c>
      <c r="L3506">
        <f t="shared" si="108"/>
        <v>0</v>
      </c>
      <c r="M3506">
        <f t="shared" si="109"/>
        <v>1</v>
      </c>
    </row>
    <row r="3507" spans="1:13" x14ac:dyDescent="0.3">
      <c r="A3507" t="s">
        <v>1478</v>
      </c>
      <c r="B3507">
        <v>11.1</v>
      </c>
      <c r="C3507" t="s">
        <v>1605</v>
      </c>
      <c r="D3507">
        <v>3.6100589000000002E-2</v>
      </c>
      <c r="E3507" t="s">
        <v>67</v>
      </c>
      <c r="F3507">
        <v>176.0712</v>
      </c>
      <c r="G3507" t="s">
        <v>41</v>
      </c>
      <c r="H3507">
        <v>2002</v>
      </c>
      <c r="J3507" t="s">
        <v>20</v>
      </c>
      <c r="K3507" t="s">
        <v>16</v>
      </c>
      <c r="L3507">
        <f t="shared" si="108"/>
        <v>0</v>
      </c>
      <c r="M3507">
        <f t="shared" si="109"/>
        <v>0</v>
      </c>
    </row>
    <row r="3508" spans="1:13" x14ac:dyDescent="0.3">
      <c r="A3508" t="s">
        <v>1061</v>
      </c>
      <c r="B3508">
        <v>8.92</v>
      </c>
      <c r="C3508" t="s">
        <v>51</v>
      </c>
      <c r="D3508">
        <v>0.12982037099999999</v>
      </c>
      <c r="E3508" t="s">
        <v>61</v>
      </c>
      <c r="F3508">
        <v>176.137</v>
      </c>
      <c r="G3508" t="s">
        <v>53</v>
      </c>
      <c r="H3508">
        <v>1987</v>
      </c>
      <c r="I3508" t="s">
        <v>54</v>
      </c>
      <c r="J3508" t="s">
        <v>24</v>
      </c>
      <c r="K3508" t="s">
        <v>16</v>
      </c>
      <c r="L3508">
        <f t="shared" si="108"/>
        <v>0</v>
      </c>
      <c r="M3508">
        <f t="shared" si="109"/>
        <v>0</v>
      </c>
    </row>
    <row r="3509" spans="1:13" x14ac:dyDescent="0.3">
      <c r="A3509" t="s">
        <v>708</v>
      </c>
      <c r="C3509" t="s">
        <v>51</v>
      </c>
      <c r="D3509">
        <v>8.486204E-2</v>
      </c>
      <c r="E3509" t="s">
        <v>32</v>
      </c>
      <c r="F3509">
        <v>165.25</v>
      </c>
      <c r="G3509" t="s">
        <v>29</v>
      </c>
      <c r="H3509">
        <v>1985</v>
      </c>
      <c r="I3509" t="s">
        <v>14</v>
      </c>
      <c r="J3509" t="s">
        <v>24</v>
      </c>
      <c r="K3509" t="s">
        <v>30</v>
      </c>
      <c r="L3509">
        <f t="shared" si="108"/>
        <v>0</v>
      </c>
      <c r="M3509">
        <f t="shared" si="109"/>
        <v>0</v>
      </c>
    </row>
    <row r="3510" spans="1:13" x14ac:dyDescent="0.3">
      <c r="A3510" t="s">
        <v>216</v>
      </c>
      <c r="B3510">
        <v>9.1</v>
      </c>
      <c r="C3510" t="s">
        <v>51</v>
      </c>
      <c r="D3510">
        <v>0.17438925699999999</v>
      </c>
      <c r="E3510" t="s">
        <v>36</v>
      </c>
      <c r="F3510">
        <v>125.7362</v>
      </c>
      <c r="G3510" t="s">
        <v>13</v>
      </c>
      <c r="H3510">
        <v>1999</v>
      </c>
      <c r="I3510" t="s">
        <v>14</v>
      </c>
      <c r="J3510" t="s">
        <v>15</v>
      </c>
      <c r="K3510" t="s">
        <v>16</v>
      </c>
      <c r="L3510">
        <f t="shared" si="108"/>
        <v>1</v>
      </c>
      <c r="M3510">
        <f t="shared" si="109"/>
        <v>0</v>
      </c>
    </row>
    <row r="3511" spans="1:13" x14ac:dyDescent="0.3">
      <c r="A3511" t="s">
        <v>1315</v>
      </c>
      <c r="C3511" t="s">
        <v>51</v>
      </c>
      <c r="D3511">
        <v>6.0768599999999999E-2</v>
      </c>
      <c r="E3511" t="s">
        <v>59</v>
      </c>
      <c r="F3511">
        <v>94.643600000000006</v>
      </c>
      <c r="G3511" t="s">
        <v>29</v>
      </c>
      <c r="H3511">
        <v>1985</v>
      </c>
      <c r="I3511" t="s">
        <v>14</v>
      </c>
      <c r="J3511" t="s">
        <v>24</v>
      </c>
      <c r="K3511" t="s">
        <v>30</v>
      </c>
      <c r="L3511">
        <f t="shared" si="108"/>
        <v>0</v>
      </c>
      <c r="M3511">
        <f t="shared" si="109"/>
        <v>0</v>
      </c>
    </row>
    <row r="3512" spans="1:13" x14ac:dyDescent="0.3">
      <c r="A3512" t="s">
        <v>1408</v>
      </c>
      <c r="B3512">
        <v>7.8949999999999996</v>
      </c>
      <c r="C3512" t="s">
        <v>1605</v>
      </c>
      <c r="D3512">
        <v>6.1521568999999998E-2</v>
      </c>
      <c r="E3512" t="s">
        <v>198</v>
      </c>
      <c r="F3512">
        <v>55.358800000000002</v>
      </c>
      <c r="G3512" t="s">
        <v>19</v>
      </c>
      <c r="H3512">
        <v>2007</v>
      </c>
      <c r="J3512" t="s">
        <v>20</v>
      </c>
      <c r="K3512" t="s">
        <v>16</v>
      </c>
      <c r="L3512">
        <f t="shared" si="108"/>
        <v>0</v>
      </c>
      <c r="M3512">
        <f t="shared" si="109"/>
        <v>0</v>
      </c>
    </row>
    <row r="3513" spans="1:13" x14ac:dyDescent="0.3">
      <c r="A3513" t="s">
        <v>571</v>
      </c>
      <c r="B3513">
        <v>9.3000000000000007</v>
      </c>
      <c r="C3513" t="s">
        <v>51</v>
      </c>
      <c r="D3513">
        <v>2.8522089E-2</v>
      </c>
      <c r="E3513" t="s">
        <v>36</v>
      </c>
      <c r="F3513">
        <v>195.0136</v>
      </c>
      <c r="G3513" t="s">
        <v>33</v>
      </c>
      <c r="H3513">
        <v>1997</v>
      </c>
      <c r="I3513" t="s">
        <v>34</v>
      </c>
      <c r="J3513" t="s">
        <v>15</v>
      </c>
      <c r="K3513" t="s">
        <v>16</v>
      </c>
      <c r="L3513">
        <f t="shared" si="108"/>
        <v>1</v>
      </c>
      <c r="M3513">
        <f t="shared" si="109"/>
        <v>0</v>
      </c>
    </row>
    <row r="3514" spans="1:13" x14ac:dyDescent="0.3">
      <c r="A3514" t="s">
        <v>1475</v>
      </c>
      <c r="B3514">
        <v>11.1</v>
      </c>
      <c r="C3514" t="s">
        <v>51</v>
      </c>
      <c r="D3514">
        <v>1.0701801E-2</v>
      </c>
      <c r="E3514" t="s">
        <v>83</v>
      </c>
      <c r="F3514">
        <v>83.590800000000002</v>
      </c>
      <c r="G3514" t="s">
        <v>19</v>
      </c>
      <c r="H3514">
        <v>2007</v>
      </c>
      <c r="J3514" t="s">
        <v>20</v>
      </c>
      <c r="K3514" t="s">
        <v>16</v>
      </c>
      <c r="L3514">
        <f t="shared" si="108"/>
        <v>0</v>
      </c>
      <c r="M3514">
        <f t="shared" si="109"/>
        <v>0</v>
      </c>
    </row>
    <row r="3515" spans="1:13" x14ac:dyDescent="0.3">
      <c r="A3515" t="s">
        <v>981</v>
      </c>
      <c r="B3515">
        <v>11.8</v>
      </c>
      <c r="C3515" t="s">
        <v>51</v>
      </c>
      <c r="D3515">
        <v>0.115401142</v>
      </c>
      <c r="E3515" t="s">
        <v>59</v>
      </c>
      <c r="F3515">
        <v>196.80840000000001</v>
      </c>
      <c r="G3515" t="s">
        <v>41</v>
      </c>
      <c r="H3515">
        <v>2002</v>
      </c>
      <c r="J3515" t="s">
        <v>20</v>
      </c>
      <c r="K3515" t="s">
        <v>16</v>
      </c>
      <c r="L3515">
        <f t="shared" si="108"/>
        <v>0</v>
      </c>
      <c r="M3515">
        <f t="shared" si="109"/>
        <v>0</v>
      </c>
    </row>
    <row r="3516" spans="1:13" x14ac:dyDescent="0.3">
      <c r="A3516" t="s">
        <v>1479</v>
      </c>
      <c r="B3516">
        <v>9</v>
      </c>
      <c r="C3516" t="s">
        <v>51</v>
      </c>
      <c r="D3516">
        <v>3.9083816E-2</v>
      </c>
      <c r="E3516" t="s">
        <v>59</v>
      </c>
      <c r="F3516">
        <v>35.418999999999997</v>
      </c>
      <c r="G3516" t="s">
        <v>37</v>
      </c>
      <c r="H3516">
        <v>2009</v>
      </c>
      <c r="I3516" t="s">
        <v>14</v>
      </c>
      <c r="J3516" t="s">
        <v>24</v>
      </c>
      <c r="K3516" t="s">
        <v>38</v>
      </c>
      <c r="L3516">
        <f t="shared" si="108"/>
        <v>0</v>
      </c>
      <c r="M3516">
        <f t="shared" si="109"/>
        <v>0</v>
      </c>
    </row>
    <row r="3517" spans="1:13" x14ac:dyDescent="0.3">
      <c r="A3517" t="s">
        <v>1253</v>
      </c>
      <c r="C3517" t="s">
        <v>51</v>
      </c>
      <c r="D3517">
        <v>2.2127237000000001E-2</v>
      </c>
      <c r="E3517" t="s">
        <v>46</v>
      </c>
      <c r="F3517">
        <v>39.250599999999999</v>
      </c>
      <c r="G3517" t="s">
        <v>47</v>
      </c>
      <c r="H3517">
        <v>1985</v>
      </c>
      <c r="I3517" t="s">
        <v>34</v>
      </c>
      <c r="J3517" t="s">
        <v>15</v>
      </c>
      <c r="K3517" t="s">
        <v>25</v>
      </c>
      <c r="L3517">
        <f t="shared" si="108"/>
        <v>1</v>
      </c>
      <c r="M3517">
        <f t="shared" si="109"/>
        <v>0</v>
      </c>
    </row>
    <row r="3518" spans="1:13" x14ac:dyDescent="0.3">
      <c r="A3518" t="s">
        <v>576</v>
      </c>
      <c r="B3518">
        <v>5.1749999999999998</v>
      </c>
      <c r="C3518" t="s">
        <v>51</v>
      </c>
      <c r="D3518">
        <v>3.7474799000000003E-2</v>
      </c>
      <c r="E3518" t="s">
        <v>83</v>
      </c>
      <c r="F3518">
        <v>84.722399999999993</v>
      </c>
      <c r="G3518" t="s">
        <v>41</v>
      </c>
      <c r="H3518">
        <v>2002</v>
      </c>
      <c r="J3518" t="s">
        <v>20</v>
      </c>
      <c r="K3518" t="s">
        <v>16</v>
      </c>
      <c r="L3518">
        <f t="shared" si="108"/>
        <v>0</v>
      </c>
      <c r="M3518">
        <f t="shared" si="109"/>
        <v>0</v>
      </c>
    </row>
    <row r="3519" spans="1:13" x14ac:dyDescent="0.3">
      <c r="A3519" t="s">
        <v>293</v>
      </c>
      <c r="C3519" t="s">
        <v>51</v>
      </c>
      <c r="D3519">
        <v>2.273288E-2</v>
      </c>
      <c r="E3519" t="s">
        <v>46</v>
      </c>
      <c r="F3519">
        <v>179.46860000000001</v>
      </c>
      <c r="G3519" t="s">
        <v>29</v>
      </c>
      <c r="H3519">
        <v>1985</v>
      </c>
      <c r="I3519" t="s">
        <v>14</v>
      </c>
      <c r="J3519" t="s">
        <v>24</v>
      </c>
      <c r="K3519" t="s">
        <v>30</v>
      </c>
      <c r="L3519">
        <f t="shared" si="108"/>
        <v>0</v>
      </c>
      <c r="M3519">
        <f t="shared" si="109"/>
        <v>0</v>
      </c>
    </row>
    <row r="3520" spans="1:13" x14ac:dyDescent="0.3">
      <c r="A3520" t="s">
        <v>1461</v>
      </c>
      <c r="B3520">
        <v>7.4749999999999996</v>
      </c>
      <c r="C3520" t="s">
        <v>51</v>
      </c>
      <c r="D3520">
        <v>1.3117547E-2</v>
      </c>
      <c r="E3520" t="s">
        <v>61</v>
      </c>
      <c r="F3520">
        <v>214.3192</v>
      </c>
      <c r="G3520" t="s">
        <v>65</v>
      </c>
      <c r="H3520">
        <v>2004</v>
      </c>
      <c r="I3520" t="s">
        <v>34</v>
      </c>
      <c r="J3520" t="s">
        <v>20</v>
      </c>
      <c r="K3520" t="s">
        <v>16</v>
      </c>
      <c r="L3520">
        <f t="shared" si="108"/>
        <v>0</v>
      </c>
      <c r="M3520">
        <f t="shared" si="109"/>
        <v>0</v>
      </c>
    </row>
    <row r="3521" spans="1:13" x14ac:dyDescent="0.3">
      <c r="A3521" t="s">
        <v>803</v>
      </c>
      <c r="C3521" t="s">
        <v>51</v>
      </c>
      <c r="D3521">
        <v>6.2585755000000007E-2</v>
      </c>
      <c r="E3521" t="s">
        <v>59</v>
      </c>
      <c r="F3521">
        <v>158.45779999999999</v>
      </c>
      <c r="G3521" t="s">
        <v>29</v>
      </c>
      <c r="H3521">
        <v>1985</v>
      </c>
      <c r="I3521" t="s">
        <v>14</v>
      </c>
      <c r="J3521" t="s">
        <v>24</v>
      </c>
      <c r="K3521" t="s">
        <v>30</v>
      </c>
      <c r="L3521">
        <f t="shared" si="108"/>
        <v>0</v>
      </c>
      <c r="M3521">
        <f t="shared" si="109"/>
        <v>0</v>
      </c>
    </row>
    <row r="3522" spans="1:13" x14ac:dyDescent="0.3">
      <c r="A3522" t="s">
        <v>520</v>
      </c>
      <c r="B3522">
        <v>10.6</v>
      </c>
      <c r="C3522" t="s">
        <v>51</v>
      </c>
      <c r="D3522">
        <v>5.7117184000000001E-2</v>
      </c>
      <c r="E3522" t="s">
        <v>18</v>
      </c>
      <c r="F3522">
        <v>232.46420000000001</v>
      </c>
      <c r="G3522" t="s">
        <v>19</v>
      </c>
      <c r="H3522">
        <v>2007</v>
      </c>
      <c r="J3522" t="s">
        <v>20</v>
      </c>
      <c r="K3522" t="s">
        <v>16</v>
      </c>
      <c r="L3522">
        <f t="shared" si="108"/>
        <v>0</v>
      </c>
      <c r="M3522">
        <f t="shared" si="109"/>
        <v>1</v>
      </c>
    </row>
    <row r="3523" spans="1:13" x14ac:dyDescent="0.3">
      <c r="A3523" t="s">
        <v>326</v>
      </c>
      <c r="B3523">
        <v>12.35</v>
      </c>
      <c r="C3523" t="s">
        <v>1605</v>
      </c>
      <c r="D3523">
        <v>0.15879073299999999</v>
      </c>
      <c r="E3523" t="s">
        <v>77</v>
      </c>
      <c r="F3523">
        <v>156.3946</v>
      </c>
      <c r="G3523" t="s">
        <v>41</v>
      </c>
      <c r="H3523">
        <v>2002</v>
      </c>
      <c r="J3523" t="s">
        <v>20</v>
      </c>
      <c r="K3523" t="s">
        <v>16</v>
      </c>
      <c r="L3523">
        <f t="shared" ref="L3523:L3586" si="110">IF(AND(J3523= "Tier 1", C3523= "LF"),1,0)</f>
        <v>0</v>
      </c>
      <c r="M3523">
        <f t="shared" ref="M3523:M3586" si="111">IF(OR(E3523= "Dairy", E3523= "Snack Foods"),1,0)</f>
        <v>0</v>
      </c>
    </row>
    <row r="3524" spans="1:13" x14ac:dyDescent="0.3">
      <c r="A3524" t="s">
        <v>392</v>
      </c>
      <c r="B3524">
        <v>12.8</v>
      </c>
      <c r="C3524" t="s">
        <v>1605</v>
      </c>
      <c r="D3524">
        <v>7.9398453999999993E-2</v>
      </c>
      <c r="E3524" t="s">
        <v>18</v>
      </c>
      <c r="F3524">
        <v>184.5608</v>
      </c>
      <c r="G3524" t="s">
        <v>37</v>
      </c>
      <c r="H3524">
        <v>2009</v>
      </c>
      <c r="I3524" t="s">
        <v>14</v>
      </c>
      <c r="J3524" t="s">
        <v>24</v>
      </c>
      <c r="K3524" t="s">
        <v>38</v>
      </c>
      <c r="L3524">
        <f t="shared" si="110"/>
        <v>0</v>
      </c>
      <c r="M3524">
        <f t="shared" si="111"/>
        <v>1</v>
      </c>
    </row>
    <row r="3525" spans="1:13" x14ac:dyDescent="0.3">
      <c r="A3525" t="s">
        <v>1411</v>
      </c>
      <c r="B3525">
        <v>15.6</v>
      </c>
      <c r="C3525" t="s">
        <v>51</v>
      </c>
      <c r="D3525">
        <v>4.4985645999999997E-2</v>
      </c>
      <c r="E3525" t="s">
        <v>18</v>
      </c>
      <c r="F3525">
        <v>242.4854</v>
      </c>
      <c r="G3525" t="s">
        <v>33</v>
      </c>
      <c r="H3525">
        <v>1997</v>
      </c>
      <c r="I3525" t="s">
        <v>34</v>
      </c>
      <c r="J3525" t="s">
        <v>15</v>
      </c>
      <c r="K3525" t="s">
        <v>16</v>
      </c>
      <c r="L3525">
        <f t="shared" si="110"/>
        <v>1</v>
      </c>
      <c r="M3525">
        <f t="shared" si="111"/>
        <v>1</v>
      </c>
    </row>
    <row r="3526" spans="1:13" x14ac:dyDescent="0.3">
      <c r="A3526" t="s">
        <v>221</v>
      </c>
      <c r="B3526">
        <v>4.9050000000000002</v>
      </c>
      <c r="C3526" t="s">
        <v>51</v>
      </c>
      <c r="D3526">
        <v>0</v>
      </c>
      <c r="E3526" t="s">
        <v>83</v>
      </c>
      <c r="F3526">
        <v>195.9768</v>
      </c>
      <c r="G3526" t="s">
        <v>13</v>
      </c>
      <c r="H3526">
        <v>1999</v>
      </c>
      <c r="I3526" t="s">
        <v>14</v>
      </c>
      <c r="J3526" t="s">
        <v>15</v>
      </c>
      <c r="K3526" t="s">
        <v>16</v>
      </c>
      <c r="L3526">
        <f t="shared" si="110"/>
        <v>1</v>
      </c>
      <c r="M3526">
        <f t="shared" si="111"/>
        <v>0</v>
      </c>
    </row>
    <row r="3527" spans="1:13" x14ac:dyDescent="0.3">
      <c r="A3527" t="s">
        <v>838</v>
      </c>
      <c r="B3527">
        <v>15.2</v>
      </c>
      <c r="C3527" t="s">
        <v>51</v>
      </c>
      <c r="D3527">
        <v>8.4112803999999999E-2</v>
      </c>
      <c r="E3527" t="s">
        <v>77</v>
      </c>
      <c r="F3527">
        <v>257.733</v>
      </c>
      <c r="G3527" t="s">
        <v>41</v>
      </c>
      <c r="H3527">
        <v>2002</v>
      </c>
      <c r="J3527" t="s">
        <v>20</v>
      </c>
      <c r="K3527" t="s">
        <v>16</v>
      </c>
      <c r="L3527">
        <f t="shared" si="110"/>
        <v>0</v>
      </c>
      <c r="M3527">
        <f t="shared" si="111"/>
        <v>0</v>
      </c>
    </row>
    <row r="3528" spans="1:13" x14ac:dyDescent="0.3">
      <c r="A3528" t="s">
        <v>806</v>
      </c>
      <c r="B3528">
        <v>9.6</v>
      </c>
      <c r="C3528" t="s">
        <v>51</v>
      </c>
      <c r="D3528">
        <v>5.1457663000000001E-2</v>
      </c>
      <c r="E3528" t="s">
        <v>12</v>
      </c>
      <c r="F3528">
        <v>258.96199999999999</v>
      </c>
      <c r="G3528" t="s">
        <v>65</v>
      </c>
      <c r="H3528">
        <v>2004</v>
      </c>
      <c r="I3528" t="s">
        <v>34</v>
      </c>
      <c r="J3528" t="s">
        <v>20</v>
      </c>
      <c r="K3528" t="s">
        <v>16</v>
      </c>
      <c r="L3528">
        <f t="shared" si="110"/>
        <v>0</v>
      </c>
      <c r="M3528">
        <f t="shared" si="111"/>
        <v>1</v>
      </c>
    </row>
    <row r="3529" spans="1:13" x14ac:dyDescent="0.3">
      <c r="A3529" t="s">
        <v>237</v>
      </c>
      <c r="B3529">
        <v>16.25</v>
      </c>
      <c r="C3529" t="s">
        <v>51</v>
      </c>
      <c r="D3529">
        <v>2.5841822E-2</v>
      </c>
      <c r="E3529" t="s">
        <v>32</v>
      </c>
      <c r="F3529">
        <v>168.94739999999999</v>
      </c>
      <c r="G3529" t="s">
        <v>37</v>
      </c>
      <c r="H3529">
        <v>2009</v>
      </c>
      <c r="I3529" t="s">
        <v>14</v>
      </c>
      <c r="J3529" t="s">
        <v>24</v>
      </c>
      <c r="K3529" t="s">
        <v>38</v>
      </c>
      <c r="L3529">
        <f t="shared" si="110"/>
        <v>0</v>
      </c>
      <c r="M3529">
        <f t="shared" si="111"/>
        <v>0</v>
      </c>
    </row>
    <row r="3530" spans="1:13" x14ac:dyDescent="0.3">
      <c r="A3530" t="s">
        <v>1188</v>
      </c>
      <c r="B3530">
        <v>10.5</v>
      </c>
      <c r="C3530" t="s">
        <v>1605</v>
      </c>
      <c r="D3530">
        <v>0</v>
      </c>
      <c r="E3530" t="s">
        <v>36</v>
      </c>
      <c r="F3530">
        <v>143.5128</v>
      </c>
      <c r="G3530" t="s">
        <v>13</v>
      </c>
      <c r="H3530">
        <v>1999</v>
      </c>
      <c r="I3530" t="s">
        <v>14</v>
      </c>
      <c r="J3530" t="s">
        <v>15</v>
      </c>
      <c r="K3530" t="s">
        <v>16</v>
      </c>
      <c r="L3530">
        <f t="shared" si="110"/>
        <v>0</v>
      </c>
      <c r="M3530">
        <f t="shared" si="111"/>
        <v>0</v>
      </c>
    </row>
    <row r="3531" spans="1:13" x14ac:dyDescent="0.3">
      <c r="A3531" t="s">
        <v>534</v>
      </c>
      <c r="B3531">
        <v>10</v>
      </c>
      <c r="C3531" t="s">
        <v>51</v>
      </c>
      <c r="D3531">
        <v>6.7195413999999995E-2</v>
      </c>
      <c r="E3531" t="s">
        <v>12</v>
      </c>
      <c r="F3531">
        <v>236.85900000000001</v>
      </c>
      <c r="G3531" t="s">
        <v>65</v>
      </c>
      <c r="H3531">
        <v>2004</v>
      </c>
      <c r="I3531" t="s">
        <v>34</v>
      </c>
      <c r="J3531" t="s">
        <v>20</v>
      </c>
      <c r="K3531" t="s">
        <v>16</v>
      </c>
      <c r="L3531">
        <f t="shared" si="110"/>
        <v>0</v>
      </c>
      <c r="M3531">
        <f t="shared" si="111"/>
        <v>1</v>
      </c>
    </row>
    <row r="3532" spans="1:13" x14ac:dyDescent="0.3">
      <c r="A3532" t="s">
        <v>1409</v>
      </c>
      <c r="B3532">
        <v>5.6749999999999998</v>
      </c>
      <c r="C3532" t="s">
        <v>1605</v>
      </c>
      <c r="D3532">
        <v>2.3544618999999999E-2</v>
      </c>
      <c r="E3532" t="s">
        <v>12</v>
      </c>
      <c r="F3532">
        <v>155.52879999999999</v>
      </c>
      <c r="G3532" t="s">
        <v>41</v>
      </c>
      <c r="H3532">
        <v>2002</v>
      </c>
      <c r="J3532" t="s">
        <v>20</v>
      </c>
      <c r="K3532" t="s">
        <v>16</v>
      </c>
      <c r="L3532">
        <f t="shared" si="110"/>
        <v>0</v>
      </c>
      <c r="M3532">
        <f t="shared" si="111"/>
        <v>1</v>
      </c>
    </row>
    <row r="3533" spans="1:13" x14ac:dyDescent="0.3">
      <c r="A3533" t="s">
        <v>130</v>
      </c>
      <c r="B3533">
        <v>6.61</v>
      </c>
      <c r="C3533" t="s">
        <v>1605</v>
      </c>
      <c r="D3533">
        <v>2.9056831000000002E-2</v>
      </c>
      <c r="E3533" t="s">
        <v>12</v>
      </c>
      <c r="F3533">
        <v>186.9898</v>
      </c>
      <c r="G3533" t="s">
        <v>13</v>
      </c>
      <c r="H3533">
        <v>1999</v>
      </c>
      <c r="I3533" t="s">
        <v>14</v>
      </c>
      <c r="J3533" t="s">
        <v>15</v>
      </c>
      <c r="K3533" t="s">
        <v>16</v>
      </c>
      <c r="L3533">
        <f t="shared" si="110"/>
        <v>0</v>
      </c>
      <c r="M3533">
        <f t="shared" si="111"/>
        <v>1</v>
      </c>
    </row>
    <row r="3534" spans="1:13" x14ac:dyDescent="0.3">
      <c r="A3534" t="s">
        <v>1383</v>
      </c>
      <c r="B3534">
        <v>7.27</v>
      </c>
      <c r="C3534" t="s">
        <v>1605</v>
      </c>
      <c r="D3534">
        <v>2.0781144000000001E-2</v>
      </c>
      <c r="E3534" t="s">
        <v>83</v>
      </c>
      <c r="F3534">
        <v>88.748800000000003</v>
      </c>
      <c r="G3534" t="s">
        <v>33</v>
      </c>
      <c r="H3534">
        <v>1997</v>
      </c>
      <c r="I3534" t="s">
        <v>34</v>
      </c>
      <c r="J3534" t="s">
        <v>15</v>
      </c>
      <c r="K3534" t="s">
        <v>16</v>
      </c>
      <c r="L3534">
        <f t="shared" si="110"/>
        <v>0</v>
      </c>
      <c r="M3534">
        <f t="shared" si="111"/>
        <v>0</v>
      </c>
    </row>
    <row r="3535" spans="1:13" x14ac:dyDescent="0.3">
      <c r="A3535" t="s">
        <v>949</v>
      </c>
      <c r="B3535">
        <v>7.52</v>
      </c>
      <c r="C3535" t="s">
        <v>1605</v>
      </c>
      <c r="D3535">
        <v>4.3986577999999998E-2</v>
      </c>
      <c r="E3535" t="s">
        <v>36</v>
      </c>
      <c r="F3535">
        <v>182.29499999999999</v>
      </c>
      <c r="G3535" t="s">
        <v>53</v>
      </c>
      <c r="H3535">
        <v>1987</v>
      </c>
      <c r="I3535" t="s">
        <v>54</v>
      </c>
      <c r="J3535" t="s">
        <v>24</v>
      </c>
      <c r="K3535" t="s">
        <v>16</v>
      </c>
      <c r="L3535">
        <f t="shared" si="110"/>
        <v>0</v>
      </c>
      <c r="M3535">
        <f t="shared" si="111"/>
        <v>0</v>
      </c>
    </row>
    <row r="3536" spans="1:13" x14ac:dyDescent="0.3">
      <c r="A3536" t="s">
        <v>1395</v>
      </c>
      <c r="B3536">
        <v>9.5</v>
      </c>
      <c r="C3536" t="s">
        <v>51</v>
      </c>
      <c r="D3536">
        <v>7.4331209999999995E-2</v>
      </c>
      <c r="E3536" t="s">
        <v>12</v>
      </c>
      <c r="F3536">
        <v>251.97239999999999</v>
      </c>
      <c r="G3536" t="s">
        <v>65</v>
      </c>
      <c r="H3536">
        <v>2004</v>
      </c>
      <c r="I3536" t="s">
        <v>34</v>
      </c>
      <c r="J3536" t="s">
        <v>20</v>
      </c>
      <c r="K3536" t="s">
        <v>16</v>
      </c>
      <c r="L3536">
        <f t="shared" si="110"/>
        <v>0</v>
      </c>
      <c r="M3536">
        <f t="shared" si="111"/>
        <v>1</v>
      </c>
    </row>
    <row r="3537" spans="1:13" x14ac:dyDescent="0.3">
      <c r="A3537" t="s">
        <v>1480</v>
      </c>
      <c r="B3537">
        <v>7.68</v>
      </c>
      <c r="C3537" t="s">
        <v>51</v>
      </c>
      <c r="D3537">
        <v>7.0841281000000006E-2</v>
      </c>
      <c r="E3537" t="s">
        <v>32</v>
      </c>
      <c r="F3537">
        <v>193.11619999999999</v>
      </c>
      <c r="G3537" t="s">
        <v>53</v>
      </c>
      <c r="H3537">
        <v>1987</v>
      </c>
      <c r="I3537" t="s">
        <v>54</v>
      </c>
      <c r="J3537" t="s">
        <v>24</v>
      </c>
      <c r="K3537" t="s">
        <v>16</v>
      </c>
      <c r="L3537">
        <f t="shared" si="110"/>
        <v>0</v>
      </c>
      <c r="M3537">
        <f t="shared" si="111"/>
        <v>0</v>
      </c>
    </row>
    <row r="3538" spans="1:13" x14ac:dyDescent="0.3">
      <c r="A3538" t="s">
        <v>749</v>
      </c>
      <c r="B3538">
        <v>12.65</v>
      </c>
      <c r="C3538" t="s">
        <v>51</v>
      </c>
      <c r="D3538">
        <v>0</v>
      </c>
      <c r="E3538" t="s">
        <v>22</v>
      </c>
      <c r="F3538">
        <v>111.8202</v>
      </c>
      <c r="G3538" t="s">
        <v>23</v>
      </c>
      <c r="H3538">
        <v>1998</v>
      </c>
      <c r="J3538" t="s">
        <v>24</v>
      </c>
      <c r="K3538" t="s">
        <v>25</v>
      </c>
      <c r="L3538">
        <f t="shared" si="110"/>
        <v>0</v>
      </c>
      <c r="M3538">
        <f t="shared" si="111"/>
        <v>0</v>
      </c>
    </row>
    <row r="3539" spans="1:13" x14ac:dyDescent="0.3">
      <c r="A3539" t="s">
        <v>854</v>
      </c>
      <c r="C3539" t="s">
        <v>51</v>
      </c>
      <c r="D3539">
        <v>5.5164937999999997E-2</v>
      </c>
      <c r="E3539" t="s">
        <v>18</v>
      </c>
      <c r="F3539">
        <v>221.2114</v>
      </c>
      <c r="G3539" t="s">
        <v>29</v>
      </c>
      <c r="H3539">
        <v>1985</v>
      </c>
      <c r="I3539" t="s">
        <v>14</v>
      </c>
      <c r="J3539" t="s">
        <v>24</v>
      </c>
      <c r="K3539" t="s">
        <v>30</v>
      </c>
      <c r="L3539">
        <f t="shared" si="110"/>
        <v>0</v>
      </c>
      <c r="M3539">
        <f t="shared" si="111"/>
        <v>1</v>
      </c>
    </row>
    <row r="3540" spans="1:13" x14ac:dyDescent="0.3">
      <c r="A3540" t="s">
        <v>1481</v>
      </c>
      <c r="B3540">
        <v>9.1950000000000003</v>
      </c>
      <c r="C3540" t="s">
        <v>51</v>
      </c>
      <c r="D3540">
        <v>0.10121065</v>
      </c>
      <c r="E3540" t="s">
        <v>36</v>
      </c>
      <c r="F3540">
        <v>44.474400000000003</v>
      </c>
      <c r="G3540" t="s">
        <v>53</v>
      </c>
      <c r="H3540">
        <v>1987</v>
      </c>
      <c r="I3540" t="s">
        <v>54</v>
      </c>
      <c r="J3540" t="s">
        <v>24</v>
      </c>
      <c r="K3540" t="s">
        <v>16</v>
      </c>
      <c r="L3540">
        <f t="shared" si="110"/>
        <v>0</v>
      </c>
      <c r="M3540">
        <f t="shared" si="111"/>
        <v>0</v>
      </c>
    </row>
    <row r="3541" spans="1:13" x14ac:dyDescent="0.3">
      <c r="A3541" t="s">
        <v>964</v>
      </c>
      <c r="B3541">
        <v>19.7</v>
      </c>
      <c r="C3541" t="s">
        <v>51</v>
      </c>
      <c r="D3541">
        <v>7.8354554000000007E-2</v>
      </c>
      <c r="E3541" t="s">
        <v>36</v>
      </c>
      <c r="F3541">
        <v>180.566</v>
      </c>
      <c r="G3541" t="s">
        <v>19</v>
      </c>
      <c r="H3541">
        <v>2007</v>
      </c>
      <c r="J3541" t="s">
        <v>20</v>
      </c>
      <c r="K3541" t="s">
        <v>16</v>
      </c>
      <c r="L3541">
        <f t="shared" si="110"/>
        <v>0</v>
      </c>
      <c r="M3541">
        <f t="shared" si="111"/>
        <v>0</v>
      </c>
    </row>
    <row r="3542" spans="1:13" x14ac:dyDescent="0.3">
      <c r="A3542" t="s">
        <v>1442</v>
      </c>
      <c r="C3542" t="s">
        <v>51</v>
      </c>
      <c r="D3542">
        <v>3.3694227E-2</v>
      </c>
      <c r="E3542" t="s">
        <v>57</v>
      </c>
      <c r="F3542">
        <v>114.786</v>
      </c>
      <c r="G3542" t="s">
        <v>29</v>
      </c>
      <c r="H3542">
        <v>1985</v>
      </c>
      <c r="I3542" t="s">
        <v>14</v>
      </c>
      <c r="J3542" t="s">
        <v>24</v>
      </c>
      <c r="K3542" t="s">
        <v>30</v>
      </c>
      <c r="L3542">
        <f t="shared" si="110"/>
        <v>0</v>
      </c>
      <c r="M3542">
        <f t="shared" si="111"/>
        <v>0</v>
      </c>
    </row>
    <row r="3543" spans="1:13" x14ac:dyDescent="0.3">
      <c r="A3543" t="s">
        <v>821</v>
      </c>
      <c r="B3543">
        <v>19.600000000000001</v>
      </c>
      <c r="C3543" t="s">
        <v>51</v>
      </c>
      <c r="D3543">
        <v>0</v>
      </c>
      <c r="E3543" t="s">
        <v>46</v>
      </c>
      <c r="F3543">
        <v>44.377000000000002</v>
      </c>
      <c r="G3543" t="s">
        <v>41</v>
      </c>
      <c r="H3543">
        <v>2002</v>
      </c>
      <c r="J3543" t="s">
        <v>20</v>
      </c>
      <c r="K3543" t="s">
        <v>16</v>
      </c>
      <c r="L3543">
        <f t="shared" si="110"/>
        <v>0</v>
      </c>
      <c r="M3543">
        <f t="shared" si="111"/>
        <v>0</v>
      </c>
    </row>
    <row r="3544" spans="1:13" x14ac:dyDescent="0.3">
      <c r="A3544" t="s">
        <v>1186</v>
      </c>
      <c r="B3544">
        <v>15.7</v>
      </c>
      <c r="C3544" t="s">
        <v>1605</v>
      </c>
      <c r="D3544">
        <v>0.12296581099999999</v>
      </c>
      <c r="E3544" t="s">
        <v>32</v>
      </c>
      <c r="F3544">
        <v>113.2544</v>
      </c>
      <c r="G3544" t="s">
        <v>37</v>
      </c>
      <c r="H3544">
        <v>2009</v>
      </c>
      <c r="I3544" t="s">
        <v>14</v>
      </c>
      <c r="J3544" t="s">
        <v>24</v>
      </c>
      <c r="K3544" t="s">
        <v>38</v>
      </c>
      <c r="L3544">
        <f t="shared" si="110"/>
        <v>0</v>
      </c>
      <c r="M3544">
        <f t="shared" si="111"/>
        <v>0</v>
      </c>
    </row>
    <row r="3545" spans="1:13" x14ac:dyDescent="0.3">
      <c r="A3545" t="s">
        <v>1039</v>
      </c>
      <c r="B3545">
        <v>16.100000000000001</v>
      </c>
      <c r="C3545" t="s">
        <v>1605</v>
      </c>
      <c r="D3545">
        <v>4.7876202999999999E-2</v>
      </c>
      <c r="E3545" t="s">
        <v>67</v>
      </c>
      <c r="F3545">
        <v>126.03619999999999</v>
      </c>
      <c r="G3545" t="s">
        <v>13</v>
      </c>
      <c r="H3545">
        <v>1999</v>
      </c>
      <c r="I3545" t="s">
        <v>14</v>
      </c>
      <c r="J3545" t="s">
        <v>15</v>
      </c>
      <c r="K3545" t="s">
        <v>16</v>
      </c>
      <c r="L3545">
        <f t="shared" si="110"/>
        <v>0</v>
      </c>
      <c r="M3545">
        <f t="shared" si="111"/>
        <v>0</v>
      </c>
    </row>
    <row r="3546" spans="1:13" x14ac:dyDescent="0.3">
      <c r="A3546" t="s">
        <v>1073</v>
      </c>
      <c r="B3546">
        <v>12.3</v>
      </c>
      <c r="C3546" t="s">
        <v>51</v>
      </c>
      <c r="D3546">
        <v>9.4488620000000006E-3</v>
      </c>
      <c r="E3546" t="s">
        <v>36</v>
      </c>
      <c r="F3546">
        <v>74.537999999999997</v>
      </c>
      <c r="G3546" t="s">
        <v>37</v>
      </c>
      <c r="H3546">
        <v>2009</v>
      </c>
      <c r="I3546" t="s">
        <v>14</v>
      </c>
      <c r="J3546" t="s">
        <v>24</v>
      </c>
      <c r="K3546" t="s">
        <v>38</v>
      </c>
      <c r="L3546">
        <f t="shared" si="110"/>
        <v>0</v>
      </c>
      <c r="M3546">
        <f t="shared" si="111"/>
        <v>0</v>
      </c>
    </row>
    <row r="3547" spans="1:13" x14ac:dyDescent="0.3">
      <c r="A3547" t="s">
        <v>1262</v>
      </c>
      <c r="B3547">
        <v>6.65</v>
      </c>
      <c r="C3547" t="s">
        <v>51</v>
      </c>
      <c r="D3547">
        <v>8.8026614000000003E-2</v>
      </c>
      <c r="E3547" t="s">
        <v>32</v>
      </c>
      <c r="F3547">
        <v>127.26779999999999</v>
      </c>
      <c r="G3547" t="s">
        <v>37</v>
      </c>
      <c r="H3547">
        <v>2009</v>
      </c>
      <c r="I3547" t="s">
        <v>14</v>
      </c>
      <c r="J3547" t="s">
        <v>24</v>
      </c>
      <c r="K3547" t="s">
        <v>38</v>
      </c>
      <c r="L3547">
        <f t="shared" si="110"/>
        <v>0</v>
      </c>
      <c r="M3547">
        <f t="shared" si="111"/>
        <v>0</v>
      </c>
    </row>
    <row r="3548" spans="1:13" x14ac:dyDescent="0.3">
      <c r="A3548" t="s">
        <v>1482</v>
      </c>
      <c r="B3548">
        <v>12.15</v>
      </c>
      <c r="C3548" t="s">
        <v>1605</v>
      </c>
      <c r="D3548">
        <v>4.2313077999999997E-2</v>
      </c>
      <c r="E3548" t="s">
        <v>83</v>
      </c>
      <c r="F3548">
        <v>123.2046</v>
      </c>
      <c r="G3548" t="s">
        <v>33</v>
      </c>
      <c r="H3548">
        <v>1997</v>
      </c>
      <c r="I3548" t="s">
        <v>34</v>
      </c>
      <c r="J3548" t="s">
        <v>15</v>
      </c>
      <c r="K3548" t="s">
        <v>16</v>
      </c>
      <c r="L3548">
        <f t="shared" si="110"/>
        <v>0</v>
      </c>
      <c r="M3548">
        <f t="shared" si="111"/>
        <v>0</v>
      </c>
    </row>
    <row r="3549" spans="1:13" x14ac:dyDescent="0.3">
      <c r="A3549" t="s">
        <v>127</v>
      </c>
      <c r="B3549">
        <v>17.850000000000001</v>
      </c>
      <c r="C3549" t="s">
        <v>51</v>
      </c>
      <c r="D3549">
        <v>2.4859869E-2</v>
      </c>
      <c r="E3549" t="s">
        <v>59</v>
      </c>
      <c r="F3549">
        <v>151.7998</v>
      </c>
      <c r="G3549" t="s">
        <v>13</v>
      </c>
      <c r="H3549">
        <v>1999</v>
      </c>
      <c r="I3549" t="s">
        <v>14</v>
      </c>
      <c r="J3549" t="s">
        <v>15</v>
      </c>
      <c r="K3549" t="s">
        <v>16</v>
      </c>
      <c r="L3549">
        <f t="shared" si="110"/>
        <v>1</v>
      </c>
      <c r="M3549">
        <f t="shared" si="111"/>
        <v>0</v>
      </c>
    </row>
    <row r="3550" spans="1:13" x14ac:dyDescent="0.3">
      <c r="A3550" t="s">
        <v>856</v>
      </c>
      <c r="B3550">
        <v>12.65</v>
      </c>
      <c r="C3550" t="s">
        <v>51</v>
      </c>
      <c r="D3550">
        <v>4.2449883000000001E-2</v>
      </c>
      <c r="E3550" t="s">
        <v>61</v>
      </c>
      <c r="F3550">
        <v>107.3938</v>
      </c>
      <c r="G3550" t="s">
        <v>19</v>
      </c>
      <c r="H3550">
        <v>2007</v>
      </c>
      <c r="J3550" t="s">
        <v>20</v>
      </c>
      <c r="K3550" t="s">
        <v>16</v>
      </c>
      <c r="L3550">
        <f t="shared" si="110"/>
        <v>0</v>
      </c>
      <c r="M3550">
        <f t="shared" si="111"/>
        <v>0</v>
      </c>
    </row>
    <row r="3551" spans="1:13" x14ac:dyDescent="0.3">
      <c r="A3551" t="s">
        <v>1339</v>
      </c>
      <c r="B3551">
        <v>20.5</v>
      </c>
      <c r="C3551" t="s">
        <v>51</v>
      </c>
      <c r="D3551">
        <v>3.6558726E-2</v>
      </c>
      <c r="E3551" t="s">
        <v>67</v>
      </c>
      <c r="F3551">
        <v>75.369600000000005</v>
      </c>
      <c r="G3551" t="s">
        <v>19</v>
      </c>
      <c r="H3551">
        <v>2007</v>
      </c>
      <c r="J3551" t="s">
        <v>20</v>
      </c>
      <c r="K3551" t="s">
        <v>16</v>
      </c>
      <c r="L3551">
        <f t="shared" si="110"/>
        <v>0</v>
      </c>
      <c r="M3551">
        <f t="shared" si="111"/>
        <v>0</v>
      </c>
    </row>
    <row r="3552" spans="1:13" x14ac:dyDescent="0.3">
      <c r="A3552" t="s">
        <v>468</v>
      </c>
      <c r="B3552">
        <v>6.7750000000000004</v>
      </c>
      <c r="C3552" t="s">
        <v>51</v>
      </c>
      <c r="D3552">
        <v>0.10515828200000001</v>
      </c>
      <c r="E3552" t="s">
        <v>61</v>
      </c>
      <c r="F3552">
        <v>84.924999999999997</v>
      </c>
      <c r="G3552" t="s">
        <v>53</v>
      </c>
      <c r="H3552">
        <v>1987</v>
      </c>
      <c r="I3552" t="s">
        <v>54</v>
      </c>
      <c r="J3552" t="s">
        <v>24</v>
      </c>
      <c r="K3552" t="s">
        <v>16</v>
      </c>
      <c r="L3552">
        <f t="shared" si="110"/>
        <v>0</v>
      </c>
      <c r="M3552">
        <f t="shared" si="111"/>
        <v>0</v>
      </c>
    </row>
    <row r="3553" spans="1:13" x14ac:dyDescent="0.3">
      <c r="A3553" t="s">
        <v>497</v>
      </c>
      <c r="B3553">
        <v>19.2</v>
      </c>
      <c r="C3553" t="s">
        <v>1605</v>
      </c>
      <c r="D3553">
        <v>2.2918812E-2</v>
      </c>
      <c r="E3553" t="s">
        <v>32</v>
      </c>
      <c r="F3553">
        <v>183.995</v>
      </c>
      <c r="G3553" t="s">
        <v>33</v>
      </c>
      <c r="H3553">
        <v>1997</v>
      </c>
      <c r="I3553" t="s">
        <v>34</v>
      </c>
      <c r="J3553" t="s">
        <v>15</v>
      </c>
      <c r="K3553" t="s">
        <v>16</v>
      </c>
      <c r="L3553">
        <f t="shared" si="110"/>
        <v>0</v>
      </c>
      <c r="M3553">
        <f t="shared" si="111"/>
        <v>0</v>
      </c>
    </row>
    <row r="3554" spans="1:13" x14ac:dyDescent="0.3">
      <c r="A3554" t="s">
        <v>1232</v>
      </c>
      <c r="C3554" t="s">
        <v>51</v>
      </c>
      <c r="D3554">
        <v>5.7850698999999998E-2</v>
      </c>
      <c r="E3554" t="s">
        <v>46</v>
      </c>
      <c r="F3554">
        <v>104.29900000000001</v>
      </c>
      <c r="G3554" t="s">
        <v>29</v>
      </c>
      <c r="H3554">
        <v>1985</v>
      </c>
      <c r="I3554" t="s">
        <v>14</v>
      </c>
      <c r="J3554" t="s">
        <v>24</v>
      </c>
      <c r="K3554" t="s">
        <v>30</v>
      </c>
      <c r="L3554">
        <f t="shared" si="110"/>
        <v>0</v>
      </c>
      <c r="M3554">
        <f t="shared" si="111"/>
        <v>0</v>
      </c>
    </row>
    <row r="3555" spans="1:13" x14ac:dyDescent="0.3">
      <c r="A3555" t="s">
        <v>1419</v>
      </c>
      <c r="B3555">
        <v>20</v>
      </c>
      <c r="C3555" t="s">
        <v>51</v>
      </c>
      <c r="D3555">
        <v>8.1259479999999995E-2</v>
      </c>
      <c r="E3555" t="s">
        <v>22</v>
      </c>
      <c r="F3555">
        <v>36.819000000000003</v>
      </c>
      <c r="G3555" t="s">
        <v>53</v>
      </c>
      <c r="H3555">
        <v>1987</v>
      </c>
      <c r="I3555" t="s">
        <v>54</v>
      </c>
      <c r="J3555" t="s">
        <v>24</v>
      </c>
      <c r="K3555" t="s">
        <v>16</v>
      </c>
      <c r="L3555">
        <f t="shared" si="110"/>
        <v>0</v>
      </c>
      <c r="M3555">
        <f t="shared" si="111"/>
        <v>0</v>
      </c>
    </row>
    <row r="3556" spans="1:13" x14ac:dyDescent="0.3">
      <c r="A3556" t="s">
        <v>1483</v>
      </c>
      <c r="B3556">
        <v>6.98</v>
      </c>
      <c r="C3556" t="s">
        <v>51</v>
      </c>
      <c r="D3556">
        <v>4.1169696999999998E-2</v>
      </c>
      <c r="E3556" t="s">
        <v>83</v>
      </c>
      <c r="F3556">
        <v>83.293400000000005</v>
      </c>
      <c r="G3556" t="s">
        <v>13</v>
      </c>
      <c r="H3556">
        <v>1999</v>
      </c>
      <c r="I3556" t="s">
        <v>14</v>
      </c>
      <c r="J3556" t="s">
        <v>15</v>
      </c>
      <c r="K3556" t="s">
        <v>16</v>
      </c>
      <c r="L3556">
        <f t="shared" si="110"/>
        <v>1</v>
      </c>
      <c r="M3556">
        <f t="shared" si="111"/>
        <v>0</v>
      </c>
    </row>
    <row r="3557" spans="1:13" x14ac:dyDescent="0.3">
      <c r="A3557" t="s">
        <v>78</v>
      </c>
      <c r="B3557">
        <v>12.5</v>
      </c>
      <c r="C3557" t="s">
        <v>51</v>
      </c>
      <c r="D3557">
        <v>6.7788689999999999E-3</v>
      </c>
      <c r="E3557" t="s">
        <v>61</v>
      </c>
      <c r="F3557">
        <v>42.911200000000001</v>
      </c>
      <c r="G3557" t="s">
        <v>41</v>
      </c>
      <c r="H3557">
        <v>2002</v>
      </c>
      <c r="J3557" t="s">
        <v>20</v>
      </c>
      <c r="K3557" t="s">
        <v>16</v>
      </c>
      <c r="L3557">
        <f t="shared" si="110"/>
        <v>0</v>
      </c>
      <c r="M3557">
        <f t="shared" si="111"/>
        <v>0</v>
      </c>
    </row>
    <row r="3558" spans="1:13" x14ac:dyDescent="0.3">
      <c r="A3558" t="s">
        <v>644</v>
      </c>
      <c r="B3558">
        <v>18</v>
      </c>
      <c r="C3558" t="s">
        <v>51</v>
      </c>
      <c r="D3558">
        <v>4.7450711999999999E-2</v>
      </c>
      <c r="E3558" t="s">
        <v>61</v>
      </c>
      <c r="F3558">
        <v>173.2422</v>
      </c>
      <c r="G3558" t="s">
        <v>13</v>
      </c>
      <c r="H3558">
        <v>1999</v>
      </c>
      <c r="I3558" t="s">
        <v>14</v>
      </c>
      <c r="J3558" t="s">
        <v>15</v>
      </c>
      <c r="K3558" t="s">
        <v>16</v>
      </c>
      <c r="L3558">
        <f t="shared" si="110"/>
        <v>1</v>
      </c>
      <c r="M3558">
        <f t="shared" si="111"/>
        <v>0</v>
      </c>
    </row>
    <row r="3559" spans="1:13" x14ac:dyDescent="0.3">
      <c r="A3559" t="s">
        <v>1238</v>
      </c>
      <c r="B3559">
        <v>8.8800000000000008</v>
      </c>
      <c r="C3559" t="s">
        <v>51</v>
      </c>
      <c r="D3559">
        <v>0.145253944</v>
      </c>
      <c r="E3559" t="s">
        <v>52</v>
      </c>
      <c r="F3559">
        <v>150.66820000000001</v>
      </c>
      <c r="G3559" t="s">
        <v>23</v>
      </c>
      <c r="H3559">
        <v>1998</v>
      </c>
      <c r="J3559" t="s">
        <v>24</v>
      </c>
      <c r="K3559" t="s">
        <v>25</v>
      </c>
      <c r="L3559">
        <f t="shared" si="110"/>
        <v>0</v>
      </c>
      <c r="M3559">
        <f t="shared" si="111"/>
        <v>0</v>
      </c>
    </row>
    <row r="3560" spans="1:13" x14ac:dyDescent="0.3">
      <c r="A3560" t="s">
        <v>871</v>
      </c>
      <c r="B3560">
        <v>16.2</v>
      </c>
      <c r="C3560" t="s">
        <v>51</v>
      </c>
      <c r="D3560">
        <v>4.4222497E-2</v>
      </c>
      <c r="E3560" t="s">
        <v>67</v>
      </c>
      <c r="F3560">
        <v>43.545400000000001</v>
      </c>
      <c r="G3560" t="s">
        <v>33</v>
      </c>
      <c r="H3560">
        <v>1997</v>
      </c>
      <c r="I3560" t="s">
        <v>34</v>
      </c>
      <c r="J3560" t="s">
        <v>15</v>
      </c>
      <c r="K3560" t="s">
        <v>16</v>
      </c>
      <c r="L3560">
        <f t="shared" si="110"/>
        <v>1</v>
      </c>
      <c r="M3560">
        <f t="shared" si="111"/>
        <v>0</v>
      </c>
    </row>
    <row r="3561" spans="1:13" x14ac:dyDescent="0.3">
      <c r="A3561" t="s">
        <v>724</v>
      </c>
      <c r="C3561" t="s">
        <v>51</v>
      </c>
      <c r="D3561">
        <v>8.0803421E-2</v>
      </c>
      <c r="E3561" t="s">
        <v>22</v>
      </c>
      <c r="F3561">
        <v>140.11539999999999</v>
      </c>
      <c r="G3561" t="s">
        <v>29</v>
      </c>
      <c r="H3561">
        <v>1985</v>
      </c>
      <c r="I3561" t="s">
        <v>14</v>
      </c>
      <c r="J3561" t="s">
        <v>24</v>
      </c>
      <c r="K3561" t="s">
        <v>30</v>
      </c>
      <c r="L3561">
        <f t="shared" si="110"/>
        <v>0</v>
      </c>
      <c r="M3561">
        <f t="shared" si="111"/>
        <v>0</v>
      </c>
    </row>
    <row r="3562" spans="1:13" x14ac:dyDescent="0.3">
      <c r="A3562" t="s">
        <v>1283</v>
      </c>
      <c r="B3562">
        <v>9.8949999999999996</v>
      </c>
      <c r="C3562" t="s">
        <v>1605</v>
      </c>
      <c r="D3562">
        <v>4.8937611999999998E-2</v>
      </c>
      <c r="E3562" t="s">
        <v>67</v>
      </c>
      <c r="F3562">
        <v>261.62779999999998</v>
      </c>
      <c r="G3562" t="s">
        <v>19</v>
      </c>
      <c r="H3562">
        <v>2007</v>
      </c>
      <c r="J3562" t="s">
        <v>20</v>
      </c>
      <c r="K3562" t="s">
        <v>16</v>
      </c>
      <c r="L3562">
        <f t="shared" si="110"/>
        <v>0</v>
      </c>
      <c r="M3562">
        <f t="shared" si="111"/>
        <v>0</v>
      </c>
    </row>
    <row r="3563" spans="1:13" x14ac:dyDescent="0.3">
      <c r="A3563" t="s">
        <v>496</v>
      </c>
      <c r="B3563">
        <v>9.1</v>
      </c>
      <c r="C3563" t="s">
        <v>1605</v>
      </c>
      <c r="D3563">
        <v>8.0328680000000003E-3</v>
      </c>
      <c r="E3563" t="s">
        <v>67</v>
      </c>
      <c r="F3563">
        <v>79.161799999999999</v>
      </c>
      <c r="G3563" t="s">
        <v>65</v>
      </c>
      <c r="H3563">
        <v>2004</v>
      </c>
      <c r="I3563" t="s">
        <v>34</v>
      </c>
      <c r="J3563" t="s">
        <v>20</v>
      </c>
      <c r="K3563" t="s">
        <v>16</v>
      </c>
      <c r="L3563">
        <f t="shared" si="110"/>
        <v>0</v>
      </c>
      <c r="M3563">
        <f t="shared" si="111"/>
        <v>0</v>
      </c>
    </row>
    <row r="3564" spans="1:13" x14ac:dyDescent="0.3">
      <c r="A3564" t="s">
        <v>875</v>
      </c>
      <c r="B3564">
        <v>10.5</v>
      </c>
      <c r="C3564" t="s">
        <v>51</v>
      </c>
      <c r="D3564">
        <v>1.9157443999999999E-2</v>
      </c>
      <c r="E3564" t="s">
        <v>59</v>
      </c>
      <c r="F3564">
        <v>184.524</v>
      </c>
      <c r="G3564" t="s">
        <v>19</v>
      </c>
      <c r="H3564">
        <v>2007</v>
      </c>
      <c r="J3564" t="s">
        <v>20</v>
      </c>
      <c r="K3564" t="s">
        <v>16</v>
      </c>
      <c r="L3564">
        <f t="shared" si="110"/>
        <v>0</v>
      </c>
      <c r="M3564">
        <f t="shared" si="111"/>
        <v>0</v>
      </c>
    </row>
    <row r="3565" spans="1:13" x14ac:dyDescent="0.3">
      <c r="A3565" t="s">
        <v>1152</v>
      </c>
      <c r="B3565">
        <v>16.7</v>
      </c>
      <c r="C3565" t="s">
        <v>1605</v>
      </c>
      <c r="D3565">
        <v>6.2032773999999999E-2</v>
      </c>
      <c r="E3565" t="s">
        <v>12</v>
      </c>
      <c r="F3565">
        <v>60.656199999999998</v>
      </c>
      <c r="G3565" t="s">
        <v>65</v>
      </c>
      <c r="H3565">
        <v>2004</v>
      </c>
      <c r="I3565" t="s">
        <v>34</v>
      </c>
      <c r="J3565" t="s">
        <v>20</v>
      </c>
      <c r="K3565" t="s">
        <v>16</v>
      </c>
      <c r="L3565">
        <f t="shared" si="110"/>
        <v>0</v>
      </c>
      <c r="M3565">
        <f t="shared" si="111"/>
        <v>1</v>
      </c>
    </row>
    <row r="3566" spans="1:13" x14ac:dyDescent="0.3">
      <c r="A3566" t="s">
        <v>1064</v>
      </c>
      <c r="B3566">
        <v>7.6050000000000004</v>
      </c>
      <c r="C3566" t="s">
        <v>51</v>
      </c>
      <c r="D3566">
        <v>0.12913349099999999</v>
      </c>
      <c r="E3566" t="s">
        <v>32</v>
      </c>
      <c r="F3566">
        <v>163.721</v>
      </c>
      <c r="G3566" t="s">
        <v>53</v>
      </c>
      <c r="H3566">
        <v>1987</v>
      </c>
      <c r="I3566" t="s">
        <v>54</v>
      </c>
      <c r="J3566" t="s">
        <v>24</v>
      </c>
      <c r="K3566" t="s">
        <v>16</v>
      </c>
      <c r="L3566">
        <f t="shared" si="110"/>
        <v>0</v>
      </c>
      <c r="M3566">
        <f t="shared" si="111"/>
        <v>0</v>
      </c>
    </row>
    <row r="3567" spans="1:13" x14ac:dyDescent="0.3">
      <c r="A3567" t="s">
        <v>1023</v>
      </c>
      <c r="B3567">
        <v>16.850000000000001</v>
      </c>
      <c r="C3567" t="s">
        <v>28</v>
      </c>
      <c r="D3567">
        <v>2.6514811999999999E-2</v>
      </c>
      <c r="E3567" t="s">
        <v>83</v>
      </c>
      <c r="F3567">
        <v>93.311999999999998</v>
      </c>
      <c r="G3567" t="s">
        <v>65</v>
      </c>
      <c r="H3567">
        <v>2004</v>
      </c>
      <c r="I3567" t="s">
        <v>34</v>
      </c>
      <c r="J3567" t="s">
        <v>20</v>
      </c>
      <c r="K3567" t="s">
        <v>16</v>
      </c>
      <c r="L3567">
        <f t="shared" si="110"/>
        <v>0</v>
      </c>
      <c r="M3567">
        <f t="shared" si="111"/>
        <v>0</v>
      </c>
    </row>
    <row r="3568" spans="1:13" x14ac:dyDescent="0.3">
      <c r="A3568" t="s">
        <v>1423</v>
      </c>
      <c r="C3568" t="s">
        <v>1605</v>
      </c>
      <c r="D3568">
        <v>3.9006737E-2</v>
      </c>
      <c r="E3568" t="s">
        <v>49</v>
      </c>
      <c r="F3568">
        <v>104.599</v>
      </c>
      <c r="G3568" t="s">
        <v>47</v>
      </c>
      <c r="H3568">
        <v>1985</v>
      </c>
      <c r="I3568" t="s">
        <v>34</v>
      </c>
      <c r="J3568" t="s">
        <v>15</v>
      </c>
      <c r="K3568" t="s">
        <v>25</v>
      </c>
      <c r="L3568">
        <f t="shared" si="110"/>
        <v>0</v>
      </c>
      <c r="M3568">
        <f t="shared" si="111"/>
        <v>0</v>
      </c>
    </row>
    <row r="3569" spans="1:13" x14ac:dyDescent="0.3">
      <c r="A3569" t="s">
        <v>661</v>
      </c>
      <c r="B3569">
        <v>15.35</v>
      </c>
      <c r="C3569" t="s">
        <v>51</v>
      </c>
      <c r="D3569">
        <v>3.5220954999999998E-2</v>
      </c>
      <c r="E3569" t="s">
        <v>61</v>
      </c>
      <c r="F3569">
        <v>121.973</v>
      </c>
      <c r="G3569" t="s">
        <v>41</v>
      </c>
      <c r="H3569">
        <v>2002</v>
      </c>
      <c r="J3569" t="s">
        <v>20</v>
      </c>
      <c r="K3569" t="s">
        <v>16</v>
      </c>
      <c r="L3569">
        <f t="shared" si="110"/>
        <v>0</v>
      </c>
      <c r="M3569">
        <f t="shared" si="111"/>
        <v>0</v>
      </c>
    </row>
    <row r="3570" spans="1:13" x14ac:dyDescent="0.3">
      <c r="A3570" t="s">
        <v>298</v>
      </c>
      <c r="B3570">
        <v>9.1</v>
      </c>
      <c r="C3570" t="s">
        <v>51</v>
      </c>
      <c r="D3570">
        <v>5.5418261000000003E-2</v>
      </c>
      <c r="E3570" t="s">
        <v>61</v>
      </c>
      <c r="F3570">
        <v>112.0518</v>
      </c>
      <c r="G3570" t="s">
        <v>65</v>
      </c>
      <c r="H3570">
        <v>2004</v>
      </c>
      <c r="I3570" t="s">
        <v>34</v>
      </c>
      <c r="J3570" t="s">
        <v>20</v>
      </c>
      <c r="K3570" t="s">
        <v>16</v>
      </c>
      <c r="L3570">
        <f t="shared" si="110"/>
        <v>0</v>
      </c>
      <c r="M3570">
        <f t="shared" si="111"/>
        <v>0</v>
      </c>
    </row>
    <row r="3571" spans="1:13" x14ac:dyDescent="0.3">
      <c r="A3571" t="s">
        <v>611</v>
      </c>
      <c r="B3571">
        <v>10.195</v>
      </c>
      <c r="C3571" t="s">
        <v>1605</v>
      </c>
      <c r="D3571">
        <v>0</v>
      </c>
      <c r="E3571" t="s">
        <v>18</v>
      </c>
      <c r="F3571">
        <v>196.77940000000001</v>
      </c>
      <c r="G3571" t="s">
        <v>37</v>
      </c>
      <c r="H3571">
        <v>2009</v>
      </c>
      <c r="I3571" t="s">
        <v>14</v>
      </c>
      <c r="J3571" t="s">
        <v>24</v>
      </c>
      <c r="K3571" t="s">
        <v>38</v>
      </c>
      <c r="L3571">
        <f t="shared" si="110"/>
        <v>0</v>
      </c>
      <c r="M3571">
        <f t="shared" si="111"/>
        <v>1</v>
      </c>
    </row>
    <row r="3572" spans="1:13" x14ac:dyDescent="0.3">
      <c r="A3572" t="s">
        <v>301</v>
      </c>
      <c r="B3572">
        <v>15</v>
      </c>
      <c r="C3572" t="s">
        <v>51</v>
      </c>
      <c r="D3572">
        <v>6.4402906999999995E-2</v>
      </c>
      <c r="E3572" t="s">
        <v>52</v>
      </c>
      <c r="F3572">
        <v>48.305999999999997</v>
      </c>
      <c r="G3572" t="s">
        <v>37</v>
      </c>
      <c r="H3572">
        <v>2009</v>
      </c>
      <c r="I3572" t="s">
        <v>14</v>
      </c>
      <c r="J3572" t="s">
        <v>24</v>
      </c>
      <c r="K3572" t="s">
        <v>38</v>
      </c>
      <c r="L3572">
        <f t="shared" si="110"/>
        <v>0</v>
      </c>
      <c r="M3572">
        <f t="shared" si="111"/>
        <v>0</v>
      </c>
    </row>
    <row r="3573" spans="1:13" x14ac:dyDescent="0.3">
      <c r="A3573" t="s">
        <v>772</v>
      </c>
      <c r="B3573">
        <v>8.7850000000000001</v>
      </c>
      <c r="C3573" t="s">
        <v>51</v>
      </c>
      <c r="D3573">
        <v>2.0560102E-2</v>
      </c>
      <c r="E3573" t="s">
        <v>59</v>
      </c>
      <c r="F3573">
        <v>155.56559999999999</v>
      </c>
      <c r="G3573" t="s">
        <v>53</v>
      </c>
      <c r="H3573">
        <v>1987</v>
      </c>
      <c r="I3573" t="s">
        <v>54</v>
      </c>
      <c r="J3573" t="s">
        <v>24</v>
      </c>
      <c r="K3573" t="s">
        <v>16</v>
      </c>
      <c r="L3573">
        <f t="shared" si="110"/>
        <v>0</v>
      </c>
      <c r="M3573">
        <f t="shared" si="111"/>
        <v>0</v>
      </c>
    </row>
    <row r="3574" spans="1:13" x14ac:dyDescent="0.3">
      <c r="A3574" t="s">
        <v>668</v>
      </c>
      <c r="C3574" t="s">
        <v>51</v>
      </c>
      <c r="D3574">
        <v>0.14241295500000001</v>
      </c>
      <c r="E3574" t="s">
        <v>198</v>
      </c>
      <c r="F3574">
        <v>126.49939999999999</v>
      </c>
      <c r="G3574" t="s">
        <v>29</v>
      </c>
      <c r="H3574">
        <v>1985</v>
      </c>
      <c r="I3574" t="s">
        <v>14</v>
      </c>
      <c r="J3574" t="s">
        <v>24</v>
      </c>
      <c r="K3574" t="s">
        <v>30</v>
      </c>
      <c r="L3574">
        <f t="shared" si="110"/>
        <v>0</v>
      </c>
      <c r="M3574">
        <f t="shared" si="111"/>
        <v>0</v>
      </c>
    </row>
    <row r="3575" spans="1:13" x14ac:dyDescent="0.3">
      <c r="A3575" t="s">
        <v>151</v>
      </c>
      <c r="B3575">
        <v>7.39</v>
      </c>
      <c r="C3575" t="s">
        <v>51</v>
      </c>
      <c r="D3575">
        <v>8.2574392999999996E-2</v>
      </c>
      <c r="E3575" t="s">
        <v>59</v>
      </c>
      <c r="F3575">
        <v>190.25299999999999</v>
      </c>
      <c r="G3575" t="s">
        <v>37</v>
      </c>
      <c r="H3575">
        <v>2009</v>
      </c>
      <c r="I3575" t="s">
        <v>14</v>
      </c>
      <c r="J3575" t="s">
        <v>24</v>
      </c>
      <c r="K3575" t="s">
        <v>38</v>
      </c>
      <c r="L3575">
        <f t="shared" si="110"/>
        <v>0</v>
      </c>
      <c r="M3575">
        <f t="shared" si="111"/>
        <v>0</v>
      </c>
    </row>
    <row r="3576" spans="1:13" x14ac:dyDescent="0.3">
      <c r="A3576" t="s">
        <v>1082</v>
      </c>
      <c r="B3576">
        <v>17.850000000000001</v>
      </c>
      <c r="C3576" t="s">
        <v>51</v>
      </c>
      <c r="D3576">
        <v>8.7468656000000006E-2</v>
      </c>
      <c r="E3576" t="s">
        <v>49</v>
      </c>
      <c r="F3576">
        <v>195.77940000000001</v>
      </c>
      <c r="G3576" t="s">
        <v>33</v>
      </c>
      <c r="H3576">
        <v>1997</v>
      </c>
      <c r="I3576" t="s">
        <v>34</v>
      </c>
      <c r="J3576" t="s">
        <v>15</v>
      </c>
      <c r="K3576" t="s">
        <v>16</v>
      </c>
      <c r="L3576">
        <f t="shared" si="110"/>
        <v>1</v>
      </c>
      <c r="M3576">
        <f t="shared" si="111"/>
        <v>0</v>
      </c>
    </row>
    <row r="3577" spans="1:13" x14ac:dyDescent="0.3">
      <c r="A3577" t="s">
        <v>724</v>
      </c>
      <c r="B3577">
        <v>6.0949999999999998</v>
      </c>
      <c r="C3577" t="s">
        <v>51</v>
      </c>
      <c r="D3577">
        <v>0.13590649399999999</v>
      </c>
      <c r="E3577" t="s">
        <v>22</v>
      </c>
      <c r="F3577">
        <v>141.91540000000001</v>
      </c>
      <c r="G3577" t="s">
        <v>23</v>
      </c>
      <c r="H3577">
        <v>1998</v>
      </c>
      <c r="J3577" t="s">
        <v>24</v>
      </c>
      <c r="K3577" t="s">
        <v>25</v>
      </c>
      <c r="L3577">
        <f t="shared" si="110"/>
        <v>0</v>
      </c>
      <c r="M3577">
        <f t="shared" si="111"/>
        <v>0</v>
      </c>
    </row>
    <row r="3578" spans="1:13" x14ac:dyDescent="0.3">
      <c r="A3578" t="s">
        <v>1083</v>
      </c>
      <c r="C3578" t="s">
        <v>51</v>
      </c>
      <c r="D3578">
        <v>2.0100542999999998E-2</v>
      </c>
      <c r="E3578" t="s">
        <v>61</v>
      </c>
      <c r="F3578">
        <v>258.89620000000002</v>
      </c>
      <c r="G3578" t="s">
        <v>29</v>
      </c>
      <c r="H3578">
        <v>1985</v>
      </c>
      <c r="I3578" t="s">
        <v>14</v>
      </c>
      <c r="J3578" t="s">
        <v>24</v>
      </c>
      <c r="K3578" t="s">
        <v>30</v>
      </c>
      <c r="L3578">
        <f t="shared" si="110"/>
        <v>0</v>
      </c>
      <c r="M3578">
        <f t="shared" si="111"/>
        <v>0</v>
      </c>
    </row>
    <row r="3579" spans="1:13" x14ac:dyDescent="0.3">
      <c r="A3579" t="s">
        <v>1484</v>
      </c>
      <c r="C3579" t="s">
        <v>51</v>
      </c>
      <c r="D3579">
        <v>1.6029548000000001E-2</v>
      </c>
      <c r="E3579" t="s">
        <v>46</v>
      </c>
      <c r="F3579">
        <v>129.96260000000001</v>
      </c>
      <c r="G3579" t="s">
        <v>29</v>
      </c>
      <c r="H3579">
        <v>1985</v>
      </c>
      <c r="I3579" t="s">
        <v>14</v>
      </c>
      <c r="J3579" t="s">
        <v>24</v>
      </c>
      <c r="K3579" t="s">
        <v>30</v>
      </c>
      <c r="L3579">
        <f t="shared" si="110"/>
        <v>0</v>
      </c>
      <c r="M3579">
        <f t="shared" si="111"/>
        <v>0</v>
      </c>
    </row>
    <row r="3580" spans="1:13" x14ac:dyDescent="0.3">
      <c r="A3580" t="s">
        <v>69</v>
      </c>
      <c r="B3580">
        <v>19.2</v>
      </c>
      <c r="C3580" t="s">
        <v>51</v>
      </c>
      <c r="D3580">
        <v>3.5240291999999999E-2</v>
      </c>
      <c r="E3580" t="s">
        <v>12</v>
      </c>
      <c r="F3580">
        <v>178.73179999999999</v>
      </c>
      <c r="G3580" t="s">
        <v>13</v>
      </c>
      <c r="H3580">
        <v>1999</v>
      </c>
      <c r="I3580" t="s">
        <v>14</v>
      </c>
      <c r="J3580" t="s">
        <v>15</v>
      </c>
      <c r="K3580" t="s">
        <v>16</v>
      </c>
      <c r="L3580">
        <f t="shared" si="110"/>
        <v>1</v>
      </c>
      <c r="M3580">
        <f t="shared" si="111"/>
        <v>1</v>
      </c>
    </row>
    <row r="3581" spans="1:13" x14ac:dyDescent="0.3">
      <c r="A3581" t="s">
        <v>398</v>
      </c>
      <c r="B3581">
        <v>9.3949999999999996</v>
      </c>
      <c r="C3581" t="s">
        <v>1605</v>
      </c>
      <c r="D3581">
        <v>0.13154500499999999</v>
      </c>
      <c r="E3581" t="s">
        <v>67</v>
      </c>
      <c r="F3581">
        <v>87.319800000000001</v>
      </c>
      <c r="G3581" t="s">
        <v>65</v>
      </c>
      <c r="H3581">
        <v>2004</v>
      </c>
      <c r="I3581" t="s">
        <v>34</v>
      </c>
      <c r="J3581" t="s">
        <v>20</v>
      </c>
      <c r="K3581" t="s">
        <v>16</v>
      </c>
      <c r="L3581">
        <f t="shared" si="110"/>
        <v>0</v>
      </c>
      <c r="M3581">
        <f t="shared" si="111"/>
        <v>0</v>
      </c>
    </row>
    <row r="3582" spans="1:13" x14ac:dyDescent="0.3">
      <c r="A3582" t="s">
        <v>207</v>
      </c>
      <c r="B3582">
        <v>17.75</v>
      </c>
      <c r="C3582" t="s">
        <v>51</v>
      </c>
      <c r="D3582">
        <v>7.5896410999999997E-2</v>
      </c>
      <c r="E3582" t="s">
        <v>36</v>
      </c>
      <c r="F3582">
        <v>113.3544</v>
      </c>
      <c r="G3582" t="s">
        <v>53</v>
      </c>
      <c r="H3582">
        <v>1987</v>
      </c>
      <c r="I3582" t="s">
        <v>54</v>
      </c>
      <c r="J3582" t="s">
        <v>24</v>
      </c>
      <c r="K3582" t="s">
        <v>16</v>
      </c>
      <c r="L3582">
        <f t="shared" si="110"/>
        <v>0</v>
      </c>
      <c r="M3582">
        <f t="shared" si="111"/>
        <v>0</v>
      </c>
    </row>
    <row r="3583" spans="1:13" x14ac:dyDescent="0.3">
      <c r="A3583" t="s">
        <v>1432</v>
      </c>
      <c r="B3583">
        <v>11.3</v>
      </c>
      <c r="C3583" t="s">
        <v>51</v>
      </c>
      <c r="D3583">
        <v>5.6522558000000001E-2</v>
      </c>
      <c r="E3583" t="s">
        <v>36</v>
      </c>
      <c r="F3583">
        <v>248.61179999999999</v>
      </c>
      <c r="G3583" t="s">
        <v>13</v>
      </c>
      <c r="H3583">
        <v>1999</v>
      </c>
      <c r="I3583" t="s">
        <v>14</v>
      </c>
      <c r="J3583" t="s">
        <v>15</v>
      </c>
      <c r="K3583" t="s">
        <v>16</v>
      </c>
      <c r="L3583">
        <f t="shared" si="110"/>
        <v>1</v>
      </c>
      <c r="M3583">
        <f t="shared" si="111"/>
        <v>0</v>
      </c>
    </row>
    <row r="3584" spans="1:13" x14ac:dyDescent="0.3">
      <c r="A3584" t="s">
        <v>1335</v>
      </c>
      <c r="C3584" t="s">
        <v>1605</v>
      </c>
      <c r="D3584">
        <v>0</v>
      </c>
      <c r="E3584" t="s">
        <v>59</v>
      </c>
      <c r="F3584">
        <v>190.25299999999999</v>
      </c>
      <c r="G3584" t="s">
        <v>29</v>
      </c>
      <c r="H3584">
        <v>1985</v>
      </c>
      <c r="I3584" t="s">
        <v>14</v>
      </c>
      <c r="J3584" t="s">
        <v>24</v>
      </c>
      <c r="K3584" t="s">
        <v>30</v>
      </c>
      <c r="L3584">
        <f t="shared" si="110"/>
        <v>0</v>
      </c>
      <c r="M3584">
        <f t="shared" si="111"/>
        <v>0</v>
      </c>
    </row>
    <row r="3585" spans="1:13" x14ac:dyDescent="0.3">
      <c r="A3585" t="s">
        <v>1149</v>
      </c>
      <c r="B3585">
        <v>13.35</v>
      </c>
      <c r="C3585" t="s">
        <v>51</v>
      </c>
      <c r="D3585">
        <v>4.8298703999999998E-2</v>
      </c>
      <c r="E3585" t="s">
        <v>49</v>
      </c>
      <c r="F3585">
        <v>216.91659999999999</v>
      </c>
      <c r="G3585" t="s">
        <v>19</v>
      </c>
      <c r="H3585">
        <v>2007</v>
      </c>
      <c r="J3585" t="s">
        <v>20</v>
      </c>
      <c r="K3585" t="s">
        <v>16</v>
      </c>
      <c r="L3585">
        <f t="shared" si="110"/>
        <v>0</v>
      </c>
      <c r="M3585">
        <f t="shared" si="111"/>
        <v>0</v>
      </c>
    </row>
    <row r="3586" spans="1:13" x14ac:dyDescent="0.3">
      <c r="A3586" t="s">
        <v>1186</v>
      </c>
      <c r="B3586">
        <v>15.7</v>
      </c>
      <c r="C3586" t="s">
        <v>1605</v>
      </c>
      <c r="D3586">
        <v>0.122443776</v>
      </c>
      <c r="E3586" t="s">
        <v>32</v>
      </c>
      <c r="F3586">
        <v>111.3544</v>
      </c>
      <c r="G3586" t="s">
        <v>65</v>
      </c>
      <c r="H3586">
        <v>2004</v>
      </c>
      <c r="I3586" t="s">
        <v>34</v>
      </c>
      <c r="J3586" t="s">
        <v>20</v>
      </c>
      <c r="K3586" t="s">
        <v>16</v>
      </c>
      <c r="L3586">
        <f t="shared" si="110"/>
        <v>0</v>
      </c>
      <c r="M3586">
        <f t="shared" si="111"/>
        <v>0</v>
      </c>
    </row>
    <row r="3587" spans="1:13" x14ac:dyDescent="0.3">
      <c r="A3587" t="s">
        <v>908</v>
      </c>
      <c r="B3587">
        <v>9.17</v>
      </c>
      <c r="C3587" t="s">
        <v>51</v>
      </c>
      <c r="D3587">
        <v>0.10295934499999999</v>
      </c>
      <c r="E3587" t="s">
        <v>36</v>
      </c>
      <c r="F3587">
        <v>142.14699999999999</v>
      </c>
      <c r="G3587" t="s">
        <v>65</v>
      </c>
      <c r="H3587">
        <v>2004</v>
      </c>
      <c r="I3587" t="s">
        <v>34</v>
      </c>
      <c r="J3587" t="s">
        <v>20</v>
      </c>
      <c r="K3587" t="s">
        <v>16</v>
      </c>
      <c r="L3587">
        <f t="shared" ref="L3587:L3650" si="112">IF(AND(J3587= "Tier 1", C3587= "LF"),1,0)</f>
        <v>0</v>
      </c>
      <c r="M3587">
        <f t="shared" ref="M3587:M3650" si="113">IF(OR(E3587= "Dairy", E3587= "Snack Foods"),1,0)</f>
        <v>0</v>
      </c>
    </row>
    <row r="3588" spans="1:13" x14ac:dyDescent="0.3">
      <c r="A3588" t="s">
        <v>78</v>
      </c>
      <c r="C3588" t="s">
        <v>51</v>
      </c>
      <c r="D3588">
        <v>6.7323890000000001E-3</v>
      </c>
      <c r="E3588" t="s">
        <v>61</v>
      </c>
      <c r="F3588">
        <v>41.411200000000001</v>
      </c>
      <c r="G3588" t="s">
        <v>29</v>
      </c>
      <c r="H3588">
        <v>1985</v>
      </c>
      <c r="I3588" t="s">
        <v>14</v>
      </c>
      <c r="J3588" t="s">
        <v>24</v>
      </c>
      <c r="K3588" t="s">
        <v>30</v>
      </c>
      <c r="L3588">
        <f t="shared" si="112"/>
        <v>0</v>
      </c>
      <c r="M3588">
        <f t="shared" si="113"/>
        <v>0</v>
      </c>
    </row>
    <row r="3589" spans="1:13" x14ac:dyDescent="0.3">
      <c r="A3589" t="s">
        <v>719</v>
      </c>
      <c r="B3589">
        <v>13.85</v>
      </c>
      <c r="C3589" t="s">
        <v>1605</v>
      </c>
      <c r="D3589">
        <v>8.5757338000000002E-2</v>
      </c>
      <c r="E3589" t="s">
        <v>77</v>
      </c>
      <c r="F3589">
        <v>119.61239999999999</v>
      </c>
      <c r="G3589" t="s">
        <v>19</v>
      </c>
      <c r="H3589">
        <v>2007</v>
      </c>
      <c r="J3589" t="s">
        <v>20</v>
      </c>
      <c r="K3589" t="s">
        <v>16</v>
      </c>
      <c r="L3589">
        <f t="shared" si="112"/>
        <v>0</v>
      </c>
      <c r="M3589">
        <f t="shared" si="113"/>
        <v>0</v>
      </c>
    </row>
    <row r="3590" spans="1:13" x14ac:dyDescent="0.3">
      <c r="A3590" t="s">
        <v>1390</v>
      </c>
      <c r="B3590">
        <v>16.5</v>
      </c>
      <c r="C3590" t="s">
        <v>1605</v>
      </c>
      <c r="D3590">
        <v>0.159587755</v>
      </c>
      <c r="E3590" t="s">
        <v>12</v>
      </c>
      <c r="F3590">
        <v>142.61279999999999</v>
      </c>
      <c r="G3590" t="s">
        <v>53</v>
      </c>
      <c r="H3590">
        <v>1987</v>
      </c>
      <c r="I3590" t="s">
        <v>54</v>
      </c>
      <c r="J3590" t="s">
        <v>24</v>
      </c>
      <c r="K3590" t="s">
        <v>16</v>
      </c>
      <c r="L3590">
        <f t="shared" si="112"/>
        <v>0</v>
      </c>
      <c r="M3590">
        <f t="shared" si="113"/>
        <v>1</v>
      </c>
    </row>
    <row r="3591" spans="1:13" x14ac:dyDescent="0.3">
      <c r="A3591" t="s">
        <v>1485</v>
      </c>
      <c r="B3591">
        <v>17.600000000000001</v>
      </c>
      <c r="C3591" t="s">
        <v>51</v>
      </c>
      <c r="D3591">
        <v>8.0134579999999993E-3</v>
      </c>
      <c r="E3591" t="s">
        <v>18</v>
      </c>
      <c r="F3591">
        <v>170.7422</v>
      </c>
      <c r="G3591" t="s">
        <v>13</v>
      </c>
      <c r="H3591">
        <v>1999</v>
      </c>
      <c r="I3591" t="s">
        <v>14</v>
      </c>
      <c r="J3591" t="s">
        <v>15</v>
      </c>
      <c r="K3591" t="s">
        <v>16</v>
      </c>
      <c r="L3591">
        <f t="shared" si="112"/>
        <v>1</v>
      </c>
      <c r="M3591">
        <f t="shared" si="113"/>
        <v>1</v>
      </c>
    </row>
    <row r="3592" spans="1:13" x14ac:dyDescent="0.3">
      <c r="A3592" t="s">
        <v>1486</v>
      </c>
      <c r="B3592">
        <v>19.5</v>
      </c>
      <c r="C3592" t="s">
        <v>51</v>
      </c>
      <c r="D3592">
        <v>1.4271592E-2</v>
      </c>
      <c r="E3592" t="s">
        <v>61</v>
      </c>
      <c r="F3592">
        <v>54.6614</v>
      </c>
      <c r="G3592" t="s">
        <v>65</v>
      </c>
      <c r="H3592">
        <v>2004</v>
      </c>
      <c r="I3592" t="s">
        <v>34</v>
      </c>
      <c r="J3592" t="s">
        <v>20</v>
      </c>
      <c r="K3592" t="s">
        <v>16</v>
      </c>
      <c r="L3592">
        <f t="shared" si="112"/>
        <v>0</v>
      </c>
      <c r="M3592">
        <f t="shared" si="113"/>
        <v>0</v>
      </c>
    </row>
    <row r="3593" spans="1:13" x14ac:dyDescent="0.3">
      <c r="A3593" t="s">
        <v>1218</v>
      </c>
      <c r="B3593">
        <v>15.85</v>
      </c>
      <c r="C3593" t="s">
        <v>51</v>
      </c>
      <c r="D3593">
        <v>8.1772053999999997E-2</v>
      </c>
      <c r="E3593" t="s">
        <v>49</v>
      </c>
      <c r="F3593">
        <v>175.137</v>
      </c>
      <c r="G3593" t="s">
        <v>65</v>
      </c>
      <c r="H3593">
        <v>2004</v>
      </c>
      <c r="I3593" t="s">
        <v>34</v>
      </c>
      <c r="J3593" t="s">
        <v>20</v>
      </c>
      <c r="K3593" t="s">
        <v>16</v>
      </c>
      <c r="L3593">
        <f t="shared" si="112"/>
        <v>0</v>
      </c>
      <c r="M3593">
        <f t="shared" si="113"/>
        <v>0</v>
      </c>
    </row>
    <row r="3594" spans="1:13" x14ac:dyDescent="0.3">
      <c r="A3594" t="s">
        <v>843</v>
      </c>
      <c r="B3594">
        <v>5.8849999999999998</v>
      </c>
      <c r="C3594" t="s">
        <v>1605</v>
      </c>
      <c r="D3594">
        <v>9.2915543000000003E-2</v>
      </c>
      <c r="E3594" t="s">
        <v>83</v>
      </c>
      <c r="F3594">
        <v>54.598199999999999</v>
      </c>
      <c r="G3594" t="s">
        <v>13</v>
      </c>
      <c r="H3594">
        <v>1999</v>
      </c>
      <c r="I3594" t="s">
        <v>14</v>
      </c>
      <c r="J3594" t="s">
        <v>15</v>
      </c>
      <c r="K3594" t="s">
        <v>16</v>
      </c>
      <c r="L3594">
        <f t="shared" si="112"/>
        <v>0</v>
      </c>
      <c r="M3594">
        <f t="shared" si="113"/>
        <v>0</v>
      </c>
    </row>
    <row r="3595" spans="1:13" x14ac:dyDescent="0.3">
      <c r="A3595" t="s">
        <v>1331</v>
      </c>
      <c r="B3595">
        <v>6.8849999999999998</v>
      </c>
      <c r="C3595" t="s">
        <v>1605</v>
      </c>
      <c r="D3595">
        <v>0.13989204299999999</v>
      </c>
      <c r="E3595" t="s">
        <v>83</v>
      </c>
      <c r="F3595">
        <v>112.4228</v>
      </c>
      <c r="G3595" t="s">
        <v>53</v>
      </c>
      <c r="H3595">
        <v>1987</v>
      </c>
      <c r="I3595" t="s">
        <v>54</v>
      </c>
      <c r="J3595" t="s">
        <v>24</v>
      </c>
      <c r="K3595" t="s">
        <v>16</v>
      </c>
      <c r="L3595">
        <f t="shared" si="112"/>
        <v>0</v>
      </c>
      <c r="M3595">
        <f t="shared" si="113"/>
        <v>0</v>
      </c>
    </row>
    <row r="3596" spans="1:13" x14ac:dyDescent="0.3">
      <c r="A3596" t="s">
        <v>1364</v>
      </c>
      <c r="B3596">
        <v>9.3949999999999996</v>
      </c>
      <c r="C3596" t="s">
        <v>51</v>
      </c>
      <c r="D3596">
        <v>4.5232223000000002E-2</v>
      </c>
      <c r="E3596" t="s">
        <v>12</v>
      </c>
      <c r="F3596">
        <v>83.825000000000003</v>
      </c>
      <c r="G3596" t="s">
        <v>53</v>
      </c>
      <c r="H3596">
        <v>1987</v>
      </c>
      <c r="I3596" t="s">
        <v>54</v>
      </c>
      <c r="J3596" t="s">
        <v>24</v>
      </c>
      <c r="K3596" t="s">
        <v>16</v>
      </c>
      <c r="L3596">
        <f t="shared" si="112"/>
        <v>0</v>
      </c>
      <c r="M3596">
        <f t="shared" si="113"/>
        <v>1</v>
      </c>
    </row>
    <row r="3597" spans="1:13" x14ac:dyDescent="0.3">
      <c r="A3597" t="s">
        <v>985</v>
      </c>
      <c r="C3597" t="s">
        <v>51</v>
      </c>
      <c r="D3597">
        <v>6.0067061999999997E-2</v>
      </c>
      <c r="E3597" t="s">
        <v>32</v>
      </c>
      <c r="F3597">
        <v>254.8356</v>
      </c>
      <c r="G3597" t="s">
        <v>47</v>
      </c>
      <c r="H3597">
        <v>1985</v>
      </c>
      <c r="I3597" t="s">
        <v>34</v>
      </c>
      <c r="J3597" t="s">
        <v>15</v>
      </c>
      <c r="K3597" t="s">
        <v>25</v>
      </c>
      <c r="L3597">
        <f t="shared" si="112"/>
        <v>1</v>
      </c>
      <c r="M3597">
        <f t="shared" si="113"/>
        <v>0</v>
      </c>
    </row>
    <row r="3598" spans="1:13" x14ac:dyDescent="0.3">
      <c r="A3598" t="s">
        <v>777</v>
      </c>
      <c r="B3598">
        <v>8.6150000000000002</v>
      </c>
      <c r="C3598" t="s">
        <v>51</v>
      </c>
      <c r="D3598">
        <v>0.19457693500000001</v>
      </c>
      <c r="E3598" t="s">
        <v>32</v>
      </c>
      <c r="F3598">
        <v>95.443600000000004</v>
      </c>
      <c r="G3598" t="s">
        <v>23</v>
      </c>
      <c r="H3598">
        <v>1998</v>
      </c>
      <c r="J3598" t="s">
        <v>24</v>
      </c>
      <c r="K3598" t="s">
        <v>25</v>
      </c>
      <c r="L3598">
        <f t="shared" si="112"/>
        <v>0</v>
      </c>
      <c r="M3598">
        <f t="shared" si="113"/>
        <v>0</v>
      </c>
    </row>
    <row r="3599" spans="1:13" x14ac:dyDescent="0.3">
      <c r="A3599" t="s">
        <v>1272</v>
      </c>
      <c r="B3599">
        <v>9.8000000000000007</v>
      </c>
      <c r="C3599" t="s">
        <v>1605</v>
      </c>
      <c r="D3599">
        <v>1.5113425999999999E-2</v>
      </c>
      <c r="E3599" t="s">
        <v>77</v>
      </c>
      <c r="F3599">
        <v>248.74080000000001</v>
      </c>
      <c r="G3599" t="s">
        <v>13</v>
      </c>
      <c r="H3599">
        <v>1999</v>
      </c>
      <c r="I3599" t="s">
        <v>14</v>
      </c>
      <c r="J3599" t="s">
        <v>15</v>
      </c>
      <c r="K3599" t="s">
        <v>16</v>
      </c>
      <c r="L3599">
        <f t="shared" si="112"/>
        <v>0</v>
      </c>
      <c r="M3599">
        <f t="shared" si="113"/>
        <v>0</v>
      </c>
    </row>
    <row r="3600" spans="1:13" x14ac:dyDescent="0.3">
      <c r="A3600" t="s">
        <v>1014</v>
      </c>
      <c r="B3600">
        <v>5.21</v>
      </c>
      <c r="C3600" t="s">
        <v>51</v>
      </c>
      <c r="D3600">
        <v>1.1009896999999999E-2</v>
      </c>
      <c r="E3600" t="s">
        <v>61</v>
      </c>
      <c r="F3600">
        <v>258.49619999999999</v>
      </c>
      <c r="G3600" t="s">
        <v>33</v>
      </c>
      <c r="H3600">
        <v>1997</v>
      </c>
      <c r="I3600" t="s">
        <v>34</v>
      </c>
      <c r="J3600" t="s">
        <v>15</v>
      </c>
      <c r="K3600" t="s">
        <v>16</v>
      </c>
      <c r="L3600">
        <f t="shared" si="112"/>
        <v>1</v>
      </c>
      <c r="M3600">
        <f t="shared" si="113"/>
        <v>0</v>
      </c>
    </row>
    <row r="3601" spans="1:13" x14ac:dyDescent="0.3">
      <c r="A3601" t="s">
        <v>347</v>
      </c>
      <c r="C3601" t="s">
        <v>1605</v>
      </c>
      <c r="D3601">
        <v>0.13284675800000001</v>
      </c>
      <c r="E3601" t="s">
        <v>36</v>
      </c>
      <c r="F3601">
        <v>55.829799999999999</v>
      </c>
      <c r="G3601" t="s">
        <v>29</v>
      </c>
      <c r="H3601">
        <v>1985</v>
      </c>
      <c r="I3601" t="s">
        <v>14</v>
      </c>
      <c r="J3601" t="s">
        <v>24</v>
      </c>
      <c r="K3601" t="s">
        <v>30</v>
      </c>
      <c r="L3601">
        <f t="shared" si="112"/>
        <v>0</v>
      </c>
      <c r="M3601">
        <f t="shared" si="113"/>
        <v>0</v>
      </c>
    </row>
    <row r="3602" spans="1:13" x14ac:dyDescent="0.3">
      <c r="A3602" t="s">
        <v>1089</v>
      </c>
      <c r="C3602" t="s">
        <v>1605</v>
      </c>
      <c r="D3602">
        <v>0.14841290900000001</v>
      </c>
      <c r="E3602" t="s">
        <v>83</v>
      </c>
      <c r="F3602">
        <v>212.12180000000001</v>
      </c>
      <c r="G3602" t="s">
        <v>47</v>
      </c>
      <c r="H3602">
        <v>1985</v>
      </c>
      <c r="I3602" t="s">
        <v>34</v>
      </c>
      <c r="J3602" t="s">
        <v>15</v>
      </c>
      <c r="K3602" t="s">
        <v>25</v>
      </c>
      <c r="L3602">
        <f t="shared" si="112"/>
        <v>0</v>
      </c>
      <c r="M3602">
        <f t="shared" si="113"/>
        <v>0</v>
      </c>
    </row>
    <row r="3603" spans="1:13" x14ac:dyDescent="0.3">
      <c r="A3603" t="s">
        <v>1248</v>
      </c>
      <c r="B3603">
        <v>11.8</v>
      </c>
      <c r="C3603" t="s">
        <v>1605</v>
      </c>
      <c r="D3603">
        <v>0</v>
      </c>
      <c r="E3603" t="s">
        <v>77</v>
      </c>
      <c r="F3603">
        <v>152.23660000000001</v>
      </c>
      <c r="G3603" t="s">
        <v>13</v>
      </c>
      <c r="H3603">
        <v>1999</v>
      </c>
      <c r="I3603" t="s">
        <v>14</v>
      </c>
      <c r="J3603" t="s">
        <v>15</v>
      </c>
      <c r="K3603" t="s">
        <v>16</v>
      </c>
      <c r="L3603">
        <f t="shared" si="112"/>
        <v>0</v>
      </c>
      <c r="M3603">
        <f t="shared" si="113"/>
        <v>0</v>
      </c>
    </row>
    <row r="3604" spans="1:13" x14ac:dyDescent="0.3">
      <c r="A3604" t="s">
        <v>883</v>
      </c>
      <c r="C3604" t="s">
        <v>51</v>
      </c>
      <c r="D3604">
        <v>9.5946376E-2</v>
      </c>
      <c r="E3604" t="s">
        <v>61</v>
      </c>
      <c r="F3604">
        <v>57.858800000000002</v>
      </c>
      <c r="G3604" t="s">
        <v>29</v>
      </c>
      <c r="H3604">
        <v>1985</v>
      </c>
      <c r="I3604" t="s">
        <v>14</v>
      </c>
      <c r="J3604" t="s">
        <v>24</v>
      </c>
      <c r="K3604" t="s">
        <v>30</v>
      </c>
      <c r="L3604">
        <f t="shared" si="112"/>
        <v>0</v>
      </c>
      <c r="M3604">
        <f t="shared" si="113"/>
        <v>0</v>
      </c>
    </row>
    <row r="3605" spans="1:13" x14ac:dyDescent="0.3">
      <c r="A3605" t="s">
        <v>1288</v>
      </c>
      <c r="B3605">
        <v>9.8000000000000007</v>
      </c>
      <c r="C3605" t="s">
        <v>51</v>
      </c>
      <c r="D3605">
        <v>4.7282734999999999E-2</v>
      </c>
      <c r="E3605" t="s">
        <v>36</v>
      </c>
      <c r="F3605">
        <v>100.5016</v>
      </c>
      <c r="G3605" t="s">
        <v>41</v>
      </c>
      <c r="H3605">
        <v>2002</v>
      </c>
      <c r="J3605" t="s">
        <v>20</v>
      </c>
      <c r="K3605" t="s">
        <v>16</v>
      </c>
      <c r="L3605">
        <f t="shared" si="112"/>
        <v>0</v>
      </c>
      <c r="M3605">
        <f t="shared" si="113"/>
        <v>0</v>
      </c>
    </row>
    <row r="3606" spans="1:13" x14ac:dyDescent="0.3">
      <c r="A3606" t="s">
        <v>1195</v>
      </c>
      <c r="C3606" t="s">
        <v>51</v>
      </c>
      <c r="D3606">
        <v>0</v>
      </c>
      <c r="E3606" t="s">
        <v>77</v>
      </c>
      <c r="F3606">
        <v>39.5822</v>
      </c>
      <c r="G3606" t="s">
        <v>47</v>
      </c>
      <c r="H3606">
        <v>1985</v>
      </c>
      <c r="I3606" t="s">
        <v>34</v>
      </c>
      <c r="J3606" t="s">
        <v>15</v>
      </c>
      <c r="K3606" t="s">
        <v>25</v>
      </c>
      <c r="L3606">
        <f t="shared" si="112"/>
        <v>1</v>
      </c>
      <c r="M3606">
        <f t="shared" si="113"/>
        <v>0</v>
      </c>
    </row>
    <row r="3607" spans="1:13" x14ac:dyDescent="0.3">
      <c r="A3607" t="s">
        <v>908</v>
      </c>
      <c r="B3607">
        <v>9.17</v>
      </c>
      <c r="C3607" t="s">
        <v>51</v>
      </c>
      <c r="D3607">
        <v>0.103561308</v>
      </c>
      <c r="E3607" t="s">
        <v>36</v>
      </c>
      <c r="F3607">
        <v>144.14699999999999</v>
      </c>
      <c r="G3607" t="s">
        <v>19</v>
      </c>
      <c r="H3607">
        <v>2007</v>
      </c>
      <c r="J3607" t="s">
        <v>20</v>
      </c>
      <c r="K3607" t="s">
        <v>16</v>
      </c>
      <c r="L3607">
        <f t="shared" si="112"/>
        <v>0</v>
      </c>
      <c r="M3607">
        <f t="shared" si="113"/>
        <v>0</v>
      </c>
    </row>
    <row r="3608" spans="1:13" x14ac:dyDescent="0.3">
      <c r="A3608" t="s">
        <v>1375</v>
      </c>
      <c r="B3608">
        <v>11.8</v>
      </c>
      <c r="C3608" t="s">
        <v>51</v>
      </c>
      <c r="D3608">
        <v>8.5611760000000002E-3</v>
      </c>
      <c r="E3608" t="s">
        <v>46</v>
      </c>
      <c r="F3608">
        <v>115.8492</v>
      </c>
      <c r="G3608" t="s">
        <v>33</v>
      </c>
      <c r="H3608">
        <v>1997</v>
      </c>
      <c r="I3608" t="s">
        <v>34</v>
      </c>
      <c r="J3608" t="s">
        <v>15</v>
      </c>
      <c r="K3608" t="s">
        <v>16</v>
      </c>
      <c r="L3608">
        <f t="shared" si="112"/>
        <v>1</v>
      </c>
      <c r="M3608">
        <f t="shared" si="113"/>
        <v>0</v>
      </c>
    </row>
    <row r="3609" spans="1:13" x14ac:dyDescent="0.3">
      <c r="A3609" t="s">
        <v>1150</v>
      </c>
      <c r="B3609">
        <v>12.85</v>
      </c>
      <c r="C3609" t="s">
        <v>51</v>
      </c>
      <c r="D3609">
        <v>0.16845286100000001</v>
      </c>
      <c r="E3609" t="s">
        <v>67</v>
      </c>
      <c r="F3609">
        <v>46.606000000000002</v>
      </c>
      <c r="G3609" t="s">
        <v>33</v>
      </c>
      <c r="H3609">
        <v>1997</v>
      </c>
      <c r="I3609" t="s">
        <v>34</v>
      </c>
      <c r="J3609" t="s">
        <v>15</v>
      </c>
      <c r="K3609" t="s">
        <v>16</v>
      </c>
      <c r="L3609">
        <f t="shared" si="112"/>
        <v>1</v>
      </c>
      <c r="M3609">
        <f t="shared" si="113"/>
        <v>0</v>
      </c>
    </row>
    <row r="3610" spans="1:13" x14ac:dyDescent="0.3">
      <c r="A3610" t="s">
        <v>1377</v>
      </c>
      <c r="C3610" t="s">
        <v>51</v>
      </c>
      <c r="D3610">
        <v>0</v>
      </c>
      <c r="E3610" t="s">
        <v>36</v>
      </c>
      <c r="F3610">
        <v>160.46039999999999</v>
      </c>
      <c r="G3610" t="s">
        <v>47</v>
      </c>
      <c r="H3610">
        <v>1985</v>
      </c>
      <c r="I3610" t="s">
        <v>34</v>
      </c>
      <c r="J3610" t="s">
        <v>15</v>
      </c>
      <c r="K3610" t="s">
        <v>25</v>
      </c>
      <c r="L3610">
        <f t="shared" si="112"/>
        <v>1</v>
      </c>
      <c r="M3610">
        <f t="shared" si="113"/>
        <v>0</v>
      </c>
    </row>
    <row r="3611" spans="1:13" x14ac:dyDescent="0.3">
      <c r="A3611" t="s">
        <v>1287</v>
      </c>
      <c r="B3611">
        <v>8.51</v>
      </c>
      <c r="C3611" t="s">
        <v>51</v>
      </c>
      <c r="D3611">
        <v>1.6110716000000001E-2</v>
      </c>
      <c r="E3611" t="s">
        <v>61</v>
      </c>
      <c r="F3611">
        <v>193.14779999999999</v>
      </c>
      <c r="G3611" t="s">
        <v>33</v>
      </c>
      <c r="H3611">
        <v>1997</v>
      </c>
      <c r="I3611" t="s">
        <v>34</v>
      </c>
      <c r="J3611" t="s">
        <v>15</v>
      </c>
      <c r="K3611" t="s">
        <v>16</v>
      </c>
      <c r="L3611">
        <f t="shared" si="112"/>
        <v>1</v>
      </c>
      <c r="M3611">
        <f t="shared" si="113"/>
        <v>0</v>
      </c>
    </row>
    <row r="3612" spans="1:13" x14ac:dyDescent="0.3">
      <c r="A3612" t="s">
        <v>1124</v>
      </c>
      <c r="B3612">
        <v>13.5</v>
      </c>
      <c r="C3612" t="s">
        <v>1605</v>
      </c>
      <c r="D3612">
        <v>0.16037130499999999</v>
      </c>
      <c r="E3612" t="s">
        <v>32</v>
      </c>
      <c r="F3612">
        <v>147.21019999999999</v>
      </c>
      <c r="G3612" t="s">
        <v>37</v>
      </c>
      <c r="H3612">
        <v>2009</v>
      </c>
      <c r="I3612" t="s">
        <v>14</v>
      </c>
      <c r="J3612" t="s">
        <v>24</v>
      </c>
      <c r="K3612" t="s">
        <v>38</v>
      </c>
      <c r="L3612">
        <f t="shared" si="112"/>
        <v>0</v>
      </c>
      <c r="M3612">
        <f t="shared" si="113"/>
        <v>0</v>
      </c>
    </row>
    <row r="3613" spans="1:13" x14ac:dyDescent="0.3">
      <c r="A3613" t="s">
        <v>355</v>
      </c>
      <c r="B3613">
        <v>19.5</v>
      </c>
      <c r="C3613" t="s">
        <v>1605</v>
      </c>
      <c r="D3613">
        <v>7.7328827000000003E-2</v>
      </c>
      <c r="E3613" t="s">
        <v>59</v>
      </c>
      <c r="F3613">
        <v>233.5958</v>
      </c>
      <c r="G3613" t="s">
        <v>41</v>
      </c>
      <c r="H3613">
        <v>2002</v>
      </c>
      <c r="J3613" t="s">
        <v>20</v>
      </c>
      <c r="K3613" t="s">
        <v>16</v>
      </c>
      <c r="L3613">
        <f t="shared" si="112"/>
        <v>0</v>
      </c>
      <c r="M3613">
        <f t="shared" si="113"/>
        <v>0</v>
      </c>
    </row>
    <row r="3614" spans="1:13" x14ac:dyDescent="0.3">
      <c r="A3614" t="s">
        <v>987</v>
      </c>
      <c r="B3614">
        <v>13</v>
      </c>
      <c r="C3614" t="s">
        <v>1605</v>
      </c>
      <c r="D3614">
        <v>8.3513874000000002E-2</v>
      </c>
      <c r="E3614" t="s">
        <v>83</v>
      </c>
      <c r="F3614">
        <v>198.9426</v>
      </c>
      <c r="G3614" t="s">
        <v>33</v>
      </c>
      <c r="H3614">
        <v>1997</v>
      </c>
      <c r="I3614" t="s">
        <v>34</v>
      </c>
      <c r="J3614" t="s">
        <v>15</v>
      </c>
      <c r="K3614" t="s">
        <v>16</v>
      </c>
      <c r="L3614">
        <f t="shared" si="112"/>
        <v>0</v>
      </c>
      <c r="M3614">
        <f t="shared" si="113"/>
        <v>0</v>
      </c>
    </row>
    <row r="3615" spans="1:13" x14ac:dyDescent="0.3">
      <c r="A3615" t="s">
        <v>1054</v>
      </c>
      <c r="B3615">
        <v>18.5</v>
      </c>
      <c r="C3615" t="s">
        <v>1605</v>
      </c>
      <c r="D3615">
        <v>0.104205322</v>
      </c>
      <c r="E3615" t="s">
        <v>67</v>
      </c>
      <c r="F3615">
        <v>147.04179999999999</v>
      </c>
      <c r="G3615" t="s">
        <v>23</v>
      </c>
      <c r="H3615">
        <v>1998</v>
      </c>
      <c r="J3615" t="s">
        <v>24</v>
      </c>
      <c r="K3615" t="s">
        <v>25</v>
      </c>
      <c r="L3615">
        <f t="shared" si="112"/>
        <v>0</v>
      </c>
      <c r="M3615">
        <f t="shared" si="113"/>
        <v>0</v>
      </c>
    </row>
    <row r="3616" spans="1:13" x14ac:dyDescent="0.3">
      <c r="A3616" t="s">
        <v>726</v>
      </c>
      <c r="B3616">
        <v>13.3</v>
      </c>
      <c r="C3616" t="s">
        <v>51</v>
      </c>
      <c r="D3616">
        <v>9.5960509999999995E-3</v>
      </c>
      <c r="E3616" t="s">
        <v>12</v>
      </c>
      <c r="F3616">
        <v>62.451000000000001</v>
      </c>
      <c r="G3616" t="s">
        <v>13</v>
      </c>
      <c r="H3616">
        <v>1999</v>
      </c>
      <c r="I3616" t="s">
        <v>14</v>
      </c>
      <c r="J3616" t="s">
        <v>15</v>
      </c>
      <c r="K3616" t="s">
        <v>16</v>
      </c>
      <c r="L3616">
        <f t="shared" si="112"/>
        <v>1</v>
      </c>
      <c r="M3616">
        <f t="shared" si="113"/>
        <v>1</v>
      </c>
    </row>
    <row r="3617" spans="1:13" x14ac:dyDescent="0.3">
      <c r="A3617" t="s">
        <v>1042</v>
      </c>
      <c r="B3617">
        <v>8.51</v>
      </c>
      <c r="C3617" t="s">
        <v>51</v>
      </c>
      <c r="D3617">
        <v>5.2157514000000002E-2</v>
      </c>
      <c r="E3617" t="s">
        <v>61</v>
      </c>
      <c r="F3617">
        <v>141.947</v>
      </c>
      <c r="G3617" t="s">
        <v>37</v>
      </c>
      <c r="H3617">
        <v>2009</v>
      </c>
      <c r="I3617" t="s">
        <v>14</v>
      </c>
      <c r="J3617" t="s">
        <v>24</v>
      </c>
      <c r="K3617" t="s">
        <v>38</v>
      </c>
      <c r="L3617">
        <f t="shared" si="112"/>
        <v>0</v>
      </c>
      <c r="M3617">
        <f t="shared" si="113"/>
        <v>0</v>
      </c>
    </row>
    <row r="3618" spans="1:13" x14ac:dyDescent="0.3">
      <c r="A3618" t="s">
        <v>650</v>
      </c>
      <c r="B3618">
        <v>16.5</v>
      </c>
      <c r="C3618" t="s">
        <v>51</v>
      </c>
      <c r="D3618">
        <v>7.3942531000000006E-2</v>
      </c>
      <c r="E3618" t="s">
        <v>83</v>
      </c>
      <c r="F3618">
        <v>205.8638</v>
      </c>
      <c r="G3618" t="s">
        <v>13</v>
      </c>
      <c r="H3618">
        <v>1999</v>
      </c>
      <c r="I3618" t="s">
        <v>14</v>
      </c>
      <c r="J3618" t="s">
        <v>15</v>
      </c>
      <c r="K3618" t="s">
        <v>16</v>
      </c>
      <c r="L3618">
        <f t="shared" si="112"/>
        <v>1</v>
      </c>
      <c r="M3618">
        <f t="shared" si="113"/>
        <v>0</v>
      </c>
    </row>
    <row r="3619" spans="1:13" x14ac:dyDescent="0.3">
      <c r="A3619" t="s">
        <v>484</v>
      </c>
      <c r="B3619">
        <v>16.600000000000001</v>
      </c>
      <c r="C3619" t="s">
        <v>51</v>
      </c>
      <c r="D3619">
        <v>1.6207639999999999E-2</v>
      </c>
      <c r="E3619" t="s">
        <v>46</v>
      </c>
      <c r="F3619">
        <v>107.75960000000001</v>
      </c>
      <c r="G3619" t="s">
        <v>65</v>
      </c>
      <c r="H3619">
        <v>2004</v>
      </c>
      <c r="I3619" t="s">
        <v>34</v>
      </c>
      <c r="J3619" t="s">
        <v>20</v>
      </c>
      <c r="K3619" t="s">
        <v>16</v>
      </c>
      <c r="L3619">
        <f t="shared" si="112"/>
        <v>0</v>
      </c>
      <c r="M3619">
        <f t="shared" si="113"/>
        <v>0</v>
      </c>
    </row>
    <row r="3620" spans="1:13" x14ac:dyDescent="0.3">
      <c r="A3620" t="s">
        <v>989</v>
      </c>
      <c r="C3620" t="s">
        <v>51</v>
      </c>
      <c r="D3620">
        <v>0.16230633899999999</v>
      </c>
      <c r="E3620" t="s">
        <v>46</v>
      </c>
      <c r="F3620">
        <v>45.608600000000003</v>
      </c>
      <c r="G3620" t="s">
        <v>29</v>
      </c>
      <c r="H3620">
        <v>1985</v>
      </c>
      <c r="I3620" t="s">
        <v>14</v>
      </c>
      <c r="J3620" t="s">
        <v>24</v>
      </c>
      <c r="K3620" t="s">
        <v>30</v>
      </c>
      <c r="L3620">
        <f t="shared" si="112"/>
        <v>0</v>
      </c>
      <c r="M3620">
        <f t="shared" si="113"/>
        <v>0</v>
      </c>
    </row>
    <row r="3621" spans="1:13" x14ac:dyDescent="0.3">
      <c r="A3621" t="s">
        <v>104</v>
      </c>
      <c r="C3621" t="s">
        <v>1605</v>
      </c>
      <c r="D3621">
        <v>7.3790004000000006E-2</v>
      </c>
      <c r="E3621" t="s">
        <v>12</v>
      </c>
      <c r="F3621">
        <v>265.05680000000001</v>
      </c>
      <c r="G3621" t="s">
        <v>29</v>
      </c>
      <c r="H3621">
        <v>1985</v>
      </c>
      <c r="I3621" t="s">
        <v>14</v>
      </c>
      <c r="J3621" t="s">
        <v>24</v>
      </c>
      <c r="K3621" t="s">
        <v>30</v>
      </c>
      <c r="L3621">
        <f t="shared" si="112"/>
        <v>0</v>
      </c>
      <c r="M3621">
        <f t="shared" si="113"/>
        <v>1</v>
      </c>
    </row>
    <row r="3622" spans="1:13" x14ac:dyDescent="0.3">
      <c r="A3622" t="s">
        <v>360</v>
      </c>
      <c r="C3622" t="s">
        <v>51</v>
      </c>
      <c r="D3622">
        <v>0.12870742800000001</v>
      </c>
      <c r="E3622" t="s">
        <v>61</v>
      </c>
      <c r="F3622">
        <v>187.9872</v>
      </c>
      <c r="G3622" t="s">
        <v>29</v>
      </c>
      <c r="H3622">
        <v>1985</v>
      </c>
      <c r="I3622" t="s">
        <v>14</v>
      </c>
      <c r="J3622" t="s">
        <v>24</v>
      </c>
      <c r="K3622" t="s">
        <v>30</v>
      </c>
      <c r="L3622">
        <f t="shared" si="112"/>
        <v>0</v>
      </c>
      <c r="M3622">
        <f t="shared" si="113"/>
        <v>0</v>
      </c>
    </row>
    <row r="3623" spans="1:13" x14ac:dyDescent="0.3">
      <c r="A3623" t="s">
        <v>742</v>
      </c>
      <c r="B3623">
        <v>18.600000000000001</v>
      </c>
      <c r="C3623" t="s">
        <v>51</v>
      </c>
      <c r="D3623">
        <v>1.5833933000000001E-2</v>
      </c>
      <c r="E3623" t="s">
        <v>12</v>
      </c>
      <c r="F3623">
        <v>150.63659999999999</v>
      </c>
      <c r="G3623" t="s">
        <v>37</v>
      </c>
      <c r="H3623">
        <v>2009</v>
      </c>
      <c r="I3623" t="s">
        <v>14</v>
      </c>
      <c r="J3623" t="s">
        <v>24</v>
      </c>
      <c r="K3623" t="s">
        <v>38</v>
      </c>
      <c r="L3623">
        <f t="shared" si="112"/>
        <v>0</v>
      </c>
      <c r="M3623">
        <f t="shared" si="113"/>
        <v>1</v>
      </c>
    </row>
    <row r="3624" spans="1:13" x14ac:dyDescent="0.3">
      <c r="A3624" t="s">
        <v>27</v>
      </c>
      <c r="B3624">
        <v>13.6</v>
      </c>
      <c r="C3624" t="s">
        <v>28</v>
      </c>
      <c r="D3624">
        <v>0.119153896</v>
      </c>
      <c r="E3624" t="s">
        <v>18</v>
      </c>
      <c r="F3624">
        <v>231.23</v>
      </c>
      <c r="G3624" t="s">
        <v>65</v>
      </c>
      <c r="H3624">
        <v>2004</v>
      </c>
      <c r="I3624" t="s">
        <v>34</v>
      </c>
      <c r="J3624" t="s">
        <v>20</v>
      </c>
      <c r="K3624" t="s">
        <v>16</v>
      </c>
      <c r="L3624">
        <f t="shared" si="112"/>
        <v>0</v>
      </c>
      <c r="M3624">
        <f t="shared" si="113"/>
        <v>1</v>
      </c>
    </row>
    <row r="3625" spans="1:13" x14ac:dyDescent="0.3">
      <c r="A3625" t="s">
        <v>129</v>
      </c>
      <c r="C3625" t="s">
        <v>51</v>
      </c>
      <c r="D3625">
        <v>3.4306863E-2</v>
      </c>
      <c r="E3625" t="s">
        <v>46</v>
      </c>
      <c r="F3625">
        <v>96.072599999999994</v>
      </c>
      <c r="G3625" t="s">
        <v>29</v>
      </c>
      <c r="H3625">
        <v>1985</v>
      </c>
      <c r="I3625" t="s">
        <v>14</v>
      </c>
      <c r="J3625" t="s">
        <v>24</v>
      </c>
      <c r="K3625" t="s">
        <v>30</v>
      </c>
      <c r="L3625">
        <f t="shared" si="112"/>
        <v>0</v>
      </c>
      <c r="M3625">
        <f t="shared" si="113"/>
        <v>0</v>
      </c>
    </row>
    <row r="3626" spans="1:13" x14ac:dyDescent="0.3">
      <c r="A3626" t="s">
        <v>1487</v>
      </c>
      <c r="B3626">
        <v>12.85</v>
      </c>
      <c r="C3626" t="s">
        <v>1605</v>
      </c>
      <c r="D3626">
        <v>0.15243631799999999</v>
      </c>
      <c r="E3626" t="s">
        <v>32</v>
      </c>
      <c r="F3626">
        <v>253.93819999999999</v>
      </c>
      <c r="G3626" t="s">
        <v>41</v>
      </c>
      <c r="H3626">
        <v>2002</v>
      </c>
      <c r="J3626" t="s">
        <v>20</v>
      </c>
      <c r="K3626" t="s">
        <v>16</v>
      </c>
      <c r="L3626">
        <f t="shared" si="112"/>
        <v>0</v>
      </c>
      <c r="M3626">
        <f t="shared" si="113"/>
        <v>0</v>
      </c>
    </row>
    <row r="3627" spans="1:13" x14ac:dyDescent="0.3">
      <c r="A3627" t="s">
        <v>1488</v>
      </c>
      <c r="B3627">
        <v>16.5</v>
      </c>
      <c r="C3627" t="s">
        <v>1605</v>
      </c>
      <c r="D3627">
        <v>8.0038294999999995E-2</v>
      </c>
      <c r="E3627" t="s">
        <v>32</v>
      </c>
      <c r="F3627">
        <v>103.03319999999999</v>
      </c>
      <c r="G3627" t="s">
        <v>37</v>
      </c>
      <c r="H3627">
        <v>2009</v>
      </c>
      <c r="I3627" t="s">
        <v>14</v>
      </c>
      <c r="J3627" t="s">
        <v>24</v>
      </c>
      <c r="K3627" t="s">
        <v>38</v>
      </c>
      <c r="L3627">
        <f t="shared" si="112"/>
        <v>0</v>
      </c>
      <c r="M3627">
        <f t="shared" si="113"/>
        <v>0</v>
      </c>
    </row>
    <row r="3628" spans="1:13" x14ac:dyDescent="0.3">
      <c r="A3628" t="s">
        <v>1489</v>
      </c>
      <c r="C3628" t="s">
        <v>1605</v>
      </c>
      <c r="D3628">
        <v>7.3377993000000002E-2</v>
      </c>
      <c r="E3628" t="s">
        <v>83</v>
      </c>
      <c r="F3628">
        <v>89.219800000000006</v>
      </c>
      <c r="G3628" t="s">
        <v>29</v>
      </c>
      <c r="H3628">
        <v>1985</v>
      </c>
      <c r="I3628" t="s">
        <v>14</v>
      </c>
      <c r="J3628" t="s">
        <v>24</v>
      </c>
      <c r="K3628" t="s">
        <v>30</v>
      </c>
      <c r="L3628">
        <f t="shared" si="112"/>
        <v>0</v>
      </c>
      <c r="M3628">
        <f t="shared" si="113"/>
        <v>0</v>
      </c>
    </row>
    <row r="3629" spans="1:13" x14ac:dyDescent="0.3">
      <c r="A3629" t="s">
        <v>1154</v>
      </c>
      <c r="C3629" t="s">
        <v>1605</v>
      </c>
      <c r="D3629">
        <v>4.9828008E-2</v>
      </c>
      <c r="E3629" t="s">
        <v>83</v>
      </c>
      <c r="F3629">
        <v>79.995999999999995</v>
      </c>
      <c r="G3629" t="s">
        <v>29</v>
      </c>
      <c r="H3629">
        <v>1985</v>
      </c>
      <c r="I3629" t="s">
        <v>14</v>
      </c>
      <c r="J3629" t="s">
        <v>24</v>
      </c>
      <c r="K3629" t="s">
        <v>30</v>
      </c>
      <c r="L3629">
        <f t="shared" si="112"/>
        <v>0</v>
      </c>
      <c r="M3629">
        <f t="shared" si="113"/>
        <v>0</v>
      </c>
    </row>
    <row r="3630" spans="1:13" x14ac:dyDescent="0.3">
      <c r="A3630" t="s">
        <v>1295</v>
      </c>
      <c r="B3630">
        <v>6.1150000000000002</v>
      </c>
      <c r="C3630" t="s">
        <v>1605</v>
      </c>
      <c r="D3630">
        <v>1.9036023999999999E-2</v>
      </c>
      <c r="E3630" t="s">
        <v>67</v>
      </c>
      <c r="F3630">
        <v>88.948800000000006</v>
      </c>
      <c r="G3630" t="s">
        <v>23</v>
      </c>
      <c r="H3630">
        <v>1998</v>
      </c>
      <c r="J3630" t="s">
        <v>24</v>
      </c>
      <c r="K3630" t="s">
        <v>25</v>
      </c>
      <c r="L3630">
        <f t="shared" si="112"/>
        <v>0</v>
      </c>
      <c r="M3630">
        <f t="shared" si="113"/>
        <v>0</v>
      </c>
    </row>
    <row r="3631" spans="1:13" x14ac:dyDescent="0.3">
      <c r="A3631" t="s">
        <v>1322</v>
      </c>
      <c r="B3631">
        <v>8.3949999999999996</v>
      </c>
      <c r="C3631" t="s">
        <v>51</v>
      </c>
      <c r="D3631">
        <v>7.1976647000000005E-2</v>
      </c>
      <c r="E3631" t="s">
        <v>52</v>
      </c>
      <c r="F3631">
        <v>253.00399999999999</v>
      </c>
      <c r="G3631" t="s">
        <v>33</v>
      </c>
      <c r="H3631">
        <v>1997</v>
      </c>
      <c r="I3631" t="s">
        <v>34</v>
      </c>
      <c r="J3631" t="s">
        <v>15</v>
      </c>
      <c r="K3631" t="s">
        <v>16</v>
      </c>
      <c r="L3631">
        <f t="shared" si="112"/>
        <v>1</v>
      </c>
      <c r="M3631">
        <f t="shared" si="113"/>
        <v>0</v>
      </c>
    </row>
    <row r="3632" spans="1:13" x14ac:dyDescent="0.3">
      <c r="A3632" t="s">
        <v>537</v>
      </c>
      <c r="B3632">
        <v>20.25</v>
      </c>
      <c r="C3632" t="s">
        <v>51</v>
      </c>
      <c r="D3632">
        <v>0.148072602</v>
      </c>
      <c r="E3632" t="s">
        <v>46</v>
      </c>
      <c r="F3632">
        <v>106.8938</v>
      </c>
      <c r="G3632" t="s">
        <v>33</v>
      </c>
      <c r="H3632">
        <v>1997</v>
      </c>
      <c r="I3632" t="s">
        <v>34</v>
      </c>
      <c r="J3632" t="s">
        <v>15</v>
      </c>
      <c r="K3632" t="s">
        <v>16</v>
      </c>
      <c r="L3632">
        <f t="shared" si="112"/>
        <v>1</v>
      </c>
      <c r="M3632">
        <f t="shared" si="113"/>
        <v>0</v>
      </c>
    </row>
    <row r="3633" spans="1:13" x14ac:dyDescent="0.3">
      <c r="A3633" t="s">
        <v>1133</v>
      </c>
      <c r="B3633">
        <v>8.2349999999999994</v>
      </c>
      <c r="C3633" t="s">
        <v>51</v>
      </c>
      <c r="D3633">
        <v>8.2556008E-2</v>
      </c>
      <c r="E3633" t="s">
        <v>36</v>
      </c>
      <c r="F3633">
        <v>146.70760000000001</v>
      </c>
      <c r="G3633" t="s">
        <v>13</v>
      </c>
      <c r="H3633">
        <v>1999</v>
      </c>
      <c r="I3633" t="s">
        <v>14</v>
      </c>
      <c r="J3633" t="s">
        <v>15</v>
      </c>
      <c r="K3633" t="s">
        <v>16</v>
      </c>
      <c r="L3633">
        <f t="shared" si="112"/>
        <v>1</v>
      </c>
      <c r="M3633">
        <f t="shared" si="113"/>
        <v>0</v>
      </c>
    </row>
    <row r="3634" spans="1:13" x14ac:dyDescent="0.3">
      <c r="A3634" t="s">
        <v>107</v>
      </c>
      <c r="C3634" t="s">
        <v>1605</v>
      </c>
      <c r="D3634">
        <v>8.3151260000000005E-2</v>
      </c>
      <c r="E3634" t="s">
        <v>18</v>
      </c>
      <c r="F3634">
        <v>212.7876</v>
      </c>
      <c r="G3634" t="s">
        <v>47</v>
      </c>
      <c r="H3634">
        <v>1985</v>
      </c>
      <c r="I3634" t="s">
        <v>34</v>
      </c>
      <c r="J3634" t="s">
        <v>15</v>
      </c>
      <c r="K3634" t="s">
        <v>25</v>
      </c>
      <c r="L3634">
        <f t="shared" si="112"/>
        <v>0</v>
      </c>
      <c r="M3634">
        <f t="shared" si="113"/>
        <v>1</v>
      </c>
    </row>
    <row r="3635" spans="1:13" x14ac:dyDescent="0.3">
      <c r="A3635" t="s">
        <v>1272</v>
      </c>
      <c r="B3635">
        <v>9.8000000000000007</v>
      </c>
      <c r="C3635" t="s">
        <v>1605</v>
      </c>
      <c r="D3635">
        <v>1.5151435E-2</v>
      </c>
      <c r="E3635" t="s">
        <v>77</v>
      </c>
      <c r="F3635">
        <v>249.4408</v>
      </c>
      <c r="G3635" t="s">
        <v>37</v>
      </c>
      <c r="H3635">
        <v>2009</v>
      </c>
      <c r="I3635" t="s">
        <v>14</v>
      </c>
      <c r="J3635" t="s">
        <v>24</v>
      </c>
      <c r="K3635" t="s">
        <v>38</v>
      </c>
      <c r="L3635">
        <f t="shared" si="112"/>
        <v>0</v>
      </c>
      <c r="M3635">
        <f t="shared" si="113"/>
        <v>0</v>
      </c>
    </row>
    <row r="3636" spans="1:13" x14ac:dyDescent="0.3">
      <c r="A3636" t="s">
        <v>580</v>
      </c>
      <c r="B3636">
        <v>10.8</v>
      </c>
      <c r="C3636" t="s">
        <v>51</v>
      </c>
      <c r="D3636">
        <v>6.1196379000000002E-2</v>
      </c>
      <c r="E3636" t="s">
        <v>59</v>
      </c>
      <c r="F3636">
        <v>150.50239999999999</v>
      </c>
      <c r="G3636" t="s">
        <v>13</v>
      </c>
      <c r="H3636">
        <v>1999</v>
      </c>
      <c r="I3636" t="s">
        <v>14</v>
      </c>
      <c r="J3636" t="s">
        <v>15</v>
      </c>
      <c r="K3636" t="s">
        <v>16</v>
      </c>
      <c r="L3636">
        <f t="shared" si="112"/>
        <v>1</v>
      </c>
      <c r="M3636">
        <f t="shared" si="113"/>
        <v>0</v>
      </c>
    </row>
    <row r="3637" spans="1:13" x14ac:dyDescent="0.3">
      <c r="A3637" t="s">
        <v>1140</v>
      </c>
      <c r="C3637" t="s">
        <v>1605</v>
      </c>
      <c r="D3637">
        <v>0.122415631</v>
      </c>
      <c r="E3637" t="s">
        <v>36</v>
      </c>
      <c r="F3637">
        <v>188.72139999999999</v>
      </c>
      <c r="G3637" t="s">
        <v>47</v>
      </c>
      <c r="H3637">
        <v>1985</v>
      </c>
      <c r="I3637" t="s">
        <v>34</v>
      </c>
      <c r="J3637" t="s">
        <v>15</v>
      </c>
      <c r="K3637" t="s">
        <v>25</v>
      </c>
      <c r="L3637">
        <f t="shared" si="112"/>
        <v>0</v>
      </c>
      <c r="M3637">
        <f t="shared" si="113"/>
        <v>0</v>
      </c>
    </row>
    <row r="3638" spans="1:13" x14ac:dyDescent="0.3">
      <c r="A3638" t="s">
        <v>826</v>
      </c>
      <c r="B3638">
        <v>6.6950000000000003</v>
      </c>
      <c r="C3638" t="s">
        <v>51</v>
      </c>
      <c r="D3638">
        <v>3.4010829999999999E-2</v>
      </c>
      <c r="E3638" t="s">
        <v>67</v>
      </c>
      <c r="F3638">
        <v>221.84559999999999</v>
      </c>
      <c r="G3638" t="s">
        <v>41</v>
      </c>
      <c r="H3638">
        <v>2002</v>
      </c>
      <c r="J3638" t="s">
        <v>20</v>
      </c>
      <c r="K3638" t="s">
        <v>16</v>
      </c>
      <c r="L3638">
        <f t="shared" si="112"/>
        <v>0</v>
      </c>
      <c r="M3638">
        <f t="shared" si="113"/>
        <v>0</v>
      </c>
    </row>
    <row r="3639" spans="1:13" x14ac:dyDescent="0.3">
      <c r="A3639" t="s">
        <v>316</v>
      </c>
      <c r="B3639">
        <v>19.2</v>
      </c>
      <c r="C3639" t="s">
        <v>51</v>
      </c>
      <c r="D3639">
        <v>7.7945962999999993E-2</v>
      </c>
      <c r="E3639" t="s">
        <v>61</v>
      </c>
      <c r="F3639">
        <v>196.61099999999999</v>
      </c>
      <c r="G3639" t="s">
        <v>19</v>
      </c>
      <c r="H3639">
        <v>2007</v>
      </c>
      <c r="J3639" t="s">
        <v>20</v>
      </c>
      <c r="K3639" t="s">
        <v>16</v>
      </c>
      <c r="L3639">
        <f t="shared" si="112"/>
        <v>0</v>
      </c>
      <c r="M3639">
        <f t="shared" si="113"/>
        <v>0</v>
      </c>
    </row>
    <row r="3640" spans="1:13" x14ac:dyDescent="0.3">
      <c r="A3640" t="s">
        <v>1297</v>
      </c>
      <c r="C3640" t="s">
        <v>51</v>
      </c>
      <c r="D3640">
        <v>0.25111453500000003</v>
      </c>
      <c r="E3640" t="s">
        <v>46</v>
      </c>
      <c r="F3640">
        <v>97.241</v>
      </c>
      <c r="G3640" t="s">
        <v>47</v>
      </c>
      <c r="H3640">
        <v>1985</v>
      </c>
      <c r="I3640" t="s">
        <v>34</v>
      </c>
      <c r="J3640" t="s">
        <v>15</v>
      </c>
      <c r="K3640" t="s">
        <v>25</v>
      </c>
      <c r="L3640">
        <f t="shared" si="112"/>
        <v>1</v>
      </c>
      <c r="M3640">
        <f t="shared" si="113"/>
        <v>0</v>
      </c>
    </row>
    <row r="3641" spans="1:13" x14ac:dyDescent="0.3">
      <c r="A3641" t="s">
        <v>1113</v>
      </c>
      <c r="B3641">
        <v>9.0350000000000001</v>
      </c>
      <c r="C3641" t="s">
        <v>1605</v>
      </c>
      <c r="D3641">
        <v>0.17346971799999999</v>
      </c>
      <c r="E3641" t="s">
        <v>77</v>
      </c>
      <c r="F3641">
        <v>149.3708</v>
      </c>
      <c r="G3641" t="s">
        <v>33</v>
      </c>
      <c r="H3641">
        <v>1997</v>
      </c>
      <c r="I3641" t="s">
        <v>34</v>
      </c>
      <c r="J3641" t="s">
        <v>15</v>
      </c>
      <c r="K3641" t="s">
        <v>16</v>
      </c>
      <c r="L3641">
        <f t="shared" si="112"/>
        <v>0</v>
      </c>
      <c r="M3641">
        <f t="shared" si="113"/>
        <v>0</v>
      </c>
    </row>
    <row r="3642" spans="1:13" x14ac:dyDescent="0.3">
      <c r="A3642" t="s">
        <v>1490</v>
      </c>
      <c r="B3642">
        <v>12.8</v>
      </c>
      <c r="C3642" t="s">
        <v>1605</v>
      </c>
      <c r="D3642">
        <v>2.3578675E-2</v>
      </c>
      <c r="E3642" t="s">
        <v>77</v>
      </c>
      <c r="F3642">
        <v>225.24039999999999</v>
      </c>
      <c r="G3642" t="s">
        <v>41</v>
      </c>
      <c r="H3642">
        <v>2002</v>
      </c>
      <c r="J3642" t="s">
        <v>20</v>
      </c>
      <c r="K3642" t="s">
        <v>16</v>
      </c>
      <c r="L3642">
        <f t="shared" si="112"/>
        <v>0</v>
      </c>
      <c r="M3642">
        <f t="shared" si="113"/>
        <v>0</v>
      </c>
    </row>
    <row r="3643" spans="1:13" x14ac:dyDescent="0.3">
      <c r="A3643" t="s">
        <v>955</v>
      </c>
      <c r="B3643">
        <v>12.15</v>
      </c>
      <c r="C3643" t="s">
        <v>51</v>
      </c>
      <c r="D3643">
        <v>7.9365541999999997E-2</v>
      </c>
      <c r="E3643" t="s">
        <v>46</v>
      </c>
      <c r="F3643">
        <v>38.8506</v>
      </c>
      <c r="G3643" t="s">
        <v>53</v>
      </c>
      <c r="H3643">
        <v>1987</v>
      </c>
      <c r="I3643" t="s">
        <v>54</v>
      </c>
      <c r="J3643" t="s">
        <v>24</v>
      </c>
      <c r="K3643" t="s">
        <v>16</v>
      </c>
      <c r="L3643">
        <f t="shared" si="112"/>
        <v>0</v>
      </c>
      <c r="M3643">
        <f t="shared" si="113"/>
        <v>0</v>
      </c>
    </row>
    <row r="3644" spans="1:13" x14ac:dyDescent="0.3">
      <c r="A3644" t="s">
        <v>1491</v>
      </c>
      <c r="B3644">
        <v>12.35</v>
      </c>
      <c r="C3644" t="s">
        <v>51</v>
      </c>
      <c r="D3644">
        <v>2.6659057999999999E-2</v>
      </c>
      <c r="E3644" t="s">
        <v>83</v>
      </c>
      <c r="F3644">
        <v>59.5246</v>
      </c>
      <c r="G3644" t="s">
        <v>53</v>
      </c>
      <c r="H3644">
        <v>1987</v>
      </c>
      <c r="I3644" t="s">
        <v>54</v>
      </c>
      <c r="J3644" t="s">
        <v>24</v>
      </c>
      <c r="K3644" t="s">
        <v>16</v>
      </c>
      <c r="L3644">
        <f t="shared" si="112"/>
        <v>0</v>
      </c>
      <c r="M3644">
        <f t="shared" si="113"/>
        <v>0</v>
      </c>
    </row>
    <row r="3645" spans="1:13" x14ac:dyDescent="0.3">
      <c r="A3645" t="s">
        <v>670</v>
      </c>
      <c r="B3645">
        <v>15.3</v>
      </c>
      <c r="C3645" t="s">
        <v>51</v>
      </c>
      <c r="D3645">
        <v>2.3024501999999999E-2</v>
      </c>
      <c r="E3645" t="s">
        <v>61</v>
      </c>
      <c r="F3645">
        <v>104.03319999999999</v>
      </c>
      <c r="G3645" t="s">
        <v>41</v>
      </c>
      <c r="H3645">
        <v>2002</v>
      </c>
      <c r="J3645" t="s">
        <v>20</v>
      </c>
      <c r="K3645" t="s">
        <v>16</v>
      </c>
      <c r="L3645">
        <f t="shared" si="112"/>
        <v>0</v>
      </c>
      <c r="M3645">
        <f t="shared" si="113"/>
        <v>0</v>
      </c>
    </row>
    <row r="3646" spans="1:13" x14ac:dyDescent="0.3">
      <c r="A3646" t="s">
        <v>194</v>
      </c>
      <c r="B3646">
        <v>6.57</v>
      </c>
      <c r="C3646" t="s">
        <v>51</v>
      </c>
      <c r="D3646">
        <v>6.6443294E-2</v>
      </c>
      <c r="E3646" t="s">
        <v>52</v>
      </c>
      <c r="F3646">
        <v>259.52780000000001</v>
      </c>
      <c r="G3646" t="s">
        <v>19</v>
      </c>
      <c r="H3646">
        <v>2007</v>
      </c>
      <c r="J3646" t="s">
        <v>20</v>
      </c>
      <c r="K3646" t="s">
        <v>16</v>
      </c>
      <c r="L3646">
        <f t="shared" si="112"/>
        <v>0</v>
      </c>
      <c r="M3646">
        <f t="shared" si="113"/>
        <v>0</v>
      </c>
    </row>
    <row r="3647" spans="1:13" x14ac:dyDescent="0.3">
      <c r="A3647" t="s">
        <v>578</v>
      </c>
      <c r="B3647">
        <v>10.5</v>
      </c>
      <c r="C3647" t="s">
        <v>51</v>
      </c>
      <c r="D3647">
        <v>5.2545408000000002E-2</v>
      </c>
      <c r="E3647" t="s">
        <v>67</v>
      </c>
      <c r="F3647">
        <v>91.683000000000007</v>
      </c>
      <c r="G3647" t="s">
        <v>65</v>
      </c>
      <c r="H3647">
        <v>2004</v>
      </c>
      <c r="I3647" t="s">
        <v>34</v>
      </c>
      <c r="J3647" t="s">
        <v>20</v>
      </c>
      <c r="K3647" t="s">
        <v>16</v>
      </c>
      <c r="L3647">
        <f t="shared" si="112"/>
        <v>0</v>
      </c>
      <c r="M3647">
        <f t="shared" si="113"/>
        <v>0</v>
      </c>
    </row>
    <row r="3648" spans="1:13" x14ac:dyDescent="0.3">
      <c r="A3648" t="s">
        <v>1292</v>
      </c>
      <c r="B3648">
        <v>9.31</v>
      </c>
      <c r="C3648" t="s">
        <v>51</v>
      </c>
      <c r="D3648">
        <v>3.8109707E-2</v>
      </c>
      <c r="E3648" t="s">
        <v>67</v>
      </c>
      <c r="F3648">
        <v>61.651000000000003</v>
      </c>
      <c r="G3648" t="s">
        <v>37</v>
      </c>
      <c r="H3648">
        <v>2009</v>
      </c>
      <c r="I3648" t="s">
        <v>14</v>
      </c>
      <c r="J3648" t="s">
        <v>24</v>
      </c>
      <c r="K3648" t="s">
        <v>38</v>
      </c>
      <c r="L3648">
        <f t="shared" si="112"/>
        <v>0</v>
      </c>
      <c r="M3648">
        <f t="shared" si="113"/>
        <v>0</v>
      </c>
    </row>
    <row r="3649" spans="1:13" x14ac:dyDescent="0.3">
      <c r="A3649" t="s">
        <v>616</v>
      </c>
      <c r="B3649">
        <v>20.100000000000001</v>
      </c>
      <c r="C3649" t="s">
        <v>51</v>
      </c>
      <c r="D3649">
        <v>0</v>
      </c>
      <c r="E3649" t="s">
        <v>46</v>
      </c>
      <c r="F3649">
        <v>142.31540000000001</v>
      </c>
      <c r="G3649" t="s">
        <v>65</v>
      </c>
      <c r="H3649">
        <v>2004</v>
      </c>
      <c r="I3649" t="s">
        <v>34</v>
      </c>
      <c r="J3649" t="s">
        <v>20</v>
      </c>
      <c r="K3649" t="s">
        <v>16</v>
      </c>
      <c r="L3649">
        <f t="shared" si="112"/>
        <v>0</v>
      </c>
      <c r="M3649">
        <f t="shared" si="113"/>
        <v>0</v>
      </c>
    </row>
    <row r="3650" spans="1:13" x14ac:dyDescent="0.3">
      <c r="A3650" t="s">
        <v>1259</v>
      </c>
      <c r="C3650" t="s">
        <v>1605</v>
      </c>
      <c r="D3650">
        <v>0</v>
      </c>
      <c r="E3650" t="s">
        <v>18</v>
      </c>
      <c r="F3650">
        <v>48.337600000000002</v>
      </c>
      <c r="G3650" t="s">
        <v>29</v>
      </c>
      <c r="H3650">
        <v>1985</v>
      </c>
      <c r="I3650" t="s">
        <v>14</v>
      </c>
      <c r="J3650" t="s">
        <v>24</v>
      </c>
      <c r="K3650" t="s">
        <v>30</v>
      </c>
      <c r="L3650">
        <f t="shared" si="112"/>
        <v>0</v>
      </c>
      <c r="M3650">
        <f t="shared" si="113"/>
        <v>1</v>
      </c>
    </row>
    <row r="3651" spans="1:13" x14ac:dyDescent="0.3">
      <c r="A3651" t="s">
        <v>281</v>
      </c>
      <c r="B3651">
        <v>9</v>
      </c>
      <c r="C3651" t="s">
        <v>51</v>
      </c>
      <c r="D3651">
        <v>6.5249269999999998E-2</v>
      </c>
      <c r="E3651" t="s">
        <v>12</v>
      </c>
      <c r="F3651">
        <v>177.03700000000001</v>
      </c>
      <c r="G3651" t="s">
        <v>33</v>
      </c>
      <c r="H3651">
        <v>1997</v>
      </c>
      <c r="I3651" t="s">
        <v>34</v>
      </c>
      <c r="J3651" t="s">
        <v>15</v>
      </c>
      <c r="K3651" t="s">
        <v>16</v>
      </c>
      <c r="L3651">
        <f t="shared" ref="L3651:L3714" si="114">IF(AND(J3651= "Tier 1", C3651= "LF"),1,0)</f>
        <v>1</v>
      </c>
      <c r="M3651">
        <f t="shared" ref="M3651:M3714" si="115">IF(OR(E3651= "Dairy", E3651= "Snack Foods"),1,0)</f>
        <v>1</v>
      </c>
    </row>
    <row r="3652" spans="1:13" x14ac:dyDescent="0.3">
      <c r="A3652" t="s">
        <v>537</v>
      </c>
      <c r="B3652">
        <v>20.25</v>
      </c>
      <c r="C3652" t="s">
        <v>51</v>
      </c>
      <c r="D3652">
        <v>0.148675787</v>
      </c>
      <c r="E3652" t="s">
        <v>46</v>
      </c>
      <c r="F3652">
        <v>107.8938</v>
      </c>
      <c r="G3652" t="s">
        <v>37</v>
      </c>
      <c r="H3652">
        <v>2009</v>
      </c>
      <c r="I3652" t="s">
        <v>14</v>
      </c>
      <c r="J3652" t="s">
        <v>24</v>
      </c>
      <c r="K3652" t="s">
        <v>38</v>
      </c>
      <c r="L3652">
        <f t="shared" si="114"/>
        <v>0</v>
      </c>
      <c r="M3652">
        <f t="shared" si="115"/>
        <v>0</v>
      </c>
    </row>
    <row r="3653" spans="1:13" x14ac:dyDescent="0.3">
      <c r="A3653" t="s">
        <v>93</v>
      </c>
      <c r="B3653">
        <v>12.85</v>
      </c>
      <c r="C3653" t="s">
        <v>51</v>
      </c>
      <c r="D3653">
        <v>5.3746315000000003E-2</v>
      </c>
      <c r="E3653" t="s">
        <v>46</v>
      </c>
      <c r="F3653">
        <v>184.66079999999999</v>
      </c>
      <c r="G3653" t="s">
        <v>19</v>
      </c>
      <c r="H3653">
        <v>2007</v>
      </c>
      <c r="J3653" t="s">
        <v>20</v>
      </c>
      <c r="K3653" t="s">
        <v>16</v>
      </c>
      <c r="L3653">
        <f t="shared" si="114"/>
        <v>0</v>
      </c>
      <c r="M3653">
        <f t="shared" si="115"/>
        <v>0</v>
      </c>
    </row>
    <row r="3654" spans="1:13" x14ac:dyDescent="0.3">
      <c r="A3654" t="s">
        <v>1492</v>
      </c>
      <c r="B3654">
        <v>5.94</v>
      </c>
      <c r="C3654" t="s">
        <v>51</v>
      </c>
      <c r="D3654">
        <v>3.4886739E-2</v>
      </c>
      <c r="E3654" t="s">
        <v>83</v>
      </c>
      <c r="F3654">
        <v>177.73439999999999</v>
      </c>
      <c r="G3654" t="s">
        <v>33</v>
      </c>
      <c r="H3654">
        <v>1997</v>
      </c>
      <c r="I3654" t="s">
        <v>34</v>
      </c>
      <c r="J3654" t="s">
        <v>15</v>
      </c>
      <c r="K3654" t="s">
        <v>16</v>
      </c>
      <c r="L3654">
        <f t="shared" si="114"/>
        <v>1</v>
      </c>
      <c r="M3654">
        <f t="shared" si="115"/>
        <v>0</v>
      </c>
    </row>
    <row r="3655" spans="1:13" x14ac:dyDescent="0.3">
      <c r="A3655" t="s">
        <v>662</v>
      </c>
      <c r="C3655" t="s">
        <v>51</v>
      </c>
      <c r="D3655">
        <v>6.4109273999999994E-2</v>
      </c>
      <c r="E3655" t="s">
        <v>46</v>
      </c>
      <c r="F3655">
        <v>125.9704</v>
      </c>
      <c r="G3655" t="s">
        <v>29</v>
      </c>
      <c r="H3655">
        <v>1985</v>
      </c>
      <c r="I3655" t="s">
        <v>14</v>
      </c>
      <c r="J3655" t="s">
        <v>24</v>
      </c>
      <c r="K3655" t="s">
        <v>30</v>
      </c>
      <c r="L3655">
        <f t="shared" si="114"/>
        <v>0</v>
      </c>
      <c r="M3655">
        <f t="shared" si="115"/>
        <v>0</v>
      </c>
    </row>
    <row r="3656" spans="1:13" x14ac:dyDescent="0.3">
      <c r="A3656" t="s">
        <v>1225</v>
      </c>
      <c r="B3656">
        <v>5.03</v>
      </c>
      <c r="C3656" t="s">
        <v>51</v>
      </c>
      <c r="D3656">
        <v>8.6465280000000005E-3</v>
      </c>
      <c r="E3656" t="s">
        <v>61</v>
      </c>
      <c r="F3656">
        <v>122.6756</v>
      </c>
      <c r="G3656" t="s">
        <v>33</v>
      </c>
      <c r="H3656">
        <v>1997</v>
      </c>
      <c r="I3656" t="s">
        <v>34</v>
      </c>
      <c r="J3656" t="s">
        <v>15</v>
      </c>
      <c r="K3656" t="s">
        <v>16</v>
      </c>
      <c r="L3656">
        <f t="shared" si="114"/>
        <v>1</v>
      </c>
      <c r="M3656">
        <f t="shared" si="115"/>
        <v>0</v>
      </c>
    </row>
    <row r="3657" spans="1:13" x14ac:dyDescent="0.3">
      <c r="A3657" t="s">
        <v>750</v>
      </c>
      <c r="C3657" t="s">
        <v>51</v>
      </c>
      <c r="D3657">
        <v>2.9547978999999999E-2</v>
      </c>
      <c r="E3657" t="s">
        <v>36</v>
      </c>
      <c r="F3657">
        <v>96.543599999999998</v>
      </c>
      <c r="G3657" t="s">
        <v>29</v>
      </c>
      <c r="H3657">
        <v>1985</v>
      </c>
      <c r="I3657" t="s">
        <v>14</v>
      </c>
      <c r="J3657" t="s">
        <v>24</v>
      </c>
      <c r="K3657" t="s">
        <v>30</v>
      </c>
      <c r="L3657">
        <f t="shared" si="114"/>
        <v>0</v>
      </c>
      <c r="M3657">
        <f t="shared" si="115"/>
        <v>0</v>
      </c>
    </row>
    <row r="3658" spans="1:13" x14ac:dyDescent="0.3">
      <c r="A3658" t="s">
        <v>469</v>
      </c>
      <c r="B3658">
        <v>6.9649999999999999</v>
      </c>
      <c r="C3658" t="s">
        <v>51</v>
      </c>
      <c r="D3658">
        <v>2.8548582999999999E-2</v>
      </c>
      <c r="E3658" t="s">
        <v>61</v>
      </c>
      <c r="F3658">
        <v>157.56039999999999</v>
      </c>
      <c r="G3658" t="s">
        <v>33</v>
      </c>
      <c r="H3658">
        <v>1997</v>
      </c>
      <c r="I3658" t="s">
        <v>34</v>
      </c>
      <c r="J3658" t="s">
        <v>15</v>
      </c>
      <c r="K3658" t="s">
        <v>16</v>
      </c>
      <c r="L3658">
        <f t="shared" si="114"/>
        <v>1</v>
      </c>
      <c r="M3658">
        <f t="shared" si="115"/>
        <v>0</v>
      </c>
    </row>
    <row r="3659" spans="1:13" x14ac:dyDescent="0.3">
      <c r="A3659" t="s">
        <v>940</v>
      </c>
      <c r="B3659">
        <v>10.65</v>
      </c>
      <c r="C3659" t="s">
        <v>51</v>
      </c>
      <c r="D3659">
        <v>2.4008733000000001E-2</v>
      </c>
      <c r="E3659" t="s">
        <v>32</v>
      </c>
      <c r="F3659">
        <v>54.027200000000001</v>
      </c>
      <c r="G3659" t="s">
        <v>13</v>
      </c>
      <c r="H3659">
        <v>1999</v>
      </c>
      <c r="I3659" t="s">
        <v>14</v>
      </c>
      <c r="J3659" t="s">
        <v>15</v>
      </c>
      <c r="K3659" t="s">
        <v>16</v>
      </c>
      <c r="L3659">
        <f t="shared" si="114"/>
        <v>1</v>
      </c>
      <c r="M3659">
        <f t="shared" si="115"/>
        <v>0</v>
      </c>
    </row>
    <row r="3660" spans="1:13" x14ac:dyDescent="0.3">
      <c r="A3660" t="s">
        <v>966</v>
      </c>
      <c r="B3660">
        <v>8.67</v>
      </c>
      <c r="C3660" t="s">
        <v>51</v>
      </c>
      <c r="D3660">
        <v>6.5703142000000006E-2</v>
      </c>
      <c r="E3660" t="s">
        <v>59</v>
      </c>
      <c r="F3660">
        <v>143.81280000000001</v>
      </c>
      <c r="G3660" t="s">
        <v>37</v>
      </c>
      <c r="H3660">
        <v>2009</v>
      </c>
      <c r="I3660" t="s">
        <v>14</v>
      </c>
      <c r="J3660" t="s">
        <v>24</v>
      </c>
      <c r="K3660" t="s">
        <v>38</v>
      </c>
      <c r="L3660">
        <f t="shared" si="114"/>
        <v>0</v>
      </c>
      <c r="M3660">
        <f t="shared" si="115"/>
        <v>0</v>
      </c>
    </row>
    <row r="3661" spans="1:13" x14ac:dyDescent="0.3">
      <c r="A3661" t="s">
        <v>1388</v>
      </c>
      <c r="B3661">
        <v>10.1</v>
      </c>
      <c r="C3661" t="s">
        <v>51</v>
      </c>
      <c r="D3661">
        <v>2.4144227000000001E-2</v>
      </c>
      <c r="E3661" t="s">
        <v>83</v>
      </c>
      <c r="F3661">
        <v>117.015</v>
      </c>
      <c r="G3661" t="s">
        <v>53</v>
      </c>
      <c r="H3661">
        <v>1987</v>
      </c>
      <c r="I3661" t="s">
        <v>54</v>
      </c>
      <c r="J3661" t="s">
        <v>24</v>
      </c>
      <c r="K3661" t="s">
        <v>16</v>
      </c>
      <c r="L3661">
        <f t="shared" si="114"/>
        <v>0</v>
      </c>
      <c r="M3661">
        <f t="shared" si="115"/>
        <v>0</v>
      </c>
    </row>
    <row r="3662" spans="1:13" x14ac:dyDescent="0.3">
      <c r="A3662" t="s">
        <v>1175</v>
      </c>
      <c r="B3662">
        <v>19</v>
      </c>
      <c r="C3662" t="s">
        <v>1605</v>
      </c>
      <c r="D3662">
        <v>0.103659792</v>
      </c>
      <c r="E3662" t="s">
        <v>32</v>
      </c>
      <c r="F3662">
        <v>226.37200000000001</v>
      </c>
      <c r="G3662" t="s">
        <v>41</v>
      </c>
      <c r="H3662">
        <v>2002</v>
      </c>
      <c r="J3662" t="s">
        <v>20</v>
      </c>
      <c r="K3662" t="s">
        <v>16</v>
      </c>
      <c r="L3662">
        <f t="shared" si="114"/>
        <v>0</v>
      </c>
      <c r="M3662">
        <f t="shared" si="115"/>
        <v>0</v>
      </c>
    </row>
    <row r="3663" spans="1:13" x14ac:dyDescent="0.3">
      <c r="A3663" t="s">
        <v>1463</v>
      </c>
      <c r="B3663">
        <v>21.35</v>
      </c>
      <c r="C3663" t="s">
        <v>51</v>
      </c>
      <c r="D3663">
        <v>6.9211764999999995E-2</v>
      </c>
      <c r="E3663" t="s">
        <v>83</v>
      </c>
      <c r="F3663">
        <v>258.82780000000002</v>
      </c>
      <c r="G3663" t="s">
        <v>19</v>
      </c>
      <c r="H3663">
        <v>2007</v>
      </c>
      <c r="J3663" t="s">
        <v>20</v>
      </c>
      <c r="K3663" t="s">
        <v>16</v>
      </c>
      <c r="L3663">
        <f t="shared" si="114"/>
        <v>0</v>
      </c>
      <c r="M3663">
        <f t="shared" si="115"/>
        <v>0</v>
      </c>
    </row>
    <row r="3664" spans="1:13" x14ac:dyDescent="0.3">
      <c r="A3664" t="s">
        <v>1493</v>
      </c>
      <c r="B3664">
        <v>5.7850000000000001</v>
      </c>
      <c r="C3664" t="s">
        <v>1605</v>
      </c>
      <c r="D3664">
        <v>4.0440708999999998E-2</v>
      </c>
      <c r="E3664" t="s">
        <v>12</v>
      </c>
      <c r="F3664">
        <v>179.166</v>
      </c>
      <c r="G3664" t="s">
        <v>41</v>
      </c>
      <c r="H3664">
        <v>2002</v>
      </c>
      <c r="J3664" t="s">
        <v>20</v>
      </c>
      <c r="K3664" t="s">
        <v>16</v>
      </c>
      <c r="L3664">
        <f t="shared" si="114"/>
        <v>0</v>
      </c>
      <c r="M3664">
        <f t="shared" si="115"/>
        <v>1</v>
      </c>
    </row>
    <row r="3665" spans="1:13" x14ac:dyDescent="0.3">
      <c r="A3665" t="s">
        <v>127</v>
      </c>
      <c r="B3665">
        <v>17.850000000000001</v>
      </c>
      <c r="C3665" t="s">
        <v>51</v>
      </c>
      <c r="D3665">
        <v>2.4800623000000001E-2</v>
      </c>
      <c r="E3665" t="s">
        <v>59</v>
      </c>
      <c r="F3665">
        <v>153.09979999999999</v>
      </c>
      <c r="G3665" t="s">
        <v>53</v>
      </c>
      <c r="H3665">
        <v>1987</v>
      </c>
      <c r="I3665" t="s">
        <v>54</v>
      </c>
      <c r="J3665" t="s">
        <v>24</v>
      </c>
      <c r="K3665" t="s">
        <v>16</v>
      </c>
      <c r="L3665">
        <f t="shared" si="114"/>
        <v>0</v>
      </c>
      <c r="M3665">
        <f t="shared" si="115"/>
        <v>0</v>
      </c>
    </row>
    <row r="3666" spans="1:13" x14ac:dyDescent="0.3">
      <c r="A3666" t="s">
        <v>555</v>
      </c>
      <c r="C3666" t="s">
        <v>1605</v>
      </c>
      <c r="D3666">
        <v>7.2616027E-2</v>
      </c>
      <c r="E3666" t="s">
        <v>67</v>
      </c>
      <c r="F3666">
        <v>92.580399999999997</v>
      </c>
      <c r="G3666" t="s">
        <v>47</v>
      </c>
      <c r="H3666">
        <v>1985</v>
      </c>
      <c r="I3666" t="s">
        <v>34</v>
      </c>
      <c r="J3666" t="s">
        <v>15</v>
      </c>
      <c r="K3666" t="s">
        <v>25</v>
      </c>
      <c r="L3666">
        <f t="shared" si="114"/>
        <v>0</v>
      </c>
      <c r="M3666">
        <f t="shared" si="115"/>
        <v>0</v>
      </c>
    </row>
    <row r="3667" spans="1:13" x14ac:dyDescent="0.3">
      <c r="A3667" t="s">
        <v>874</v>
      </c>
      <c r="B3667">
        <v>17.600000000000001</v>
      </c>
      <c r="C3667" t="s">
        <v>51</v>
      </c>
      <c r="D3667">
        <v>7.4710164999999995E-2</v>
      </c>
      <c r="E3667" t="s">
        <v>61</v>
      </c>
      <c r="F3667">
        <v>229.101</v>
      </c>
      <c r="G3667" t="s">
        <v>37</v>
      </c>
      <c r="H3667">
        <v>2009</v>
      </c>
      <c r="I3667" t="s">
        <v>14</v>
      </c>
      <c r="J3667" t="s">
        <v>24</v>
      </c>
      <c r="K3667" t="s">
        <v>38</v>
      </c>
      <c r="L3667">
        <f t="shared" si="114"/>
        <v>0</v>
      </c>
      <c r="M3667">
        <f t="shared" si="115"/>
        <v>0</v>
      </c>
    </row>
    <row r="3668" spans="1:13" x14ac:dyDescent="0.3">
      <c r="A3668" t="s">
        <v>1494</v>
      </c>
      <c r="B3668">
        <v>8.27</v>
      </c>
      <c r="C3668" t="s">
        <v>1605</v>
      </c>
      <c r="D3668">
        <v>0.12818737199999999</v>
      </c>
      <c r="E3668" t="s">
        <v>59</v>
      </c>
      <c r="F3668">
        <v>184.39240000000001</v>
      </c>
      <c r="G3668" t="s">
        <v>41</v>
      </c>
      <c r="H3668">
        <v>2002</v>
      </c>
      <c r="J3668" t="s">
        <v>20</v>
      </c>
      <c r="K3668" t="s">
        <v>16</v>
      </c>
      <c r="L3668">
        <f t="shared" si="114"/>
        <v>0</v>
      </c>
      <c r="M3668">
        <f t="shared" si="115"/>
        <v>0</v>
      </c>
    </row>
    <row r="3669" spans="1:13" x14ac:dyDescent="0.3">
      <c r="A3669" t="s">
        <v>666</v>
      </c>
      <c r="C3669" t="s">
        <v>1605</v>
      </c>
      <c r="D3669">
        <v>0.110045184</v>
      </c>
      <c r="E3669" t="s">
        <v>36</v>
      </c>
      <c r="F3669">
        <v>90.582999999999998</v>
      </c>
      <c r="G3669" t="s">
        <v>47</v>
      </c>
      <c r="H3669">
        <v>1985</v>
      </c>
      <c r="I3669" t="s">
        <v>34</v>
      </c>
      <c r="J3669" t="s">
        <v>15</v>
      </c>
      <c r="K3669" t="s">
        <v>25</v>
      </c>
      <c r="L3669">
        <f t="shared" si="114"/>
        <v>0</v>
      </c>
      <c r="M3669">
        <f t="shared" si="115"/>
        <v>0</v>
      </c>
    </row>
    <row r="3670" spans="1:13" x14ac:dyDescent="0.3">
      <c r="A3670" t="s">
        <v>1495</v>
      </c>
      <c r="B3670">
        <v>15.7</v>
      </c>
      <c r="C3670" t="s">
        <v>51</v>
      </c>
      <c r="D3670">
        <v>0</v>
      </c>
      <c r="E3670" t="s">
        <v>52</v>
      </c>
      <c r="F3670">
        <v>43.277000000000001</v>
      </c>
      <c r="G3670" t="s">
        <v>37</v>
      </c>
      <c r="H3670">
        <v>2009</v>
      </c>
      <c r="I3670" t="s">
        <v>14</v>
      </c>
      <c r="J3670" t="s">
        <v>24</v>
      </c>
      <c r="K3670" t="s">
        <v>38</v>
      </c>
      <c r="L3670">
        <f t="shared" si="114"/>
        <v>0</v>
      </c>
      <c r="M3670">
        <f t="shared" si="115"/>
        <v>0</v>
      </c>
    </row>
    <row r="3671" spans="1:13" x14ac:dyDescent="0.3">
      <c r="A3671" t="s">
        <v>859</v>
      </c>
      <c r="B3671">
        <v>19.7</v>
      </c>
      <c r="C3671" t="s">
        <v>51</v>
      </c>
      <c r="D3671">
        <v>6.4867737999999994E-2</v>
      </c>
      <c r="E3671" t="s">
        <v>83</v>
      </c>
      <c r="F3671">
        <v>86.619799999999998</v>
      </c>
      <c r="G3671" t="s">
        <v>53</v>
      </c>
      <c r="H3671">
        <v>1987</v>
      </c>
      <c r="I3671" t="s">
        <v>54</v>
      </c>
      <c r="J3671" t="s">
        <v>24</v>
      </c>
      <c r="K3671" t="s">
        <v>16</v>
      </c>
      <c r="L3671">
        <f t="shared" si="114"/>
        <v>0</v>
      </c>
      <c r="M3671">
        <f t="shared" si="115"/>
        <v>0</v>
      </c>
    </row>
    <row r="3672" spans="1:13" x14ac:dyDescent="0.3">
      <c r="A3672" t="s">
        <v>248</v>
      </c>
      <c r="B3672">
        <v>10.695</v>
      </c>
      <c r="C3672" t="s">
        <v>51</v>
      </c>
      <c r="D3672">
        <v>6.3763136999999998E-2</v>
      </c>
      <c r="E3672" t="s">
        <v>61</v>
      </c>
      <c r="F3672">
        <v>36.584800000000001</v>
      </c>
      <c r="G3672" t="s">
        <v>33</v>
      </c>
      <c r="H3672">
        <v>1997</v>
      </c>
      <c r="I3672" t="s">
        <v>34</v>
      </c>
      <c r="J3672" t="s">
        <v>15</v>
      </c>
      <c r="K3672" t="s">
        <v>16</v>
      </c>
      <c r="L3672">
        <f t="shared" si="114"/>
        <v>1</v>
      </c>
      <c r="M3672">
        <f t="shared" si="115"/>
        <v>0</v>
      </c>
    </row>
    <row r="3673" spans="1:13" x14ac:dyDescent="0.3">
      <c r="A3673" t="s">
        <v>240</v>
      </c>
      <c r="C3673" t="s">
        <v>51</v>
      </c>
      <c r="D3673">
        <v>5.3918217999999997E-2</v>
      </c>
      <c r="E3673" t="s">
        <v>59</v>
      </c>
      <c r="F3673">
        <v>143.31540000000001</v>
      </c>
      <c r="G3673" t="s">
        <v>47</v>
      </c>
      <c r="H3673">
        <v>1985</v>
      </c>
      <c r="I3673" t="s">
        <v>34</v>
      </c>
      <c r="J3673" t="s">
        <v>15</v>
      </c>
      <c r="K3673" t="s">
        <v>25</v>
      </c>
      <c r="L3673">
        <f t="shared" si="114"/>
        <v>1</v>
      </c>
      <c r="M3673">
        <f t="shared" si="115"/>
        <v>0</v>
      </c>
    </row>
    <row r="3674" spans="1:13" x14ac:dyDescent="0.3">
      <c r="A3674" t="s">
        <v>1061</v>
      </c>
      <c r="B3674">
        <v>8.92</v>
      </c>
      <c r="C3674" t="s">
        <v>51</v>
      </c>
      <c r="D3674">
        <v>0.13013049900000001</v>
      </c>
      <c r="E3674" t="s">
        <v>61</v>
      </c>
      <c r="F3674">
        <v>176.73699999999999</v>
      </c>
      <c r="G3674" t="s">
        <v>13</v>
      </c>
      <c r="H3674">
        <v>1999</v>
      </c>
      <c r="I3674" t="s">
        <v>14</v>
      </c>
      <c r="J3674" t="s">
        <v>15</v>
      </c>
      <c r="K3674" t="s">
        <v>16</v>
      </c>
      <c r="L3674">
        <f t="shared" si="114"/>
        <v>1</v>
      </c>
      <c r="M3674">
        <f t="shared" si="115"/>
        <v>0</v>
      </c>
    </row>
    <row r="3675" spans="1:13" x14ac:dyDescent="0.3">
      <c r="A3675" t="s">
        <v>1199</v>
      </c>
      <c r="B3675">
        <v>7.81</v>
      </c>
      <c r="C3675" t="s">
        <v>1605</v>
      </c>
      <c r="D3675">
        <v>0</v>
      </c>
      <c r="E3675" t="s">
        <v>12</v>
      </c>
      <c r="F3675">
        <v>168.61580000000001</v>
      </c>
      <c r="G3675" t="s">
        <v>41</v>
      </c>
      <c r="H3675">
        <v>2002</v>
      </c>
      <c r="J3675" t="s">
        <v>20</v>
      </c>
      <c r="K3675" t="s">
        <v>16</v>
      </c>
      <c r="L3675">
        <f t="shared" si="114"/>
        <v>0</v>
      </c>
      <c r="M3675">
        <f t="shared" si="115"/>
        <v>1</v>
      </c>
    </row>
    <row r="3676" spans="1:13" x14ac:dyDescent="0.3">
      <c r="A3676" t="s">
        <v>927</v>
      </c>
      <c r="B3676">
        <v>5.4</v>
      </c>
      <c r="C3676" t="s">
        <v>51</v>
      </c>
      <c r="D3676">
        <v>4.8076216999999997E-2</v>
      </c>
      <c r="E3676" t="s">
        <v>46</v>
      </c>
      <c r="F3676">
        <v>164.15260000000001</v>
      </c>
      <c r="G3676" t="s">
        <v>53</v>
      </c>
      <c r="H3676">
        <v>1987</v>
      </c>
      <c r="I3676" t="s">
        <v>54</v>
      </c>
      <c r="J3676" t="s">
        <v>24</v>
      </c>
      <c r="K3676" t="s">
        <v>16</v>
      </c>
      <c r="L3676">
        <f t="shared" si="114"/>
        <v>0</v>
      </c>
      <c r="M3676">
        <f t="shared" si="115"/>
        <v>0</v>
      </c>
    </row>
    <row r="3677" spans="1:13" x14ac:dyDescent="0.3">
      <c r="A3677" t="s">
        <v>801</v>
      </c>
      <c r="B3677">
        <v>20.350000000000001</v>
      </c>
      <c r="C3677" t="s">
        <v>51</v>
      </c>
      <c r="D3677">
        <v>8.9469220000000002E-2</v>
      </c>
      <c r="E3677" t="s">
        <v>18</v>
      </c>
      <c r="F3677">
        <v>260.15940000000001</v>
      </c>
      <c r="G3677" t="s">
        <v>33</v>
      </c>
      <c r="H3677">
        <v>1997</v>
      </c>
      <c r="I3677" t="s">
        <v>34</v>
      </c>
      <c r="J3677" t="s">
        <v>15</v>
      </c>
      <c r="K3677" t="s">
        <v>16</v>
      </c>
      <c r="L3677">
        <f t="shared" si="114"/>
        <v>1</v>
      </c>
      <c r="M3677">
        <f t="shared" si="115"/>
        <v>1</v>
      </c>
    </row>
    <row r="3678" spans="1:13" x14ac:dyDescent="0.3">
      <c r="A3678" t="s">
        <v>1201</v>
      </c>
      <c r="B3678">
        <v>16.850000000000001</v>
      </c>
      <c r="C3678" t="s">
        <v>51</v>
      </c>
      <c r="D3678">
        <v>3.6538412999999999E-2</v>
      </c>
      <c r="E3678" t="s">
        <v>12</v>
      </c>
      <c r="F3678">
        <v>91.448800000000006</v>
      </c>
      <c r="G3678" t="s">
        <v>37</v>
      </c>
      <c r="H3678">
        <v>2009</v>
      </c>
      <c r="I3678" t="s">
        <v>14</v>
      </c>
      <c r="J3678" t="s">
        <v>24</v>
      </c>
      <c r="K3678" t="s">
        <v>38</v>
      </c>
      <c r="L3678">
        <f t="shared" si="114"/>
        <v>0</v>
      </c>
      <c r="M3678">
        <f t="shared" si="115"/>
        <v>1</v>
      </c>
    </row>
    <row r="3679" spans="1:13" x14ac:dyDescent="0.3">
      <c r="A3679" t="s">
        <v>1488</v>
      </c>
      <c r="B3679">
        <v>16.5</v>
      </c>
      <c r="C3679" t="s">
        <v>1605</v>
      </c>
      <c r="D3679">
        <v>8.0164468000000003E-2</v>
      </c>
      <c r="E3679" t="s">
        <v>32</v>
      </c>
      <c r="F3679">
        <v>104.53319999999999</v>
      </c>
      <c r="G3679" t="s">
        <v>19</v>
      </c>
      <c r="H3679">
        <v>2007</v>
      </c>
      <c r="J3679" t="s">
        <v>20</v>
      </c>
      <c r="K3679" t="s">
        <v>16</v>
      </c>
      <c r="L3679">
        <f t="shared" si="114"/>
        <v>0</v>
      </c>
      <c r="M3679">
        <f t="shared" si="115"/>
        <v>0</v>
      </c>
    </row>
    <row r="3680" spans="1:13" x14ac:dyDescent="0.3">
      <c r="A3680" t="s">
        <v>285</v>
      </c>
      <c r="B3680">
        <v>11.15</v>
      </c>
      <c r="C3680" t="s">
        <v>1605</v>
      </c>
      <c r="D3680">
        <v>8.3136289999999995E-3</v>
      </c>
      <c r="E3680" t="s">
        <v>18</v>
      </c>
      <c r="F3680">
        <v>149.57079999999999</v>
      </c>
      <c r="G3680" t="s">
        <v>37</v>
      </c>
      <c r="H3680">
        <v>2009</v>
      </c>
      <c r="I3680" t="s">
        <v>14</v>
      </c>
      <c r="J3680" t="s">
        <v>24</v>
      </c>
      <c r="K3680" t="s">
        <v>38</v>
      </c>
      <c r="L3680">
        <f t="shared" si="114"/>
        <v>0</v>
      </c>
      <c r="M3680">
        <f t="shared" si="115"/>
        <v>1</v>
      </c>
    </row>
    <row r="3681" spans="1:13" x14ac:dyDescent="0.3">
      <c r="A3681" t="s">
        <v>568</v>
      </c>
      <c r="B3681">
        <v>8.8949999999999996</v>
      </c>
      <c r="C3681" t="s">
        <v>1605</v>
      </c>
      <c r="D3681">
        <v>0.230389434</v>
      </c>
      <c r="E3681" t="s">
        <v>67</v>
      </c>
      <c r="F3681">
        <v>160.52359999999999</v>
      </c>
      <c r="G3681" t="s">
        <v>23</v>
      </c>
      <c r="H3681">
        <v>1998</v>
      </c>
      <c r="J3681" t="s">
        <v>24</v>
      </c>
      <c r="K3681" t="s">
        <v>25</v>
      </c>
      <c r="L3681">
        <f t="shared" si="114"/>
        <v>0</v>
      </c>
      <c r="M3681">
        <f t="shared" si="115"/>
        <v>0</v>
      </c>
    </row>
    <row r="3682" spans="1:13" x14ac:dyDescent="0.3">
      <c r="A3682" t="s">
        <v>1413</v>
      </c>
      <c r="B3682">
        <v>17.75</v>
      </c>
      <c r="C3682" t="s">
        <v>1605</v>
      </c>
      <c r="D3682">
        <v>6.7502800000000002E-2</v>
      </c>
      <c r="E3682" t="s">
        <v>36</v>
      </c>
      <c r="F3682">
        <v>187.124</v>
      </c>
      <c r="G3682" t="s">
        <v>33</v>
      </c>
      <c r="H3682">
        <v>1997</v>
      </c>
      <c r="I3682" t="s">
        <v>34</v>
      </c>
      <c r="J3682" t="s">
        <v>15</v>
      </c>
      <c r="K3682" t="s">
        <v>16</v>
      </c>
      <c r="L3682">
        <f t="shared" si="114"/>
        <v>0</v>
      </c>
      <c r="M3682">
        <f t="shared" si="115"/>
        <v>0</v>
      </c>
    </row>
    <row r="3683" spans="1:13" x14ac:dyDescent="0.3">
      <c r="A3683" t="s">
        <v>877</v>
      </c>
      <c r="B3683">
        <v>14.6</v>
      </c>
      <c r="C3683" t="s">
        <v>51</v>
      </c>
      <c r="D3683">
        <v>5.9355717000000002E-2</v>
      </c>
      <c r="E3683" t="s">
        <v>61</v>
      </c>
      <c r="F3683">
        <v>182.69759999999999</v>
      </c>
      <c r="G3683" t="s">
        <v>53</v>
      </c>
      <c r="H3683">
        <v>1987</v>
      </c>
      <c r="I3683" t="s">
        <v>54</v>
      </c>
      <c r="J3683" t="s">
        <v>24</v>
      </c>
      <c r="K3683" t="s">
        <v>16</v>
      </c>
      <c r="L3683">
        <f t="shared" si="114"/>
        <v>0</v>
      </c>
      <c r="M3683">
        <f t="shared" si="115"/>
        <v>0</v>
      </c>
    </row>
    <row r="3684" spans="1:13" x14ac:dyDescent="0.3">
      <c r="A3684" t="s">
        <v>349</v>
      </c>
      <c r="B3684">
        <v>9.8949999999999996</v>
      </c>
      <c r="C3684" t="s">
        <v>1605</v>
      </c>
      <c r="D3684">
        <v>2.8720832000000002E-2</v>
      </c>
      <c r="E3684" t="s">
        <v>83</v>
      </c>
      <c r="F3684">
        <v>116.7492</v>
      </c>
      <c r="G3684" t="s">
        <v>33</v>
      </c>
      <c r="H3684">
        <v>1997</v>
      </c>
      <c r="I3684" t="s">
        <v>34</v>
      </c>
      <c r="J3684" t="s">
        <v>15</v>
      </c>
      <c r="K3684" t="s">
        <v>16</v>
      </c>
      <c r="L3684">
        <f t="shared" si="114"/>
        <v>0</v>
      </c>
      <c r="M3684">
        <f t="shared" si="115"/>
        <v>0</v>
      </c>
    </row>
    <row r="3685" spans="1:13" x14ac:dyDescent="0.3">
      <c r="A3685" t="s">
        <v>472</v>
      </c>
      <c r="B3685">
        <v>16.25</v>
      </c>
      <c r="C3685" t="s">
        <v>51</v>
      </c>
      <c r="D3685">
        <v>9.6069291000000001E-2</v>
      </c>
      <c r="E3685" t="s">
        <v>32</v>
      </c>
      <c r="F3685">
        <v>125.0046</v>
      </c>
      <c r="G3685" t="s">
        <v>23</v>
      </c>
      <c r="H3685">
        <v>1998</v>
      </c>
      <c r="J3685" t="s">
        <v>24</v>
      </c>
      <c r="K3685" t="s">
        <v>25</v>
      </c>
      <c r="L3685">
        <f t="shared" si="114"/>
        <v>0</v>
      </c>
      <c r="M3685">
        <f t="shared" si="115"/>
        <v>0</v>
      </c>
    </row>
    <row r="3686" spans="1:13" x14ac:dyDescent="0.3">
      <c r="A3686" t="s">
        <v>896</v>
      </c>
      <c r="B3686">
        <v>20.5</v>
      </c>
      <c r="C3686" t="s">
        <v>51</v>
      </c>
      <c r="D3686">
        <v>0.119262481</v>
      </c>
      <c r="E3686" t="s">
        <v>36</v>
      </c>
      <c r="F3686">
        <v>108.8596</v>
      </c>
      <c r="G3686" t="s">
        <v>53</v>
      </c>
      <c r="H3686">
        <v>1987</v>
      </c>
      <c r="I3686" t="s">
        <v>54</v>
      </c>
      <c r="J3686" t="s">
        <v>24</v>
      </c>
      <c r="K3686" t="s">
        <v>16</v>
      </c>
      <c r="L3686">
        <f t="shared" si="114"/>
        <v>0</v>
      </c>
      <c r="M3686">
        <f t="shared" si="115"/>
        <v>0</v>
      </c>
    </row>
    <row r="3687" spans="1:13" x14ac:dyDescent="0.3">
      <c r="A3687" t="s">
        <v>809</v>
      </c>
      <c r="B3687">
        <v>16</v>
      </c>
      <c r="C3687" t="s">
        <v>51</v>
      </c>
      <c r="D3687">
        <v>6.0848029999999997E-2</v>
      </c>
      <c r="E3687" t="s">
        <v>112</v>
      </c>
      <c r="F3687">
        <v>225.74039999999999</v>
      </c>
      <c r="G3687" t="s">
        <v>33</v>
      </c>
      <c r="H3687">
        <v>1997</v>
      </c>
      <c r="I3687" t="s">
        <v>34</v>
      </c>
      <c r="J3687" t="s">
        <v>15</v>
      </c>
      <c r="K3687" t="s">
        <v>16</v>
      </c>
      <c r="L3687">
        <f t="shared" si="114"/>
        <v>1</v>
      </c>
      <c r="M3687">
        <f t="shared" si="115"/>
        <v>0</v>
      </c>
    </row>
    <row r="3688" spans="1:13" x14ac:dyDescent="0.3">
      <c r="A3688" t="s">
        <v>1216</v>
      </c>
      <c r="B3688">
        <v>9.8000000000000007</v>
      </c>
      <c r="C3688" t="s">
        <v>1605</v>
      </c>
      <c r="D3688">
        <v>7.3174545999999993E-2</v>
      </c>
      <c r="E3688" t="s">
        <v>12</v>
      </c>
      <c r="F3688">
        <v>119.8098</v>
      </c>
      <c r="G3688" t="s">
        <v>37</v>
      </c>
      <c r="H3688">
        <v>2009</v>
      </c>
      <c r="I3688" t="s">
        <v>14</v>
      </c>
      <c r="J3688" t="s">
        <v>24</v>
      </c>
      <c r="K3688" t="s">
        <v>38</v>
      </c>
      <c r="L3688">
        <f t="shared" si="114"/>
        <v>0</v>
      </c>
      <c r="M3688">
        <f t="shared" si="115"/>
        <v>1</v>
      </c>
    </row>
    <row r="3689" spans="1:13" x14ac:dyDescent="0.3">
      <c r="A3689" t="s">
        <v>1480</v>
      </c>
      <c r="B3689">
        <v>7.68</v>
      </c>
      <c r="C3689" t="s">
        <v>51</v>
      </c>
      <c r="D3689">
        <v>7.0886876000000001E-2</v>
      </c>
      <c r="E3689" t="s">
        <v>32</v>
      </c>
      <c r="F3689">
        <v>193.9162</v>
      </c>
      <c r="G3689" t="s">
        <v>65</v>
      </c>
      <c r="H3689">
        <v>2004</v>
      </c>
      <c r="I3689" t="s">
        <v>34</v>
      </c>
      <c r="J3689" t="s">
        <v>20</v>
      </c>
      <c r="K3689" t="s">
        <v>16</v>
      </c>
      <c r="L3689">
        <f t="shared" si="114"/>
        <v>0</v>
      </c>
      <c r="M3689">
        <f t="shared" si="115"/>
        <v>0</v>
      </c>
    </row>
    <row r="3690" spans="1:13" x14ac:dyDescent="0.3">
      <c r="A3690" t="s">
        <v>1483</v>
      </c>
      <c r="C3690" t="s">
        <v>51</v>
      </c>
      <c r="D3690">
        <v>0</v>
      </c>
      <c r="E3690" t="s">
        <v>83</v>
      </c>
      <c r="F3690">
        <v>83.8934</v>
      </c>
      <c r="G3690" t="s">
        <v>29</v>
      </c>
      <c r="H3690">
        <v>1985</v>
      </c>
      <c r="I3690" t="s">
        <v>14</v>
      </c>
      <c r="J3690" t="s">
        <v>24</v>
      </c>
      <c r="K3690" t="s">
        <v>30</v>
      </c>
      <c r="L3690">
        <f t="shared" si="114"/>
        <v>0</v>
      </c>
      <c r="M3690">
        <f t="shared" si="115"/>
        <v>0</v>
      </c>
    </row>
    <row r="3691" spans="1:13" x14ac:dyDescent="0.3">
      <c r="A3691" t="s">
        <v>1453</v>
      </c>
      <c r="C3691" t="s">
        <v>51</v>
      </c>
      <c r="D3691">
        <v>0.132028116</v>
      </c>
      <c r="E3691" t="s">
        <v>18</v>
      </c>
      <c r="F3691">
        <v>96.072599999999994</v>
      </c>
      <c r="G3691" t="s">
        <v>29</v>
      </c>
      <c r="H3691">
        <v>1985</v>
      </c>
      <c r="I3691" t="s">
        <v>14</v>
      </c>
      <c r="J3691" t="s">
        <v>24</v>
      </c>
      <c r="K3691" t="s">
        <v>30</v>
      </c>
      <c r="L3691">
        <f t="shared" si="114"/>
        <v>0</v>
      </c>
      <c r="M3691">
        <f t="shared" si="115"/>
        <v>1</v>
      </c>
    </row>
    <row r="3692" spans="1:13" x14ac:dyDescent="0.3">
      <c r="A3692" t="s">
        <v>540</v>
      </c>
      <c r="B3692">
        <v>5.44</v>
      </c>
      <c r="C3692" t="s">
        <v>51</v>
      </c>
      <c r="D3692">
        <v>2.5624043999999999E-2</v>
      </c>
      <c r="E3692" t="s">
        <v>18</v>
      </c>
      <c r="F3692">
        <v>240.75380000000001</v>
      </c>
      <c r="G3692" t="s">
        <v>19</v>
      </c>
      <c r="H3692">
        <v>2007</v>
      </c>
      <c r="J3692" t="s">
        <v>20</v>
      </c>
      <c r="K3692" t="s">
        <v>16</v>
      </c>
      <c r="L3692">
        <f t="shared" si="114"/>
        <v>0</v>
      </c>
      <c r="M3692">
        <f t="shared" si="115"/>
        <v>1</v>
      </c>
    </row>
    <row r="3693" spans="1:13" x14ac:dyDescent="0.3">
      <c r="A3693" t="s">
        <v>494</v>
      </c>
      <c r="B3693">
        <v>5.94</v>
      </c>
      <c r="C3693" t="s">
        <v>1605</v>
      </c>
      <c r="D3693">
        <v>2.9431934999999999E-2</v>
      </c>
      <c r="E3693" t="s">
        <v>49</v>
      </c>
      <c r="F3693">
        <v>188.75559999999999</v>
      </c>
      <c r="G3693" t="s">
        <v>41</v>
      </c>
      <c r="H3693">
        <v>2002</v>
      </c>
      <c r="J3693" t="s">
        <v>20</v>
      </c>
      <c r="K3693" t="s">
        <v>16</v>
      </c>
      <c r="L3693">
        <f t="shared" si="114"/>
        <v>0</v>
      </c>
      <c r="M3693">
        <f t="shared" si="115"/>
        <v>0</v>
      </c>
    </row>
    <row r="3694" spans="1:13" x14ac:dyDescent="0.3">
      <c r="A3694" t="s">
        <v>838</v>
      </c>
      <c r="B3694">
        <v>15.2</v>
      </c>
      <c r="C3694" t="s">
        <v>51</v>
      </c>
      <c r="D3694">
        <v>8.3926693999999996E-2</v>
      </c>
      <c r="E3694" t="s">
        <v>77</v>
      </c>
      <c r="F3694">
        <v>257.13299999999998</v>
      </c>
      <c r="G3694" t="s">
        <v>65</v>
      </c>
      <c r="H3694">
        <v>2004</v>
      </c>
      <c r="I3694" t="s">
        <v>34</v>
      </c>
      <c r="J3694" t="s">
        <v>20</v>
      </c>
      <c r="K3694" t="s">
        <v>16</v>
      </c>
      <c r="L3694">
        <f t="shared" si="114"/>
        <v>0</v>
      </c>
      <c r="M3694">
        <f t="shared" si="115"/>
        <v>0</v>
      </c>
    </row>
    <row r="3695" spans="1:13" x14ac:dyDescent="0.3">
      <c r="A3695" t="s">
        <v>648</v>
      </c>
      <c r="B3695">
        <v>7.97</v>
      </c>
      <c r="C3695" t="s">
        <v>1605</v>
      </c>
      <c r="D3695">
        <v>3.9982468E-2</v>
      </c>
      <c r="E3695" t="s">
        <v>77</v>
      </c>
      <c r="F3695">
        <v>87.651399999999995</v>
      </c>
      <c r="G3695" t="s">
        <v>65</v>
      </c>
      <c r="H3695">
        <v>2004</v>
      </c>
      <c r="I3695" t="s">
        <v>34</v>
      </c>
      <c r="J3695" t="s">
        <v>20</v>
      </c>
      <c r="K3695" t="s">
        <v>16</v>
      </c>
      <c r="L3695">
        <f t="shared" si="114"/>
        <v>0</v>
      </c>
      <c r="M3695">
        <f t="shared" si="115"/>
        <v>0</v>
      </c>
    </row>
    <row r="3696" spans="1:13" x14ac:dyDescent="0.3">
      <c r="A3696" t="s">
        <v>1496</v>
      </c>
      <c r="C3696" t="s">
        <v>1605</v>
      </c>
      <c r="D3696">
        <v>4.6660286000000002E-2</v>
      </c>
      <c r="E3696" t="s">
        <v>36</v>
      </c>
      <c r="F3696">
        <v>108.95699999999999</v>
      </c>
      <c r="G3696" t="s">
        <v>29</v>
      </c>
      <c r="H3696">
        <v>1985</v>
      </c>
      <c r="I3696" t="s">
        <v>14</v>
      </c>
      <c r="J3696" t="s">
        <v>24</v>
      </c>
      <c r="K3696" t="s">
        <v>30</v>
      </c>
      <c r="L3696">
        <f t="shared" si="114"/>
        <v>0</v>
      </c>
      <c r="M3696">
        <f t="shared" si="115"/>
        <v>0</v>
      </c>
    </row>
    <row r="3697" spans="1:13" x14ac:dyDescent="0.3">
      <c r="A3697" t="s">
        <v>1296</v>
      </c>
      <c r="C3697" t="s">
        <v>1605</v>
      </c>
      <c r="D3697">
        <v>8.5419332000000001E-2</v>
      </c>
      <c r="E3697" t="s">
        <v>67</v>
      </c>
      <c r="F3697">
        <v>48.069200000000002</v>
      </c>
      <c r="G3697" t="s">
        <v>29</v>
      </c>
      <c r="H3697">
        <v>1985</v>
      </c>
      <c r="I3697" t="s">
        <v>14</v>
      </c>
      <c r="J3697" t="s">
        <v>24</v>
      </c>
      <c r="K3697" t="s">
        <v>30</v>
      </c>
      <c r="L3697">
        <f t="shared" si="114"/>
        <v>0</v>
      </c>
      <c r="M3697">
        <f t="shared" si="115"/>
        <v>0</v>
      </c>
    </row>
    <row r="3698" spans="1:13" x14ac:dyDescent="0.3">
      <c r="A3698" t="s">
        <v>71</v>
      </c>
      <c r="B3698">
        <v>13</v>
      </c>
      <c r="C3698" t="s">
        <v>51</v>
      </c>
      <c r="D3698">
        <v>3.5163316999999999E-2</v>
      </c>
      <c r="E3698" t="s">
        <v>61</v>
      </c>
      <c r="F3698">
        <v>50.203400000000002</v>
      </c>
      <c r="G3698" t="s">
        <v>13</v>
      </c>
      <c r="H3698">
        <v>1999</v>
      </c>
      <c r="I3698" t="s">
        <v>14</v>
      </c>
      <c r="J3698" t="s">
        <v>15</v>
      </c>
      <c r="K3698" t="s">
        <v>16</v>
      </c>
      <c r="L3698">
        <f t="shared" si="114"/>
        <v>1</v>
      </c>
      <c r="M3698">
        <f t="shared" si="115"/>
        <v>0</v>
      </c>
    </row>
    <row r="3699" spans="1:13" x14ac:dyDescent="0.3">
      <c r="A3699" t="s">
        <v>1291</v>
      </c>
      <c r="B3699">
        <v>20.75</v>
      </c>
      <c r="C3699" t="s">
        <v>1605</v>
      </c>
      <c r="D3699">
        <v>8.3776120999999995E-2</v>
      </c>
      <c r="E3699" t="s">
        <v>67</v>
      </c>
      <c r="F3699">
        <v>182.23179999999999</v>
      </c>
      <c r="G3699" t="s">
        <v>41</v>
      </c>
      <c r="H3699">
        <v>2002</v>
      </c>
      <c r="J3699" t="s">
        <v>20</v>
      </c>
      <c r="K3699" t="s">
        <v>16</v>
      </c>
      <c r="L3699">
        <f t="shared" si="114"/>
        <v>0</v>
      </c>
      <c r="M3699">
        <f t="shared" si="115"/>
        <v>0</v>
      </c>
    </row>
    <row r="3700" spans="1:13" x14ac:dyDescent="0.3">
      <c r="A3700" t="s">
        <v>969</v>
      </c>
      <c r="C3700" t="s">
        <v>51</v>
      </c>
      <c r="D3700">
        <v>4.9721929999999998E-2</v>
      </c>
      <c r="E3700" t="s">
        <v>18</v>
      </c>
      <c r="F3700">
        <v>156.52879999999999</v>
      </c>
      <c r="G3700" t="s">
        <v>29</v>
      </c>
      <c r="H3700">
        <v>1985</v>
      </c>
      <c r="I3700" t="s">
        <v>14</v>
      </c>
      <c r="J3700" t="s">
        <v>24</v>
      </c>
      <c r="K3700" t="s">
        <v>30</v>
      </c>
      <c r="L3700">
        <f t="shared" si="114"/>
        <v>0</v>
      </c>
      <c r="M3700">
        <f t="shared" si="115"/>
        <v>1</v>
      </c>
    </row>
    <row r="3701" spans="1:13" x14ac:dyDescent="0.3">
      <c r="A3701" t="s">
        <v>1231</v>
      </c>
      <c r="B3701">
        <v>17.25</v>
      </c>
      <c r="C3701" t="s">
        <v>1605</v>
      </c>
      <c r="D3701">
        <v>0.159195426</v>
      </c>
      <c r="E3701" t="s">
        <v>32</v>
      </c>
      <c r="F3701">
        <v>63.819400000000002</v>
      </c>
      <c r="G3701" t="s">
        <v>33</v>
      </c>
      <c r="H3701">
        <v>1997</v>
      </c>
      <c r="I3701" t="s">
        <v>34</v>
      </c>
      <c r="J3701" t="s">
        <v>15</v>
      </c>
      <c r="K3701" t="s">
        <v>16</v>
      </c>
      <c r="L3701">
        <f t="shared" si="114"/>
        <v>0</v>
      </c>
      <c r="M3701">
        <f t="shared" si="115"/>
        <v>0</v>
      </c>
    </row>
    <row r="3702" spans="1:13" x14ac:dyDescent="0.3">
      <c r="A3702" t="s">
        <v>467</v>
      </c>
      <c r="B3702">
        <v>6.4249999999999998</v>
      </c>
      <c r="C3702" t="s">
        <v>51</v>
      </c>
      <c r="D3702">
        <v>9.3437227999999997E-2</v>
      </c>
      <c r="E3702" t="s">
        <v>32</v>
      </c>
      <c r="F3702">
        <v>177.77119999999999</v>
      </c>
      <c r="G3702" t="s">
        <v>65</v>
      </c>
      <c r="H3702">
        <v>2004</v>
      </c>
      <c r="I3702" t="s">
        <v>34</v>
      </c>
      <c r="J3702" t="s">
        <v>20</v>
      </c>
      <c r="K3702" t="s">
        <v>16</v>
      </c>
      <c r="L3702">
        <f t="shared" si="114"/>
        <v>0</v>
      </c>
      <c r="M3702">
        <f t="shared" si="115"/>
        <v>0</v>
      </c>
    </row>
    <row r="3703" spans="1:13" x14ac:dyDescent="0.3">
      <c r="A3703" t="s">
        <v>400</v>
      </c>
      <c r="B3703">
        <v>7.4850000000000003</v>
      </c>
      <c r="C3703" t="s">
        <v>51</v>
      </c>
      <c r="D3703">
        <v>6.9066196999999996E-2</v>
      </c>
      <c r="E3703" t="s">
        <v>12</v>
      </c>
      <c r="F3703">
        <v>112.1228</v>
      </c>
      <c r="G3703" t="s">
        <v>53</v>
      </c>
      <c r="H3703">
        <v>1987</v>
      </c>
      <c r="I3703" t="s">
        <v>54</v>
      </c>
      <c r="J3703" t="s">
        <v>24</v>
      </c>
      <c r="K3703" t="s">
        <v>16</v>
      </c>
      <c r="L3703">
        <f t="shared" si="114"/>
        <v>0</v>
      </c>
      <c r="M3703">
        <f t="shared" si="115"/>
        <v>1</v>
      </c>
    </row>
    <row r="3704" spans="1:13" x14ac:dyDescent="0.3">
      <c r="A3704" t="s">
        <v>362</v>
      </c>
      <c r="B3704">
        <v>5.8449999999999998</v>
      </c>
      <c r="C3704" t="s">
        <v>1605</v>
      </c>
      <c r="D3704">
        <v>0.105018002</v>
      </c>
      <c r="E3704" t="s">
        <v>67</v>
      </c>
      <c r="F3704">
        <v>212.8218</v>
      </c>
      <c r="G3704" t="s">
        <v>33</v>
      </c>
      <c r="H3704">
        <v>1997</v>
      </c>
      <c r="I3704" t="s">
        <v>34</v>
      </c>
      <c r="J3704" t="s">
        <v>15</v>
      </c>
      <c r="K3704" t="s">
        <v>16</v>
      </c>
      <c r="L3704">
        <f t="shared" si="114"/>
        <v>0</v>
      </c>
      <c r="M3704">
        <f t="shared" si="115"/>
        <v>0</v>
      </c>
    </row>
    <row r="3705" spans="1:13" x14ac:dyDescent="0.3">
      <c r="A3705" t="s">
        <v>1497</v>
      </c>
      <c r="B3705">
        <v>17.600000000000001</v>
      </c>
      <c r="C3705" t="s">
        <v>51</v>
      </c>
      <c r="D3705">
        <v>5.6521228999999999E-2</v>
      </c>
      <c r="E3705" t="s">
        <v>67</v>
      </c>
      <c r="F3705">
        <v>42.145400000000002</v>
      </c>
      <c r="G3705" t="s">
        <v>37</v>
      </c>
      <c r="H3705">
        <v>2009</v>
      </c>
      <c r="I3705" t="s">
        <v>14</v>
      </c>
      <c r="J3705" t="s">
        <v>24</v>
      </c>
      <c r="K3705" t="s">
        <v>38</v>
      </c>
      <c r="L3705">
        <f t="shared" si="114"/>
        <v>0</v>
      </c>
      <c r="M3705">
        <f t="shared" si="115"/>
        <v>0</v>
      </c>
    </row>
    <row r="3706" spans="1:13" x14ac:dyDescent="0.3">
      <c r="A3706" t="s">
        <v>685</v>
      </c>
      <c r="B3706">
        <v>16</v>
      </c>
      <c r="C3706" t="s">
        <v>51</v>
      </c>
      <c r="D3706">
        <v>9.9696789999999993E-2</v>
      </c>
      <c r="E3706" t="s">
        <v>61</v>
      </c>
      <c r="F3706">
        <v>214.39019999999999</v>
      </c>
      <c r="G3706" t="s">
        <v>19</v>
      </c>
      <c r="H3706">
        <v>2007</v>
      </c>
      <c r="J3706" t="s">
        <v>20</v>
      </c>
      <c r="K3706" t="s">
        <v>16</v>
      </c>
      <c r="L3706">
        <f t="shared" si="114"/>
        <v>0</v>
      </c>
      <c r="M3706">
        <f t="shared" si="115"/>
        <v>0</v>
      </c>
    </row>
    <row r="3707" spans="1:13" x14ac:dyDescent="0.3">
      <c r="A3707" t="s">
        <v>238</v>
      </c>
      <c r="B3707">
        <v>8.9350000000000005</v>
      </c>
      <c r="C3707" t="s">
        <v>51</v>
      </c>
      <c r="D3707">
        <v>4.0182748999999997E-2</v>
      </c>
      <c r="E3707" t="s">
        <v>67</v>
      </c>
      <c r="F3707">
        <v>52.9298</v>
      </c>
      <c r="G3707" t="s">
        <v>33</v>
      </c>
      <c r="H3707">
        <v>1997</v>
      </c>
      <c r="I3707" t="s">
        <v>34</v>
      </c>
      <c r="J3707" t="s">
        <v>15</v>
      </c>
      <c r="K3707" t="s">
        <v>16</v>
      </c>
      <c r="L3707">
        <f t="shared" si="114"/>
        <v>1</v>
      </c>
      <c r="M3707">
        <f t="shared" si="115"/>
        <v>0</v>
      </c>
    </row>
    <row r="3708" spans="1:13" x14ac:dyDescent="0.3">
      <c r="A3708" t="s">
        <v>296</v>
      </c>
      <c r="B3708">
        <v>10.695</v>
      </c>
      <c r="C3708" t="s">
        <v>1605</v>
      </c>
      <c r="D3708">
        <v>8.7134714000000002E-2</v>
      </c>
      <c r="E3708" t="s">
        <v>12</v>
      </c>
      <c r="F3708">
        <v>155.49719999999999</v>
      </c>
      <c r="G3708" t="s">
        <v>37</v>
      </c>
      <c r="H3708">
        <v>2009</v>
      </c>
      <c r="I3708" t="s">
        <v>14</v>
      </c>
      <c r="J3708" t="s">
        <v>24</v>
      </c>
      <c r="K3708" t="s">
        <v>38</v>
      </c>
      <c r="L3708">
        <f t="shared" si="114"/>
        <v>0</v>
      </c>
      <c r="M3708">
        <f t="shared" si="115"/>
        <v>1</v>
      </c>
    </row>
    <row r="3709" spans="1:13" x14ac:dyDescent="0.3">
      <c r="A3709" t="s">
        <v>307</v>
      </c>
      <c r="B3709">
        <v>17.25</v>
      </c>
      <c r="C3709" t="s">
        <v>51</v>
      </c>
      <c r="D3709">
        <v>3.5035139E-2</v>
      </c>
      <c r="E3709" t="s">
        <v>18</v>
      </c>
      <c r="F3709">
        <v>94.912000000000006</v>
      </c>
      <c r="G3709" t="s">
        <v>53</v>
      </c>
      <c r="H3709">
        <v>1987</v>
      </c>
      <c r="I3709" t="s">
        <v>54</v>
      </c>
      <c r="J3709" t="s">
        <v>24</v>
      </c>
      <c r="K3709" t="s">
        <v>16</v>
      </c>
      <c r="L3709">
        <f t="shared" si="114"/>
        <v>0</v>
      </c>
      <c r="M3709">
        <f t="shared" si="115"/>
        <v>1</v>
      </c>
    </row>
    <row r="3710" spans="1:13" x14ac:dyDescent="0.3">
      <c r="A3710" t="s">
        <v>1069</v>
      </c>
      <c r="B3710">
        <v>20.7</v>
      </c>
      <c r="C3710" t="s">
        <v>1605</v>
      </c>
      <c r="D3710">
        <v>7.9457285000000002E-2</v>
      </c>
      <c r="E3710" t="s">
        <v>36</v>
      </c>
      <c r="F3710">
        <v>99.304199999999994</v>
      </c>
      <c r="G3710" t="s">
        <v>41</v>
      </c>
      <c r="H3710">
        <v>2002</v>
      </c>
      <c r="J3710" t="s">
        <v>20</v>
      </c>
      <c r="K3710" t="s">
        <v>16</v>
      </c>
      <c r="L3710">
        <f t="shared" si="114"/>
        <v>0</v>
      </c>
      <c r="M3710">
        <f t="shared" si="115"/>
        <v>0</v>
      </c>
    </row>
    <row r="3711" spans="1:13" x14ac:dyDescent="0.3">
      <c r="A3711" t="s">
        <v>202</v>
      </c>
      <c r="B3711">
        <v>7.8250000000000002</v>
      </c>
      <c r="C3711" t="s">
        <v>1605</v>
      </c>
      <c r="D3711">
        <v>0.150626333</v>
      </c>
      <c r="E3711" t="s">
        <v>67</v>
      </c>
      <c r="F3711">
        <v>157.62880000000001</v>
      </c>
      <c r="G3711" t="s">
        <v>37</v>
      </c>
      <c r="H3711">
        <v>2009</v>
      </c>
      <c r="I3711" t="s">
        <v>14</v>
      </c>
      <c r="J3711" t="s">
        <v>24</v>
      </c>
      <c r="K3711" t="s">
        <v>38</v>
      </c>
      <c r="L3711">
        <f t="shared" si="114"/>
        <v>0</v>
      </c>
      <c r="M3711">
        <f t="shared" si="115"/>
        <v>0</v>
      </c>
    </row>
    <row r="3712" spans="1:13" x14ac:dyDescent="0.3">
      <c r="A3712" t="s">
        <v>343</v>
      </c>
      <c r="B3712">
        <v>17.850000000000001</v>
      </c>
      <c r="C3712" t="s">
        <v>51</v>
      </c>
      <c r="D3712">
        <v>4.4644616999999998E-2</v>
      </c>
      <c r="E3712" t="s">
        <v>12</v>
      </c>
      <c r="F3712">
        <v>126.202</v>
      </c>
      <c r="G3712" t="s">
        <v>37</v>
      </c>
      <c r="H3712">
        <v>2009</v>
      </c>
      <c r="I3712" t="s">
        <v>14</v>
      </c>
      <c r="J3712" t="s">
        <v>24</v>
      </c>
      <c r="K3712" t="s">
        <v>38</v>
      </c>
      <c r="L3712">
        <f t="shared" si="114"/>
        <v>0</v>
      </c>
      <c r="M3712">
        <f t="shared" si="115"/>
        <v>1</v>
      </c>
    </row>
    <row r="3713" spans="1:13" x14ac:dyDescent="0.3">
      <c r="A3713" t="s">
        <v>756</v>
      </c>
      <c r="B3713">
        <v>8.6300000000000008</v>
      </c>
      <c r="C3713" t="s">
        <v>1605</v>
      </c>
      <c r="D3713">
        <v>3.3095807999999997E-2</v>
      </c>
      <c r="E3713" t="s">
        <v>12</v>
      </c>
      <c r="F3713">
        <v>113.2518</v>
      </c>
      <c r="G3713" t="s">
        <v>19</v>
      </c>
      <c r="H3713">
        <v>2007</v>
      </c>
      <c r="J3713" t="s">
        <v>20</v>
      </c>
      <c r="K3713" t="s">
        <v>16</v>
      </c>
      <c r="L3713">
        <f t="shared" si="114"/>
        <v>0</v>
      </c>
      <c r="M3713">
        <f t="shared" si="115"/>
        <v>1</v>
      </c>
    </row>
    <row r="3714" spans="1:13" x14ac:dyDescent="0.3">
      <c r="A3714" t="s">
        <v>1498</v>
      </c>
      <c r="B3714">
        <v>9</v>
      </c>
      <c r="C3714" t="s">
        <v>51</v>
      </c>
      <c r="D3714">
        <v>3.2087477000000003E-2</v>
      </c>
      <c r="E3714" t="s">
        <v>61</v>
      </c>
      <c r="F3714">
        <v>99.401600000000002</v>
      </c>
      <c r="G3714" t="s">
        <v>41</v>
      </c>
      <c r="H3714">
        <v>2002</v>
      </c>
      <c r="J3714" t="s">
        <v>20</v>
      </c>
      <c r="K3714" t="s">
        <v>16</v>
      </c>
      <c r="L3714">
        <f t="shared" si="114"/>
        <v>0</v>
      </c>
      <c r="M3714">
        <f t="shared" si="115"/>
        <v>0</v>
      </c>
    </row>
    <row r="3715" spans="1:13" x14ac:dyDescent="0.3">
      <c r="A3715" t="s">
        <v>1070</v>
      </c>
      <c r="B3715">
        <v>14.15</v>
      </c>
      <c r="C3715" t="s">
        <v>1605</v>
      </c>
      <c r="D3715">
        <v>2.4399944E-2</v>
      </c>
      <c r="E3715" t="s">
        <v>32</v>
      </c>
      <c r="F3715">
        <v>194.71100000000001</v>
      </c>
      <c r="G3715" t="s">
        <v>65</v>
      </c>
      <c r="H3715">
        <v>2004</v>
      </c>
      <c r="I3715" t="s">
        <v>34</v>
      </c>
      <c r="J3715" t="s">
        <v>20</v>
      </c>
      <c r="K3715" t="s">
        <v>16</v>
      </c>
      <c r="L3715">
        <f t="shared" ref="L3715:L3778" si="116">IF(AND(J3715= "Tier 1", C3715= "LF"),1,0)</f>
        <v>0</v>
      </c>
      <c r="M3715">
        <f t="shared" ref="M3715:M3778" si="117">IF(OR(E3715= "Dairy", E3715= "Snack Foods"),1,0)</f>
        <v>0</v>
      </c>
    </row>
    <row r="3716" spans="1:13" x14ac:dyDescent="0.3">
      <c r="A3716" t="s">
        <v>465</v>
      </c>
      <c r="B3716">
        <v>7.4749999999999996</v>
      </c>
      <c r="C3716" t="s">
        <v>51</v>
      </c>
      <c r="D3716">
        <v>0.148397009</v>
      </c>
      <c r="E3716" t="s">
        <v>32</v>
      </c>
      <c r="F3716">
        <v>242.4854</v>
      </c>
      <c r="G3716" t="s">
        <v>53</v>
      </c>
      <c r="H3716">
        <v>1987</v>
      </c>
      <c r="I3716" t="s">
        <v>54</v>
      </c>
      <c r="J3716" t="s">
        <v>24</v>
      </c>
      <c r="K3716" t="s">
        <v>16</v>
      </c>
      <c r="L3716">
        <f t="shared" si="116"/>
        <v>0</v>
      </c>
      <c r="M3716">
        <f t="shared" si="117"/>
        <v>0</v>
      </c>
    </row>
    <row r="3717" spans="1:13" x14ac:dyDescent="0.3">
      <c r="A3717" t="s">
        <v>205</v>
      </c>
      <c r="B3717">
        <v>8.85</v>
      </c>
      <c r="C3717" t="s">
        <v>51</v>
      </c>
      <c r="D3717">
        <v>5.3856727E-2</v>
      </c>
      <c r="E3717" t="s">
        <v>32</v>
      </c>
      <c r="F3717">
        <v>182.42920000000001</v>
      </c>
      <c r="G3717" t="s">
        <v>65</v>
      </c>
      <c r="H3717">
        <v>2004</v>
      </c>
      <c r="I3717" t="s">
        <v>34</v>
      </c>
      <c r="J3717" t="s">
        <v>20</v>
      </c>
      <c r="K3717" t="s">
        <v>16</v>
      </c>
      <c r="L3717">
        <f t="shared" si="116"/>
        <v>0</v>
      </c>
      <c r="M3717">
        <f t="shared" si="117"/>
        <v>0</v>
      </c>
    </row>
    <row r="3718" spans="1:13" x14ac:dyDescent="0.3">
      <c r="A3718" t="s">
        <v>82</v>
      </c>
      <c r="B3718">
        <v>9</v>
      </c>
      <c r="C3718" t="s">
        <v>51</v>
      </c>
      <c r="D3718">
        <v>7.9468880000000006E-2</v>
      </c>
      <c r="E3718" t="s">
        <v>83</v>
      </c>
      <c r="F3718">
        <v>79.664400000000001</v>
      </c>
      <c r="G3718" t="s">
        <v>13</v>
      </c>
      <c r="H3718">
        <v>1999</v>
      </c>
      <c r="I3718" t="s">
        <v>14</v>
      </c>
      <c r="J3718" t="s">
        <v>15</v>
      </c>
      <c r="K3718" t="s">
        <v>16</v>
      </c>
      <c r="L3718">
        <f t="shared" si="116"/>
        <v>1</v>
      </c>
      <c r="M3718">
        <f t="shared" si="117"/>
        <v>0</v>
      </c>
    </row>
    <row r="3719" spans="1:13" x14ac:dyDescent="0.3">
      <c r="A3719" t="s">
        <v>1382</v>
      </c>
      <c r="C3719" t="s">
        <v>51</v>
      </c>
      <c r="D3719">
        <v>5.4938563000000003E-2</v>
      </c>
      <c r="E3719" t="s">
        <v>32</v>
      </c>
      <c r="F3719">
        <v>219.51660000000001</v>
      </c>
      <c r="G3719" t="s">
        <v>29</v>
      </c>
      <c r="H3719">
        <v>1985</v>
      </c>
      <c r="I3719" t="s">
        <v>14</v>
      </c>
      <c r="J3719" t="s">
        <v>24</v>
      </c>
      <c r="K3719" t="s">
        <v>30</v>
      </c>
      <c r="L3719">
        <f t="shared" si="116"/>
        <v>0</v>
      </c>
      <c r="M3719">
        <f t="shared" si="117"/>
        <v>0</v>
      </c>
    </row>
    <row r="3720" spans="1:13" x14ac:dyDescent="0.3">
      <c r="A3720" t="s">
        <v>808</v>
      </c>
      <c r="B3720">
        <v>12.6</v>
      </c>
      <c r="C3720" t="s">
        <v>51</v>
      </c>
      <c r="D3720">
        <v>7.486838E-3</v>
      </c>
      <c r="E3720" t="s">
        <v>61</v>
      </c>
      <c r="F3720">
        <v>186.75559999999999</v>
      </c>
      <c r="G3720" t="s">
        <v>37</v>
      </c>
      <c r="H3720">
        <v>2009</v>
      </c>
      <c r="I3720" t="s">
        <v>14</v>
      </c>
      <c r="J3720" t="s">
        <v>24</v>
      </c>
      <c r="K3720" t="s">
        <v>38</v>
      </c>
      <c r="L3720">
        <f t="shared" si="116"/>
        <v>0</v>
      </c>
      <c r="M3720">
        <f t="shared" si="117"/>
        <v>0</v>
      </c>
    </row>
    <row r="3721" spans="1:13" x14ac:dyDescent="0.3">
      <c r="A3721" t="s">
        <v>1469</v>
      </c>
      <c r="B3721">
        <v>17</v>
      </c>
      <c r="C3721" t="s">
        <v>1605</v>
      </c>
      <c r="D3721">
        <v>0.13940582400000001</v>
      </c>
      <c r="E3721" t="s">
        <v>83</v>
      </c>
      <c r="F3721">
        <v>264.6884</v>
      </c>
      <c r="G3721" t="s">
        <v>53</v>
      </c>
      <c r="H3721">
        <v>1987</v>
      </c>
      <c r="I3721" t="s">
        <v>54</v>
      </c>
      <c r="J3721" t="s">
        <v>24</v>
      </c>
      <c r="K3721" t="s">
        <v>16</v>
      </c>
      <c r="L3721">
        <f t="shared" si="116"/>
        <v>0</v>
      </c>
      <c r="M3721">
        <f t="shared" si="117"/>
        <v>0</v>
      </c>
    </row>
    <row r="3722" spans="1:13" x14ac:dyDescent="0.3">
      <c r="A3722" t="s">
        <v>659</v>
      </c>
      <c r="B3722">
        <v>14.15</v>
      </c>
      <c r="C3722" t="s">
        <v>51</v>
      </c>
      <c r="D3722">
        <v>4.2266538999999999E-2</v>
      </c>
      <c r="E3722" t="s">
        <v>18</v>
      </c>
      <c r="F3722">
        <v>53.998199999999997</v>
      </c>
      <c r="G3722" t="s">
        <v>41</v>
      </c>
      <c r="H3722">
        <v>2002</v>
      </c>
      <c r="J3722" t="s">
        <v>20</v>
      </c>
      <c r="K3722" t="s">
        <v>16</v>
      </c>
      <c r="L3722">
        <f t="shared" si="116"/>
        <v>0</v>
      </c>
      <c r="M3722">
        <f t="shared" si="117"/>
        <v>1</v>
      </c>
    </row>
    <row r="3723" spans="1:13" x14ac:dyDescent="0.3">
      <c r="A3723" t="s">
        <v>1271</v>
      </c>
      <c r="B3723">
        <v>10.5</v>
      </c>
      <c r="C3723" t="s">
        <v>1605</v>
      </c>
      <c r="D3723">
        <v>9.3763866000000001E-2</v>
      </c>
      <c r="E3723" t="s">
        <v>12</v>
      </c>
      <c r="F3723">
        <v>213.3244</v>
      </c>
      <c r="G3723" t="s">
        <v>33</v>
      </c>
      <c r="H3723">
        <v>1997</v>
      </c>
      <c r="I3723" t="s">
        <v>34</v>
      </c>
      <c r="J3723" t="s">
        <v>15</v>
      </c>
      <c r="K3723" t="s">
        <v>16</v>
      </c>
      <c r="L3723">
        <f t="shared" si="116"/>
        <v>0</v>
      </c>
      <c r="M3723">
        <f t="shared" si="117"/>
        <v>1</v>
      </c>
    </row>
    <row r="3724" spans="1:13" x14ac:dyDescent="0.3">
      <c r="A3724" t="s">
        <v>470</v>
      </c>
      <c r="B3724">
        <v>16.600000000000001</v>
      </c>
      <c r="C3724" t="s">
        <v>51</v>
      </c>
      <c r="D3724">
        <v>2.7691543999999998E-2</v>
      </c>
      <c r="E3724" t="s">
        <v>61</v>
      </c>
      <c r="F3724">
        <v>179.23439999999999</v>
      </c>
      <c r="G3724" t="s">
        <v>37</v>
      </c>
      <c r="H3724">
        <v>2009</v>
      </c>
      <c r="I3724" t="s">
        <v>14</v>
      </c>
      <c r="J3724" t="s">
        <v>24</v>
      </c>
      <c r="K3724" t="s">
        <v>38</v>
      </c>
      <c r="L3724">
        <f t="shared" si="116"/>
        <v>0</v>
      </c>
      <c r="M3724">
        <f t="shared" si="117"/>
        <v>0</v>
      </c>
    </row>
    <row r="3725" spans="1:13" x14ac:dyDescent="0.3">
      <c r="A3725" t="s">
        <v>246</v>
      </c>
      <c r="B3725">
        <v>18.5</v>
      </c>
      <c r="C3725" t="s">
        <v>51</v>
      </c>
      <c r="D3725">
        <v>5.2058877000000003E-2</v>
      </c>
      <c r="E3725" t="s">
        <v>12</v>
      </c>
      <c r="F3725">
        <v>119.7124</v>
      </c>
      <c r="G3725" t="s">
        <v>65</v>
      </c>
      <c r="H3725">
        <v>2004</v>
      </c>
      <c r="I3725" t="s">
        <v>34</v>
      </c>
      <c r="J3725" t="s">
        <v>20</v>
      </c>
      <c r="K3725" t="s">
        <v>16</v>
      </c>
      <c r="L3725">
        <f t="shared" si="116"/>
        <v>0</v>
      </c>
      <c r="M3725">
        <f t="shared" si="117"/>
        <v>1</v>
      </c>
    </row>
    <row r="3726" spans="1:13" x14ac:dyDescent="0.3">
      <c r="A3726" t="s">
        <v>339</v>
      </c>
      <c r="C3726" t="s">
        <v>1605</v>
      </c>
      <c r="D3726">
        <v>0.172959058</v>
      </c>
      <c r="E3726" t="s">
        <v>67</v>
      </c>
      <c r="F3726">
        <v>198.67679999999999</v>
      </c>
      <c r="G3726" t="s">
        <v>47</v>
      </c>
      <c r="H3726">
        <v>1985</v>
      </c>
      <c r="I3726" t="s">
        <v>34</v>
      </c>
      <c r="J3726" t="s">
        <v>15</v>
      </c>
      <c r="K3726" t="s">
        <v>25</v>
      </c>
      <c r="L3726">
        <f t="shared" si="116"/>
        <v>0</v>
      </c>
      <c r="M3726">
        <f t="shared" si="117"/>
        <v>0</v>
      </c>
    </row>
    <row r="3727" spans="1:13" x14ac:dyDescent="0.3">
      <c r="A3727" t="s">
        <v>1455</v>
      </c>
      <c r="B3727">
        <v>18.25</v>
      </c>
      <c r="C3727" t="s">
        <v>1605</v>
      </c>
      <c r="D3727">
        <v>0.17082804700000001</v>
      </c>
      <c r="E3727" t="s">
        <v>18</v>
      </c>
      <c r="F3727">
        <v>157.16300000000001</v>
      </c>
      <c r="G3727" t="s">
        <v>33</v>
      </c>
      <c r="H3727">
        <v>1997</v>
      </c>
      <c r="I3727" t="s">
        <v>34</v>
      </c>
      <c r="J3727" t="s">
        <v>15</v>
      </c>
      <c r="K3727" t="s">
        <v>16</v>
      </c>
      <c r="L3727">
        <f t="shared" si="116"/>
        <v>0</v>
      </c>
      <c r="M3727">
        <f t="shared" si="117"/>
        <v>1</v>
      </c>
    </row>
    <row r="3728" spans="1:13" x14ac:dyDescent="0.3">
      <c r="A3728" t="s">
        <v>308</v>
      </c>
      <c r="B3728">
        <v>9</v>
      </c>
      <c r="C3728" t="s">
        <v>1605</v>
      </c>
      <c r="D3728">
        <v>5.0500713000000003E-2</v>
      </c>
      <c r="E3728" t="s">
        <v>83</v>
      </c>
      <c r="F3728">
        <v>149.80240000000001</v>
      </c>
      <c r="G3728" t="s">
        <v>33</v>
      </c>
      <c r="H3728">
        <v>1997</v>
      </c>
      <c r="I3728" t="s">
        <v>34</v>
      </c>
      <c r="J3728" t="s">
        <v>15</v>
      </c>
      <c r="K3728" t="s">
        <v>16</v>
      </c>
      <c r="L3728">
        <f t="shared" si="116"/>
        <v>0</v>
      </c>
      <c r="M3728">
        <f t="shared" si="117"/>
        <v>0</v>
      </c>
    </row>
    <row r="3729" spans="1:13" x14ac:dyDescent="0.3">
      <c r="A3729" t="s">
        <v>603</v>
      </c>
      <c r="B3729">
        <v>10.8</v>
      </c>
      <c r="C3729" t="s">
        <v>51</v>
      </c>
      <c r="D3729">
        <v>0</v>
      </c>
      <c r="E3729" t="s">
        <v>32</v>
      </c>
      <c r="F3729">
        <v>243.4144</v>
      </c>
      <c r="G3729" t="s">
        <v>13</v>
      </c>
      <c r="H3729">
        <v>1999</v>
      </c>
      <c r="I3729" t="s">
        <v>14</v>
      </c>
      <c r="J3729" t="s">
        <v>15</v>
      </c>
      <c r="K3729" t="s">
        <v>16</v>
      </c>
      <c r="L3729">
        <f t="shared" si="116"/>
        <v>1</v>
      </c>
      <c r="M3729">
        <f t="shared" si="117"/>
        <v>0</v>
      </c>
    </row>
    <row r="3730" spans="1:13" x14ac:dyDescent="0.3">
      <c r="A3730" t="s">
        <v>184</v>
      </c>
      <c r="B3730">
        <v>7.1550000000000002</v>
      </c>
      <c r="C3730" t="s">
        <v>1605</v>
      </c>
      <c r="D3730">
        <v>0.168046416</v>
      </c>
      <c r="E3730" t="s">
        <v>49</v>
      </c>
      <c r="F3730">
        <v>33.8874</v>
      </c>
      <c r="G3730" t="s">
        <v>53</v>
      </c>
      <c r="H3730">
        <v>1987</v>
      </c>
      <c r="I3730" t="s">
        <v>54</v>
      </c>
      <c r="J3730" t="s">
        <v>24</v>
      </c>
      <c r="K3730" t="s">
        <v>16</v>
      </c>
      <c r="L3730">
        <f t="shared" si="116"/>
        <v>0</v>
      </c>
      <c r="M3730">
        <f t="shared" si="117"/>
        <v>0</v>
      </c>
    </row>
    <row r="3731" spans="1:13" x14ac:dyDescent="0.3">
      <c r="A3731" t="s">
        <v>1358</v>
      </c>
      <c r="B3731">
        <v>15.6</v>
      </c>
      <c r="C3731" t="s">
        <v>51</v>
      </c>
      <c r="D3731">
        <v>8.1088593E-2</v>
      </c>
      <c r="E3731" t="s">
        <v>36</v>
      </c>
      <c r="F3731">
        <v>110.0544</v>
      </c>
      <c r="G3731" t="s">
        <v>65</v>
      </c>
      <c r="H3731">
        <v>2004</v>
      </c>
      <c r="I3731" t="s">
        <v>34</v>
      </c>
      <c r="J3731" t="s">
        <v>20</v>
      </c>
      <c r="K3731" t="s">
        <v>16</v>
      </c>
      <c r="L3731">
        <f t="shared" si="116"/>
        <v>0</v>
      </c>
      <c r="M3731">
        <f t="shared" si="117"/>
        <v>0</v>
      </c>
    </row>
    <row r="3732" spans="1:13" x14ac:dyDescent="0.3">
      <c r="A3732" t="s">
        <v>395</v>
      </c>
      <c r="B3732">
        <v>21.2</v>
      </c>
      <c r="C3732" t="s">
        <v>51</v>
      </c>
      <c r="D3732">
        <v>7.0617466000000004E-2</v>
      </c>
      <c r="E3732" t="s">
        <v>12</v>
      </c>
      <c r="F3732">
        <v>178.23699999999999</v>
      </c>
      <c r="G3732" t="s">
        <v>53</v>
      </c>
      <c r="H3732">
        <v>1987</v>
      </c>
      <c r="I3732" t="s">
        <v>54</v>
      </c>
      <c r="J3732" t="s">
        <v>24</v>
      </c>
      <c r="K3732" t="s">
        <v>16</v>
      </c>
      <c r="L3732">
        <f t="shared" si="116"/>
        <v>0</v>
      </c>
      <c r="M3732">
        <f t="shared" si="117"/>
        <v>1</v>
      </c>
    </row>
    <row r="3733" spans="1:13" x14ac:dyDescent="0.3">
      <c r="A3733" t="s">
        <v>1104</v>
      </c>
      <c r="B3733">
        <v>16.600000000000001</v>
      </c>
      <c r="C3733" t="s">
        <v>51</v>
      </c>
      <c r="D3733">
        <v>5.0281491999999997E-2</v>
      </c>
      <c r="E3733" t="s">
        <v>83</v>
      </c>
      <c r="F3733">
        <v>117.7124</v>
      </c>
      <c r="G3733" t="s">
        <v>65</v>
      </c>
      <c r="H3733">
        <v>2004</v>
      </c>
      <c r="I3733" t="s">
        <v>34</v>
      </c>
      <c r="J3733" t="s">
        <v>20</v>
      </c>
      <c r="K3733" t="s">
        <v>16</v>
      </c>
      <c r="L3733">
        <f t="shared" si="116"/>
        <v>0</v>
      </c>
      <c r="M3733">
        <f t="shared" si="117"/>
        <v>0</v>
      </c>
    </row>
    <row r="3734" spans="1:13" x14ac:dyDescent="0.3">
      <c r="A3734" t="s">
        <v>261</v>
      </c>
      <c r="B3734">
        <v>5.0350000000000001</v>
      </c>
      <c r="C3734" t="s">
        <v>1605</v>
      </c>
      <c r="D3734">
        <v>0.133753866</v>
      </c>
      <c r="E3734" t="s">
        <v>49</v>
      </c>
      <c r="F3734">
        <v>229.40360000000001</v>
      </c>
      <c r="G3734" t="s">
        <v>23</v>
      </c>
      <c r="H3734">
        <v>1998</v>
      </c>
      <c r="J3734" t="s">
        <v>24</v>
      </c>
      <c r="K3734" t="s">
        <v>25</v>
      </c>
      <c r="L3734">
        <f t="shared" si="116"/>
        <v>0</v>
      </c>
      <c r="M3734">
        <f t="shared" si="117"/>
        <v>0</v>
      </c>
    </row>
    <row r="3735" spans="1:13" x14ac:dyDescent="0.3">
      <c r="A3735" t="s">
        <v>1328</v>
      </c>
      <c r="B3735">
        <v>19.850000000000001</v>
      </c>
      <c r="C3735" t="s">
        <v>1605</v>
      </c>
      <c r="D3735">
        <v>8.1455378999999994E-2</v>
      </c>
      <c r="E3735" t="s">
        <v>49</v>
      </c>
      <c r="F3735">
        <v>169.58160000000001</v>
      </c>
      <c r="G3735" t="s">
        <v>33</v>
      </c>
      <c r="H3735">
        <v>1997</v>
      </c>
      <c r="I3735" t="s">
        <v>34</v>
      </c>
      <c r="J3735" t="s">
        <v>15</v>
      </c>
      <c r="K3735" t="s">
        <v>16</v>
      </c>
      <c r="L3735">
        <f t="shared" si="116"/>
        <v>0</v>
      </c>
      <c r="M3735">
        <f t="shared" si="117"/>
        <v>0</v>
      </c>
    </row>
    <row r="3736" spans="1:13" x14ac:dyDescent="0.3">
      <c r="A3736" t="s">
        <v>1499</v>
      </c>
      <c r="C3736" t="s">
        <v>51</v>
      </c>
      <c r="D3736">
        <v>2.9461464E-2</v>
      </c>
      <c r="E3736" t="s">
        <v>52</v>
      </c>
      <c r="F3736">
        <v>181.166</v>
      </c>
      <c r="G3736" t="s">
        <v>47</v>
      </c>
      <c r="H3736">
        <v>1985</v>
      </c>
      <c r="I3736" t="s">
        <v>34</v>
      </c>
      <c r="J3736" t="s">
        <v>15</v>
      </c>
      <c r="K3736" t="s">
        <v>25</v>
      </c>
      <c r="L3736">
        <f t="shared" si="116"/>
        <v>1</v>
      </c>
      <c r="M3736">
        <f t="shared" si="117"/>
        <v>0</v>
      </c>
    </row>
    <row r="3737" spans="1:13" x14ac:dyDescent="0.3">
      <c r="A3737" t="s">
        <v>809</v>
      </c>
      <c r="B3737">
        <v>16</v>
      </c>
      <c r="C3737" t="s">
        <v>51</v>
      </c>
      <c r="D3737">
        <v>0.101847127</v>
      </c>
      <c r="E3737" t="s">
        <v>112</v>
      </c>
      <c r="F3737">
        <v>225.74039999999999</v>
      </c>
      <c r="G3737" t="s">
        <v>23</v>
      </c>
      <c r="H3737">
        <v>1998</v>
      </c>
      <c r="J3737" t="s">
        <v>24</v>
      </c>
      <c r="K3737" t="s">
        <v>25</v>
      </c>
      <c r="L3737">
        <f t="shared" si="116"/>
        <v>0</v>
      </c>
      <c r="M3737">
        <f t="shared" si="117"/>
        <v>0</v>
      </c>
    </row>
    <row r="3738" spans="1:13" x14ac:dyDescent="0.3">
      <c r="A3738" t="s">
        <v>354</v>
      </c>
      <c r="B3738">
        <v>19.350000000000001</v>
      </c>
      <c r="C3738" t="s">
        <v>51</v>
      </c>
      <c r="D3738">
        <v>2.6234990999999999E-2</v>
      </c>
      <c r="E3738" t="s">
        <v>32</v>
      </c>
      <c r="F3738">
        <v>168.44739999999999</v>
      </c>
      <c r="G3738" t="s">
        <v>41</v>
      </c>
      <c r="H3738">
        <v>2002</v>
      </c>
      <c r="J3738" t="s">
        <v>20</v>
      </c>
      <c r="K3738" t="s">
        <v>16</v>
      </c>
      <c r="L3738">
        <f t="shared" si="116"/>
        <v>0</v>
      </c>
      <c r="M3738">
        <f t="shared" si="117"/>
        <v>0</v>
      </c>
    </row>
    <row r="3739" spans="1:13" x14ac:dyDescent="0.3">
      <c r="A3739" t="s">
        <v>1086</v>
      </c>
      <c r="B3739">
        <v>18.25</v>
      </c>
      <c r="C3739" t="s">
        <v>51</v>
      </c>
      <c r="D3739">
        <v>1.527601E-2</v>
      </c>
      <c r="E3739" t="s">
        <v>12</v>
      </c>
      <c r="F3739">
        <v>199.4084</v>
      </c>
      <c r="G3739" t="s">
        <v>65</v>
      </c>
      <c r="H3739">
        <v>2004</v>
      </c>
      <c r="I3739" t="s">
        <v>34</v>
      </c>
      <c r="J3739" t="s">
        <v>20</v>
      </c>
      <c r="K3739" t="s">
        <v>16</v>
      </c>
      <c r="L3739">
        <f t="shared" si="116"/>
        <v>0</v>
      </c>
      <c r="M3739">
        <f t="shared" si="117"/>
        <v>1</v>
      </c>
    </row>
    <row r="3740" spans="1:13" x14ac:dyDescent="0.3">
      <c r="A3740" t="s">
        <v>1500</v>
      </c>
      <c r="B3740">
        <v>15.6</v>
      </c>
      <c r="C3740" t="s">
        <v>1605</v>
      </c>
      <c r="D3740">
        <v>0.105509616</v>
      </c>
      <c r="E3740" t="s">
        <v>12</v>
      </c>
      <c r="F3740">
        <v>172.87639999999999</v>
      </c>
      <c r="G3740" t="s">
        <v>41</v>
      </c>
      <c r="H3740">
        <v>2002</v>
      </c>
      <c r="J3740" t="s">
        <v>20</v>
      </c>
      <c r="K3740" t="s">
        <v>16</v>
      </c>
      <c r="L3740">
        <f t="shared" si="116"/>
        <v>0</v>
      </c>
      <c r="M3740">
        <f t="shared" si="117"/>
        <v>1</v>
      </c>
    </row>
    <row r="3741" spans="1:13" x14ac:dyDescent="0.3">
      <c r="A3741" t="s">
        <v>610</v>
      </c>
      <c r="B3741">
        <v>20</v>
      </c>
      <c r="C3741" t="s">
        <v>1605</v>
      </c>
      <c r="D3741">
        <v>5.9901045E-2</v>
      </c>
      <c r="E3741" t="s">
        <v>36</v>
      </c>
      <c r="F3741">
        <v>168.81319999999999</v>
      </c>
      <c r="G3741" t="s">
        <v>33</v>
      </c>
      <c r="H3741">
        <v>1997</v>
      </c>
      <c r="I3741" t="s">
        <v>34</v>
      </c>
      <c r="J3741" t="s">
        <v>15</v>
      </c>
      <c r="K3741" t="s">
        <v>16</v>
      </c>
      <c r="L3741">
        <f t="shared" si="116"/>
        <v>0</v>
      </c>
      <c r="M3741">
        <f t="shared" si="117"/>
        <v>0</v>
      </c>
    </row>
    <row r="3742" spans="1:13" x14ac:dyDescent="0.3">
      <c r="A3742" t="s">
        <v>844</v>
      </c>
      <c r="B3742">
        <v>7.8250000000000002</v>
      </c>
      <c r="C3742" t="s">
        <v>51</v>
      </c>
      <c r="D3742">
        <v>7.9752410999999995E-2</v>
      </c>
      <c r="E3742" t="s">
        <v>77</v>
      </c>
      <c r="F3742">
        <v>66.282600000000002</v>
      </c>
      <c r="G3742" t="s">
        <v>13</v>
      </c>
      <c r="H3742">
        <v>1999</v>
      </c>
      <c r="I3742" t="s">
        <v>14</v>
      </c>
      <c r="J3742" t="s">
        <v>15</v>
      </c>
      <c r="K3742" t="s">
        <v>16</v>
      </c>
      <c r="L3742">
        <f t="shared" si="116"/>
        <v>1</v>
      </c>
      <c r="M3742">
        <f t="shared" si="117"/>
        <v>0</v>
      </c>
    </row>
    <row r="3743" spans="1:13" x14ac:dyDescent="0.3">
      <c r="A3743" t="s">
        <v>643</v>
      </c>
      <c r="C3743" t="s">
        <v>51</v>
      </c>
      <c r="D3743">
        <v>6.5489529000000005E-2</v>
      </c>
      <c r="E3743" t="s">
        <v>67</v>
      </c>
      <c r="F3743">
        <v>193.34780000000001</v>
      </c>
      <c r="G3743" t="s">
        <v>47</v>
      </c>
      <c r="H3743">
        <v>1985</v>
      </c>
      <c r="I3743" t="s">
        <v>34</v>
      </c>
      <c r="J3743" t="s">
        <v>15</v>
      </c>
      <c r="K3743" t="s">
        <v>25</v>
      </c>
      <c r="L3743">
        <f t="shared" si="116"/>
        <v>1</v>
      </c>
      <c r="M3743">
        <f t="shared" si="117"/>
        <v>0</v>
      </c>
    </row>
    <row r="3744" spans="1:13" x14ac:dyDescent="0.3">
      <c r="A3744" t="s">
        <v>417</v>
      </c>
      <c r="B3744">
        <v>8.7750000000000004</v>
      </c>
      <c r="C3744" t="s">
        <v>51</v>
      </c>
      <c r="D3744">
        <v>0.110082155</v>
      </c>
      <c r="E3744" t="s">
        <v>18</v>
      </c>
      <c r="F3744">
        <v>45.742800000000003</v>
      </c>
      <c r="G3744" t="s">
        <v>13</v>
      </c>
      <c r="H3744">
        <v>1999</v>
      </c>
      <c r="I3744" t="s">
        <v>14</v>
      </c>
      <c r="J3744" t="s">
        <v>15</v>
      </c>
      <c r="K3744" t="s">
        <v>16</v>
      </c>
      <c r="L3744">
        <f t="shared" si="116"/>
        <v>1</v>
      </c>
      <c r="M3744">
        <f t="shared" si="117"/>
        <v>1</v>
      </c>
    </row>
    <row r="3745" spans="1:13" x14ac:dyDescent="0.3">
      <c r="A3745" t="s">
        <v>1378</v>
      </c>
      <c r="C3745" t="s">
        <v>51</v>
      </c>
      <c r="D3745">
        <v>8.9535602000000006E-2</v>
      </c>
      <c r="E3745" t="s">
        <v>18</v>
      </c>
      <c r="F3745">
        <v>143.81540000000001</v>
      </c>
      <c r="G3745" t="s">
        <v>29</v>
      </c>
      <c r="H3745">
        <v>1985</v>
      </c>
      <c r="I3745" t="s">
        <v>14</v>
      </c>
      <c r="J3745" t="s">
        <v>24</v>
      </c>
      <c r="K3745" t="s">
        <v>30</v>
      </c>
      <c r="L3745">
        <f t="shared" si="116"/>
        <v>0</v>
      </c>
      <c r="M3745">
        <f t="shared" si="117"/>
        <v>1</v>
      </c>
    </row>
    <row r="3746" spans="1:13" x14ac:dyDescent="0.3">
      <c r="A3746" t="s">
        <v>1184</v>
      </c>
      <c r="B3746">
        <v>19.7</v>
      </c>
      <c r="C3746" t="s">
        <v>28</v>
      </c>
      <c r="D3746">
        <v>0.16070164200000001</v>
      </c>
      <c r="E3746" t="s">
        <v>83</v>
      </c>
      <c r="F3746">
        <v>253.50139999999999</v>
      </c>
      <c r="G3746" t="s">
        <v>33</v>
      </c>
      <c r="H3746">
        <v>1997</v>
      </c>
      <c r="I3746" t="s">
        <v>34</v>
      </c>
      <c r="J3746" t="s">
        <v>15</v>
      </c>
      <c r="K3746" t="s">
        <v>16</v>
      </c>
      <c r="L3746">
        <f t="shared" si="116"/>
        <v>0</v>
      </c>
      <c r="M3746">
        <f t="shared" si="117"/>
        <v>0</v>
      </c>
    </row>
    <row r="3747" spans="1:13" x14ac:dyDescent="0.3">
      <c r="A3747" t="s">
        <v>881</v>
      </c>
      <c r="B3747">
        <v>15.7</v>
      </c>
      <c r="C3747" t="s">
        <v>1605</v>
      </c>
      <c r="D3747">
        <v>3.7857560999999998E-2</v>
      </c>
      <c r="E3747" t="s">
        <v>67</v>
      </c>
      <c r="F3747">
        <v>124.80459999999999</v>
      </c>
      <c r="G3747" t="s">
        <v>65</v>
      </c>
      <c r="H3747">
        <v>2004</v>
      </c>
      <c r="I3747" t="s">
        <v>34</v>
      </c>
      <c r="J3747" t="s">
        <v>20</v>
      </c>
      <c r="K3747" t="s">
        <v>16</v>
      </c>
      <c r="L3747">
        <f t="shared" si="116"/>
        <v>0</v>
      </c>
      <c r="M3747">
        <f t="shared" si="117"/>
        <v>0</v>
      </c>
    </row>
    <row r="3748" spans="1:13" x14ac:dyDescent="0.3">
      <c r="A3748" t="s">
        <v>386</v>
      </c>
      <c r="B3748">
        <v>10</v>
      </c>
      <c r="C3748" t="s">
        <v>51</v>
      </c>
      <c r="D3748">
        <v>0.166793159</v>
      </c>
      <c r="E3748" t="s">
        <v>12</v>
      </c>
      <c r="F3748">
        <v>112.6544</v>
      </c>
      <c r="G3748" t="s">
        <v>23</v>
      </c>
      <c r="H3748">
        <v>1998</v>
      </c>
      <c r="J3748" t="s">
        <v>24</v>
      </c>
      <c r="K3748" t="s">
        <v>25</v>
      </c>
      <c r="L3748">
        <f t="shared" si="116"/>
        <v>0</v>
      </c>
      <c r="M3748">
        <f t="shared" si="117"/>
        <v>1</v>
      </c>
    </row>
    <row r="3749" spans="1:13" x14ac:dyDescent="0.3">
      <c r="A3749" t="s">
        <v>88</v>
      </c>
      <c r="B3749">
        <v>19.75</v>
      </c>
      <c r="C3749" t="s">
        <v>51</v>
      </c>
      <c r="D3749">
        <v>4.1364934999999999E-2</v>
      </c>
      <c r="E3749" t="s">
        <v>32</v>
      </c>
      <c r="F3749">
        <v>117.7466</v>
      </c>
      <c r="G3749" t="s">
        <v>33</v>
      </c>
      <c r="H3749">
        <v>1997</v>
      </c>
      <c r="I3749" t="s">
        <v>34</v>
      </c>
      <c r="J3749" t="s">
        <v>15</v>
      </c>
      <c r="K3749" t="s">
        <v>16</v>
      </c>
      <c r="L3749">
        <f t="shared" si="116"/>
        <v>1</v>
      </c>
      <c r="M3749">
        <f t="shared" si="117"/>
        <v>0</v>
      </c>
    </row>
    <row r="3750" spans="1:13" x14ac:dyDescent="0.3">
      <c r="A3750" t="s">
        <v>40</v>
      </c>
      <c r="B3750">
        <v>6.3049999999999997</v>
      </c>
      <c r="C3750" t="s">
        <v>1605</v>
      </c>
      <c r="D3750">
        <v>0.123092484</v>
      </c>
      <c r="E3750" t="s">
        <v>12</v>
      </c>
      <c r="F3750">
        <v>92.943600000000004</v>
      </c>
      <c r="G3750" t="s">
        <v>65</v>
      </c>
      <c r="H3750">
        <v>2004</v>
      </c>
      <c r="I3750" t="s">
        <v>34</v>
      </c>
      <c r="J3750" t="s">
        <v>20</v>
      </c>
      <c r="K3750" t="s">
        <v>16</v>
      </c>
      <c r="L3750">
        <f t="shared" si="116"/>
        <v>0</v>
      </c>
      <c r="M3750">
        <f t="shared" si="117"/>
        <v>1</v>
      </c>
    </row>
    <row r="3751" spans="1:13" x14ac:dyDescent="0.3">
      <c r="A3751" t="s">
        <v>1194</v>
      </c>
      <c r="B3751">
        <v>18.7</v>
      </c>
      <c r="C3751" t="s">
        <v>51</v>
      </c>
      <c r="D3751">
        <v>2.6297030999999998E-2</v>
      </c>
      <c r="E3751" t="s">
        <v>36</v>
      </c>
      <c r="F3751">
        <v>126.202</v>
      </c>
      <c r="G3751" t="s">
        <v>65</v>
      </c>
      <c r="H3751">
        <v>2004</v>
      </c>
      <c r="I3751" t="s">
        <v>34</v>
      </c>
      <c r="J3751" t="s">
        <v>20</v>
      </c>
      <c r="K3751" t="s">
        <v>16</v>
      </c>
      <c r="L3751">
        <f t="shared" si="116"/>
        <v>0</v>
      </c>
      <c r="M3751">
        <f t="shared" si="117"/>
        <v>0</v>
      </c>
    </row>
    <row r="3752" spans="1:13" x14ac:dyDescent="0.3">
      <c r="A3752" t="s">
        <v>1163</v>
      </c>
      <c r="B3752">
        <v>14.5</v>
      </c>
      <c r="C3752" t="s">
        <v>51</v>
      </c>
      <c r="D3752">
        <v>0.10722417300000001</v>
      </c>
      <c r="E3752" t="s">
        <v>83</v>
      </c>
      <c r="F3752">
        <v>152.4682</v>
      </c>
      <c r="G3752" t="s">
        <v>23</v>
      </c>
      <c r="H3752">
        <v>1998</v>
      </c>
      <c r="J3752" t="s">
        <v>24</v>
      </c>
      <c r="K3752" t="s">
        <v>25</v>
      </c>
      <c r="L3752">
        <f t="shared" si="116"/>
        <v>0</v>
      </c>
      <c r="M3752">
        <f t="shared" si="117"/>
        <v>0</v>
      </c>
    </row>
    <row r="3753" spans="1:13" x14ac:dyDescent="0.3">
      <c r="A3753" t="s">
        <v>793</v>
      </c>
      <c r="B3753">
        <v>12.3</v>
      </c>
      <c r="C3753" t="s">
        <v>51</v>
      </c>
      <c r="D3753">
        <v>2.1894973000000002E-2</v>
      </c>
      <c r="E3753" t="s">
        <v>67</v>
      </c>
      <c r="F3753">
        <v>192.4162</v>
      </c>
      <c r="G3753" t="s">
        <v>13</v>
      </c>
      <c r="H3753">
        <v>1999</v>
      </c>
      <c r="I3753" t="s">
        <v>14</v>
      </c>
      <c r="J3753" t="s">
        <v>15</v>
      </c>
      <c r="K3753" t="s">
        <v>16</v>
      </c>
      <c r="L3753">
        <f t="shared" si="116"/>
        <v>1</v>
      </c>
      <c r="M3753">
        <f t="shared" si="117"/>
        <v>0</v>
      </c>
    </row>
    <row r="3754" spans="1:13" x14ac:dyDescent="0.3">
      <c r="A3754" t="s">
        <v>1398</v>
      </c>
      <c r="B3754">
        <v>13.15</v>
      </c>
      <c r="C3754" t="s">
        <v>51</v>
      </c>
      <c r="D3754">
        <v>3.6665173000000002E-2</v>
      </c>
      <c r="E3754" t="s">
        <v>67</v>
      </c>
      <c r="F3754">
        <v>179.19759999999999</v>
      </c>
      <c r="G3754" t="s">
        <v>65</v>
      </c>
      <c r="H3754">
        <v>2004</v>
      </c>
      <c r="I3754" t="s">
        <v>34</v>
      </c>
      <c r="J3754" t="s">
        <v>20</v>
      </c>
      <c r="K3754" t="s">
        <v>16</v>
      </c>
      <c r="L3754">
        <f t="shared" si="116"/>
        <v>0</v>
      </c>
      <c r="M3754">
        <f t="shared" si="117"/>
        <v>0</v>
      </c>
    </row>
    <row r="3755" spans="1:13" x14ac:dyDescent="0.3">
      <c r="A3755" t="s">
        <v>535</v>
      </c>
      <c r="B3755">
        <v>10.195</v>
      </c>
      <c r="C3755" t="s">
        <v>51</v>
      </c>
      <c r="D3755">
        <v>0.16018560800000001</v>
      </c>
      <c r="E3755" t="s">
        <v>67</v>
      </c>
      <c r="F3755">
        <v>140.81540000000001</v>
      </c>
      <c r="G3755" t="s">
        <v>13</v>
      </c>
      <c r="H3755">
        <v>1999</v>
      </c>
      <c r="I3755" t="s">
        <v>14</v>
      </c>
      <c r="J3755" t="s">
        <v>15</v>
      </c>
      <c r="K3755" t="s">
        <v>16</v>
      </c>
      <c r="L3755">
        <f t="shared" si="116"/>
        <v>1</v>
      </c>
      <c r="M3755">
        <f t="shared" si="117"/>
        <v>0</v>
      </c>
    </row>
    <row r="3756" spans="1:13" x14ac:dyDescent="0.3">
      <c r="A3756" t="s">
        <v>996</v>
      </c>
      <c r="B3756">
        <v>18.2</v>
      </c>
      <c r="C3756" t="s">
        <v>51</v>
      </c>
      <c r="D3756">
        <v>0</v>
      </c>
      <c r="E3756" t="s">
        <v>12</v>
      </c>
      <c r="F3756">
        <v>139.91800000000001</v>
      </c>
      <c r="G3756" t="s">
        <v>41</v>
      </c>
      <c r="H3756">
        <v>2002</v>
      </c>
      <c r="J3756" t="s">
        <v>20</v>
      </c>
      <c r="K3756" t="s">
        <v>16</v>
      </c>
      <c r="L3756">
        <f t="shared" si="116"/>
        <v>0</v>
      </c>
      <c r="M3756">
        <f t="shared" si="117"/>
        <v>1</v>
      </c>
    </row>
    <row r="3757" spans="1:13" x14ac:dyDescent="0.3">
      <c r="A3757" t="s">
        <v>1430</v>
      </c>
      <c r="B3757">
        <v>20.5</v>
      </c>
      <c r="C3757" t="s">
        <v>51</v>
      </c>
      <c r="D3757">
        <v>3.6196486E-2</v>
      </c>
      <c r="E3757" t="s">
        <v>32</v>
      </c>
      <c r="F3757">
        <v>119.57559999999999</v>
      </c>
      <c r="G3757" t="s">
        <v>13</v>
      </c>
      <c r="H3757">
        <v>1999</v>
      </c>
      <c r="I3757" t="s">
        <v>14</v>
      </c>
      <c r="J3757" t="s">
        <v>15</v>
      </c>
      <c r="K3757" t="s">
        <v>16</v>
      </c>
      <c r="L3757">
        <f t="shared" si="116"/>
        <v>1</v>
      </c>
      <c r="M3757">
        <f t="shared" si="117"/>
        <v>0</v>
      </c>
    </row>
    <row r="3758" spans="1:13" x14ac:dyDescent="0.3">
      <c r="A3758" t="s">
        <v>1253</v>
      </c>
      <c r="B3758">
        <v>16.5</v>
      </c>
      <c r="C3758" t="s">
        <v>51</v>
      </c>
      <c r="D3758">
        <v>1.2637845999999999E-2</v>
      </c>
      <c r="E3758" t="s">
        <v>46</v>
      </c>
      <c r="F3758">
        <v>37.250599999999999</v>
      </c>
      <c r="G3758" t="s">
        <v>33</v>
      </c>
      <c r="H3758">
        <v>1997</v>
      </c>
      <c r="I3758" t="s">
        <v>34</v>
      </c>
      <c r="J3758" t="s">
        <v>15</v>
      </c>
      <c r="K3758" t="s">
        <v>16</v>
      </c>
      <c r="L3758">
        <f t="shared" si="116"/>
        <v>1</v>
      </c>
      <c r="M3758">
        <f t="shared" si="117"/>
        <v>0</v>
      </c>
    </row>
    <row r="3759" spans="1:13" x14ac:dyDescent="0.3">
      <c r="A3759" t="s">
        <v>1441</v>
      </c>
      <c r="B3759">
        <v>17.600000000000001</v>
      </c>
      <c r="C3759" t="s">
        <v>51</v>
      </c>
      <c r="D3759">
        <v>4.1616357E-2</v>
      </c>
      <c r="E3759" t="s">
        <v>59</v>
      </c>
      <c r="F3759">
        <v>163.8526</v>
      </c>
      <c r="G3759" t="s">
        <v>33</v>
      </c>
      <c r="H3759">
        <v>1997</v>
      </c>
      <c r="I3759" t="s">
        <v>34</v>
      </c>
      <c r="J3759" t="s">
        <v>15</v>
      </c>
      <c r="K3759" t="s">
        <v>16</v>
      </c>
      <c r="L3759">
        <f t="shared" si="116"/>
        <v>1</v>
      </c>
      <c r="M3759">
        <f t="shared" si="117"/>
        <v>0</v>
      </c>
    </row>
    <row r="3760" spans="1:13" x14ac:dyDescent="0.3">
      <c r="A3760" t="s">
        <v>524</v>
      </c>
      <c r="B3760">
        <v>17.600000000000001</v>
      </c>
      <c r="C3760" t="s">
        <v>51</v>
      </c>
      <c r="D3760">
        <v>1.0080792E-2</v>
      </c>
      <c r="E3760" t="s">
        <v>12</v>
      </c>
      <c r="F3760">
        <v>163.55520000000001</v>
      </c>
      <c r="G3760" t="s">
        <v>37</v>
      </c>
      <c r="H3760">
        <v>2009</v>
      </c>
      <c r="I3760" t="s">
        <v>14</v>
      </c>
      <c r="J3760" t="s">
        <v>24</v>
      </c>
      <c r="K3760" t="s">
        <v>38</v>
      </c>
      <c r="L3760">
        <f t="shared" si="116"/>
        <v>0</v>
      </c>
      <c r="M3760">
        <f t="shared" si="117"/>
        <v>1</v>
      </c>
    </row>
    <row r="3761" spans="1:13" x14ac:dyDescent="0.3">
      <c r="A3761" t="s">
        <v>631</v>
      </c>
      <c r="C3761" t="s">
        <v>51</v>
      </c>
      <c r="D3761">
        <v>9.8844291000000001E-2</v>
      </c>
      <c r="E3761" t="s">
        <v>61</v>
      </c>
      <c r="F3761">
        <v>46.305999999999997</v>
      </c>
      <c r="G3761" t="s">
        <v>29</v>
      </c>
      <c r="H3761">
        <v>1985</v>
      </c>
      <c r="I3761" t="s">
        <v>14</v>
      </c>
      <c r="J3761" t="s">
        <v>24</v>
      </c>
      <c r="K3761" t="s">
        <v>30</v>
      </c>
      <c r="L3761">
        <f t="shared" si="116"/>
        <v>0</v>
      </c>
      <c r="M3761">
        <f t="shared" si="117"/>
        <v>0</v>
      </c>
    </row>
    <row r="3762" spans="1:13" x14ac:dyDescent="0.3">
      <c r="A3762" t="s">
        <v>568</v>
      </c>
      <c r="B3762">
        <v>8.8949999999999996</v>
      </c>
      <c r="C3762" t="s">
        <v>1605</v>
      </c>
      <c r="D3762">
        <v>0.13764495400000001</v>
      </c>
      <c r="E3762" t="s">
        <v>67</v>
      </c>
      <c r="F3762">
        <v>161.2236</v>
      </c>
      <c r="G3762" t="s">
        <v>33</v>
      </c>
      <c r="H3762">
        <v>1997</v>
      </c>
      <c r="I3762" t="s">
        <v>34</v>
      </c>
      <c r="J3762" t="s">
        <v>15</v>
      </c>
      <c r="K3762" t="s">
        <v>16</v>
      </c>
      <c r="L3762">
        <f t="shared" si="116"/>
        <v>0</v>
      </c>
      <c r="M3762">
        <f t="shared" si="117"/>
        <v>0</v>
      </c>
    </row>
    <row r="3763" spans="1:13" x14ac:dyDescent="0.3">
      <c r="A3763" t="s">
        <v>1396</v>
      </c>
      <c r="B3763">
        <v>15.25</v>
      </c>
      <c r="C3763" t="s">
        <v>51</v>
      </c>
      <c r="D3763">
        <v>8.9799825E-2</v>
      </c>
      <c r="E3763" t="s">
        <v>67</v>
      </c>
      <c r="F3763">
        <v>216.41919999999999</v>
      </c>
      <c r="G3763" t="s">
        <v>65</v>
      </c>
      <c r="H3763">
        <v>2004</v>
      </c>
      <c r="I3763" t="s">
        <v>34</v>
      </c>
      <c r="J3763" t="s">
        <v>20</v>
      </c>
      <c r="K3763" t="s">
        <v>16</v>
      </c>
      <c r="L3763">
        <f t="shared" si="116"/>
        <v>0</v>
      </c>
      <c r="M3763">
        <f t="shared" si="117"/>
        <v>0</v>
      </c>
    </row>
    <row r="3764" spans="1:13" x14ac:dyDescent="0.3">
      <c r="A3764" t="s">
        <v>624</v>
      </c>
      <c r="B3764">
        <v>12.3</v>
      </c>
      <c r="C3764" t="s">
        <v>51</v>
      </c>
      <c r="D3764">
        <v>6.9459722000000002E-2</v>
      </c>
      <c r="E3764" t="s">
        <v>59</v>
      </c>
      <c r="F3764">
        <v>107.1938</v>
      </c>
      <c r="G3764" t="s">
        <v>33</v>
      </c>
      <c r="H3764">
        <v>1997</v>
      </c>
      <c r="I3764" t="s">
        <v>34</v>
      </c>
      <c r="J3764" t="s">
        <v>15</v>
      </c>
      <c r="K3764" t="s">
        <v>16</v>
      </c>
      <c r="L3764">
        <f t="shared" si="116"/>
        <v>1</v>
      </c>
      <c r="M3764">
        <f t="shared" si="117"/>
        <v>0</v>
      </c>
    </row>
    <row r="3765" spans="1:13" x14ac:dyDescent="0.3">
      <c r="A3765" t="s">
        <v>621</v>
      </c>
      <c r="B3765">
        <v>15.6</v>
      </c>
      <c r="C3765" t="s">
        <v>51</v>
      </c>
      <c r="D3765">
        <v>2.5200149000000002E-2</v>
      </c>
      <c r="E3765" t="s">
        <v>12</v>
      </c>
      <c r="F3765">
        <v>175.2054</v>
      </c>
      <c r="G3765" t="s">
        <v>33</v>
      </c>
      <c r="H3765">
        <v>1997</v>
      </c>
      <c r="I3765" t="s">
        <v>34</v>
      </c>
      <c r="J3765" t="s">
        <v>15</v>
      </c>
      <c r="K3765" t="s">
        <v>16</v>
      </c>
      <c r="L3765">
        <f t="shared" si="116"/>
        <v>1</v>
      </c>
      <c r="M3765">
        <f t="shared" si="117"/>
        <v>1</v>
      </c>
    </row>
    <row r="3766" spans="1:13" x14ac:dyDescent="0.3">
      <c r="A3766" t="s">
        <v>536</v>
      </c>
      <c r="B3766">
        <v>17.75</v>
      </c>
      <c r="C3766" t="s">
        <v>1605</v>
      </c>
      <c r="D3766">
        <v>3.7964731000000002E-2</v>
      </c>
      <c r="E3766" t="s">
        <v>36</v>
      </c>
      <c r="F3766">
        <v>153.06559999999999</v>
      </c>
      <c r="G3766" t="s">
        <v>41</v>
      </c>
      <c r="H3766">
        <v>2002</v>
      </c>
      <c r="J3766" t="s">
        <v>20</v>
      </c>
      <c r="K3766" t="s">
        <v>16</v>
      </c>
      <c r="L3766">
        <f t="shared" si="116"/>
        <v>0</v>
      </c>
      <c r="M3766">
        <f t="shared" si="117"/>
        <v>0</v>
      </c>
    </row>
    <row r="3767" spans="1:13" x14ac:dyDescent="0.3">
      <c r="A3767" t="s">
        <v>764</v>
      </c>
      <c r="B3767">
        <v>8.5749999999999993</v>
      </c>
      <c r="C3767" t="s">
        <v>1605</v>
      </c>
      <c r="D3767">
        <v>0.12025630299999999</v>
      </c>
      <c r="E3767" t="s">
        <v>18</v>
      </c>
      <c r="F3767">
        <v>196.27940000000001</v>
      </c>
      <c r="G3767" t="s">
        <v>23</v>
      </c>
      <c r="H3767">
        <v>1998</v>
      </c>
      <c r="J3767" t="s">
        <v>24</v>
      </c>
      <c r="K3767" t="s">
        <v>25</v>
      </c>
      <c r="L3767">
        <f t="shared" si="116"/>
        <v>0</v>
      </c>
      <c r="M3767">
        <f t="shared" si="117"/>
        <v>1</v>
      </c>
    </row>
    <row r="3768" spans="1:13" x14ac:dyDescent="0.3">
      <c r="A3768" t="s">
        <v>869</v>
      </c>
      <c r="B3768">
        <v>5.26</v>
      </c>
      <c r="C3768" t="s">
        <v>1605</v>
      </c>
      <c r="D3768">
        <v>2.4504201E-2</v>
      </c>
      <c r="E3768" t="s">
        <v>49</v>
      </c>
      <c r="F3768">
        <v>95.906800000000004</v>
      </c>
      <c r="G3768" t="s">
        <v>65</v>
      </c>
      <c r="H3768">
        <v>2004</v>
      </c>
      <c r="I3768" t="s">
        <v>34</v>
      </c>
      <c r="J3768" t="s">
        <v>20</v>
      </c>
      <c r="K3768" t="s">
        <v>16</v>
      </c>
      <c r="L3768">
        <f t="shared" si="116"/>
        <v>0</v>
      </c>
      <c r="M3768">
        <f t="shared" si="117"/>
        <v>0</v>
      </c>
    </row>
    <row r="3769" spans="1:13" x14ac:dyDescent="0.3">
      <c r="A3769" t="s">
        <v>1088</v>
      </c>
      <c r="C3769" t="s">
        <v>1605</v>
      </c>
      <c r="D3769">
        <v>3.4980994000000001E-2</v>
      </c>
      <c r="E3769" t="s">
        <v>32</v>
      </c>
      <c r="F3769">
        <v>170.7448</v>
      </c>
      <c r="G3769" t="s">
        <v>29</v>
      </c>
      <c r="H3769">
        <v>1985</v>
      </c>
      <c r="I3769" t="s">
        <v>14</v>
      </c>
      <c r="J3769" t="s">
        <v>24</v>
      </c>
      <c r="K3769" t="s">
        <v>30</v>
      </c>
      <c r="L3769">
        <f t="shared" si="116"/>
        <v>0</v>
      </c>
      <c r="M3769">
        <f t="shared" si="117"/>
        <v>0</v>
      </c>
    </row>
    <row r="3770" spans="1:13" x14ac:dyDescent="0.3">
      <c r="A3770" t="s">
        <v>1501</v>
      </c>
      <c r="B3770">
        <v>12.35</v>
      </c>
      <c r="C3770" t="s">
        <v>1605</v>
      </c>
      <c r="D3770">
        <v>0.18691060500000001</v>
      </c>
      <c r="E3770" t="s">
        <v>36</v>
      </c>
      <c r="F3770">
        <v>75.632800000000003</v>
      </c>
      <c r="G3770" t="s">
        <v>19</v>
      </c>
      <c r="H3770">
        <v>2007</v>
      </c>
      <c r="J3770" t="s">
        <v>20</v>
      </c>
      <c r="K3770" t="s">
        <v>16</v>
      </c>
      <c r="L3770">
        <f t="shared" si="116"/>
        <v>0</v>
      </c>
      <c r="M3770">
        <f t="shared" si="117"/>
        <v>0</v>
      </c>
    </row>
    <row r="3771" spans="1:13" x14ac:dyDescent="0.3">
      <c r="A3771" t="s">
        <v>1093</v>
      </c>
      <c r="C3771" t="s">
        <v>1605</v>
      </c>
      <c r="D3771">
        <v>0</v>
      </c>
      <c r="E3771" t="s">
        <v>36</v>
      </c>
      <c r="F3771">
        <v>227.50620000000001</v>
      </c>
      <c r="G3771" t="s">
        <v>47</v>
      </c>
      <c r="H3771">
        <v>1985</v>
      </c>
      <c r="I3771" t="s">
        <v>34</v>
      </c>
      <c r="J3771" t="s">
        <v>15</v>
      </c>
      <c r="K3771" t="s">
        <v>25</v>
      </c>
      <c r="L3771">
        <f t="shared" si="116"/>
        <v>0</v>
      </c>
      <c r="M3771">
        <f t="shared" si="117"/>
        <v>0</v>
      </c>
    </row>
    <row r="3772" spans="1:13" x14ac:dyDescent="0.3">
      <c r="A3772" t="s">
        <v>902</v>
      </c>
      <c r="B3772">
        <v>8.6</v>
      </c>
      <c r="C3772" t="s">
        <v>51</v>
      </c>
      <c r="D3772">
        <v>9.0174377E-2</v>
      </c>
      <c r="E3772" t="s">
        <v>61</v>
      </c>
      <c r="F3772">
        <v>113.41759999999999</v>
      </c>
      <c r="G3772" t="s">
        <v>65</v>
      </c>
      <c r="H3772">
        <v>2004</v>
      </c>
      <c r="I3772" t="s">
        <v>34</v>
      </c>
      <c r="J3772" t="s">
        <v>20</v>
      </c>
      <c r="K3772" t="s">
        <v>16</v>
      </c>
      <c r="L3772">
        <f t="shared" si="116"/>
        <v>0</v>
      </c>
      <c r="M3772">
        <f t="shared" si="117"/>
        <v>0</v>
      </c>
    </row>
    <row r="3773" spans="1:13" x14ac:dyDescent="0.3">
      <c r="A3773" t="s">
        <v>1502</v>
      </c>
      <c r="B3773">
        <v>6.9850000000000003</v>
      </c>
      <c r="C3773" t="s">
        <v>1605</v>
      </c>
      <c r="D3773">
        <v>0.13734090900000001</v>
      </c>
      <c r="E3773" t="s">
        <v>77</v>
      </c>
      <c r="F3773">
        <v>182.86080000000001</v>
      </c>
      <c r="G3773" t="s">
        <v>65</v>
      </c>
      <c r="H3773">
        <v>2004</v>
      </c>
      <c r="I3773" t="s">
        <v>34</v>
      </c>
      <c r="J3773" t="s">
        <v>20</v>
      </c>
      <c r="K3773" t="s">
        <v>16</v>
      </c>
      <c r="L3773">
        <f t="shared" si="116"/>
        <v>0</v>
      </c>
      <c r="M3773">
        <f t="shared" si="117"/>
        <v>0</v>
      </c>
    </row>
    <row r="3774" spans="1:13" x14ac:dyDescent="0.3">
      <c r="A3774" t="s">
        <v>1326</v>
      </c>
      <c r="B3774">
        <v>15.85</v>
      </c>
      <c r="C3774" t="s">
        <v>51</v>
      </c>
      <c r="D3774">
        <v>7.8554947999999999E-2</v>
      </c>
      <c r="E3774" t="s">
        <v>83</v>
      </c>
      <c r="F3774">
        <v>38.750599999999999</v>
      </c>
      <c r="G3774" t="s">
        <v>33</v>
      </c>
      <c r="H3774">
        <v>1997</v>
      </c>
      <c r="I3774" t="s">
        <v>34</v>
      </c>
      <c r="J3774" t="s">
        <v>15</v>
      </c>
      <c r="K3774" t="s">
        <v>16</v>
      </c>
      <c r="L3774">
        <f t="shared" si="116"/>
        <v>1</v>
      </c>
      <c r="M3774">
        <f t="shared" si="117"/>
        <v>0</v>
      </c>
    </row>
    <row r="3775" spans="1:13" x14ac:dyDescent="0.3">
      <c r="A3775" t="s">
        <v>938</v>
      </c>
      <c r="B3775">
        <v>15</v>
      </c>
      <c r="C3775" t="s">
        <v>1605</v>
      </c>
      <c r="D3775">
        <v>2.6835690999999998E-2</v>
      </c>
      <c r="E3775" t="s">
        <v>36</v>
      </c>
      <c r="F3775">
        <v>220.94560000000001</v>
      </c>
      <c r="G3775" t="s">
        <v>65</v>
      </c>
      <c r="H3775">
        <v>2004</v>
      </c>
      <c r="I3775" t="s">
        <v>34</v>
      </c>
      <c r="J3775" t="s">
        <v>20</v>
      </c>
      <c r="K3775" t="s">
        <v>16</v>
      </c>
      <c r="L3775">
        <f t="shared" si="116"/>
        <v>0</v>
      </c>
      <c r="M3775">
        <f t="shared" si="117"/>
        <v>0</v>
      </c>
    </row>
    <row r="3776" spans="1:13" x14ac:dyDescent="0.3">
      <c r="A3776" t="s">
        <v>1243</v>
      </c>
      <c r="B3776">
        <v>6.1349999999999998</v>
      </c>
      <c r="C3776" t="s">
        <v>51</v>
      </c>
      <c r="D3776">
        <v>0.115683076</v>
      </c>
      <c r="E3776" t="s">
        <v>59</v>
      </c>
      <c r="F3776">
        <v>159.2236</v>
      </c>
      <c r="G3776" t="s">
        <v>19</v>
      </c>
      <c r="H3776">
        <v>2007</v>
      </c>
      <c r="J3776" t="s">
        <v>20</v>
      </c>
      <c r="K3776" t="s">
        <v>16</v>
      </c>
      <c r="L3776">
        <f t="shared" si="116"/>
        <v>0</v>
      </c>
      <c r="M3776">
        <f t="shared" si="117"/>
        <v>0</v>
      </c>
    </row>
    <row r="3777" spans="1:13" x14ac:dyDescent="0.3">
      <c r="A3777" t="s">
        <v>871</v>
      </c>
      <c r="B3777">
        <v>16.2</v>
      </c>
      <c r="C3777" t="s">
        <v>51</v>
      </c>
      <c r="D3777">
        <v>4.440264E-2</v>
      </c>
      <c r="E3777" t="s">
        <v>67</v>
      </c>
      <c r="F3777">
        <v>39.945399999999999</v>
      </c>
      <c r="G3777" t="s">
        <v>37</v>
      </c>
      <c r="H3777">
        <v>2009</v>
      </c>
      <c r="I3777" t="s">
        <v>14</v>
      </c>
      <c r="J3777" t="s">
        <v>24</v>
      </c>
      <c r="K3777" t="s">
        <v>38</v>
      </c>
      <c r="L3777">
        <f t="shared" si="116"/>
        <v>0</v>
      </c>
      <c r="M3777">
        <f t="shared" si="117"/>
        <v>0</v>
      </c>
    </row>
    <row r="3778" spans="1:13" x14ac:dyDescent="0.3">
      <c r="A3778" t="s">
        <v>781</v>
      </c>
      <c r="B3778">
        <v>10.895</v>
      </c>
      <c r="C3778" t="s">
        <v>51</v>
      </c>
      <c r="D3778">
        <v>2.0984422999999999E-2</v>
      </c>
      <c r="E3778" t="s">
        <v>46</v>
      </c>
      <c r="F3778">
        <v>255.96719999999999</v>
      </c>
      <c r="G3778" t="s">
        <v>13</v>
      </c>
      <c r="H3778">
        <v>1999</v>
      </c>
      <c r="I3778" t="s">
        <v>14</v>
      </c>
      <c r="J3778" t="s">
        <v>15</v>
      </c>
      <c r="K3778" t="s">
        <v>16</v>
      </c>
      <c r="L3778">
        <f t="shared" si="116"/>
        <v>1</v>
      </c>
      <c r="M3778">
        <f t="shared" si="117"/>
        <v>0</v>
      </c>
    </row>
    <row r="3779" spans="1:13" x14ac:dyDescent="0.3">
      <c r="A3779" t="s">
        <v>651</v>
      </c>
      <c r="B3779">
        <v>16</v>
      </c>
      <c r="C3779" t="s">
        <v>1605</v>
      </c>
      <c r="D3779">
        <v>0</v>
      </c>
      <c r="E3779" t="s">
        <v>77</v>
      </c>
      <c r="F3779">
        <v>45.3718</v>
      </c>
      <c r="G3779" t="s">
        <v>41</v>
      </c>
      <c r="H3779">
        <v>2002</v>
      </c>
      <c r="J3779" t="s">
        <v>20</v>
      </c>
      <c r="K3779" t="s">
        <v>16</v>
      </c>
      <c r="L3779">
        <f t="shared" ref="L3779:L3842" si="118">IF(AND(J3779= "Tier 1", C3779= "LF"),1,0)</f>
        <v>0</v>
      </c>
      <c r="M3779">
        <f t="shared" ref="M3779:M3842" si="119">IF(OR(E3779= "Dairy", E3779= "Snack Foods"),1,0)</f>
        <v>0</v>
      </c>
    </row>
    <row r="3780" spans="1:13" x14ac:dyDescent="0.3">
      <c r="A3780" t="s">
        <v>610</v>
      </c>
      <c r="B3780">
        <v>20</v>
      </c>
      <c r="C3780" t="s">
        <v>28</v>
      </c>
      <c r="D3780">
        <v>5.9851197000000002E-2</v>
      </c>
      <c r="E3780" t="s">
        <v>36</v>
      </c>
      <c r="F3780">
        <v>167.31319999999999</v>
      </c>
      <c r="G3780" t="s">
        <v>53</v>
      </c>
      <c r="H3780">
        <v>1987</v>
      </c>
      <c r="I3780" t="s">
        <v>54</v>
      </c>
      <c r="J3780" t="s">
        <v>24</v>
      </c>
      <c r="K3780" t="s">
        <v>16</v>
      </c>
      <c r="L3780">
        <f t="shared" si="118"/>
        <v>0</v>
      </c>
      <c r="M3780">
        <f t="shared" si="119"/>
        <v>0</v>
      </c>
    </row>
    <row r="3781" spans="1:13" x14ac:dyDescent="0.3">
      <c r="A3781" t="s">
        <v>1457</v>
      </c>
      <c r="B3781">
        <v>16.7</v>
      </c>
      <c r="C3781" t="s">
        <v>1605</v>
      </c>
      <c r="D3781">
        <v>5.4628902999999999E-2</v>
      </c>
      <c r="E3781" t="s">
        <v>112</v>
      </c>
      <c r="F3781">
        <v>62.516800000000003</v>
      </c>
      <c r="G3781" t="s">
        <v>33</v>
      </c>
      <c r="H3781">
        <v>1997</v>
      </c>
      <c r="I3781" t="s">
        <v>34</v>
      </c>
      <c r="J3781" t="s">
        <v>15</v>
      </c>
      <c r="K3781" t="s">
        <v>16</v>
      </c>
      <c r="L3781">
        <f t="shared" si="118"/>
        <v>0</v>
      </c>
      <c r="M3781">
        <f t="shared" si="119"/>
        <v>0</v>
      </c>
    </row>
    <row r="3782" spans="1:13" x14ac:dyDescent="0.3">
      <c r="A3782" t="s">
        <v>1012</v>
      </c>
      <c r="B3782">
        <v>10.395</v>
      </c>
      <c r="C3782" t="s">
        <v>1605</v>
      </c>
      <c r="D3782">
        <v>9.1155162999999997E-2</v>
      </c>
      <c r="E3782" t="s">
        <v>36</v>
      </c>
      <c r="F3782">
        <v>52.200800000000001</v>
      </c>
      <c r="G3782" t="s">
        <v>65</v>
      </c>
      <c r="H3782">
        <v>2004</v>
      </c>
      <c r="I3782" t="s">
        <v>34</v>
      </c>
      <c r="J3782" t="s">
        <v>20</v>
      </c>
      <c r="K3782" t="s">
        <v>16</v>
      </c>
      <c r="L3782">
        <f t="shared" si="118"/>
        <v>0</v>
      </c>
      <c r="M3782">
        <f t="shared" si="119"/>
        <v>0</v>
      </c>
    </row>
    <row r="3783" spans="1:13" x14ac:dyDescent="0.3">
      <c r="A3783" t="s">
        <v>749</v>
      </c>
      <c r="B3783">
        <v>12.65</v>
      </c>
      <c r="C3783" t="s">
        <v>51</v>
      </c>
      <c r="D3783">
        <v>4.7504439000000002E-2</v>
      </c>
      <c r="E3783" t="s">
        <v>22</v>
      </c>
      <c r="F3783">
        <v>111.42019999999999</v>
      </c>
      <c r="G3783" t="s">
        <v>19</v>
      </c>
      <c r="H3783">
        <v>2007</v>
      </c>
      <c r="J3783" t="s">
        <v>20</v>
      </c>
      <c r="K3783" t="s">
        <v>16</v>
      </c>
      <c r="L3783">
        <f t="shared" si="118"/>
        <v>0</v>
      </c>
      <c r="M3783">
        <f t="shared" si="119"/>
        <v>0</v>
      </c>
    </row>
    <row r="3784" spans="1:13" x14ac:dyDescent="0.3">
      <c r="A3784" t="s">
        <v>1150</v>
      </c>
      <c r="B3784">
        <v>12.85</v>
      </c>
      <c r="C3784" t="s">
        <v>51</v>
      </c>
      <c r="D3784">
        <v>0.16842100800000001</v>
      </c>
      <c r="E3784" t="s">
        <v>67</v>
      </c>
      <c r="F3784">
        <v>44.606000000000002</v>
      </c>
      <c r="G3784" t="s">
        <v>65</v>
      </c>
      <c r="H3784">
        <v>2004</v>
      </c>
      <c r="I3784" t="s">
        <v>34</v>
      </c>
      <c r="J3784" t="s">
        <v>20</v>
      </c>
      <c r="K3784" t="s">
        <v>16</v>
      </c>
      <c r="L3784">
        <f t="shared" si="118"/>
        <v>0</v>
      </c>
      <c r="M3784">
        <f t="shared" si="119"/>
        <v>0</v>
      </c>
    </row>
    <row r="3785" spans="1:13" x14ac:dyDescent="0.3">
      <c r="A3785" t="s">
        <v>1099</v>
      </c>
      <c r="B3785">
        <v>19.7</v>
      </c>
      <c r="C3785" t="s">
        <v>28</v>
      </c>
      <c r="D3785">
        <v>1.6271661E-2</v>
      </c>
      <c r="E3785" t="s">
        <v>83</v>
      </c>
      <c r="F3785">
        <v>188.15559999999999</v>
      </c>
      <c r="G3785" t="s">
        <v>37</v>
      </c>
      <c r="H3785">
        <v>2009</v>
      </c>
      <c r="I3785" t="s">
        <v>14</v>
      </c>
      <c r="J3785" t="s">
        <v>24</v>
      </c>
      <c r="K3785" t="s">
        <v>38</v>
      </c>
      <c r="L3785">
        <f t="shared" si="118"/>
        <v>0</v>
      </c>
      <c r="M3785">
        <f t="shared" si="119"/>
        <v>0</v>
      </c>
    </row>
    <row r="3786" spans="1:13" x14ac:dyDescent="0.3">
      <c r="A3786" t="s">
        <v>636</v>
      </c>
      <c r="B3786">
        <v>15.85</v>
      </c>
      <c r="C3786" t="s">
        <v>51</v>
      </c>
      <c r="D3786">
        <v>2.0470576000000001E-2</v>
      </c>
      <c r="E3786" t="s">
        <v>61</v>
      </c>
      <c r="F3786">
        <v>44.511200000000002</v>
      </c>
      <c r="G3786" t="s">
        <v>53</v>
      </c>
      <c r="H3786">
        <v>1987</v>
      </c>
      <c r="I3786" t="s">
        <v>54</v>
      </c>
      <c r="J3786" t="s">
        <v>24</v>
      </c>
      <c r="K3786" t="s">
        <v>16</v>
      </c>
      <c r="L3786">
        <f t="shared" si="118"/>
        <v>0</v>
      </c>
      <c r="M3786">
        <f t="shared" si="119"/>
        <v>0</v>
      </c>
    </row>
    <row r="3787" spans="1:13" x14ac:dyDescent="0.3">
      <c r="A3787" t="s">
        <v>1100</v>
      </c>
      <c r="B3787">
        <v>19.7</v>
      </c>
      <c r="C3787" t="s">
        <v>51</v>
      </c>
      <c r="D3787">
        <v>2.6844185999999999E-2</v>
      </c>
      <c r="E3787" t="s">
        <v>61</v>
      </c>
      <c r="F3787">
        <v>97.672600000000003</v>
      </c>
      <c r="G3787" t="s">
        <v>65</v>
      </c>
      <c r="H3787">
        <v>2004</v>
      </c>
      <c r="I3787" t="s">
        <v>34</v>
      </c>
      <c r="J3787" t="s">
        <v>20</v>
      </c>
      <c r="K3787" t="s">
        <v>16</v>
      </c>
      <c r="L3787">
        <f t="shared" si="118"/>
        <v>0</v>
      </c>
      <c r="M3787">
        <f t="shared" si="119"/>
        <v>0</v>
      </c>
    </row>
    <row r="3788" spans="1:13" x14ac:dyDescent="0.3">
      <c r="A3788" t="s">
        <v>973</v>
      </c>
      <c r="B3788">
        <v>12</v>
      </c>
      <c r="C3788" t="s">
        <v>1605</v>
      </c>
      <c r="D3788">
        <v>2.039417E-2</v>
      </c>
      <c r="E3788" t="s">
        <v>77</v>
      </c>
      <c r="F3788">
        <v>100.10420000000001</v>
      </c>
      <c r="G3788" t="s">
        <v>53</v>
      </c>
      <c r="H3788">
        <v>1987</v>
      </c>
      <c r="I3788" t="s">
        <v>54</v>
      </c>
      <c r="J3788" t="s">
        <v>24</v>
      </c>
      <c r="K3788" t="s">
        <v>16</v>
      </c>
      <c r="L3788">
        <f t="shared" si="118"/>
        <v>0</v>
      </c>
      <c r="M3788">
        <f t="shared" si="119"/>
        <v>0</v>
      </c>
    </row>
    <row r="3789" spans="1:13" x14ac:dyDescent="0.3">
      <c r="A3789" t="s">
        <v>852</v>
      </c>
      <c r="C3789" t="s">
        <v>1605</v>
      </c>
      <c r="D3789">
        <v>0.18170235500000001</v>
      </c>
      <c r="E3789" t="s">
        <v>32</v>
      </c>
      <c r="F3789">
        <v>173.40539999999999</v>
      </c>
      <c r="G3789" t="s">
        <v>47</v>
      </c>
      <c r="H3789">
        <v>1985</v>
      </c>
      <c r="I3789" t="s">
        <v>34</v>
      </c>
      <c r="J3789" t="s">
        <v>15</v>
      </c>
      <c r="K3789" t="s">
        <v>25</v>
      </c>
      <c r="L3789">
        <f t="shared" si="118"/>
        <v>0</v>
      </c>
      <c r="M3789">
        <f t="shared" si="119"/>
        <v>0</v>
      </c>
    </row>
    <row r="3790" spans="1:13" x14ac:dyDescent="0.3">
      <c r="A3790" t="s">
        <v>283</v>
      </c>
      <c r="B3790">
        <v>15</v>
      </c>
      <c r="C3790" t="s">
        <v>51</v>
      </c>
      <c r="D3790">
        <v>0.119075479</v>
      </c>
      <c r="E3790" t="s">
        <v>12</v>
      </c>
      <c r="F3790">
        <v>229.76939999999999</v>
      </c>
      <c r="G3790" t="s">
        <v>13</v>
      </c>
      <c r="H3790">
        <v>1999</v>
      </c>
      <c r="I3790" t="s">
        <v>14</v>
      </c>
      <c r="J3790" t="s">
        <v>15</v>
      </c>
      <c r="K3790" t="s">
        <v>16</v>
      </c>
      <c r="L3790">
        <f t="shared" si="118"/>
        <v>1</v>
      </c>
      <c r="M3790">
        <f t="shared" si="119"/>
        <v>1</v>
      </c>
    </row>
    <row r="3791" spans="1:13" x14ac:dyDescent="0.3">
      <c r="A3791" t="s">
        <v>1503</v>
      </c>
      <c r="B3791">
        <v>17.600000000000001</v>
      </c>
      <c r="C3791" t="s">
        <v>1605</v>
      </c>
      <c r="D3791">
        <v>3.9301402999999999E-2</v>
      </c>
      <c r="E3791" t="s">
        <v>12</v>
      </c>
      <c r="F3791">
        <v>94.741</v>
      </c>
      <c r="G3791" t="s">
        <v>41</v>
      </c>
      <c r="H3791">
        <v>2002</v>
      </c>
      <c r="J3791" t="s">
        <v>20</v>
      </c>
      <c r="K3791" t="s">
        <v>16</v>
      </c>
      <c r="L3791">
        <f t="shared" si="118"/>
        <v>0</v>
      </c>
      <c r="M3791">
        <f t="shared" si="119"/>
        <v>1</v>
      </c>
    </row>
    <row r="3792" spans="1:13" x14ac:dyDescent="0.3">
      <c r="A3792" t="s">
        <v>880</v>
      </c>
      <c r="B3792">
        <v>7.8949999999999996</v>
      </c>
      <c r="C3792" t="s">
        <v>1605</v>
      </c>
      <c r="D3792">
        <v>9.4714207999999994E-2</v>
      </c>
      <c r="E3792" t="s">
        <v>198</v>
      </c>
      <c r="F3792">
        <v>102.53319999999999</v>
      </c>
      <c r="G3792" t="s">
        <v>13</v>
      </c>
      <c r="H3792">
        <v>1999</v>
      </c>
      <c r="I3792" t="s">
        <v>14</v>
      </c>
      <c r="J3792" t="s">
        <v>15</v>
      </c>
      <c r="K3792" t="s">
        <v>16</v>
      </c>
      <c r="L3792">
        <f t="shared" si="118"/>
        <v>0</v>
      </c>
      <c r="M3792">
        <f t="shared" si="119"/>
        <v>0</v>
      </c>
    </row>
    <row r="3793" spans="1:13" x14ac:dyDescent="0.3">
      <c r="A3793" t="s">
        <v>1001</v>
      </c>
      <c r="B3793">
        <v>15.5</v>
      </c>
      <c r="C3793" t="s">
        <v>1605</v>
      </c>
      <c r="D3793">
        <v>2.5349355E-2</v>
      </c>
      <c r="E3793" t="s">
        <v>36</v>
      </c>
      <c r="F3793">
        <v>82.8934</v>
      </c>
      <c r="G3793" t="s">
        <v>53</v>
      </c>
      <c r="H3793">
        <v>1987</v>
      </c>
      <c r="I3793" t="s">
        <v>54</v>
      </c>
      <c r="J3793" t="s">
        <v>24</v>
      </c>
      <c r="K3793" t="s">
        <v>16</v>
      </c>
      <c r="L3793">
        <f t="shared" si="118"/>
        <v>0</v>
      </c>
      <c r="M3793">
        <f t="shared" si="119"/>
        <v>0</v>
      </c>
    </row>
    <row r="3794" spans="1:13" x14ac:dyDescent="0.3">
      <c r="A3794" t="s">
        <v>173</v>
      </c>
      <c r="B3794">
        <v>5.7649999999999997</v>
      </c>
      <c r="C3794" t="s">
        <v>51</v>
      </c>
      <c r="D3794">
        <v>8.2476188000000006E-2</v>
      </c>
      <c r="E3794" t="s">
        <v>36</v>
      </c>
      <c r="F3794">
        <v>38.816400000000002</v>
      </c>
      <c r="G3794" t="s">
        <v>19</v>
      </c>
      <c r="H3794">
        <v>2007</v>
      </c>
      <c r="J3794" t="s">
        <v>20</v>
      </c>
      <c r="K3794" t="s">
        <v>16</v>
      </c>
      <c r="L3794">
        <f t="shared" si="118"/>
        <v>0</v>
      </c>
      <c r="M3794">
        <f t="shared" si="119"/>
        <v>0</v>
      </c>
    </row>
    <row r="3795" spans="1:13" x14ac:dyDescent="0.3">
      <c r="A3795" t="s">
        <v>625</v>
      </c>
      <c r="B3795">
        <v>6.3650000000000002</v>
      </c>
      <c r="C3795" t="s">
        <v>51</v>
      </c>
      <c r="D3795">
        <v>7.3782199999999996E-3</v>
      </c>
      <c r="E3795" t="s">
        <v>67</v>
      </c>
      <c r="F3795">
        <v>61.3536</v>
      </c>
      <c r="G3795" t="s">
        <v>37</v>
      </c>
      <c r="H3795">
        <v>2009</v>
      </c>
      <c r="I3795" t="s">
        <v>14</v>
      </c>
      <c r="J3795" t="s">
        <v>24</v>
      </c>
      <c r="K3795" t="s">
        <v>38</v>
      </c>
      <c r="L3795">
        <f t="shared" si="118"/>
        <v>0</v>
      </c>
      <c r="M3795">
        <f t="shared" si="119"/>
        <v>0</v>
      </c>
    </row>
    <row r="3796" spans="1:13" x14ac:dyDescent="0.3">
      <c r="A3796" t="s">
        <v>1441</v>
      </c>
      <c r="C3796" t="s">
        <v>51</v>
      </c>
      <c r="D3796">
        <v>4.1414828000000001E-2</v>
      </c>
      <c r="E3796" t="s">
        <v>59</v>
      </c>
      <c r="F3796">
        <v>163.3526</v>
      </c>
      <c r="G3796" t="s">
        <v>29</v>
      </c>
      <c r="H3796">
        <v>1985</v>
      </c>
      <c r="I3796" t="s">
        <v>14</v>
      </c>
      <c r="J3796" t="s">
        <v>24</v>
      </c>
      <c r="K3796" t="s">
        <v>30</v>
      </c>
      <c r="L3796">
        <f t="shared" si="118"/>
        <v>0</v>
      </c>
      <c r="M3796">
        <f t="shared" si="119"/>
        <v>0</v>
      </c>
    </row>
    <row r="3797" spans="1:13" x14ac:dyDescent="0.3">
      <c r="A3797" t="s">
        <v>903</v>
      </c>
      <c r="C3797" t="s">
        <v>51</v>
      </c>
      <c r="D3797">
        <v>0.111681212</v>
      </c>
      <c r="E3797" t="s">
        <v>52</v>
      </c>
      <c r="F3797">
        <v>113.486</v>
      </c>
      <c r="G3797" t="s">
        <v>29</v>
      </c>
      <c r="H3797">
        <v>1985</v>
      </c>
      <c r="I3797" t="s">
        <v>14</v>
      </c>
      <c r="J3797" t="s">
        <v>24</v>
      </c>
      <c r="K3797" t="s">
        <v>30</v>
      </c>
      <c r="L3797">
        <f t="shared" si="118"/>
        <v>0</v>
      </c>
      <c r="M3797">
        <f t="shared" si="119"/>
        <v>0</v>
      </c>
    </row>
    <row r="3798" spans="1:13" x14ac:dyDescent="0.3">
      <c r="A3798" t="s">
        <v>1469</v>
      </c>
      <c r="B3798">
        <v>17</v>
      </c>
      <c r="C3798" t="s">
        <v>1605</v>
      </c>
      <c r="D3798">
        <v>0.13973885</v>
      </c>
      <c r="E3798" t="s">
        <v>83</v>
      </c>
      <c r="F3798">
        <v>266.48840000000001</v>
      </c>
      <c r="G3798" t="s">
        <v>13</v>
      </c>
      <c r="H3798">
        <v>1999</v>
      </c>
      <c r="I3798" t="s">
        <v>14</v>
      </c>
      <c r="J3798" t="s">
        <v>15</v>
      </c>
      <c r="K3798" t="s">
        <v>16</v>
      </c>
      <c r="L3798">
        <f t="shared" si="118"/>
        <v>0</v>
      </c>
      <c r="M3798">
        <f t="shared" si="119"/>
        <v>0</v>
      </c>
    </row>
    <row r="3799" spans="1:13" x14ac:dyDescent="0.3">
      <c r="A3799" t="s">
        <v>455</v>
      </c>
      <c r="C3799" t="s">
        <v>51</v>
      </c>
      <c r="D3799">
        <v>7.3309965000000005E-2</v>
      </c>
      <c r="E3799" t="s">
        <v>36</v>
      </c>
      <c r="F3799">
        <v>250.97239999999999</v>
      </c>
      <c r="G3799" t="s">
        <v>29</v>
      </c>
      <c r="H3799">
        <v>1985</v>
      </c>
      <c r="I3799" t="s">
        <v>14</v>
      </c>
      <c r="J3799" t="s">
        <v>24</v>
      </c>
      <c r="K3799" t="s">
        <v>30</v>
      </c>
      <c r="L3799">
        <f t="shared" si="118"/>
        <v>0</v>
      </c>
      <c r="M3799">
        <f t="shared" si="119"/>
        <v>0</v>
      </c>
    </row>
    <row r="3800" spans="1:13" x14ac:dyDescent="0.3">
      <c r="A3800" t="s">
        <v>1422</v>
      </c>
      <c r="B3800">
        <v>14.1</v>
      </c>
      <c r="C3800" t="s">
        <v>51</v>
      </c>
      <c r="D3800">
        <v>8.8352350999999996E-2</v>
      </c>
      <c r="E3800" t="s">
        <v>18</v>
      </c>
      <c r="F3800">
        <v>230.76679999999999</v>
      </c>
      <c r="G3800" t="s">
        <v>37</v>
      </c>
      <c r="H3800">
        <v>2009</v>
      </c>
      <c r="I3800" t="s">
        <v>14</v>
      </c>
      <c r="J3800" t="s">
        <v>24</v>
      </c>
      <c r="K3800" t="s">
        <v>38</v>
      </c>
      <c r="L3800">
        <f t="shared" si="118"/>
        <v>0</v>
      </c>
      <c r="M3800">
        <f t="shared" si="119"/>
        <v>1</v>
      </c>
    </row>
    <row r="3801" spans="1:13" x14ac:dyDescent="0.3">
      <c r="A3801" t="s">
        <v>874</v>
      </c>
      <c r="B3801">
        <v>17.600000000000001</v>
      </c>
      <c r="C3801" t="s">
        <v>51</v>
      </c>
      <c r="D3801">
        <v>7.4392992000000005E-2</v>
      </c>
      <c r="E3801" t="s">
        <v>61</v>
      </c>
      <c r="F3801">
        <v>230.101</v>
      </c>
      <c r="G3801" t="s">
        <v>65</v>
      </c>
      <c r="H3801">
        <v>2004</v>
      </c>
      <c r="I3801" t="s">
        <v>34</v>
      </c>
      <c r="J3801" t="s">
        <v>20</v>
      </c>
      <c r="K3801" t="s">
        <v>16</v>
      </c>
      <c r="L3801">
        <f t="shared" si="118"/>
        <v>0</v>
      </c>
      <c r="M3801">
        <f t="shared" si="119"/>
        <v>0</v>
      </c>
    </row>
    <row r="3802" spans="1:13" x14ac:dyDescent="0.3">
      <c r="A3802" t="s">
        <v>468</v>
      </c>
      <c r="B3802">
        <v>6.7750000000000004</v>
      </c>
      <c r="C3802" t="s">
        <v>51</v>
      </c>
      <c r="D3802">
        <v>0.105674592</v>
      </c>
      <c r="E3802" t="s">
        <v>61</v>
      </c>
      <c r="F3802">
        <v>81.825000000000003</v>
      </c>
      <c r="G3802" t="s">
        <v>37</v>
      </c>
      <c r="H3802">
        <v>2009</v>
      </c>
      <c r="I3802" t="s">
        <v>14</v>
      </c>
      <c r="J3802" t="s">
        <v>24</v>
      </c>
      <c r="K3802" t="s">
        <v>38</v>
      </c>
      <c r="L3802">
        <f t="shared" si="118"/>
        <v>0</v>
      </c>
      <c r="M3802">
        <f t="shared" si="119"/>
        <v>0</v>
      </c>
    </row>
    <row r="3803" spans="1:13" x14ac:dyDescent="0.3">
      <c r="A3803" t="s">
        <v>330</v>
      </c>
      <c r="C3803" t="s">
        <v>51</v>
      </c>
      <c r="D3803">
        <v>2.6855684000000001E-2</v>
      </c>
      <c r="E3803" t="s">
        <v>61</v>
      </c>
      <c r="F3803">
        <v>127.53360000000001</v>
      </c>
      <c r="G3803" t="s">
        <v>29</v>
      </c>
      <c r="H3803">
        <v>1985</v>
      </c>
      <c r="I3803" t="s">
        <v>14</v>
      </c>
      <c r="J3803" t="s">
        <v>24</v>
      </c>
      <c r="K3803" t="s">
        <v>30</v>
      </c>
      <c r="L3803">
        <f t="shared" si="118"/>
        <v>0</v>
      </c>
      <c r="M3803">
        <f t="shared" si="119"/>
        <v>0</v>
      </c>
    </row>
    <row r="3804" spans="1:13" x14ac:dyDescent="0.3">
      <c r="A3804" t="s">
        <v>638</v>
      </c>
      <c r="B3804">
        <v>8.9749999999999996</v>
      </c>
      <c r="C3804" t="s">
        <v>1605</v>
      </c>
      <c r="D3804">
        <v>9.0957469999999995E-3</v>
      </c>
      <c r="E3804" t="s">
        <v>83</v>
      </c>
      <c r="F3804">
        <v>104.399</v>
      </c>
      <c r="G3804" t="s">
        <v>37</v>
      </c>
      <c r="H3804">
        <v>2009</v>
      </c>
      <c r="I3804" t="s">
        <v>14</v>
      </c>
      <c r="J3804" t="s">
        <v>24</v>
      </c>
      <c r="K3804" t="s">
        <v>38</v>
      </c>
      <c r="L3804">
        <f t="shared" si="118"/>
        <v>0</v>
      </c>
      <c r="M3804">
        <f t="shared" si="119"/>
        <v>0</v>
      </c>
    </row>
    <row r="3805" spans="1:13" x14ac:dyDescent="0.3">
      <c r="A3805" t="s">
        <v>1123</v>
      </c>
      <c r="B3805">
        <v>10.695</v>
      </c>
      <c r="C3805" t="s">
        <v>1605</v>
      </c>
      <c r="D3805">
        <v>0.12844957900000001</v>
      </c>
      <c r="E3805" t="s">
        <v>18</v>
      </c>
      <c r="F3805">
        <v>120.34399999999999</v>
      </c>
      <c r="G3805" t="s">
        <v>19</v>
      </c>
      <c r="H3805">
        <v>2007</v>
      </c>
      <c r="J3805" t="s">
        <v>20</v>
      </c>
      <c r="K3805" t="s">
        <v>16</v>
      </c>
      <c r="L3805">
        <f t="shared" si="118"/>
        <v>0</v>
      </c>
      <c r="M3805">
        <f t="shared" si="119"/>
        <v>1</v>
      </c>
    </row>
    <row r="3806" spans="1:13" x14ac:dyDescent="0.3">
      <c r="A3806" t="s">
        <v>1433</v>
      </c>
      <c r="C3806" t="s">
        <v>51</v>
      </c>
      <c r="D3806">
        <v>5.3605948E-2</v>
      </c>
      <c r="E3806" t="s">
        <v>112</v>
      </c>
      <c r="F3806">
        <v>252.404</v>
      </c>
      <c r="G3806" t="s">
        <v>47</v>
      </c>
      <c r="H3806">
        <v>1985</v>
      </c>
      <c r="I3806" t="s">
        <v>34</v>
      </c>
      <c r="J3806" t="s">
        <v>15</v>
      </c>
      <c r="K3806" t="s">
        <v>25</v>
      </c>
      <c r="L3806">
        <f t="shared" si="118"/>
        <v>1</v>
      </c>
      <c r="M3806">
        <f t="shared" si="119"/>
        <v>0</v>
      </c>
    </row>
    <row r="3807" spans="1:13" x14ac:dyDescent="0.3">
      <c r="A3807" t="s">
        <v>439</v>
      </c>
      <c r="B3807">
        <v>14.15</v>
      </c>
      <c r="C3807" t="s">
        <v>51</v>
      </c>
      <c r="D3807">
        <v>3.5071955000000002E-2</v>
      </c>
      <c r="E3807" t="s">
        <v>12</v>
      </c>
      <c r="F3807">
        <v>243.8828</v>
      </c>
      <c r="G3807" t="s">
        <v>19</v>
      </c>
      <c r="H3807">
        <v>2007</v>
      </c>
      <c r="J3807" t="s">
        <v>20</v>
      </c>
      <c r="K3807" t="s">
        <v>16</v>
      </c>
      <c r="L3807">
        <f t="shared" si="118"/>
        <v>0</v>
      </c>
      <c r="M3807">
        <f t="shared" si="119"/>
        <v>1</v>
      </c>
    </row>
    <row r="3808" spans="1:13" x14ac:dyDescent="0.3">
      <c r="A3808" t="s">
        <v>412</v>
      </c>
      <c r="B3808">
        <v>13.15</v>
      </c>
      <c r="C3808" t="s">
        <v>51</v>
      </c>
      <c r="D3808">
        <v>4.126117E-2</v>
      </c>
      <c r="E3808" t="s">
        <v>61</v>
      </c>
      <c r="F3808">
        <v>177.76859999999999</v>
      </c>
      <c r="G3808" t="s">
        <v>23</v>
      </c>
      <c r="H3808">
        <v>1998</v>
      </c>
      <c r="J3808" t="s">
        <v>24</v>
      </c>
      <c r="K3808" t="s">
        <v>25</v>
      </c>
      <c r="L3808">
        <f t="shared" si="118"/>
        <v>0</v>
      </c>
      <c r="M3808">
        <f t="shared" si="119"/>
        <v>0</v>
      </c>
    </row>
    <row r="3809" spans="1:13" x14ac:dyDescent="0.3">
      <c r="A3809" t="s">
        <v>392</v>
      </c>
      <c r="B3809">
        <v>12.8</v>
      </c>
      <c r="C3809" t="s">
        <v>1605</v>
      </c>
      <c r="D3809">
        <v>7.9236699999999993E-2</v>
      </c>
      <c r="E3809" t="s">
        <v>18</v>
      </c>
      <c r="F3809">
        <v>183.66079999999999</v>
      </c>
      <c r="G3809" t="s">
        <v>41</v>
      </c>
      <c r="H3809">
        <v>2002</v>
      </c>
      <c r="J3809" t="s">
        <v>20</v>
      </c>
      <c r="K3809" t="s">
        <v>16</v>
      </c>
      <c r="L3809">
        <f t="shared" si="118"/>
        <v>0</v>
      </c>
      <c r="M3809">
        <f t="shared" si="119"/>
        <v>1</v>
      </c>
    </row>
    <row r="3810" spans="1:13" x14ac:dyDescent="0.3">
      <c r="A3810" t="s">
        <v>1066</v>
      </c>
      <c r="B3810">
        <v>12.65</v>
      </c>
      <c r="C3810" t="s">
        <v>1605</v>
      </c>
      <c r="D3810">
        <v>0.155914104</v>
      </c>
      <c r="E3810" t="s">
        <v>32</v>
      </c>
      <c r="F3810">
        <v>239.5538</v>
      </c>
      <c r="G3810" t="s">
        <v>53</v>
      </c>
      <c r="H3810">
        <v>1987</v>
      </c>
      <c r="I3810" t="s">
        <v>54</v>
      </c>
      <c r="J3810" t="s">
        <v>24</v>
      </c>
      <c r="K3810" t="s">
        <v>16</v>
      </c>
      <c r="L3810">
        <f t="shared" si="118"/>
        <v>0</v>
      </c>
      <c r="M3810">
        <f t="shared" si="119"/>
        <v>0</v>
      </c>
    </row>
    <row r="3811" spans="1:13" x14ac:dyDescent="0.3">
      <c r="A3811" t="s">
        <v>861</v>
      </c>
      <c r="B3811">
        <v>12.5</v>
      </c>
      <c r="C3811" t="s">
        <v>1605</v>
      </c>
      <c r="D3811">
        <v>6.2469865999999999E-2</v>
      </c>
      <c r="E3811" t="s">
        <v>36</v>
      </c>
      <c r="F3811">
        <v>197.74260000000001</v>
      </c>
      <c r="G3811" t="s">
        <v>41</v>
      </c>
      <c r="H3811">
        <v>2002</v>
      </c>
      <c r="J3811" t="s">
        <v>20</v>
      </c>
      <c r="K3811" t="s">
        <v>16</v>
      </c>
      <c r="L3811">
        <f t="shared" si="118"/>
        <v>0</v>
      </c>
      <c r="M3811">
        <f t="shared" si="119"/>
        <v>0</v>
      </c>
    </row>
    <row r="3812" spans="1:13" x14ac:dyDescent="0.3">
      <c r="A3812" t="s">
        <v>815</v>
      </c>
      <c r="B3812">
        <v>7.8550000000000004</v>
      </c>
      <c r="C3812" t="s">
        <v>1605</v>
      </c>
      <c r="D3812">
        <v>0.123727659</v>
      </c>
      <c r="E3812" t="s">
        <v>18</v>
      </c>
      <c r="F3812">
        <v>218.34819999999999</v>
      </c>
      <c r="G3812" t="s">
        <v>23</v>
      </c>
      <c r="H3812">
        <v>1998</v>
      </c>
      <c r="J3812" t="s">
        <v>24</v>
      </c>
      <c r="K3812" t="s">
        <v>25</v>
      </c>
      <c r="L3812">
        <f t="shared" si="118"/>
        <v>0</v>
      </c>
      <c r="M3812">
        <f t="shared" si="119"/>
        <v>1</v>
      </c>
    </row>
    <row r="3813" spans="1:13" x14ac:dyDescent="0.3">
      <c r="A3813" t="s">
        <v>1329</v>
      </c>
      <c r="B3813">
        <v>20</v>
      </c>
      <c r="C3813" t="s">
        <v>51</v>
      </c>
      <c r="D3813">
        <v>5.8572262999999999E-2</v>
      </c>
      <c r="E3813" t="s">
        <v>46</v>
      </c>
      <c r="F3813">
        <v>112.6544</v>
      </c>
      <c r="G3813" t="s">
        <v>13</v>
      </c>
      <c r="H3813">
        <v>1999</v>
      </c>
      <c r="I3813" t="s">
        <v>14</v>
      </c>
      <c r="J3813" t="s">
        <v>15</v>
      </c>
      <c r="K3813" t="s">
        <v>16</v>
      </c>
      <c r="L3813">
        <f t="shared" si="118"/>
        <v>1</v>
      </c>
      <c r="M3813">
        <f t="shared" si="119"/>
        <v>0</v>
      </c>
    </row>
    <row r="3814" spans="1:13" x14ac:dyDescent="0.3">
      <c r="A3814" t="s">
        <v>226</v>
      </c>
      <c r="B3814">
        <v>16.350000000000001</v>
      </c>
      <c r="C3814" t="s">
        <v>51</v>
      </c>
      <c r="D3814">
        <v>6.8186803000000004E-2</v>
      </c>
      <c r="E3814" t="s">
        <v>32</v>
      </c>
      <c r="F3814">
        <v>199.3426</v>
      </c>
      <c r="G3814" t="s">
        <v>13</v>
      </c>
      <c r="H3814">
        <v>1999</v>
      </c>
      <c r="I3814" t="s">
        <v>14</v>
      </c>
      <c r="J3814" t="s">
        <v>15</v>
      </c>
      <c r="K3814" t="s">
        <v>16</v>
      </c>
      <c r="L3814">
        <f t="shared" si="118"/>
        <v>1</v>
      </c>
      <c r="M3814">
        <f t="shared" si="119"/>
        <v>0</v>
      </c>
    </row>
    <row r="3815" spans="1:13" x14ac:dyDescent="0.3">
      <c r="A3815" t="s">
        <v>1127</v>
      </c>
      <c r="B3815">
        <v>12.5</v>
      </c>
      <c r="C3815" t="s">
        <v>51</v>
      </c>
      <c r="D3815">
        <v>0.119247864</v>
      </c>
      <c r="E3815" t="s">
        <v>112</v>
      </c>
      <c r="F3815">
        <v>126.30200000000001</v>
      </c>
      <c r="G3815" t="s">
        <v>23</v>
      </c>
      <c r="H3815">
        <v>1998</v>
      </c>
      <c r="J3815" t="s">
        <v>24</v>
      </c>
      <c r="K3815" t="s">
        <v>25</v>
      </c>
      <c r="L3815">
        <f t="shared" si="118"/>
        <v>0</v>
      </c>
      <c r="M3815">
        <f t="shared" si="119"/>
        <v>0</v>
      </c>
    </row>
    <row r="3816" spans="1:13" x14ac:dyDescent="0.3">
      <c r="A3816" t="s">
        <v>1161</v>
      </c>
      <c r="B3816">
        <v>7.72</v>
      </c>
      <c r="C3816" t="s">
        <v>51</v>
      </c>
      <c r="D3816">
        <v>5.1980667000000001E-2</v>
      </c>
      <c r="E3816" t="s">
        <v>32</v>
      </c>
      <c r="F3816">
        <v>76.198599999999999</v>
      </c>
      <c r="G3816" t="s">
        <v>33</v>
      </c>
      <c r="H3816">
        <v>1997</v>
      </c>
      <c r="I3816" t="s">
        <v>34</v>
      </c>
      <c r="J3816" t="s">
        <v>15</v>
      </c>
      <c r="K3816" t="s">
        <v>16</v>
      </c>
      <c r="L3816">
        <f t="shared" si="118"/>
        <v>1</v>
      </c>
      <c r="M3816">
        <f t="shared" si="119"/>
        <v>0</v>
      </c>
    </row>
    <row r="3817" spans="1:13" x14ac:dyDescent="0.3">
      <c r="A3817" t="s">
        <v>96</v>
      </c>
      <c r="B3817">
        <v>5.98</v>
      </c>
      <c r="C3817" t="s">
        <v>51</v>
      </c>
      <c r="D3817">
        <v>7.5543678000000003E-2</v>
      </c>
      <c r="E3817" t="s">
        <v>52</v>
      </c>
      <c r="F3817">
        <v>57.1614</v>
      </c>
      <c r="G3817" t="s">
        <v>65</v>
      </c>
      <c r="H3817">
        <v>2004</v>
      </c>
      <c r="I3817" t="s">
        <v>34</v>
      </c>
      <c r="J3817" t="s">
        <v>20</v>
      </c>
      <c r="K3817" t="s">
        <v>16</v>
      </c>
      <c r="L3817">
        <f t="shared" si="118"/>
        <v>0</v>
      </c>
      <c r="M3817">
        <f t="shared" si="119"/>
        <v>0</v>
      </c>
    </row>
    <row r="3818" spans="1:13" x14ac:dyDescent="0.3">
      <c r="A3818" t="s">
        <v>1504</v>
      </c>
      <c r="B3818">
        <v>21.25</v>
      </c>
      <c r="C3818" t="s">
        <v>51</v>
      </c>
      <c r="D3818">
        <v>1.0014308E-2</v>
      </c>
      <c r="E3818" t="s">
        <v>77</v>
      </c>
      <c r="F3818">
        <v>185.76079999999999</v>
      </c>
      <c r="G3818" t="s">
        <v>13</v>
      </c>
      <c r="H3818">
        <v>1999</v>
      </c>
      <c r="I3818" t="s">
        <v>14</v>
      </c>
      <c r="J3818" t="s">
        <v>15</v>
      </c>
      <c r="K3818" t="s">
        <v>16</v>
      </c>
      <c r="L3818">
        <f t="shared" si="118"/>
        <v>1</v>
      </c>
      <c r="M3818">
        <f t="shared" si="119"/>
        <v>0</v>
      </c>
    </row>
    <row r="3819" spans="1:13" x14ac:dyDescent="0.3">
      <c r="A3819" t="s">
        <v>1336</v>
      </c>
      <c r="B3819">
        <v>12.3</v>
      </c>
      <c r="C3819" t="s">
        <v>51</v>
      </c>
      <c r="D3819">
        <v>7.6539909000000003E-2</v>
      </c>
      <c r="E3819" t="s">
        <v>61</v>
      </c>
      <c r="F3819">
        <v>245.24600000000001</v>
      </c>
      <c r="G3819" t="s">
        <v>65</v>
      </c>
      <c r="H3819">
        <v>2004</v>
      </c>
      <c r="I3819" t="s">
        <v>34</v>
      </c>
      <c r="J3819" t="s">
        <v>20</v>
      </c>
      <c r="K3819" t="s">
        <v>16</v>
      </c>
      <c r="L3819">
        <f t="shared" si="118"/>
        <v>0</v>
      </c>
      <c r="M3819">
        <f t="shared" si="119"/>
        <v>0</v>
      </c>
    </row>
    <row r="3820" spans="1:13" x14ac:dyDescent="0.3">
      <c r="A3820" t="s">
        <v>1505</v>
      </c>
      <c r="B3820">
        <v>12.15</v>
      </c>
      <c r="C3820" t="s">
        <v>1605</v>
      </c>
      <c r="D3820">
        <v>0.13228889599999999</v>
      </c>
      <c r="E3820" t="s">
        <v>32</v>
      </c>
      <c r="F3820">
        <v>187.88720000000001</v>
      </c>
      <c r="G3820" t="s">
        <v>13</v>
      </c>
      <c r="H3820">
        <v>1999</v>
      </c>
      <c r="I3820" t="s">
        <v>14</v>
      </c>
      <c r="J3820" t="s">
        <v>15</v>
      </c>
      <c r="K3820" t="s">
        <v>16</v>
      </c>
      <c r="L3820">
        <f t="shared" si="118"/>
        <v>0</v>
      </c>
      <c r="M3820">
        <f t="shared" si="119"/>
        <v>0</v>
      </c>
    </row>
    <row r="3821" spans="1:13" x14ac:dyDescent="0.3">
      <c r="A3821" t="s">
        <v>910</v>
      </c>
      <c r="B3821">
        <v>8.51</v>
      </c>
      <c r="C3821" t="s">
        <v>1605</v>
      </c>
      <c r="D3821">
        <v>7.8389501E-2</v>
      </c>
      <c r="E3821" t="s">
        <v>12</v>
      </c>
      <c r="F3821">
        <v>171.7422</v>
      </c>
      <c r="G3821" t="s">
        <v>65</v>
      </c>
      <c r="H3821">
        <v>2004</v>
      </c>
      <c r="I3821" t="s">
        <v>34</v>
      </c>
      <c r="J3821" t="s">
        <v>20</v>
      </c>
      <c r="K3821" t="s">
        <v>16</v>
      </c>
      <c r="L3821">
        <f t="shared" si="118"/>
        <v>0</v>
      </c>
      <c r="M3821">
        <f t="shared" si="119"/>
        <v>1</v>
      </c>
    </row>
    <row r="3822" spans="1:13" x14ac:dyDescent="0.3">
      <c r="A3822" t="s">
        <v>908</v>
      </c>
      <c r="B3822">
        <v>9.17</v>
      </c>
      <c r="C3822" t="s">
        <v>51</v>
      </c>
      <c r="D3822">
        <v>0.103187661</v>
      </c>
      <c r="E3822" t="s">
        <v>36</v>
      </c>
      <c r="F3822">
        <v>141.24700000000001</v>
      </c>
      <c r="G3822" t="s">
        <v>41</v>
      </c>
      <c r="H3822">
        <v>2002</v>
      </c>
      <c r="J3822" t="s">
        <v>20</v>
      </c>
      <c r="K3822" t="s">
        <v>16</v>
      </c>
      <c r="L3822">
        <f t="shared" si="118"/>
        <v>0</v>
      </c>
      <c r="M3822">
        <f t="shared" si="119"/>
        <v>0</v>
      </c>
    </row>
    <row r="3823" spans="1:13" x14ac:dyDescent="0.3">
      <c r="A3823" t="s">
        <v>1140</v>
      </c>
      <c r="B3823">
        <v>16.7</v>
      </c>
      <c r="C3823" t="s">
        <v>1605</v>
      </c>
      <c r="D3823">
        <v>7.0025695999999998E-2</v>
      </c>
      <c r="E3823" t="s">
        <v>36</v>
      </c>
      <c r="F3823">
        <v>187.82140000000001</v>
      </c>
      <c r="G3823" t="s">
        <v>13</v>
      </c>
      <c r="H3823">
        <v>1999</v>
      </c>
      <c r="I3823" t="s">
        <v>14</v>
      </c>
      <c r="J3823" t="s">
        <v>15</v>
      </c>
      <c r="K3823" t="s">
        <v>16</v>
      </c>
      <c r="L3823">
        <f t="shared" si="118"/>
        <v>0</v>
      </c>
      <c r="M3823">
        <f t="shared" si="119"/>
        <v>0</v>
      </c>
    </row>
    <row r="3824" spans="1:13" x14ac:dyDescent="0.3">
      <c r="A3824" t="s">
        <v>624</v>
      </c>
      <c r="B3824">
        <v>12.3</v>
      </c>
      <c r="C3824" t="s">
        <v>51</v>
      </c>
      <c r="D3824">
        <v>6.9600588000000005E-2</v>
      </c>
      <c r="E3824" t="s">
        <v>59</v>
      </c>
      <c r="F3824">
        <v>107.49379999999999</v>
      </c>
      <c r="G3824" t="s">
        <v>41</v>
      </c>
      <c r="H3824">
        <v>2002</v>
      </c>
      <c r="J3824" t="s">
        <v>20</v>
      </c>
      <c r="K3824" t="s">
        <v>16</v>
      </c>
      <c r="L3824">
        <f t="shared" si="118"/>
        <v>0</v>
      </c>
      <c r="M3824">
        <f t="shared" si="119"/>
        <v>0</v>
      </c>
    </row>
    <row r="3825" spans="1:13" x14ac:dyDescent="0.3">
      <c r="A3825" t="s">
        <v>93</v>
      </c>
      <c r="B3825">
        <v>12.85</v>
      </c>
      <c r="C3825" t="s">
        <v>51</v>
      </c>
      <c r="D3825">
        <v>5.3399539000000003E-2</v>
      </c>
      <c r="E3825" t="s">
        <v>46</v>
      </c>
      <c r="F3825">
        <v>182.76079999999999</v>
      </c>
      <c r="G3825" t="s">
        <v>53</v>
      </c>
      <c r="H3825">
        <v>1987</v>
      </c>
      <c r="I3825" t="s">
        <v>54</v>
      </c>
      <c r="J3825" t="s">
        <v>24</v>
      </c>
      <c r="K3825" t="s">
        <v>16</v>
      </c>
      <c r="L3825">
        <f t="shared" si="118"/>
        <v>0</v>
      </c>
      <c r="M3825">
        <f t="shared" si="119"/>
        <v>0</v>
      </c>
    </row>
    <row r="3826" spans="1:13" x14ac:dyDescent="0.3">
      <c r="A3826" t="s">
        <v>927</v>
      </c>
      <c r="B3826">
        <v>5.4</v>
      </c>
      <c r="C3826" t="s">
        <v>51</v>
      </c>
      <c r="D3826">
        <v>4.8191065999999998E-2</v>
      </c>
      <c r="E3826" t="s">
        <v>46</v>
      </c>
      <c r="F3826">
        <v>162.8526</v>
      </c>
      <c r="G3826" t="s">
        <v>13</v>
      </c>
      <c r="H3826">
        <v>1999</v>
      </c>
      <c r="I3826" t="s">
        <v>14</v>
      </c>
      <c r="J3826" t="s">
        <v>15</v>
      </c>
      <c r="K3826" t="s">
        <v>16</v>
      </c>
      <c r="L3826">
        <f t="shared" si="118"/>
        <v>1</v>
      </c>
      <c r="M3826">
        <f t="shared" si="119"/>
        <v>0</v>
      </c>
    </row>
    <row r="3827" spans="1:13" x14ac:dyDescent="0.3">
      <c r="A3827" t="s">
        <v>1044</v>
      </c>
      <c r="B3827">
        <v>14</v>
      </c>
      <c r="C3827" t="s">
        <v>51</v>
      </c>
      <c r="D3827">
        <v>2.4310931000000001E-2</v>
      </c>
      <c r="E3827" t="s">
        <v>61</v>
      </c>
      <c r="F3827">
        <v>39.945399999999999</v>
      </c>
      <c r="G3827" t="s">
        <v>53</v>
      </c>
      <c r="H3827">
        <v>1987</v>
      </c>
      <c r="I3827" t="s">
        <v>54</v>
      </c>
      <c r="J3827" t="s">
        <v>24</v>
      </c>
      <c r="K3827" t="s">
        <v>16</v>
      </c>
      <c r="L3827">
        <f t="shared" si="118"/>
        <v>0</v>
      </c>
      <c r="M3827">
        <f t="shared" si="119"/>
        <v>0</v>
      </c>
    </row>
    <row r="3828" spans="1:13" x14ac:dyDescent="0.3">
      <c r="A3828" t="s">
        <v>368</v>
      </c>
      <c r="B3828">
        <v>9.3949999999999996</v>
      </c>
      <c r="C3828" t="s">
        <v>1605</v>
      </c>
      <c r="D3828">
        <v>0.171341198</v>
      </c>
      <c r="E3828" t="s">
        <v>32</v>
      </c>
      <c r="F3828">
        <v>141.38380000000001</v>
      </c>
      <c r="G3828" t="s">
        <v>13</v>
      </c>
      <c r="H3828">
        <v>1999</v>
      </c>
      <c r="I3828" t="s">
        <v>14</v>
      </c>
      <c r="J3828" t="s">
        <v>15</v>
      </c>
      <c r="K3828" t="s">
        <v>16</v>
      </c>
      <c r="L3828">
        <f t="shared" si="118"/>
        <v>0</v>
      </c>
      <c r="M3828">
        <f t="shared" si="119"/>
        <v>0</v>
      </c>
    </row>
    <row r="3829" spans="1:13" x14ac:dyDescent="0.3">
      <c r="A3829" t="s">
        <v>1132</v>
      </c>
      <c r="B3829">
        <v>14.65</v>
      </c>
      <c r="C3829" t="s">
        <v>51</v>
      </c>
      <c r="D3829">
        <v>1.1207422E-2</v>
      </c>
      <c r="E3829" t="s">
        <v>22</v>
      </c>
      <c r="F3829">
        <v>54.461399999999998</v>
      </c>
      <c r="G3829" t="s">
        <v>13</v>
      </c>
      <c r="H3829">
        <v>1999</v>
      </c>
      <c r="I3829" t="s">
        <v>14</v>
      </c>
      <c r="J3829" t="s">
        <v>15</v>
      </c>
      <c r="K3829" t="s">
        <v>16</v>
      </c>
      <c r="L3829">
        <f t="shared" si="118"/>
        <v>1</v>
      </c>
      <c r="M3829">
        <f t="shared" si="119"/>
        <v>0</v>
      </c>
    </row>
    <row r="3830" spans="1:13" x14ac:dyDescent="0.3">
      <c r="A3830" t="s">
        <v>1506</v>
      </c>
      <c r="B3830">
        <v>6.48</v>
      </c>
      <c r="C3830" t="s">
        <v>51</v>
      </c>
      <c r="D3830">
        <v>3.3871686999999998E-2</v>
      </c>
      <c r="E3830" t="s">
        <v>12</v>
      </c>
      <c r="F3830">
        <v>147.9076</v>
      </c>
      <c r="G3830" t="s">
        <v>53</v>
      </c>
      <c r="H3830">
        <v>1987</v>
      </c>
      <c r="I3830" t="s">
        <v>54</v>
      </c>
      <c r="J3830" t="s">
        <v>24</v>
      </c>
      <c r="K3830" t="s">
        <v>16</v>
      </c>
      <c r="L3830">
        <f t="shared" si="118"/>
        <v>0</v>
      </c>
      <c r="M3830">
        <f t="shared" si="119"/>
        <v>1</v>
      </c>
    </row>
    <row r="3831" spans="1:13" x14ac:dyDescent="0.3">
      <c r="A3831" t="s">
        <v>1369</v>
      </c>
      <c r="B3831">
        <v>13.35</v>
      </c>
      <c r="C3831" t="s">
        <v>51</v>
      </c>
      <c r="D3831">
        <v>9.1131261000000005E-2</v>
      </c>
      <c r="E3831" t="s">
        <v>12</v>
      </c>
      <c r="F3831">
        <v>148.67080000000001</v>
      </c>
      <c r="G3831" t="s">
        <v>53</v>
      </c>
      <c r="H3831">
        <v>1987</v>
      </c>
      <c r="I3831" t="s">
        <v>54</v>
      </c>
      <c r="J3831" t="s">
        <v>24</v>
      </c>
      <c r="K3831" t="s">
        <v>16</v>
      </c>
      <c r="L3831">
        <f t="shared" si="118"/>
        <v>0</v>
      </c>
      <c r="M3831">
        <f t="shared" si="119"/>
        <v>1</v>
      </c>
    </row>
    <row r="3832" spans="1:13" x14ac:dyDescent="0.3">
      <c r="A3832" t="s">
        <v>428</v>
      </c>
      <c r="C3832" t="s">
        <v>51</v>
      </c>
      <c r="D3832">
        <v>4.0161883000000002E-2</v>
      </c>
      <c r="E3832" t="s">
        <v>32</v>
      </c>
      <c r="F3832">
        <v>179.6002</v>
      </c>
      <c r="G3832" t="s">
        <v>29</v>
      </c>
      <c r="H3832">
        <v>1985</v>
      </c>
      <c r="I3832" t="s">
        <v>14</v>
      </c>
      <c r="J3832" t="s">
        <v>24</v>
      </c>
      <c r="K3832" t="s">
        <v>30</v>
      </c>
      <c r="L3832">
        <f t="shared" si="118"/>
        <v>0</v>
      </c>
      <c r="M3832">
        <f t="shared" si="119"/>
        <v>0</v>
      </c>
    </row>
    <row r="3833" spans="1:13" x14ac:dyDescent="0.3">
      <c r="A3833" t="s">
        <v>1507</v>
      </c>
      <c r="B3833">
        <v>18.850000000000001</v>
      </c>
      <c r="C3833" t="s">
        <v>1605</v>
      </c>
      <c r="D3833">
        <v>6.7896956999999994E-2</v>
      </c>
      <c r="E3833" t="s">
        <v>18</v>
      </c>
      <c r="F3833">
        <v>120.944</v>
      </c>
      <c r="G3833" t="s">
        <v>53</v>
      </c>
      <c r="H3833">
        <v>1987</v>
      </c>
      <c r="I3833" t="s">
        <v>54</v>
      </c>
      <c r="J3833" t="s">
        <v>24</v>
      </c>
      <c r="K3833" t="s">
        <v>16</v>
      </c>
      <c r="L3833">
        <f t="shared" si="118"/>
        <v>0</v>
      </c>
      <c r="M3833">
        <f t="shared" si="119"/>
        <v>1</v>
      </c>
    </row>
    <row r="3834" spans="1:13" x14ac:dyDescent="0.3">
      <c r="A3834" t="s">
        <v>1256</v>
      </c>
      <c r="B3834">
        <v>8.27</v>
      </c>
      <c r="C3834" t="s">
        <v>51</v>
      </c>
      <c r="D3834">
        <v>1.8842851000000001E-2</v>
      </c>
      <c r="E3834" t="s">
        <v>46</v>
      </c>
      <c r="F3834">
        <v>238.988</v>
      </c>
      <c r="G3834" t="s">
        <v>13</v>
      </c>
      <c r="H3834">
        <v>1999</v>
      </c>
      <c r="I3834" t="s">
        <v>14</v>
      </c>
      <c r="J3834" t="s">
        <v>15</v>
      </c>
      <c r="K3834" t="s">
        <v>16</v>
      </c>
      <c r="L3834">
        <f t="shared" si="118"/>
        <v>1</v>
      </c>
      <c r="M3834">
        <f t="shared" si="119"/>
        <v>0</v>
      </c>
    </row>
    <row r="3835" spans="1:13" x14ac:dyDescent="0.3">
      <c r="A3835" t="s">
        <v>148</v>
      </c>
      <c r="C3835" t="s">
        <v>1605</v>
      </c>
      <c r="D3835">
        <v>9.3409739000000006E-2</v>
      </c>
      <c r="E3835" t="s">
        <v>36</v>
      </c>
      <c r="F3835">
        <v>97.606800000000007</v>
      </c>
      <c r="G3835" t="s">
        <v>29</v>
      </c>
      <c r="H3835">
        <v>1985</v>
      </c>
      <c r="I3835" t="s">
        <v>14</v>
      </c>
      <c r="J3835" t="s">
        <v>24</v>
      </c>
      <c r="K3835" t="s">
        <v>30</v>
      </c>
      <c r="L3835">
        <f t="shared" si="118"/>
        <v>0</v>
      </c>
      <c r="M3835">
        <f t="shared" si="119"/>
        <v>0</v>
      </c>
    </row>
    <row r="3836" spans="1:13" x14ac:dyDescent="0.3">
      <c r="A3836" t="s">
        <v>1106</v>
      </c>
      <c r="B3836">
        <v>10.6</v>
      </c>
      <c r="C3836" t="s">
        <v>51</v>
      </c>
      <c r="D3836">
        <v>3.5192925999999999E-2</v>
      </c>
      <c r="E3836" t="s">
        <v>46</v>
      </c>
      <c r="F3836">
        <v>83.422399999999996</v>
      </c>
      <c r="G3836" t="s">
        <v>33</v>
      </c>
      <c r="H3836">
        <v>1997</v>
      </c>
      <c r="I3836" t="s">
        <v>34</v>
      </c>
      <c r="J3836" t="s">
        <v>15</v>
      </c>
      <c r="K3836" t="s">
        <v>16</v>
      </c>
      <c r="L3836">
        <f t="shared" si="118"/>
        <v>1</v>
      </c>
      <c r="M3836">
        <f t="shared" si="119"/>
        <v>0</v>
      </c>
    </row>
    <row r="3837" spans="1:13" x14ac:dyDescent="0.3">
      <c r="A3837" t="s">
        <v>1434</v>
      </c>
      <c r="B3837">
        <v>13.8</v>
      </c>
      <c r="C3837" t="s">
        <v>51</v>
      </c>
      <c r="D3837">
        <v>0.14163922900000001</v>
      </c>
      <c r="E3837" t="s">
        <v>18</v>
      </c>
      <c r="F3837">
        <v>265.08839999999998</v>
      </c>
      <c r="G3837" t="s">
        <v>41</v>
      </c>
      <c r="H3837">
        <v>2002</v>
      </c>
      <c r="J3837" t="s">
        <v>20</v>
      </c>
      <c r="K3837" t="s">
        <v>16</v>
      </c>
      <c r="L3837">
        <f t="shared" si="118"/>
        <v>0</v>
      </c>
      <c r="M3837">
        <f t="shared" si="119"/>
        <v>1</v>
      </c>
    </row>
    <row r="3838" spans="1:13" x14ac:dyDescent="0.3">
      <c r="A3838" t="s">
        <v>1138</v>
      </c>
      <c r="B3838">
        <v>7.05</v>
      </c>
      <c r="C3838" t="s">
        <v>51</v>
      </c>
      <c r="D3838">
        <v>8.4895313999999999E-2</v>
      </c>
      <c r="E3838" t="s">
        <v>12</v>
      </c>
      <c r="F3838">
        <v>110.5912</v>
      </c>
      <c r="G3838" t="s">
        <v>53</v>
      </c>
      <c r="H3838">
        <v>1987</v>
      </c>
      <c r="I3838" t="s">
        <v>54</v>
      </c>
      <c r="J3838" t="s">
        <v>24</v>
      </c>
      <c r="K3838" t="s">
        <v>16</v>
      </c>
      <c r="L3838">
        <f t="shared" si="118"/>
        <v>0</v>
      </c>
      <c r="M3838">
        <f t="shared" si="119"/>
        <v>1</v>
      </c>
    </row>
    <row r="3839" spans="1:13" x14ac:dyDescent="0.3">
      <c r="A3839" t="s">
        <v>346</v>
      </c>
      <c r="C3839" t="s">
        <v>51</v>
      </c>
      <c r="D3839">
        <v>4.5220090999999997E-2</v>
      </c>
      <c r="E3839" t="s">
        <v>83</v>
      </c>
      <c r="F3839">
        <v>263.42259999999999</v>
      </c>
      <c r="G3839" t="s">
        <v>47</v>
      </c>
      <c r="H3839">
        <v>1985</v>
      </c>
      <c r="I3839" t="s">
        <v>34</v>
      </c>
      <c r="J3839" t="s">
        <v>15</v>
      </c>
      <c r="K3839" t="s">
        <v>25</v>
      </c>
      <c r="L3839">
        <f t="shared" si="118"/>
        <v>1</v>
      </c>
      <c r="M3839">
        <f t="shared" si="119"/>
        <v>0</v>
      </c>
    </row>
    <row r="3840" spans="1:13" x14ac:dyDescent="0.3">
      <c r="A3840" t="s">
        <v>681</v>
      </c>
      <c r="B3840">
        <v>11.8</v>
      </c>
      <c r="C3840" t="s">
        <v>51</v>
      </c>
      <c r="D3840">
        <v>5.4154252E-2</v>
      </c>
      <c r="E3840" t="s">
        <v>52</v>
      </c>
      <c r="F3840">
        <v>76.901200000000003</v>
      </c>
      <c r="G3840" t="s">
        <v>33</v>
      </c>
      <c r="H3840">
        <v>1997</v>
      </c>
      <c r="I3840" t="s">
        <v>34</v>
      </c>
      <c r="J3840" t="s">
        <v>15</v>
      </c>
      <c r="K3840" t="s">
        <v>16</v>
      </c>
      <c r="L3840">
        <f t="shared" si="118"/>
        <v>1</v>
      </c>
      <c r="M3840">
        <f t="shared" si="119"/>
        <v>0</v>
      </c>
    </row>
    <row r="3841" spans="1:13" x14ac:dyDescent="0.3">
      <c r="A3841" t="s">
        <v>119</v>
      </c>
      <c r="B3841">
        <v>7.71</v>
      </c>
      <c r="C3841" t="s">
        <v>1605</v>
      </c>
      <c r="D3841">
        <v>4.7685207E-2</v>
      </c>
      <c r="E3841" t="s">
        <v>18</v>
      </c>
      <c r="F3841">
        <v>122.4756</v>
      </c>
      <c r="G3841" t="s">
        <v>41</v>
      </c>
      <c r="H3841">
        <v>2002</v>
      </c>
      <c r="J3841" t="s">
        <v>20</v>
      </c>
      <c r="K3841" t="s">
        <v>16</v>
      </c>
      <c r="L3841">
        <f t="shared" si="118"/>
        <v>0</v>
      </c>
      <c r="M3841">
        <f t="shared" si="119"/>
        <v>1</v>
      </c>
    </row>
    <row r="3842" spans="1:13" x14ac:dyDescent="0.3">
      <c r="A3842" t="s">
        <v>1262</v>
      </c>
      <c r="C3842" t="s">
        <v>51</v>
      </c>
      <c r="D3842">
        <v>8.7244942000000006E-2</v>
      </c>
      <c r="E3842" t="s">
        <v>32</v>
      </c>
      <c r="F3842">
        <v>126.06780000000001</v>
      </c>
      <c r="G3842" t="s">
        <v>29</v>
      </c>
      <c r="H3842">
        <v>1985</v>
      </c>
      <c r="I3842" t="s">
        <v>14</v>
      </c>
      <c r="J3842" t="s">
        <v>24</v>
      </c>
      <c r="K3842" t="s">
        <v>30</v>
      </c>
      <c r="L3842">
        <f t="shared" si="118"/>
        <v>0</v>
      </c>
      <c r="M3842">
        <f t="shared" si="119"/>
        <v>0</v>
      </c>
    </row>
    <row r="3843" spans="1:13" x14ac:dyDescent="0.3">
      <c r="A3843" t="s">
        <v>1192</v>
      </c>
      <c r="B3843">
        <v>8.9600000000000009</v>
      </c>
      <c r="C3843" t="s">
        <v>1605</v>
      </c>
      <c r="D3843">
        <v>6.9328283000000004E-2</v>
      </c>
      <c r="E3843" t="s">
        <v>32</v>
      </c>
      <c r="F3843">
        <v>198.67679999999999</v>
      </c>
      <c r="G3843" t="s">
        <v>19</v>
      </c>
      <c r="H3843">
        <v>2007</v>
      </c>
      <c r="J3843" t="s">
        <v>20</v>
      </c>
      <c r="K3843" t="s">
        <v>16</v>
      </c>
      <c r="L3843">
        <f t="shared" ref="L3843:L3906" si="120">IF(AND(J3843= "Tier 1", C3843= "LF"),1,0)</f>
        <v>0</v>
      </c>
      <c r="M3843">
        <f t="shared" ref="M3843:M3906" si="121">IF(OR(E3843= "Dairy", E3843= "Snack Foods"),1,0)</f>
        <v>0</v>
      </c>
    </row>
    <row r="3844" spans="1:13" x14ac:dyDescent="0.3">
      <c r="A3844" t="s">
        <v>1123</v>
      </c>
      <c r="B3844">
        <v>10.695</v>
      </c>
      <c r="C3844" t="s">
        <v>1605</v>
      </c>
      <c r="D3844">
        <v>0.21378898299999999</v>
      </c>
      <c r="E3844" t="s">
        <v>18</v>
      </c>
      <c r="F3844">
        <v>121.64400000000001</v>
      </c>
      <c r="G3844" t="s">
        <v>23</v>
      </c>
      <c r="H3844">
        <v>1998</v>
      </c>
      <c r="J3844" t="s">
        <v>24</v>
      </c>
      <c r="K3844" t="s">
        <v>25</v>
      </c>
      <c r="L3844">
        <f t="shared" si="120"/>
        <v>0</v>
      </c>
      <c r="M3844">
        <f t="shared" si="121"/>
        <v>1</v>
      </c>
    </row>
    <row r="3845" spans="1:13" x14ac:dyDescent="0.3">
      <c r="A3845" t="s">
        <v>784</v>
      </c>
      <c r="C3845" t="s">
        <v>51</v>
      </c>
      <c r="D3845">
        <v>2.1223196999999999E-2</v>
      </c>
      <c r="E3845" t="s">
        <v>61</v>
      </c>
      <c r="F3845">
        <v>78.532799999999995</v>
      </c>
      <c r="G3845" t="s">
        <v>29</v>
      </c>
      <c r="H3845">
        <v>1985</v>
      </c>
      <c r="I3845" t="s">
        <v>14</v>
      </c>
      <c r="J3845" t="s">
        <v>24</v>
      </c>
      <c r="K3845" t="s">
        <v>30</v>
      </c>
      <c r="L3845">
        <f t="shared" si="120"/>
        <v>0</v>
      </c>
      <c r="M3845">
        <f t="shared" si="121"/>
        <v>0</v>
      </c>
    </row>
    <row r="3846" spans="1:13" x14ac:dyDescent="0.3">
      <c r="A3846" t="s">
        <v>1409</v>
      </c>
      <c r="C3846" t="s">
        <v>1605</v>
      </c>
      <c r="D3846">
        <v>2.3383181999999999E-2</v>
      </c>
      <c r="E3846" t="s">
        <v>12</v>
      </c>
      <c r="F3846">
        <v>155.3288</v>
      </c>
      <c r="G3846" t="s">
        <v>29</v>
      </c>
      <c r="H3846">
        <v>1985</v>
      </c>
      <c r="I3846" t="s">
        <v>14</v>
      </c>
      <c r="J3846" t="s">
        <v>24</v>
      </c>
      <c r="K3846" t="s">
        <v>30</v>
      </c>
      <c r="L3846">
        <f t="shared" si="120"/>
        <v>0</v>
      </c>
      <c r="M3846">
        <f t="shared" si="121"/>
        <v>1</v>
      </c>
    </row>
    <row r="3847" spans="1:13" x14ac:dyDescent="0.3">
      <c r="A3847" t="s">
        <v>1508</v>
      </c>
      <c r="B3847">
        <v>9.5</v>
      </c>
      <c r="C3847" t="s">
        <v>51</v>
      </c>
      <c r="D3847">
        <v>4.1886316999999999E-2</v>
      </c>
      <c r="E3847" t="s">
        <v>59</v>
      </c>
      <c r="F3847">
        <v>32.39</v>
      </c>
      <c r="G3847" t="s">
        <v>33</v>
      </c>
      <c r="H3847">
        <v>1997</v>
      </c>
      <c r="I3847" t="s">
        <v>34</v>
      </c>
      <c r="J3847" t="s">
        <v>15</v>
      </c>
      <c r="K3847" t="s">
        <v>16</v>
      </c>
      <c r="L3847">
        <f t="shared" si="120"/>
        <v>1</v>
      </c>
      <c r="M3847">
        <f t="shared" si="121"/>
        <v>0</v>
      </c>
    </row>
    <row r="3848" spans="1:13" x14ac:dyDescent="0.3">
      <c r="A3848" t="s">
        <v>1332</v>
      </c>
      <c r="B3848">
        <v>11.5</v>
      </c>
      <c r="C3848" t="s">
        <v>1605</v>
      </c>
      <c r="D3848">
        <v>4.2067869000000001E-2</v>
      </c>
      <c r="E3848" t="s">
        <v>67</v>
      </c>
      <c r="F3848">
        <v>194.88200000000001</v>
      </c>
      <c r="G3848" t="s">
        <v>13</v>
      </c>
      <c r="H3848">
        <v>1999</v>
      </c>
      <c r="I3848" t="s">
        <v>14</v>
      </c>
      <c r="J3848" t="s">
        <v>15</v>
      </c>
      <c r="K3848" t="s">
        <v>16</v>
      </c>
      <c r="L3848">
        <f t="shared" si="120"/>
        <v>0</v>
      </c>
      <c r="M3848">
        <f t="shared" si="121"/>
        <v>0</v>
      </c>
    </row>
    <row r="3849" spans="1:13" x14ac:dyDescent="0.3">
      <c r="A3849" t="s">
        <v>595</v>
      </c>
      <c r="B3849">
        <v>12.85</v>
      </c>
      <c r="C3849" t="s">
        <v>51</v>
      </c>
      <c r="D3849">
        <v>3.7834548000000003E-2</v>
      </c>
      <c r="E3849" t="s">
        <v>32</v>
      </c>
      <c r="F3849">
        <v>179.33179999999999</v>
      </c>
      <c r="G3849" t="s">
        <v>23</v>
      </c>
      <c r="H3849">
        <v>1998</v>
      </c>
      <c r="J3849" t="s">
        <v>24</v>
      </c>
      <c r="K3849" t="s">
        <v>25</v>
      </c>
      <c r="L3849">
        <f t="shared" si="120"/>
        <v>0</v>
      </c>
      <c r="M3849">
        <f t="shared" si="121"/>
        <v>0</v>
      </c>
    </row>
    <row r="3850" spans="1:13" x14ac:dyDescent="0.3">
      <c r="A3850" t="s">
        <v>1468</v>
      </c>
      <c r="B3850">
        <v>19</v>
      </c>
      <c r="C3850" t="s">
        <v>51</v>
      </c>
      <c r="D3850">
        <v>0.214396632</v>
      </c>
      <c r="E3850" t="s">
        <v>12</v>
      </c>
      <c r="F3850">
        <v>105.8622</v>
      </c>
      <c r="G3850" t="s">
        <v>23</v>
      </c>
      <c r="H3850">
        <v>1998</v>
      </c>
      <c r="J3850" t="s">
        <v>24</v>
      </c>
      <c r="K3850" t="s">
        <v>25</v>
      </c>
      <c r="L3850">
        <f t="shared" si="120"/>
        <v>0</v>
      </c>
      <c r="M3850">
        <f t="shared" si="121"/>
        <v>1</v>
      </c>
    </row>
    <row r="3851" spans="1:13" x14ac:dyDescent="0.3">
      <c r="A3851" t="s">
        <v>1068</v>
      </c>
      <c r="B3851">
        <v>17.350000000000001</v>
      </c>
      <c r="C3851" t="s">
        <v>51</v>
      </c>
      <c r="D3851">
        <v>2.0601542E-2</v>
      </c>
      <c r="E3851" t="s">
        <v>22</v>
      </c>
      <c r="F3851">
        <v>78.761799999999994</v>
      </c>
      <c r="G3851" t="s">
        <v>41</v>
      </c>
      <c r="H3851">
        <v>2002</v>
      </c>
      <c r="J3851" t="s">
        <v>20</v>
      </c>
      <c r="K3851" t="s">
        <v>16</v>
      </c>
      <c r="L3851">
        <f t="shared" si="120"/>
        <v>0</v>
      </c>
      <c r="M3851">
        <f t="shared" si="121"/>
        <v>0</v>
      </c>
    </row>
    <row r="3852" spans="1:13" x14ac:dyDescent="0.3">
      <c r="A3852" t="s">
        <v>114</v>
      </c>
      <c r="B3852">
        <v>14.65</v>
      </c>
      <c r="C3852" t="s">
        <v>51</v>
      </c>
      <c r="D3852">
        <v>7.2006661999999999E-2</v>
      </c>
      <c r="E3852" t="s">
        <v>61</v>
      </c>
      <c r="F3852">
        <v>259.85939999999999</v>
      </c>
      <c r="G3852" t="s">
        <v>53</v>
      </c>
      <c r="H3852">
        <v>1987</v>
      </c>
      <c r="I3852" t="s">
        <v>54</v>
      </c>
      <c r="J3852" t="s">
        <v>24</v>
      </c>
      <c r="K3852" t="s">
        <v>16</v>
      </c>
      <c r="L3852">
        <f t="shared" si="120"/>
        <v>0</v>
      </c>
      <c r="M3852">
        <f t="shared" si="121"/>
        <v>0</v>
      </c>
    </row>
    <row r="3853" spans="1:13" x14ac:dyDescent="0.3">
      <c r="A3853" t="s">
        <v>1509</v>
      </c>
      <c r="B3853">
        <v>15.2</v>
      </c>
      <c r="C3853" t="s">
        <v>51</v>
      </c>
      <c r="D3853">
        <v>2.118987E-2</v>
      </c>
      <c r="E3853" t="s">
        <v>83</v>
      </c>
      <c r="F3853">
        <v>219.38239999999999</v>
      </c>
      <c r="G3853" t="s">
        <v>53</v>
      </c>
      <c r="H3853">
        <v>1987</v>
      </c>
      <c r="I3853" t="s">
        <v>54</v>
      </c>
      <c r="J3853" t="s">
        <v>24</v>
      </c>
      <c r="K3853" t="s">
        <v>16</v>
      </c>
      <c r="L3853">
        <f t="shared" si="120"/>
        <v>0</v>
      </c>
      <c r="M3853">
        <f t="shared" si="121"/>
        <v>0</v>
      </c>
    </row>
    <row r="3854" spans="1:13" x14ac:dyDescent="0.3">
      <c r="A3854" t="s">
        <v>1110</v>
      </c>
      <c r="B3854">
        <v>10.895</v>
      </c>
      <c r="C3854" t="s">
        <v>51</v>
      </c>
      <c r="D3854">
        <v>2.6857789999999999E-2</v>
      </c>
      <c r="E3854" t="s">
        <v>67</v>
      </c>
      <c r="F3854">
        <v>104.52800000000001</v>
      </c>
      <c r="G3854" t="s">
        <v>53</v>
      </c>
      <c r="H3854">
        <v>1987</v>
      </c>
      <c r="I3854" t="s">
        <v>54</v>
      </c>
      <c r="J3854" t="s">
        <v>24</v>
      </c>
      <c r="K3854" t="s">
        <v>16</v>
      </c>
      <c r="L3854">
        <f t="shared" si="120"/>
        <v>0</v>
      </c>
      <c r="M3854">
        <f t="shared" si="121"/>
        <v>0</v>
      </c>
    </row>
    <row r="3855" spans="1:13" x14ac:dyDescent="0.3">
      <c r="A3855" t="s">
        <v>1416</v>
      </c>
      <c r="B3855">
        <v>6.17</v>
      </c>
      <c r="C3855" t="s">
        <v>51</v>
      </c>
      <c r="D3855">
        <v>1.0691081999999999E-2</v>
      </c>
      <c r="E3855" t="s">
        <v>77</v>
      </c>
      <c r="F3855">
        <v>66.382599999999996</v>
      </c>
      <c r="G3855" t="s">
        <v>19</v>
      </c>
      <c r="H3855">
        <v>2007</v>
      </c>
      <c r="J3855" t="s">
        <v>20</v>
      </c>
      <c r="K3855" t="s">
        <v>16</v>
      </c>
      <c r="L3855">
        <f t="shared" si="120"/>
        <v>0</v>
      </c>
      <c r="M3855">
        <f t="shared" si="121"/>
        <v>0</v>
      </c>
    </row>
    <row r="3856" spans="1:13" x14ac:dyDescent="0.3">
      <c r="A3856" t="s">
        <v>1391</v>
      </c>
      <c r="B3856">
        <v>7.4349999999999996</v>
      </c>
      <c r="C3856" t="s">
        <v>51</v>
      </c>
      <c r="D3856">
        <v>0.123028674</v>
      </c>
      <c r="E3856" t="s">
        <v>112</v>
      </c>
      <c r="F3856">
        <v>208.16380000000001</v>
      </c>
      <c r="G3856" t="s">
        <v>13</v>
      </c>
      <c r="H3856">
        <v>1999</v>
      </c>
      <c r="I3856" t="s">
        <v>14</v>
      </c>
      <c r="J3856" t="s">
        <v>15</v>
      </c>
      <c r="K3856" t="s">
        <v>16</v>
      </c>
      <c r="L3856">
        <f t="shared" si="120"/>
        <v>1</v>
      </c>
      <c r="M3856">
        <f t="shared" si="121"/>
        <v>0</v>
      </c>
    </row>
    <row r="3857" spans="1:13" x14ac:dyDescent="0.3">
      <c r="A3857" t="s">
        <v>845</v>
      </c>
      <c r="B3857">
        <v>18.25</v>
      </c>
      <c r="C3857" t="s">
        <v>51</v>
      </c>
      <c r="D3857">
        <v>7.4065936999999998E-2</v>
      </c>
      <c r="E3857" t="s">
        <v>52</v>
      </c>
      <c r="F3857">
        <v>171.30799999999999</v>
      </c>
      <c r="G3857" t="s">
        <v>23</v>
      </c>
      <c r="H3857">
        <v>1998</v>
      </c>
      <c r="J3857" t="s">
        <v>24</v>
      </c>
      <c r="K3857" t="s">
        <v>25</v>
      </c>
      <c r="L3857">
        <f t="shared" si="120"/>
        <v>0</v>
      </c>
      <c r="M3857">
        <f t="shared" si="121"/>
        <v>0</v>
      </c>
    </row>
    <row r="3858" spans="1:13" x14ac:dyDescent="0.3">
      <c r="A3858" t="s">
        <v>1339</v>
      </c>
      <c r="B3858">
        <v>20.5</v>
      </c>
      <c r="C3858" t="s">
        <v>51</v>
      </c>
      <c r="D3858">
        <v>3.6501184999999998E-2</v>
      </c>
      <c r="E3858" t="s">
        <v>67</v>
      </c>
      <c r="F3858">
        <v>75.869600000000005</v>
      </c>
      <c r="G3858" t="s">
        <v>37</v>
      </c>
      <c r="H3858">
        <v>2009</v>
      </c>
      <c r="I3858" t="s">
        <v>14</v>
      </c>
      <c r="J3858" t="s">
        <v>24</v>
      </c>
      <c r="K3858" t="s">
        <v>38</v>
      </c>
      <c r="L3858">
        <f t="shared" si="120"/>
        <v>0</v>
      </c>
      <c r="M3858">
        <f t="shared" si="121"/>
        <v>0</v>
      </c>
    </row>
    <row r="3859" spans="1:13" x14ac:dyDescent="0.3">
      <c r="A3859" t="s">
        <v>1222</v>
      </c>
      <c r="B3859">
        <v>20.25</v>
      </c>
      <c r="C3859" t="s">
        <v>51</v>
      </c>
      <c r="D3859">
        <v>1.4244728999999999E-2</v>
      </c>
      <c r="E3859" t="s">
        <v>61</v>
      </c>
      <c r="F3859">
        <v>146.9418</v>
      </c>
      <c r="G3859" t="s">
        <v>13</v>
      </c>
      <c r="H3859">
        <v>1999</v>
      </c>
      <c r="I3859" t="s">
        <v>14</v>
      </c>
      <c r="J3859" t="s">
        <v>15</v>
      </c>
      <c r="K3859" t="s">
        <v>16</v>
      </c>
      <c r="L3859">
        <f t="shared" si="120"/>
        <v>1</v>
      </c>
      <c r="M3859">
        <f t="shared" si="121"/>
        <v>0</v>
      </c>
    </row>
    <row r="3860" spans="1:13" x14ac:dyDescent="0.3">
      <c r="A3860" t="s">
        <v>1380</v>
      </c>
      <c r="C3860" t="s">
        <v>51</v>
      </c>
      <c r="D3860">
        <v>0.121900785</v>
      </c>
      <c r="E3860" t="s">
        <v>83</v>
      </c>
      <c r="F3860">
        <v>132.89420000000001</v>
      </c>
      <c r="G3860" t="s">
        <v>29</v>
      </c>
      <c r="H3860">
        <v>1985</v>
      </c>
      <c r="I3860" t="s">
        <v>14</v>
      </c>
      <c r="J3860" t="s">
        <v>24</v>
      </c>
      <c r="K3860" t="s">
        <v>30</v>
      </c>
      <c r="L3860">
        <f t="shared" si="120"/>
        <v>0</v>
      </c>
      <c r="M3860">
        <f t="shared" si="121"/>
        <v>0</v>
      </c>
    </row>
    <row r="3861" spans="1:13" x14ac:dyDescent="0.3">
      <c r="A3861" t="s">
        <v>274</v>
      </c>
      <c r="B3861">
        <v>9.06</v>
      </c>
      <c r="C3861" t="s">
        <v>51</v>
      </c>
      <c r="D3861">
        <v>9.796094E-3</v>
      </c>
      <c r="E3861" t="s">
        <v>22</v>
      </c>
      <c r="F3861">
        <v>212.15600000000001</v>
      </c>
      <c r="G3861" t="s">
        <v>41</v>
      </c>
      <c r="H3861">
        <v>2002</v>
      </c>
      <c r="J3861" t="s">
        <v>20</v>
      </c>
      <c r="K3861" t="s">
        <v>16</v>
      </c>
      <c r="L3861">
        <f t="shared" si="120"/>
        <v>0</v>
      </c>
      <c r="M3861">
        <f t="shared" si="121"/>
        <v>0</v>
      </c>
    </row>
    <row r="3862" spans="1:13" x14ac:dyDescent="0.3">
      <c r="A3862" t="s">
        <v>1264</v>
      </c>
      <c r="B3862">
        <v>8.3249999999999993</v>
      </c>
      <c r="C3862" t="s">
        <v>51</v>
      </c>
      <c r="D3862">
        <v>2.9831145999999999E-2</v>
      </c>
      <c r="E3862" t="s">
        <v>32</v>
      </c>
      <c r="F3862">
        <v>38.613799999999998</v>
      </c>
      <c r="G3862" t="s">
        <v>13</v>
      </c>
      <c r="H3862">
        <v>1999</v>
      </c>
      <c r="I3862" t="s">
        <v>14</v>
      </c>
      <c r="J3862" t="s">
        <v>15</v>
      </c>
      <c r="K3862" t="s">
        <v>16</v>
      </c>
      <c r="L3862">
        <f t="shared" si="120"/>
        <v>1</v>
      </c>
      <c r="M3862">
        <f t="shared" si="121"/>
        <v>0</v>
      </c>
    </row>
    <row r="3863" spans="1:13" x14ac:dyDescent="0.3">
      <c r="A3863" t="s">
        <v>1205</v>
      </c>
      <c r="B3863">
        <v>17.7</v>
      </c>
      <c r="C3863" t="s">
        <v>51</v>
      </c>
      <c r="D3863">
        <v>0.17437344699999999</v>
      </c>
      <c r="E3863" t="s">
        <v>32</v>
      </c>
      <c r="F3863">
        <v>113.2834</v>
      </c>
      <c r="G3863" t="s">
        <v>33</v>
      </c>
      <c r="H3863">
        <v>1997</v>
      </c>
      <c r="I3863" t="s">
        <v>34</v>
      </c>
      <c r="J3863" t="s">
        <v>15</v>
      </c>
      <c r="K3863" t="s">
        <v>16</v>
      </c>
      <c r="L3863">
        <f t="shared" si="120"/>
        <v>1</v>
      </c>
      <c r="M3863">
        <f t="shared" si="121"/>
        <v>0</v>
      </c>
    </row>
    <row r="3864" spans="1:13" x14ac:dyDescent="0.3">
      <c r="A3864" t="s">
        <v>354</v>
      </c>
      <c r="B3864">
        <v>19.350000000000001</v>
      </c>
      <c r="C3864" t="s">
        <v>51</v>
      </c>
      <c r="D3864">
        <v>4.3823121999999999E-2</v>
      </c>
      <c r="E3864" t="s">
        <v>32</v>
      </c>
      <c r="F3864">
        <v>170.34739999999999</v>
      </c>
      <c r="G3864" t="s">
        <v>23</v>
      </c>
      <c r="H3864">
        <v>1998</v>
      </c>
      <c r="J3864" t="s">
        <v>24</v>
      </c>
      <c r="K3864" t="s">
        <v>25</v>
      </c>
      <c r="L3864">
        <f t="shared" si="120"/>
        <v>0</v>
      </c>
      <c r="M3864">
        <f t="shared" si="121"/>
        <v>0</v>
      </c>
    </row>
    <row r="3865" spans="1:13" x14ac:dyDescent="0.3">
      <c r="A3865" t="s">
        <v>1422</v>
      </c>
      <c r="C3865" t="s">
        <v>51</v>
      </c>
      <c r="D3865">
        <v>8.7567786999999994E-2</v>
      </c>
      <c r="E3865" t="s">
        <v>18</v>
      </c>
      <c r="F3865">
        <v>229.5668</v>
      </c>
      <c r="G3865" t="s">
        <v>29</v>
      </c>
      <c r="H3865">
        <v>1985</v>
      </c>
      <c r="I3865" t="s">
        <v>14</v>
      </c>
      <c r="J3865" t="s">
        <v>24</v>
      </c>
      <c r="K3865" t="s">
        <v>30</v>
      </c>
      <c r="L3865">
        <f t="shared" si="120"/>
        <v>0</v>
      </c>
      <c r="M3865">
        <f t="shared" si="121"/>
        <v>1</v>
      </c>
    </row>
    <row r="3866" spans="1:13" x14ac:dyDescent="0.3">
      <c r="A3866" t="s">
        <v>379</v>
      </c>
      <c r="B3866">
        <v>10.3</v>
      </c>
      <c r="C3866" t="s">
        <v>51</v>
      </c>
      <c r="D3866">
        <v>2.7370814E-2</v>
      </c>
      <c r="E3866" t="s">
        <v>32</v>
      </c>
      <c r="F3866">
        <v>97.604200000000006</v>
      </c>
      <c r="G3866" t="s">
        <v>41</v>
      </c>
      <c r="H3866">
        <v>2002</v>
      </c>
      <c r="J3866" t="s">
        <v>20</v>
      </c>
      <c r="K3866" t="s">
        <v>16</v>
      </c>
      <c r="L3866">
        <f t="shared" si="120"/>
        <v>0</v>
      </c>
      <c r="M3866">
        <f t="shared" si="121"/>
        <v>0</v>
      </c>
    </row>
    <row r="3867" spans="1:13" x14ac:dyDescent="0.3">
      <c r="A3867" t="s">
        <v>1366</v>
      </c>
      <c r="C3867" t="s">
        <v>51</v>
      </c>
      <c r="D3867">
        <v>0.16860431400000001</v>
      </c>
      <c r="E3867" t="s">
        <v>59</v>
      </c>
      <c r="F3867">
        <v>167.41579999999999</v>
      </c>
      <c r="G3867" t="s">
        <v>47</v>
      </c>
      <c r="H3867">
        <v>1985</v>
      </c>
      <c r="I3867" t="s">
        <v>34</v>
      </c>
      <c r="J3867" t="s">
        <v>15</v>
      </c>
      <c r="K3867" t="s">
        <v>25</v>
      </c>
      <c r="L3867">
        <f t="shared" si="120"/>
        <v>1</v>
      </c>
      <c r="M3867">
        <f t="shared" si="121"/>
        <v>0</v>
      </c>
    </row>
    <row r="3868" spans="1:13" x14ac:dyDescent="0.3">
      <c r="A3868" t="s">
        <v>1452</v>
      </c>
      <c r="B3868">
        <v>19.350000000000001</v>
      </c>
      <c r="C3868" t="s">
        <v>51</v>
      </c>
      <c r="D3868">
        <v>2.7804203999999999E-2</v>
      </c>
      <c r="E3868" t="s">
        <v>67</v>
      </c>
      <c r="F3868">
        <v>121.8098</v>
      </c>
      <c r="G3868" t="s">
        <v>23</v>
      </c>
      <c r="H3868">
        <v>1998</v>
      </c>
      <c r="J3868" t="s">
        <v>24</v>
      </c>
      <c r="K3868" t="s">
        <v>25</v>
      </c>
      <c r="L3868">
        <f t="shared" si="120"/>
        <v>0</v>
      </c>
      <c r="M3868">
        <f t="shared" si="121"/>
        <v>0</v>
      </c>
    </row>
    <row r="3869" spans="1:13" x14ac:dyDescent="0.3">
      <c r="A3869" t="s">
        <v>1420</v>
      </c>
      <c r="B3869">
        <v>15.35</v>
      </c>
      <c r="C3869" t="s">
        <v>1605</v>
      </c>
      <c r="D3869">
        <v>5.5113596000000001E-2</v>
      </c>
      <c r="E3869" t="s">
        <v>77</v>
      </c>
      <c r="F3869">
        <v>148.67339999999999</v>
      </c>
      <c r="G3869" t="s">
        <v>33</v>
      </c>
      <c r="H3869">
        <v>1997</v>
      </c>
      <c r="I3869" t="s">
        <v>34</v>
      </c>
      <c r="J3869" t="s">
        <v>15</v>
      </c>
      <c r="K3869" t="s">
        <v>16</v>
      </c>
      <c r="L3869">
        <f t="shared" si="120"/>
        <v>0</v>
      </c>
      <c r="M3869">
        <f t="shared" si="121"/>
        <v>0</v>
      </c>
    </row>
    <row r="3870" spans="1:13" x14ac:dyDescent="0.3">
      <c r="A3870" t="s">
        <v>549</v>
      </c>
      <c r="B3870">
        <v>18.7</v>
      </c>
      <c r="C3870" t="s">
        <v>51</v>
      </c>
      <c r="D3870">
        <v>0.104678138</v>
      </c>
      <c r="E3870" t="s">
        <v>67</v>
      </c>
      <c r="F3870">
        <v>124.30719999999999</v>
      </c>
      <c r="G3870" t="s">
        <v>33</v>
      </c>
      <c r="H3870">
        <v>1997</v>
      </c>
      <c r="I3870" t="s">
        <v>34</v>
      </c>
      <c r="J3870" t="s">
        <v>15</v>
      </c>
      <c r="K3870" t="s">
        <v>16</v>
      </c>
      <c r="L3870">
        <f t="shared" si="120"/>
        <v>1</v>
      </c>
      <c r="M3870">
        <f t="shared" si="121"/>
        <v>0</v>
      </c>
    </row>
    <row r="3871" spans="1:13" x14ac:dyDescent="0.3">
      <c r="A3871" t="s">
        <v>194</v>
      </c>
      <c r="B3871">
        <v>6.57</v>
      </c>
      <c r="C3871" t="s">
        <v>51</v>
      </c>
      <c r="D3871">
        <v>0</v>
      </c>
      <c r="E3871" t="s">
        <v>52</v>
      </c>
      <c r="F3871">
        <v>261.62779999999998</v>
      </c>
      <c r="G3871" t="s">
        <v>13</v>
      </c>
      <c r="H3871">
        <v>1999</v>
      </c>
      <c r="I3871" t="s">
        <v>14</v>
      </c>
      <c r="J3871" t="s">
        <v>15</v>
      </c>
      <c r="K3871" t="s">
        <v>16</v>
      </c>
      <c r="L3871">
        <f t="shared" si="120"/>
        <v>1</v>
      </c>
      <c r="M3871">
        <f t="shared" si="121"/>
        <v>0</v>
      </c>
    </row>
    <row r="3872" spans="1:13" x14ac:dyDescent="0.3">
      <c r="A3872" t="s">
        <v>168</v>
      </c>
      <c r="B3872">
        <v>19.25</v>
      </c>
      <c r="C3872" t="s">
        <v>51</v>
      </c>
      <c r="D3872">
        <v>0.108249522</v>
      </c>
      <c r="E3872" t="s">
        <v>61</v>
      </c>
      <c r="F3872">
        <v>32.055799999999998</v>
      </c>
      <c r="G3872" t="s">
        <v>41</v>
      </c>
      <c r="H3872">
        <v>2002</v>
      </c>
      <c r="J3872" t="s">
        <v>20</v>
      </c>
      <c r="K3872" t="s">
        <v>16</v>
      </c>
      <c r="L3872">
        <f t="shared" si="120"/>
        <v>0</v>
      </c>
      <c r="M3872">
        <f t="shared" si="121"/>
        <v>0</v>
      </c>
    </row>
    <row r="3873" spans="1:13" x14ac:dyDescent="0.3">
      <c r="A3873" t="s">
        <v>1105</v>
      </c>
      <c r="B3873">
        <v>10.8</v>
      </c>
      <c r="C3873" t="s">
        <v>51</v>
      </c>
      <c r="D3873">
        <v>8.2678239000000001E-2</v>
      </c>
      <c r="E3873" t="s">
        <v>18</v>
      </c>
      <c r="F3873">
        <v>190.4504</v>
      </c>
      <c r="G3873" t="s">
        <v>13</v>
      </c>
      <c r="H3873">
        <v>1999</v>
      </c>
      <c r="I3873" t="s">
        <v>14</v>
      </c>
      <c r="J3873" t="s">
        <v>15</v>
      </c>
      <c r="K3873" t="s">
        <v>16</v>
      </c>
      <c r="L3873">
        <f t="shared" si="120"/>
        <v>1</v>
      </c>
      <c r="M3873">
        <f t="shared" si="121"/>
        <v>1</v>
      </c>
    </row>
    <row r="3874" spans="1:13" x14ac:dyDescent="0.3">
      <c r="A3874" t="s">
        <v>80</v>
      </c>
      <c r="B3874">
        <v>5.78</v>
      </c>
      <c r="C3874" t="s">
        <v>51</v>
      </c>
      <c r="D3874">
        <v>9.6778863000000007E-2</v>
      </c>
      <c r="E3874" t="s">
        <v>49</v>
      </c>
      <c r="F3874">
        <v>161.55520000000001</v>
      </c>
      <c r="G3874" t="s">
        <v>37</v>
      </c>
      <c r="H3874">
        <v>2009</v>
      </c>
      <c r="I3874" t="s">
        <v>14</v>
      </c>
      <c r="J3874" t="s">
        <v>24</v>
      </c>
      <c r="K3874" t="s">
        <v>38</v>
      </c>
      <c r="L3874">
        <f t="shared" si="120"/>
        <v>0</v>
      </c>
      <c r="M3874">
        <f t="shared" si="121"/>
        <v>0</v>
      </c>
    </row>
    <row r="3875" spans="1:13" x14ac:dyDescent="0.3">
      <c r="A3875" t="s">
        <v>275</v>
      </c>
      <c r="B3875">
        <v>5.0949999999999998</v>
      </c>
      <c r="C3875" t="s">
        <v>1605</v>
      </c>
      <c r="D3875">
        <v>0.12950366399999999</v>
      </c>
      <c r="E3875" t="s">
        <v>12</v>
      </c>
      <c r="F3875">
        <v>138.68379999999999</v>
      </c>
      <c r="G3875" t="s">
        <v>33</v>
      </c>
      <c r="H3875">
        <v>1997</v>
      </c>
      <c r="I3875" t="s">
        <v>34</v>
      </c>
      <c r="J3875" t="s">
        <v>15</v>
      </c>
      <c r="K3875" t="s">
        <v>16</v>
      </c>
      <c r="L3875">
        <f t="shared" si="120"/>
        <v>0</v>
      </c>
      <c r="M3875">
        <f t="shared" si="121"/>
        <v>1</v>
      </c>
    </row>
    <row r="3876" spans="1:13" x14ac:dyDescent="0.3">
      <c r="A3876" t="s">
        <v>1079</v>
      </c>
      <c r="B3876">
        <v>6.4249999999999998</v>
      </c>
      <c r="C3876" t="s">
        <v>51</v>
      </c>
      <c r="D3876">
        <v>6.3273546999999999E-2</v>
      </c>
      <c r="E3876" t="s">
        <v>198</v>
      </c>
      <c r="F3876">
        <v>132.86259999999999</v>
      </c>
      <c r="G3876" t="s">
        <v>13</v>
      </c>
      <c r="H3876">
        <v>1999</v>
      </c>
      <c r="I3876" t="s">
        <v>14</v>
      </c>
      <c r="J3876" t="s">
        <v>15</v>
      </c>
      <c r="K3876" t="s">
        <v>16</v>
      </c>
      <c r="L3876">
        <f t="shared" si="120"/>
        <v>1</v>
      </c>
      <c r="M3876">
        <f t="shared" si="121"/>
        <v>0</v>
      </c>
    </row>
    <row r="3877" spans="1:13" x14ac:dyDescent="0.3">
      <c r="A3877" t="s">
        <v>1510</v>
      </c>
      <c r="C3877" t="s">
        <v>51</v>
      </c>
      <c r="D3877">
        <v>0.141191067</v>
      </c>
      <c r="E3877" t="s">
        <v>61</v>
      </c>
      <c r="F3877">
        <v>167.97900000000001</v>
      </c>
      <c r="G3877" t="s">
        <v>47</v>
      </c>
      <c r="H3877">
        <v>1985</v>
      </c>
      <c r="I3877" t="s">
        <v>34</v>
      </c>
      <c r="J3877" t="s">
        <v>15</v>
      </c>
      <c r="K3877" t="s">
        <v>25</v>
      </c>
      <c r="L3877">
        <f t="shared" si="120"/>
        <v>1</v>
      </c>
      <c r="M3877">
        <f t="shared" si="121"/>
        <v>0</v>
      </c>
    </row>
    <row r="3878" spans="1:13" x14ac:dyDescent="0.3">
      <c r="A3878" t="s">
        <v>1337</v>
      </c>
      <c r="B3878">
        <v>8.6549999999999994</v>
      </c>
      <c r="C3878" t="s">
        <v>1605</v>
      </c>
      <c r="D3878">
        <v>8.8553997999999995E-2</v>
      </c>
      <c r="E3878" t="s">
        <v>12</v>
      </c>
      <c r="F3878">
        <v>121.7756</v>
      </c>
      <c r="G3878" t="s">
        <v>37</v>
      </c>
      <c r="H3878">
        <v>2009</v>
      </c>
      <c r="I3878" t="s">
        <v>14</v>
      </c>
      <c r="J3878" t="s">
        <v>24</v>
      </c>
      <c r="K3878" t="s">
        <v>38</v>
      </c>
      <c r="L3878">
        <f t="shared" si="120"/>
        <v>0</v>
      </c>
      <c r="M3878">
        <f t="shared" si="121"/>
        <v>1</v>
      </c>
    </row>
    <row r="3879" spans="1:13" x14ac:dyDescent="0.3">
      <c r="A3879" t="s">
        <v>1012</v>
      </c>
      <c r="B3879">
        <v>10.395</v>
      </c>
      <c r="C3879" t="s">
        <v>1605</v>
      </c>
      <c r="D3879">
        <v>9.1357303000000001E-2</v>
      </c>
      <c r="E3879" t="s">
        <v>36</v>
      </c>
      <c r="F3879">
        <v>50.1008</v>
      </c>
      <c r="G3879" t="s">
        <v>41</v>
      </c>
      <c r="H3879">
        <v>2002</v>
      </c>
      <c r="J3879" t="s">
        <v>20</v>
      </c>
      <c r="K3879" t="s">
        <v>16</v>
      </c>
      <c r="L3879">
        <f t="shared" si="120"/>
        <v>0</v>
      </c>
      <c r="M3879">
        <f t="shared" si="121"/>
        <v>0</v>
      </c>
    </row>
    <row r="3880" spans="1:13" x14ac:dyDescent="0.3">
      <c r="A3880" t="s">
        <v>1100</v>
      </c>
      <c r="B3880">
        <v>19.7</v>
      </c>
      <c r="C3880" t="s">
        <v>51</v>
      </c>
      <c r="D3880">
        <v>4.4940160999999999E-2</v>
      </c>
      <c r="E3880" t="s">
        <v>61</v>
      </c>
      <c r="F3880">
        <v>97.372600000000006</v>
      </c>
      <c r="G3880" t="s">
        <v>23</v>
      </c>
      <c r="H3880">
        <v>1998</v>
      </c>
      <c r="J3880" t="s">
        <v>24</v>
      </c>
      <c r="K3880" t="s">
        <v>25</v>
      </c>
      <c r="L3880">
        <f t="shared" si="120"/>
        <v>0</v>
      </c>
      <c r="M3880">
        <f t="shared" si="121"/>
        <v>0</v>
      </c>
    </row>
    <row r="3881" spans="1:13" x14ac:dyDescent="0.3">
      <c r="A3881" t="s">
        <v>960</v>
      </c>
      <c r="B3881">
        <v>13.35</v>
      </c>
      <c r="C3881" t="s">
        <v>51</v>
      </c>
      <c r="D3881">
        <v>6.5318117999999994E-2</v>
      </c>
      <c r="E3881" t="s">
        <v>36</v>
      </c>
      <c r="F3881">
        <v>93.7804</v>
      </c>
      <c r="G3881" t="s">
        <v>19</v>
      </c>
      <c r="H3881">
        <v>2007</v>
      </c>
      <c r="J3881" t="s">
        <v>20</v>
      </c>
      <c r="K3881" t="s">
        <v>16</v>
      </c>
      <c r="L3881">
        <f t="shared" si="120"/>
        <v>0</v>
      </c>
      <c r="M3881">
        <f t="shared" si="121"/>
        <v>0</v>
      </c>
    </row>
    <row r="3882" spans="1:13" x14ac:dyDescent="0.3">
      <c r="A3882" t="s">
        <v>1064</v>
      </c>
      <c r="B3882">
        <v>7.6050000000000004</v>
      </c>
      <c r="C3882" t="s">
        <v>51</v>
      </c>
      <c r="D3882">
        <v>0.12944197700000001</v>
      </c>
      <c r="E3882" t="s">
        <v>32</v>
      </c>
      <c r="F3882">
        <v>161.221</v>
      </c>
      <c r="G3882" t="s">
        <v>13</v>
      </c>
      <c r="H3882">
        <v>1999</v>
      </c>
      <c r="I3882" t="s">
        <v>14</v>
      </c>
      <c r="J3882" t="s">
        <v>15</v>
      </c>
      <c r="K3882" t="s">
        <v>16</v>
      </c>
      <c r="L3882">
        <f t="shared" si="120"/>
        <v>1</v>
      </c>
      <c r="M3882">
        <f t="shared" si="121"/>
        <v>0</v>
      </c>
    </row>
    <row r="3883" spans="1:13" x14ac:dyDescent="0.3">
      <c r="A3883" t="s">
        <v>1026</v>
      </c>
      <c r="B3883">
        <v>12.8</v>
      </c>
      <c r="C3883" t="s">
        <v>1605</v>
      </c>
      <c r="D3883">
        <v>0.113854468</v>
      </c>
      <c r="E3883" t="s">
        <v>49</v>
      </c>
      <c r="F3883">
        <v>141.5838</v>
      </c>
      <c r="G3883" t="s">
        <v>33</v>
      </c>
      <c r="H3883">
        <v>1997</v>
      </c>
      <c r="I3883" t="s">
        <v>34</v>
      </c>
      <c r="J3883" t="s">
        <v>15</v>
      </c>
      <c r="K3883" t="s">
        <v>16</v>
      </c>
      <c r="L3883">
        <f t="shared" si="120"/>
        <v>0</v>
      </c>
      <c r="M3883">
        <f t="shared" si="121"/>
        <v>0</v>
      </c>
    </row>
    <row r="3884" spans="1:13" x14ac:dyDescent="0.3">
      <c r="A3884" t="s">
        <v>779</v>
      </c>
      <c r="C3884" t="s">
        <v>51</v>
      </c>
      <c r="D3884">
        <v>7.4623672000000002E-2</v>
      </c>
      <c r="E3884" t="s">
        <v>67</v>
      </c>
      <c r="F3884">
        <v>198.21100000000001</v>
      </c>
      <c r="G3884" t="s">
        <v>47</v>
      </c>
      <c r="H3884">
        <v>1985</v>
      </c>
      <c r="I3884" t="s">
        <v>34</v>
      </c>
      <c r="J3884" t="s">
        <v>15</v>
      </c>
      <c r="K3884" t="s">
        <v>25</v>
      </c>
      <c r="L3884">
        <f t="shared" si="120"/>
        <v>1</v>
      </c>
      <c r="M3884">
        <f t="shared" si="121"/>
        <v>0</v>
      </c>
    </row>
    <row r="3885" spans="1:13" x14ac:dyDescent="0.3">
      <c r="A3885" t="s">
        <v>1417</v>
      </c>
      <c r="B3885">
        <v>12.85</v>
      </c>
      <c r="C3885" t="s">
        <v>51</v>
      </c>
      <c r="D3885">
        <v>0.13800406500000001</v>
      </c>
      <c r="E3885" t="s">
        <v>12</v>
      </c>
      <c r="F3885">
        <v>156.96299999999999</v>
      </c>
      <c r="G3885" t="s">
        <v>19</v>
      </c>
      <c r="H3885">
        <v>2007</v>
      </c>
      <c r="J3885" t="s">
        <v>20</v>
      </c>
      <c r="K3885" t="s">
        <v>16</v>
      </c>
      <c r="L3885">
        <f t="shared" si="120"/>
        <v>0</v>
      </c>
      <c r="M3885">
        <f t="shared" si="121"/>
        <v>1</v>
      </c>
    </row>
    <row r="3886" spans="1:13" x14ac:dyDescent="0.3">
      <c r="A3886" t="s">
        <v>1047</v>
      </c>
      <c r="B3886">
        <v>10.5</v>
      </c>
      <c r="C3886" t="s">
        <v>1605</v>
      </c>
      <c r="D3886">
        <v>0.116855192</v>
      </c>
      <c r="E3886" t="s">
        <v>36</v>
      </c>
      <c r="F3886">
        <v>163.62100000000001</v>
      </c>
      <c r="G3886" t="s">
        <v>13</v>
      </c>
      <c r="H3886">
        <v>1999</v>
      </c>
      <c r="I3886" t="s">
        <v>14</v>
      </c>
      <c r="J3886" t="s">
        <v>15</v>
      </c>
      <c r="K3886" t="s">
        <v>16</v>
      </c>
      <c r="L3886">
        <f t="shared" si="120"/>
        <v>0</v>
      </c>
      <c r="M3886">
        <f t="shared" si="121"/>
        <v>0</v>
      </c>
    </row>
    <row r="3887" spans="1:13" x14ac:dyDescent="0.3">
      <c r="A3887" t="s">
        <v>899</v>
      </c>
      <c r="C3887" t="s">
        <v>51</v>
      </c>
      <c r="D3887">
        <v>2.3724474999999998E-2</v>
      </c>
      <c r="E3887" t="s">
        <v>18</v>
      </c>
      <c r="F3887">
        <v>98.7042</v>
      </c>
      <c r="G3887" t="s">
        <v>29</v>
      </c>
      <c r="H3887">
        <v>1985</v>
      </c>
      <c r="I3887" t="s">
        <v>14</v>
      </c>
      <c r="J3887" t="s">
        <v>24</v>
      </c>
      <c r="K3887" t="s">
        <v>30</v>
      </c>
      <c r="L3887">
        <f t="shared" si="120"/>
        <v>0</v>
      </c>
      <c r="M3887">
        <f t="shared" si="121"/>
        <v>1</v>
      </c>
    </row>
    <row r="3888" spans="1:13" x14ac:dyDescent="0.3">
      <c r="A3888" t="s">
        <v>1511</v>
      </c>
      <c r="B3888">
        <v>5.3250000000000002</v>
      </c>
      <c r="C3888" t="s">
        <v>1605</v>
      </c>
      <c r="D3888">
        <v>0.13896124100000001</v>
      </c>
      <c r="E3888" t="s">
        <v>18</v>
      </c>
      <c r="F3888">
        <v>54.129800000000003</v>
      </c>
      <c r="G3888" t="s">
        <v>41</v>
      </c>
      <c r="H3888">
        <v>2002</v>
      </c>
      <c r="J3888" t="s">
        <v>20</v>
      </c>
      <c r="K3888" t="s">
        <v>16</v>
      </c>
      <c r="L3888">
        <f t="shared" si="120"/>
        <v>0</v>
      </c>
      <c r="M3888">
        <f t="shared" si="121"/>
        <v>1</v>
      </c>
    </row>
    <row r="3889" spans="1:13" x14ac:dyDescent="0.3">
      <c r="A3889" t="s">
        <v>1512</v>
      </c>
      <c r="C3889" t="s">
        <v>51</v>
      </c>
      <c r="D3889">
        <v>3.6541979000000002E-2</v>
      </c>
      <c r="E3889" t="s">
        <v>18</v>
      </c>
      <c r="F3889">
        <v>120.1782</v>
      </c>
      <c r="G3889" t="s">
        <v>47</v>
      </c>
      <c r="H3889">
        <v>1985</v>
      </c>
      <c r="I3889" t="s">
        <v>34</v>
      </c>
      <c r="J3889" t="s">
        <v>15</v>
      </c>
      <c r="K3889" t="s">
        <v>25</v>
      </c>
      <c r="L3889">
        <f t="shared" si="120"/>
        <v>1</v>
      </c>
      <c r="M3889">
        <f t="shared" si="121"/>
        <v>1</v>
      </c>
    </row>
    <row r="3890" spans="1:13" x14ac:dyDescent="0.3">
      <c r="A3890" t="s">
        <v>1310</v>
      </c>
      <c r="C3890" t="s">
        <v>1605</v>
      </c>
      <c r="D3890">
        <v>7.8405145999999995E-2</v>
      </c>
      <c r="E3890" t="s">
        <v>18</v>
      </c>
      <c r="F3890">
        <v>187.32400000000001</v>
      </c>
      <c r="G3890" t="s">
        <v>29</v>
      </c>
      <c r="H3890">
        <v>1985</v>
      </c>
      <c r="I3890" t="s">
        <v>14</v>
      </c>
      <c r="J3890" t="s">
        <v>24</v>
      </c>
      <c r="K3890" t="s">
        <v>30</v>
      </c>
      <c r="L3890">
        <f t="shared" si="120"/>
        <v>0</v>
      </c>
      <c r="M3890">
        <f t="shared" si="121"/>
        <v>1</v>
      </c>
    </row>
    <row r="3891" spans="1:13" x14ac:dyDescent="0.3">
      <c r="A3891" t="s">
        <v>1146</v>
      </c>
      <c r="B3891">
        <v>13.1</v>
      </c>
      <c r="C3891" t="s">
        <v>51</v>
      </c>
      <c r="D3891">
        <v>1.2118359E-2</v>
      </c>
      <c r="E3891" t="s">
        <v>22</v>
      </c>
      <c r="F3891">
        <v>188.85300000000001</v>
      </c>
      <c r="G3891" t="s">
        <v>13</v>
      </c>
      <c r="H3891">
        <v>1999</v>
      </c>
      <c r="I3891" t="s">
        <v>14</v>
      </c>
      <c r="J3891" t="s">
        <v>15</v>
      </c>
      <c r="K3891" t="s">
        <v>16</v>
      </c>
      <c r="L3891">
        <f t="shared" si="120"/>
        <v>1</v>
      </c>
      <c r="M3891">
        <f t="shared" si="121"/>
        <v>0</v>
      </c>
    </row>
    <row r="3892" spans="1:13" x14ac:dyDescent="0.3">
      <c r="A3892" t="s">
        <v>101</v>
      </c>
      <c r="B3892">
        <v>7.8550000000000004</v>
      </c>
      <c r="C3892" t="s">
        <v>51</v>
      </c>
      <c r="D3892">
        <v>1.1259035000000001E-2</v>
      </c>
      <c r="E3892" t="s">
        <v>83</v>
      </c>
      <c r="F3892">
        <v>190.21879999999999</v>
      </c>
      <c r="G3892" t="s">
        <v>65</v>
      </c>
      <c r="H3892">
        <v>2004</v>
      </c>
      <c r="I3892" t="s">
        <v>34</v>
      </c>
      <c r="J3892" t="s">
        <v>20</v>
      </c>
      <c r="K3892" t="s">
        <v>16</v>
      </c>
      <c r="L3892">
        <f t="shared" si="120"/>
        <v>0</v>
      </c>
      <c r="M3892">
        <f t="shared" si="121"/>
        <v>0</v>
      </c>
    </row>
    <row r="3893" spans="1:13" x14ac:dyDescent="0.3">
      <c r="A3893" t="s">
        <v>98</v>
      </c>
      <c r="B3893">
        <v>13.1</v>
      </c>
      <c r="C3893" t="s">
        <v>1605</v>
      </c>
      <c r="D3893">
        <v>4.4184016E-2</v>
      </c>
      <c r="E3893" t="s">
        <v>32</v>
      </c>
      <c r="F3893">
        <v>182.43180000000001</v>
      </c>
      <c r="G3893" t="s">
        <v>65</v>
      </c>
      <c r="H3893">
        <v>2004</v>
      </c>
      <c r="I3893" t="s">
        <v>34</v>
      </c>
      <c r="J3893" t="s">
        <v>20</v>
      </c>
      <c r="K3893" t="s">
        <v>16</v>
      </c>
      <c r="L3893">
        <f t="shared" si="120"/>
        <v>0</v>
      </c>
      <c r="M3893">
        <f t="shared" si="121"/>
        <v>0</v>
      </c>
    </row>
    <row r="3894" spans="1:13" x14ac:dyDescent="0.3">
      <c r="A3894" t="s">
        <v>1153</v>
      </c>
      <c r="C3894" t="s">
        <v>1605</v>
      </c>
      <c r="D3894">
        <v>3.9263694000000002E-2</v>
      </c>
      <c r="E3894" t="s">
        <v>32</v>
      </c>
      <c r="F3894">
        <v>228.1036</v>
      </c>
      <c r="G3894" t="s">
        <v>47</v>
      </c>
      <c r="H3894">
        <v>1985</v>
      </c>
      <c r="I3894" t="s">
        <v>34</v>
      </c>
      <c r="J3894" t="s">
        <v>15</v>
      </c>
      <c r="K3894" t="s">
        <v>25</v>
      </c>
      <c r="L3894">
        <f t="shared" si="120"/>
        <v>0</v>
      </c>
      <c r="M3894">
        <f t="shared" si="121"/>
        <v>0</v>
      </c>
    </row>
    <row r="3895" spans="1:13" x14ac:dyDescent="0.3">
      <c r="A3895" t="s">
        <v>1069</v>
      </c>
      <c r="B3895">
        <v>20.7</v>
      </c>
      <c r="C3895" t="s">
        <v>1605</v>
      </c>
      <c r="D3895">
        <v>0.13272603399999999</v>
      </c>
      <c r="E3895" t="s">
        <v>36</v>
      </c>
      <c r="F3895">
        <v>99.804199999999994</v>
      </c>
      <c r="G3895" t="s">
        <v>23</v>
      </c>
      <c r="H3895">
        <v>1998</v>
      </c>
      <c r="J3895" t="s">
        <v>24</v>
      </c>
      <c r="K3895" t="s">
        <v>25</v>
      </c>
      <c r="L3895">
        <f t="shared" si="120"/>
        <v>0</v>
      </c>
      <c r="M3895">
        <f t="shared" si="121"/>
        <v>0</v>
      </c>
    </row>
    <row r="3896" spans="1:13" x14ac:dyDescent="0.3">
      <c r="A3896" t="s">
        <v>1317</v>
      </c>
      <c r="B3896">
        <v>20.75</v>
      </c>
      <c r="C3896" t="s">
        <v>51</v>
      </c>
      <c r="D3896">
        <v>0.109325071</v>
      </c>
      <c r="E3896" t="s">
        <v>12</v>
      </c>
      <c r="F3896">
        <v>160.95779999999999</v>
      </c>
      <c r="G3896" t="s">
        <v>19</v>
      </c>
      <c r="H3896">
        <v>2007</v>
      </c>
      <c r="J3896" t="s">
        <v>20</v>
      </c>
      <c r="K3896" t="s">
        <v>16</v>
      </c>
      <c r="L3896">
        <f t="shared" si="120"/>
        <v>0</v>
      </c>
      <c r="M3896">
        <f t="shared" si="121"/>
        <v>1</v>
      </c>
    </row>
    <row r="3897" spans="1:13" x14ac:dyDescent="0.3">
      <c r="A3897" t="s">
        <v>452</v>
      </c>
      <c r="B3897">
        <v>13.85</v>
      </c>
      <c r="C3897" t="s">
        <v>51</v>
      </c>
      <c r="D3897">
        <v>3.1312478999999997E-2</v>
      </c>
      <c r="E3897" t="s">
        <v>22</v>
      </c>
      <c r="F3897">
        <v>39.148000000000003</v>
      </c>
      <c r="G3897" t="s">
        <v>53</v>
      </c>
      <c r="H3897">
        <v>1987</v>
      </c>
      <c r="I3897" t="s">
        <v>54</v>
      </c>
      <c r="J3897" t="s">
        <v>24</v>
      </c>
      <c r="K3897" t="s">
        <v>16</v>
      </c>
      <c r="L3897">
        <f t="shared" si="120"/>
        <v>0</v>
      </c>
      <c r="M3897">
        <f t="shared" si="121"/>
        <v>0</v>
      </c>
    </row>
    <row r="3898" spans="1:13" x14ac:dyDescent="0.3">
      <c r="A3898" t="s">
        <v>920</v>
      </c>
      <c r="B3898">
        <v>6.26</v>
      </c>
      <c r="C3898" t="s">
        <v>51</v>
      </c>
      <c r="D3898">
        <v>3.1395830999999999E-2</v>
      </c>
      <c r="E3898" t="s">
        <v>61</v>
      </c>
      <c r="F3898">
        <v>110.72280000000001</v>
      </c>
      <c r="G3898" t="s">
        <v>53</v>
      </c>
      <c r="H3898">
        <v>1987</v>
      </c>
      <c r="I3898" t="s">
        <v>54</v>
      </c>
      <c r="J3898" t="s">
        <v>24</v>
      </c>
      <c r="K3898" t="s">
        <v>16</v>
      </c>
      <c r="L3898">
        <f t="shared" si="120"/>
        <v>0</v>
      </c>
      <c r="M3898">
        <f t="shared" si="121"/>
        <v>0</v>
      </c>
    </row>
    <row r="3899" spans="1:13" x14ac:dyDescent="0.3">
      <c r="A3899" t="s">
        <v>531</v>
      </c>
      <c r="B3899">
        <v>4.5549999999999997</v>
      </c>
      <c r="C3899" t="s">
        <v>1605</v>
      </c>
      <c r="D3899">
        <v>3.4551507000000002E-2</v>
      </c>
      <c r="E3899" t="s">
        <v>67</v>
      </c>
      <c r="F3899">
        <v>112.5544</v>
      </c>
      <c r="G3899" t="s">
        <v>19</v>
      </c>
      <c r="H3899">
        <v>2007</v>
      </c>
      <c r="J3899" t="s">
        <v>20</v>
      </c>
      <c r="K3899" t="s">
        <v>16</v>
      </c>
      <c r="L3899">
        <f t="shared" si="120"/>
        <v>0</v>
      </c>
      <c r="M3899">
        <f t="shared" si="121"/>
        <v>0</v>
      </c>
    </row>
    <row r="3900" spans="1:13" x14ac:dyDescent="0.3">
      <c r="A3900" t="s">
        <v>949</v>
      </c>
      <c r="C3900" t="s">
        <v>1605</v>
      </c>
      <c r="D3900">
        <v>7.7078963E-2</v>
      </c>
      <c r="E3900" t="s">
        <v>36</v>
      </c>
      <c r="F3900">
        <v>184.69499999999999</v>
      </c>
      <c r="G3900" t="s">
        <v>47</v>
      </c>
      <c r="H3900">
        <v>1985</v>
      </c>
      <c r="I3900" t="s">
        <v>34</v>
      </c>
      <c r="J3900" t="s">
        <v>15</v>
      </c>
      <c r="K3900" t="s">
        <v>25</v>
      </c>
      <c r="L3900">
        <f t="shared" si="120"/>
        <v>0</v>
      </c>
      <c r="M3900">
        <f t="shared" si="121"/>
        <v>0</v>
      </c>
    </row>
    <row r="3901" spans="1:13" x14ac:dyDescent="0.3">
      <c r="A3901" t="s">
        <v>1513</v>
      </c>
      <c r="B3901">
        <v>10.395</v>
      </c>
      <c r="C3901" t="s">
        <v>51</v>
      </c>
      <c r="D3901">
        <v>3.1401633999999998E-2</v>
      </c>
      <c r="E3901" t="s">
        <v>57</v>
      </c>
      <c r="F3901">
        <v>160.3604</v>
      </c>
      <c r="G3901" t="s">
        <v>19</v>
      </c>
      <c r="H3901">
        <v>2007</v>
      </c>
      <c r="J3901" t="s">
        <v>20</v>
      </c>
      <c r="K3901" t="s">
        <v>16</v>
      </c>
      <c r="L3901">
        <f t="shared" si="120"/>
        <v>0</v>
      </c>
      <c r="M3901">
        <f t="shared" si="121"/>
        <v>0</v>
      </c>
    </row>
    <row r="3902" spans="1:13" x14ac:dyDescent="0.3">
      <c r="A3902" t="s">
        <v>572</v>
      </c>
      <c r="B3902">
        <v>7.1050000000000004</v>
      </c>
      <c r="C3902" t="s">
        <v>51</v>
      </c>
      <c r="D3902">
        <v>4.4878427999999998E-2</v>
      </c>
      <c r="E3902" t="s">
        <v>61</v>
      </c>
      <c r="F3902">
        <v>59.7562</v>
      </c>
      <c r="G3902" t="s">
        <v>13</v>
      </c>
      <c r="H3902">
        <v>1999</v>
      </c>
      <c r="I3902" t="s">
        <v>14</v>
      </c>
      <c r="J3902" t="s">
        <v>15</v>
      </c>
      <c r="K3902" t="s">
        <v>16</v>
      </c>
      <c r="L3902">
        <f t="shared" si="120"/>
        <v>1</v>
      </c>
      <c r="M3902">
        <f t="shared" si="121"/>
        <v>0</v>
      </c>
    </row>
    <row r="3903" spans="1:13" x14ac:dyDescent="0.3">
      <c r="A3903" t="s">
        <v>1481</v>
      </c>
      <c r="B3903">
        <v>9.1950000000000003</v>
      </c>
      <c r="C3903" t="s">
        <v>51</v>
      </c>
      <c r="D3903">
        <v>0</v>
      </c>
      <c r="E3903" t="s">
        <v>36</v>
      </c>
      <c r="F3903">
        <v>45.674399999999999</v>
      </c>
      <c r="G3903" t="s">
        <v>13</v>
      </c>
      <c r="H3903">
        <v>1999</v>
      </c>
      <c r="I3903" t="s">
        <v>14</v>
      </c>
      <c r="J3903" t="s">
        <v>15</v>
      </c>
      <c r="K3903" t="s">
        <v>16</v>
      </c>
      <c r="L3903">
        <f t="shared" si="120"/>
        <v>1</v>
      </c>
      <c r="M3903">
        <f t="shared" si="121"/>
        <v>0</v>
      </c>
    </row>
    <row r="3904" spans="1:13" x14ac:dyDescent="0.3">
      <c r="A3904" t="s">
        <v>811</v>
      </c>
      <c r="B3904">
        <v>15.6</v>
      </c>
      <c r="C3904" t="s">
        <v>51</v>
      </c>
      <c r="D3904">
        <v>0.117150348</v>
      </c>
      <c r="E3904" t="s">
        <v>67</v>
      </c>
      <c r="F3904">
        <v>75.066999999999993</v>
      </c>
      <c r="G3904" t="s">
        <v>41</v>
      </c>
      <c r="H3904">
        <v>2002</v>
      </c>
      <c r="J3904" t="s">
        <v>20</v>
      </c>
      <c r="K3904" t="s">
        <v>16</v>
      </c>
      <c r="L3904">
        <f t="shared" si="120"/>
        <v>0</v>
      </c>
      <c r="M3904">
        <f t="shared" si="121"/>
        <v>0</v>
      </c>
    </row>
    <row r="3905" spans="1:13" x14ac:dyDescent="0.3">
      <c r="A3905" t="s">
        <v>695</v>
      </c>
      <c r="B3905">
        <v>14.3</v>
      </c>
      <c r="C3905" t="s">
        <v>1605</v>
      </c>
      <c r="D3905">
        <v>6.5576400000000007E-2</v>
      </c>
      <c r="E3905" t="s">
        <v>32</v>
      </c>
      <c r="F3905">
        <v>86.185599999999994</v>
      </c>
      <c r="G3905" t="s">
        <v>19</v>
      </c>
      <c r="H3905">
        <v>2007</v>
      </c>
      <c r="J3905" t="s">
        <v>20</v>
      </c>
      <c r="K3905" t="s">
        <v>16</v>
      </c>
      <c r="L3905">
        <f t="shared" si="120"/>
        <v>0</v>
      </c>
      <c r="M3905">
        <f t="shared" si="121"/>
        <v>0</v>
      </c>
    </row>
    <row r="3906" spans="1:13" x14ac:dyDescent="0.3">
      <c r="A3906" t="s">
        <v>197</v>
      </c>
      <c r="B3906">
        <v>10.6</v>
      </c>
      <c r="C3906" t="s">
        <v>1605</v>
      </c>
      <c r="D3906">
        <v>3.3239125000000001E-2</v>
      </c>
      <c r="E3906" t="s">
        <v>198</v>
      </c>
      <c r="F3906">
        <v>52.1008</v>
      </c>
      <c r="G3906" t="s">
        <v>19</v>
      </c>
      <c r="H3906">
        <v>2007</v>
      </c>
      <c r="J3906" t="s">
        <v>20</v>
      </c>
      <c r="K3906" t="s">
        <v>16</v>
      </c>
      <c r="L3906">
        <f t="shared" si="120"/>
        <v>0</v>
      </c>
      <c r="M3906">
        <f t="shared" si="121"/>
        <v>0</v>
      </c>
    </row>
    <row r="3907" spans="1:13" x14ac:dyDescent="0.3">
      <c r="A3907" t="s">
        <v>897</v>
      </c>
      <c r="C3907" t="s">
        <v>1605</v>
      </c>
      <c r="D3907">
        <v>3.8569182E-2</v>
      </c>
      <c r="E3907" t="s">
        <v>32</v>
      </c>
      <c r="F3907">
        <v>260.8252</v>
      </c>
      <c r="G3907" t="s">
        <v>29</v>
      </c>
      <c r="H3907">
        <v>1985</v>
      </c>
      <c r="I3907" t="s">
        <v>14</v>
      </c>
      <c r="J3907" t="s">
        <v>24</v>
      </c>
      <c r="K3907" t="s">
        <v>30</v>
      </c>
      <c r="L3907">
        <f t="shared" ref="L3907:L3970" si="122">IF(AND(J3907= "Tier 1", C3907= "LF"),1,0)</f>
        <v>0</v>
      </c>
      <c r="M3907">
        <f t="shared" ref="M3907:M3970" si="123">IF(OR(E3907= "Dairy", E3907= "Snack Foods"),1,0)</f>
        <v>0</v>
      </c>
    </row>
    <row r="3908" spans="1:13" x14ac:dyDescent="0.3">
      <c r="A3908" t="s">
        <v>1402</v>
      </c>
      <c r="B3908">
        <v>12.3</v>
      </c>
      <c r="C3908" t="s">
        <v>1605</v>
      </c>
      <c r="D3908">
        <v>5.8353501000000002E-2</v>
      </c>
      <c r="E3908" t="s">
        <v>12</v>
      </c>
      <c r="F3908">
        <v>60.556199999999997</v>
      </c>
      <c r="G3908" t="s">
        <v>37</v>
      </c>
      <c r="H3908">
        <v>2009</v>
      </c>
      <c r="I3908" t="s">
        <v>14</v>
      </c>
      <c r="J3908" t="s">
        <v>24</v>
      </c>
      <c r="K3908" t="s">
        <v>38</v>
      </c>
      <c r="L3908">
        <f t="shared" si="122"/>
        <v>0</v>
      </c>
      <c r="M3908">
        <f t="shared" si="123"/>
        <v>1</v>
      </c>
    </row>
    <row r="3909" spans="1:13" x14ac:dyDescent="0.3">
      <c r="A3909" t="s">
        <v>235</v>
      </c>
      <c r="B3909">
        <v>15.1</v>
      </c>
      <c r="C3909" t="s">
        <v>1605</v>
      </c>
      <c r="D3909">
        <v>8.7334124999999999E-2</v>
      </c>
      <c r="E3909" t="s">
        <v>32</v>
      </c>
      <c r="F3909">
        <v>220.44560000000001</v>
      </c>
      <c r="G3909" t="s">
        <v>53</v>
      </c>
      <c r="H3909">
        <v>1987</v>
      </c>
      <c r="I3909" t="s">
        <v>54</v>
      </c>
      <c r="J3909" t="s">
        <v>24</v>
      </c>
      <c r="K3909" t="s">
        <v>16</v>
      </c>
      <c r="L3909">
        <f t="shared" si="122"/>
        <v>0</v>
      </c>
      <c r="M3909">
        <f t="shared" si="123"/>
        <v>0</v>
      </c>
    </row>
    <row r="3910" spans="1:13" x14ac:dyDescent="0.3">
      <c r="A3910" t="s">
        <v>882</v>
      </c>
      <c r="B3910">
        <v>18.350000000000001</v>
      </c>
      <c r="C3910" t="s">
        <v>51</v>
      </c>
      <c r="D3910">
        <v>0.16588815000000001</v>
      </c>
      <c r="E3910" t="s">
        <v>32</v>
      </c>
      <c r="F3910">
        <v>92.046199999999999</v>
      </c>
      <c r="G3910" t="s">
        <v>23</v>
      </c>
      <c r="H3910">
        <v>1998</v>
      </c>
      <c r="J3910" t="s">
        <v>24</v>
      </c>
      <c r="K3910" t="s">
        <v>25</v>
      </c>
      <c r="L3910">
        <f t="shared" si="122"/>
        <v>0</v>
      </c>
      <c r="M3910">
        <f t="shared" si="123"/>
        <v>0</v>
      </c>
    </row>
    <row r="3911" spans="1:13" x14ac:dyDescent="0.3">
      <c r="A3911" t="s">
        <v>1514</v>
      </c>
      <c r="C3911" t="s">
        <v>51</v>
      </c>
      <c r="D3911">
        <v>3.5703487999999999E-2</v>
      </c>
      <c r="E3911" t="s">
        <v>12</v>
      </c>
      <c r="F3911">
        <v>248.00919999999999</v>
      </c>
      <c r="G3911" t="s">
        <v>47</v>
      </c>
      <c r="H3911">
        <v>1985</v>
      </c>
      <c r="I3911" t="s">
        <v>34</v>
      </c>
      <c r="J3911" t="s">
        <v>15</v>
      </c>
      <c r="K3911" t="s">
        <v>25</v>
      </c>
      <c r="L3911">
        <f t="shared" si="122"/>
        <v>1</v>
      </c>
      <c r="M3911">
        <f t="shared" si="123"/>
        <v>1</v>
      </c>
    </row>
    <row r="3912" spans="1:13" x14ac:dyDescent="0.3">
      <c r="A3912" t="s">
        <v>296</v>
      </c>
      <c r="B3912">
        <v>10.695</v>
      </c>
      <c r="C3912" t="s">
        <v>1605</v>
      </c>
      <c r="D3912">
        <v>8.6957198999999999E-2</v>
      </c>
      <c r="E3912" t="s">
        <v>12</v>
      </c>
      <c r="F3912">
        <v>155.19720000000001</v>
      </c>
      <c r="G3912" t="s">
        <v>41</v>
      </c>
      <c r="H3912">
        <v>2002</v>
      </c>
      <c r="J3912" t="s">
        <v>20</v>
      </c>
      <c r="K3912" t="s">
        <v>16</v>
      </c>
      <c r="L3912">
        <f t="shared" si="122"/>
        <v>0</v>
      </c>
      <c r="M3912">
        <f t="shared" si="123"/>
        <v>1</v>
      </c>
    </row>
    <row r="3913" spans="1:13" x14ac:dyDescent="0.3">
      <c r="A3913" t="s">
        <v>17</v>
      </c>
      <c r="B3913">
        <v>8.3000000000000007</v>
      </c>
      <c r="C3913" t="s">
        <v>1605</v>
      </c>
      <c r="D3913">
        <v>3.8270946E-2</v>
      </c>
      <c r="E3913" t="s">
        <v>18</v>
      </c>
      <c r="F3913">
        <v>85.919799999999995</v>
      </c>
      <c r="G3913" t="s">
        <v>13</v>
      </c>
      <c r="H3913">
        <v>1999</v>
      </c>
      <c r="I3913" t="s">
        <v>14</v>
      </c>
      <c r="J3913" t="s">
        <v>15</v>
      </c>
      <c r="K3913" t="s">
        <v>16</v>
      </c>
      <c r="L3913">
        <f t="shared" si="122"/>
        <v>0</v>
      </c>
      <c r="M3913">
        <f t="shared" si="123"/>
        <v>1</v>
      </c>
    </row>
    <row r="3914" spans="1:13" x14ac:dyDescent="0.3">
      <c r="A3914" t="s">
        <v>474</v>
      </c>
      <c r="C3914" t="s">
        <v>51</v>
      </c>
      <c r="D3914">
        <v>4.0747616E-2</v>
      </c>
      <c r="E3914" t="s">
        <v>59</v>
      </c>
      <c r="F3914">
        <v>140.0154</v>
      </c>
      <c r="G3914" t="s">
        <v>29</v>
      </c>
      <c r="H3914">
        <v>1985</v>
      </c>
      <c r="I3914" t="s">
        <v>14</v>
      </c>
      <c r="J3914" t="s">
        <v>24</v>
      </c>
      <c r="K3914" t="s">
        <v>30</v>
      </c>
      <c r="L3914">
        <f t="shared" si="122"/>
        <v>0</v>
      </c>
      <c r="M3914">
        <f t="shared" si="123"/>
        <v>0</v>
      </c>
    </row>
    <row r="3915" spans="1:13" x14ac:dyDescent="0.3">
      <c r="A3915" t="s">
        <v>648</v>
      </c>
      <c r="B3915">
        <v>7.97</v>
      </c>
      <c r="C3915" t="s">
        <v>1605</v>
      </c>
      <c r="D3915">
        <v>3.9956750999999999E-2</v>
      </c>
      <c r="E3915" t="s">
        <v>77</v>
      </c>
      <c r="F3915">
        <v>88.551400000000001</v>
      </c>
      <c r="G3915" t="s">
        <v>53</v>
      </c>
      <c r="H3915">
        <v>1987</v>
      </c>
      <c r="I3915" t="s">
        <v>54</v>
      </c>
      <c r="J3915" t="s">
        <v>24</v>
      </c>
      <c r="K3915" t="s">
        <v>16</v>
      </c>
      <c r="L3915">
        <f t="shared" si="122"/>
        <v>0</v>
      </c>
      <c r="M3915">
        <f t="shared" si="123"/>
        <v>0</v>
      </c>
    </row>
    <row r="3916" spans="1:13" x14ac:dyDescent="0.3">
      <c r="A3916" t="s">
        <v>1515</v>
      </c>
      <c r="B3916">
        <v>6.1349999999999998</v>
      </c>
      <c r="C3916" t="s">
        <v>51</v>
      </c>
      <c r="D3916">
        <v>7.8906335999999994E-2</v>
      </c>
      <c r="E3916" t="s">
        <v>59</v>
      </c>
      <c r="F3916">
        <v>112.386</v>
      </c>
      <c r="G3916" t="s">
        <v>53</v>
      </c>
      <c r="H3916">
        <v>1987</v>
      </c>
      <c r="I3916" t="s">
        <v>54</v>
      </c>
      <c r="J3916" t="s">
        <v>24</v>
      </c>
      <c r="K3916" t="s">
        <v>16</v>
      </c>
      <c r="L3916">
        <f t="shared" si="122"/>
        <v>0</v>
      </c>
      <c r="M3916">
        <f t="shared" si="123"/>
        <v>0</v>
      </c>
    </row>
    <row r="3917" spans="1:13" x14ac:dyDescent="0.3">
      <c r="A3917" t="s">
        <v>183</v>
      </c>
      <c r="C3917" t="s">
        <v>51</v>
      </c>
      <c r="D3917">
        <v>5.1550615000000001E-2</v>
      </c>
      <c r="E3917" t="s">
        <v>59</v>
      </c>
      <c r="F3917">
        <v>186.38980000000001</v>
      </c>
      <c r="G3917" t="s">
        <v>29</v>
      </c>
      <c r="H3917">
        <v>1985</v>
      </c>
      <c r="I3917" t="s">
        <v>14</v>
      </c>
      <c r="J3917" t="s">
        <v>24</v>
      </c>
      <c r="K3917" t="s">
        <v>30</v>
      </c>
      <c r="L3917">
        <f t="shared" si="122"/>
        <v>0</v>
      </c>
      <c r="M3917">
        <f t="shared" si="123"/>
        <v>0</v>
      </c>
    </row>
    <row r="3918" spans="1:13" x14ac:dyDescent="0.3">
      <c r="A3918" t="s">
        <v>164</v>
      </c>
      <c r="B3918">
        <v>8.3550000000000004</v>
      </c>
      <c r="C3918" t="s">
        <v>51</v>
      </c>
      <c r="D3918">
        <v>0</v>
      </c>
      <c r="E3918" t="s">
        <v>36</v>
      </c>
      <c r="F3918">
        <v>92.646199999999993</v>
      </c>
      <c r="G3918" t="s">
        <v>19</v>
      </c>
      <c r="H3918">
        <v>2007</v>
      </c>
      <c r="J3918" t="s">
        <v>20</v>
      </c>
      <c r="K3918" t="s">
        <v>16</v>
      </c>
      <c r="L3918">
        <f t="shared" si="122"/>
        <v>0</v>
      </c>
      <c r="M3918">
        <f t="shared" si="123"/>
        <v>0</v>
      </c>
    </row>
    <row r="3919" spans="1:13" x14ac:dyDescent="0.3">
      <c r="A3919" t="s">
        <v>1422</v>
      </c>
      <c r="B3919">
        <v>14.1</v>
      </c>
      <c r="C3919" t="s">
        <v>51</v>
      </c>
      <c r="D3919">
        <v>8.7993900999999999E-2</v>
      </c>
      <c r="E3919" t="s">
        <v>18</v>
      </c>
      <c r="F3919">
        <v>229.86680000000001</v>
      </c>
      <c r="G3919" t="s">
        <v>33</v>
      </c>
      <c r="H3919">
        <v>1997</v>
      </c>
      <c r="I3919" t="s">
        <v>34</v>
      </c>
      <c r="J3919" t="s">
        <v>15</v>
      </c>
      <c r="K3919" t="s">
        <v>16</v>
      </c>
      <c r="L3919">
        <f t="shared" si="122"/>
        <v>1</v>
      </c>
      <c r="M3919">
        <f t="shared" si="123"/>
        <v>1</v>
      </c>
    </row>
    <row r="3920" spans="1:13" x14ac:dyDescent="0.3">
      <c r="A3920" t="s">
        <v>428</v>
      </c>
      <c r="B3920">
        <v>12.1</v>
      </c>
      <c r="C3920" t="s">
        <v>51</v>
      </c>
      <c r="D3920">
        <v>4.0439161000000001E-2</v>
      </c>
      <c r="E3920" t="s">
        <v>32</v>
      </c>
      <c r="F3920">
        <v>180.00020000000001</v>
      </c>
      <c r="G3920" t="s">
        <v>41</v>
      </c>
      <c r="H3920">
        <v>2002</v>
      </c>
      <c r="J3920" t="s">
        <v>20</v>
      </c>
      <c r="K3920" t="s">
        <v>16</v>
      </c>
      <c r="L3920">
        <f t="shared" si="122"/>
        <v>0</v>
      </c>
      <c r="M3920">
        <f t="shared" si="123"/>
        <v>0</v>
      </c>
    </row>
    <row r="3921" spans="1:13" x14ac:dyDescent="0.3">
      <c r="A3921" t="s">
        <v>812</v>
      </c>
      <c r="B3921">
        <v>13.65</v>
      </c>
      <c r="C3921" t="s">
        <v>1605</v>
      </c>
      <c r="D3921">
        <v>3.1445151999999997E-2</v>
      </c>
      <c r="E3921" t="s">
        <v>83</v>
      </c>
      <c r="F3921">
        <v>101.17</v>
      </c>
      <c r="G3921" t="s">
        <v>33</v>
      </c>
      <c r="H3921">
        <v>1997</v>
      </c>
      <c r="I3921" t="s">
        <v>34</v>
      </c>
      <c r="J3921" t="s">
        <v>15</v>
      </c>
      <c r="K3921" t="s">
        <v>16</v>
      </c>
      <c r="L3921">
        <f t="shared" si="122"/>
        <v>0</v>
      </c>
      <c r="M3921">
        <f t="shared" si="123"/>
        <v>0</v>
      </c>
    </row>
    <row r="3922" spans="1:13" x14ac:dyDescent="0.3">
      <c r="A3922" t="s">
        <v>1393</v>
      </c>
      <c r="B3922">
        <v>10</v>
      </c>
      <c r="C3922" t="s">
        <v>51</v>
      </c>
      <c r="D3922">
        <v>4.5949932999999998E-2</v>
      </c>
      <c r="E3922" t="s">
        <v>67</v>
      </c>
      <c r="F3922">
        <v>138.11799999999999</v>
      </c>
      <c r="G3922" t="s">
        <v>41</v>
      </c>
      <c r="H3922">
        <v>2002</v>
      </c>
      <c r="J3922" t="s">
        <v>20</v>
      </c>
      <c r="K3922" t="s">
        <v>16</v>
      </c>
      <c r="L3922">
        <f t="shared" si="122"/>
        <v>0</v>
      </c>
      <c r="M3922">
        <f t="shared" si="123"/>
        <v>0</v>
      </c>
    </row>
    <row r="3923" spans="1:13" x14ac:dyDescent="0.3">
      <c r="A3923" t="s">
        <v>1174</v>
      </c>
      <c r="B3923">
        <v>13.65</v>
      </c>
      <c r="C3923" t="s">
        <v>51</v>
      </c>
      <c r="D3923">
        <v>4.9218498999999999E-2</v>
      </c>
      <c r="E3923" t="s">
        <v>32</v>
      </c>
      <c r="F3923">
        <v>148.905</v>
      </c>
      <c r="G3923" t="s">
        <v>33</v>
      </c>
      <c r="H3923">
        <v>1997</v>
      </c>
      <c r="I3923" t="s">
        <v>34</v>
      </c>
      <c r="J3923" t="s">
        <v>15</v>
      </c>
      <c r="K3923" t="s">
        <v>16</v>
      </c>
      <c r="L3923">
        <f t="shared" si="122"/>
        <v>1</v>
      </c>
      <c r="M3923">
        <f t="shared" si="123"/>
        <v>0</v>
      </c>
    </row>
    <row r="3924" spans="1:13" x14ac:dyDescent="0.3">
      <c r="A3924" t="s">
        <v>73</v>
      </c>
      <c r="C3924" t="s">
        <v>51</v>
      </c>
      <c r="D3924">
        <v>5.7821104999999998E-2</v>
      </c>
      <c r="E3924" t="s">
        <v>18</v>
      </c>
      <c r="F3924">
        <v>246.9802</v>
      </c>
      <c r="G3924" t="s">
        <v>29</v>
      </c>
      <c r="H3924">
        <v>1985</v>
      </c>
      <c r="I3924" t="s">
        <v>14</v>
      </c>
      <c r="J3924" t="s">
        <v>24</v>
      </c>
      <c r="K3924" t="s">
        <v>30</v>
      </c>
      <c r="L3924">
        <f t="shared" si="122"/>
        <v>0</v>
      </c>
      <c r="M3924">
        <f t="shared" si="123"/>
        <v>1</v>
      </c>
    </row>
    <row r="3925" spans="1:13" x14ac:dyDescent="0.3">
      <c r="A3925" t="s">
        <v>713</v>
      </c>
      <c r="B3925">
        <v>15.5</v>
      </c>
      <c r="C3925" t="s">
        <v>1605</v>
      </c>
      <c r="D3925">
        <v>0.125664151</v>
      </c>
      <c r="E3925" t="s">
        <v>32</v>
      </c>
      <c r="F3925">
        <v>176.7028</v>
      </c>
      <c r="G3925" t="s">
        <v>65</v>
      </c>
      <c r="H3925">
        <v>2004</v>
      </c>
      <c r="I3925" t="s">
        <v>34</v>
      </c>
      <c r="J3925" t="s">
        <v>20</v>
      </c>
      <c r="K3925" t="s">
        <v>16</v>
      </c>
      <c r="L3925">
        <f t="shared" si="122"/>
        <v>0</v>
      </c>
      <c r="M3925">
        <f t="shared" si="123"/>
        <v>0</v>
      </c>
    </row>
    <row r="3926" spans="1:13" x14ac:dyDescent="0.3">
      <c r="A3926" t="s">
        <v>1057</v>
      </c>
      <c r="B3926">
        <v>14.6</v>
      </c>
      <c r="C3926" t="s">
        <v>1605</v>
      </c>
      <c r="D3926">
        <v>4.2958820000000002E-2</v>
      </c>
      <c r="E3926" t="s">
        <v>32</v>
      </c>
      <c r="F3926">
        <v>108.3254</v>
      </c>
      <c r="G3926" t="s">
        <v>33</v>
      </c>
      <c r="H3926">
        <v>1997</v>
      </c>
      <c r="I3926" t="s">
        <v>34</v>
      </c>
      <c r="J3926" t="s">
        <v>15</v>
      </c>
      <c r="K3926" t="s">
        <v>16</v>
      </c>
      <c r="L3926">
        <f t="shared" si="122"/>
        <v>0</v>
      </c>
      <c r="M3926">
        <f t="shared" si="123"/>
        <v>0</v>
      </c>
    </row>
    <row r="3927" spans="1:13" x14ac:dyDescent="0.3">
      <c r="A3927" t="s">
        <v>593</v>
      </c>
      <c r="B3927">
        <v>9.8000000000000007</v>
      </c>
      <c r="C3927" t="s">
        <v>51</v>
      </c>
      <c r="D3927">
        <v>0.107152044</v>
      </c>
      <c r="E3927" t="s">
        <v>32</v>
      </c>
      <c r="F3927">
        <v>177.23699999999999</v>
      </c>
      <c r="G3927" t="s">
        <v>37</v>
      </c>
      <c r="H3927">
        <v>2009</v>
      </c>
      <c r="I3927" t="s">
        <v>14</v>
      </c>
      <c r="J3927" t="s">
        <v>24</v>
      </c>
      <c r="K3927" t="s">
        <v>38</v>
      </c>
      <c r="L3927">
        <f t="shared" si="122"/>
        <v>0</v>
      </c>
      <c r="M3927">
        <f t="shared" si="123"/>
        <v>0</v>
      </c>
    </row>
    <row r="3928" spans="1:13" x14ac:dyDescent="0.3">
      <c r="A3928" t="s">
        <v>1289</v>
      </c>
      <c r="B3928">
        <v>10.5</v>
      </c>
      <c r="C3928" t="s">
        <v>1605</v>
      </c>
      <c r="D3928">
        <v>1.3523837E-2</v>
      </c>
      <c r="E3928" t="s">
        <v>12</v>
      </c>
      <c r="F3928">
        <v>141.11539999999999</v>
      </c>
      <c r="G3928" t="s">
        <v>41</v>
      </c>
      <c r="H3928">
        <v>2002</v>
      </c>
      <c r="J3928" t="s">
        <v>20</v>
      </c>
      <c r="K3928" t="s">
        <v>16</v>
      </c>
      <c r="L3928">
        <f t="shared" si="122"/>
        <v>0</v>
      </c>
      <c r="M3928">
        <f t="shared" si="123"/>
        <v>1</v>
      </c>
    </row>
    <row r="3929" spans="1:13" x14ac:dyDescent="0.3">
      <c r="A3929" t="s">
        <v>444</v>
      </c>
      <c r="B3929">
        <v>11</v>
      </c>
      <c r="C3929" t="s">
        <v>51</v>
      </c>
      <c r="D3929">
        <v>0.105836765</v>
      </c>
      <c r="E3929" t="s">
        <v>49</v>
      </c>
      <c r="F3929">
        <v>124.6046</v>
      </c>
      <c r="G3929" t="s">
        <v>33</v>
      </c>
      <c r="H3929">
        <v>1997</v>
      </c>
      <c r="I3929" t="s">
        <v>34</v>
      </c>
      <c r="J3929" t="s">
        <v>15</v>
      </c>
      <c r="K3929" t="s">
        <v>16</v>
      </c>
      <c r="L3929">
        <f t="shared" si="122"/>
        <v>1</v>
      </c>
      <c r="M3929">
        <f t="shared" si="123"/>
        <v>0</v>
      </c>
    </row>
    <row r="3930" spans="1:13" x14ac:dyDescent="0.3">
      <c r="A3930" t="s">
        <v>744</v>
      </c>
      <c r="C3930" t="s">
        <v>1605</v>
      </c>
      <c r="D3930">
        <v>0.11927940400000001</v>
      </c>
      <c r="E3930" t="s">
        <v>83</v>
      </c>
      <c r="F3930">
        <v>102.599</v>
      </c>
      <c r="G3930" t="s">
        <v>47</v>
      </c>
      <c r="H3930">
        <v>1985</v>
      </c>
      <c r="I3930" t="s">
        <v>34</v>
      </c>
      <c r="J3930" t="s">
        <v>15</v>
      </c>
      <c r="K3930" t="s">
        <v>25</v>
      </c>
      <c r="L3930">
        <f t="shared" si="122"/>
        <v>0</v>
      </c>
      <c r="M3930">
        <f t="shared" si="123"/>
        <v>0</v>
      </c>
    </row>
    <row r="3931" spans="1:13" x14ac:dyDescent="0.3">
      <c r="A3931" t="s">
        <v>290</v>
      </c>
      <c r="B3931">
        <v>18.100000000000001</v>
      </c>
      <c r="C3931" t="s">
        <v>51</v>
      </c>
      <c r="D3931">
        <v>0.17796905499999999</v>
      </c>
      <c r="E3931" t="s">
        <v>18</v>
      </c>
      <c r="F3931">
        <v>158.62880000000001</v>
      </c>
      <c r="G3931" t="s">
        <v>33</v>
      </c>
      <c r="H3931">
        <v>1997</v>
      </c>
      <c r="I3931" t="s">
        <v>34</v>
      </c>
      <c r="J3931" t="s">
        <v>15</v>
      </c>
      <c r="K3931" t="s">
        <v>16</v>
      </c>
      <c r="L3931">
        <f t="shared" si="122"/>
        <v>1</v>
      </c>
      <c r="M3931">
        <f t="shared" si="123"/>
        <v>1</v>
      </c>
    </row>
    <row r="3932" spans="1:13" x14ac:dyDescent="0.3">
      <c r="A3932" t="s">
        <v>1026</v>
      </c>
      <c r="B3932">
        <v>12.8</v>
      </c>
      <c r="C3932" t="s">
        <v>1605</v>
      </c>
      <c r="D3932">
        <v>0.114031481</v>
      </c>
      <c r="E3932" t="s">
        <v>49</v>
      </c>
      <c r="F3932">
        <v>138.68379999999999</v>
      </c>
      <c r="G3932" t="s">
        <v>13</v>
      </c>
      <c r="H3932">
        <v>1999</v>
      </c>
      <c r="I3932" t="s">
        <v>14</v>
      </c>
      <c r="J3932" t="s">
        <v>15</v>
      </c>
      <c r="K3932" t="s">
        <v>16</v>
      </c>
      <c r="L3932">
        <f t="shared" si="122"/>
        <v>0</v>
      </c>
      <c r="M3932">
        <f t="shared" si="123"/>
        <v>0</v>
      </c>
    </row>
    <row r="3933" spans="1:13" x14ac:dyDescent="0.3">
      <c r="A3933" t="s">
        <v>1215</v>
      </c>
      <c r="B3933">
        <v>17.600000000000001</v>
      </c>
      <c r="C3933" t="s">
        <v>1605</v>
      </c>
      <c r="D3933">
        <v>0</v>
      </c>
      <c r="E3933" t="s">
        <v>112</v>
      </c>
      <c r="F3933">
        <v>46.606000000000002</v>
      </c>
      <c r="G3933" t="s">
        <v>53</v>
      </c>
      <c r="H3933">
        <v>1987</v>
      </c>
      <c r="I3933" t="s">
        <v>54</v>
      </c>
      <c r="J3933" t="s">
        <v>24</v>
      </c>
      <c r="K3933" t="s">
        <v>16</v>
      </c>
      <c r="L3933">
        <f t="shared" si="122"/>
        <v>0</v>
      </c>
      <c r="M3933">
        <f t="shared" si="123"/>
        <v>0</v>
      </c>
    </row>
    <row r="3934" spans="1:13" x14ac:dyDescent="0.3">
      <c r="A3934" t="s">
        <v>485</v>
      </c>
      <c r="B3934">
        <v>5.7350000000000003</v>
      </c>
      <c r="C3934" t="s">
        <v>51</v>
      </c>
      <c r="D3934">
        <v>5.6913818999999997E-2</v>
      </c>
      <c r="E3934" t="s">
        <v>32</v>
      </c>
      <c r="F3934">
        <v>177.03700000000001</v>
      </c>
      <c r="G3934" t="s">
        <v>53</v>
      </c>
      <c r="H3934">
        <v>1987</v>
      </c>
      <c r="I3934" t="s">
        <v>54</v>
      </c>
      <c r="J3934" t="s">
        <v>24</v>
      </c>
      <c r="K3934" t="s">
        <v>16</v>
      </c>
      <c r="L3934">
        <f t="shared" si="122"/>
        <v>0</v>
      </c>
      <c r="M3934">
        <f t="shared" si="123"/>
        <v>0</v>
      </c>
    </row>
    <row r="3935" spans="1:13" x14ac:dyDescent="0.3">
      <c r="A3935" t="s">
        <v>443</v>
      </c>
      <c r="C3935" t="s">
        <v>1605</v>
      </c>
      <c r="D3935">
        <v>2.4422434E-2</v>
      </c>
      <c r="E3935" t="s">
        <v>77</v>
      </c>
      <c r="F3935">
        <v>104.3306</v>
      </c>
      <c r="G3935" t="s">
        <v>29</v>
      </c>
      <c r="H3935">
        <v>1985</v>
      </c>
      <c r="I3935" t="s">
        <v>14</v>
      </c>
      <c r="J3935" t="s">
        <v>24</v>
      </c>
      <c r="K3935" t="s">
        <v>30</v>
      </c>
      <c r="L3935">
        <f t="shared" si="122"/>
        <v>0</v>
      </c>
      <c r="M3935">
        <f t="shared" si="123"/>
        <v>0</v>
      </c>
    </row>
    <row r="3936" spans="1:13" x14ac:dyDescent="0.3">
      <c r="A3936" t="s">
        <v>1196</v>
      </c>
      <c r="B3936">
        <v>19.350000000000001</v>
      </c>
      <c r="C3936" t="s">
        <v>1605</v>
      </c>
      <c r="D3936">
        <v>6.2783140000000001E-2</v>
      </c>
      <c r="E3936" t="s">
        <v>36</v>
      </c>
      <c r="F3936">
        <v>163.3184</v>
      </c>
      <c r="G3936" t="s">
        <v>37</v>
      </c>
      <c r="H3936">
        <v>2009</v>
      </c>
      <c r="I3936" t="s">
        <v>14</v>
      </c>
      <c r="J3936" t="s">
        <v>24</v>
      </c>
      <c r="K3936" t="s">
        <v>38</v>
      </c>
      <c r="L3936">
        <f t="shared" si="122"/>
        <v>0</v>
      </c>
      <c r="M3936">
        <f t="shared" si="123"/>
        <v>0</v>
      </c>
    </row>
    <row r="3937" spans="1:13" x14ac:dyDescent="0.3">
      <c r="A3937" t="s">
        <v>705</v>
      </c>
      <c r="B3937">
        <v>19</v>
      </c>
      <c r="C3937" t="s">
        <v>51</v>
      </c>
      <c r="D3937">
        <v>6.7829082999999998E-2</v>
      </c>
      <c r="E3937" t="s">
        <v>12</v>
      </c>
      <c r="F3937">
        <v>129.26259999999999</v>
      </c>
      <c r="G3937" t="s">
        <v>19</v>
      </c>
      <c r="H3937">
        <v>2007</v>
      </c>
      <c r="J3937" t="s">
        <v>20</v>
      </c>
      <c r="K3937" t="s">
        <v>16</v>
      </c>
      <c r="L3937">
        <f t="shared" si="122"/>
        <v>0</v>
      </c>
      <c r="M3937">
        <f t="shared" si="123"/>
        <v>1</v>
      </c>
    </row>
    <row r="3938" spans="1:13" x14ac:dyDescent="0.3">
      <c r="A3938" t="s">
        <v>533</v>
      </c>
      <c r="B3938">
        <v>9.3949999999999996</v>
      </c>
      <c r="C3938" t="s">
        <v>51</v>
      </c>
      <c r="D3938">
        <v>9.9038102000000003E-2</v>
      </c>
      <c r="E3938" t="s">
        <v>12</v>
      </c>
      <c r="F3938">
        <v>105.52800000000001</v>
      </c>
      <c r="G3938" t="s">
        <v>53</v>
      </c>
      <c r="H3938">
        <v>1987</v>
      </c>
      <c r="I3938" t="s">
        <v>54</v>
      </c>
      <c r="J3938" t="s">
        <v>24</v>
      </c>
      <c r="K3938" t="s">
        <v>16</v>
      </c>
      <c r="L3938">
        <f t="shared" si="122"/>
        <v>0</v>
      </c>
      <c r="M3938">
        <f t="shared" si="123"/>
        <v>1</v>
      </c>
    </row>
    <row r="3939" spans="1:13" x14ac:dyDescent="0.3">
      <c r="A3939" t="s">
        <v>238</v>
      </c>
      <c r="B3939">
        <v>8.9350000000000005</v>
      </c>
      <c r="C3939" t="s">
        <v>51</v>
      </c>
      <c r="D3939">
        <v>4.0149309000000001E-2</v>
      </c>
      <c r="E3939" t="s">
        <v>67</v>
      </c>
      <c r="F3939">
        <v>54.329799999999999</v>
      </c>
      <c r="G3939" t="s">
        <v>53</v>
      </c>
      <c r="H3939">
        <v>1987</v>
      </c>
      <c r="I3939" t="s">
        <v>54</v>
      </c>
      <c r="J3939" t="s">
        <v>24</v>
      </c>
      <c r="K3939" t="s">
        <v>16</v>
      </c>
      <c r="L3939">
        <f t="shared" si="122"/>
        <v>0</v>
      </c>
      <c r="M3939">
        <f t="shared" si="123"/>
        <v>0</v>
      </c>
    </row>
    <row r="3940" spans="1:13" x14ac:dyDescent="0.3">
      <c r="A3940" t="s">
        <v>1516</v>
      </c>
      <c r="B3940">
        <v>19.350000000000001</v>
      </c>
      <c r="C3940" t="s">
        <v>1605</v>
      </c>
      <c r="D3940">
        <v>4.9837799000000002E-2</v>
      </c>
      <c r="E3940" t="s">
        <v>32</v>
      </c>
      <c r="F3940">
        <v>80.564400000000006</v>
      </c>
      <c r="G3940" t="s">
        <v>37</v>
      </c>
      <c r="H3940">
        <v>2009</v>
      </c>
      <c r="I3940" t="s">
        <v>14</v>
      </c>
      <c r="J3940" t="s">
        <v>24</v>
      </c>
      <c r="K3940" t="s">
        <v>38</v>
      </c>
      <c r="L3940">
        <f t="shared" si="122"/>
        <v>0</v>
      </c>
      <c r="M3940">
        <f t="shared" si="123"/>
        <v>0</v>
      </c>
    </row>
    <row r="3941" spans="1:13" x14ac:dyDescent="0.3">
      <c r="A3941" t="s">
        <v>330</v>
      </c>
      <c r="B3941">
        <v>19</v>
      </c>
      <c r="C3941" t="s">
        <v>51</v>
      </c>
      <c r="D3941">
        <v>4.5169646000000001E-2</v>
      </c>
      <c r="E3941" t="s">
        <v>61</v>
      </c>
      <c r="F3941">
        <v>127.7336</v>
      </c>
      <c r="G3941" t="s">
        <v>23</v>
      </c>
      <c r="H3941">
        <v>1998</v>
      </c>
      <c r="J3941" t="s">
        <v>24</v>
      </c>
      <c r="K3941" t="s">
        <v>25</v>
      </c>
      <c r="L3941">
        <f t="shared" si="122"/>
        <v>0</v>
      </c>
      <c r="M3941">
        <f t="shared" si="123"/>
        <v>0</v>
      </c>
    </row>
    <row r="3942" spans="1:13" x14ac:dyDescent="0.3">
      <c r="A3942" t="s">
        <v>48</v>
      </c>
      <c r="B3942">
        <v>4.7850000000000001</v>
      </c>
      <c r="C3942" t="s">
        <v>51</v>
      </c>
      <c r="D3942">
        <v>9.2593651999999999E-2</v>
      </c>
      <c r="E3942" t="s">
        <v>49</v>
      </c>
      <c r="F3942">
        <v>119.4098</v>
      </c>
      <c r="G3942" t="s">
        <v>33</v>
      </c>
      <c r="H3942">
        <v>1997</v>
      </c>
      <c r="I3942" t="s">
        <v>34</v>
      </c>
      <c r="J3942" t="s">
        <v>15</v>
      </c>
      <c r="K3942" t="s">
        <v>16</v>
      </c>
      <c r="L3942">
        <f t="shared" si="122"/>
        <v>1</v>
      </c>
      <c r="M3942">
        <f t="shared" si="123"/>
        <v>0</v>
      </c>
    </row>
    <row r="3943" spans="1:13" x14ac:dyDescent="0.3">
      <c r="A3943" t="s">
        <v>707</v>
      </c>
      <c r="B3943">
        <v>18.25</v>
      </c>
      <c r="C3943" t="s">
        <v>51</v>
      </c>
      <c r="D3943">
        <v>1.2344551E-2</v>
      </c>
      <c r="E3943" t="s">
        <v>32</v>
      </c>
      <c r="F3943">
        <v>162.98939999999999</v>
      </c>
      <c r="G3943" t="s">
        <v>19</v>
      </c>
      <c r="H3943">
        <v>2007</v>
      </c>
      <c r="J3943" t="s">
        <v>20</v>
      </c>
      <c r="K3943" t="s">
        <v>16</v>
      </c>
      <c r="L3943">
        <f t="shared" si="122"/>
        <v>0</v>
      </c>
      <c r="M3943">
        <f t="shared" si="123"/>
        <v>0</v>
      </c>
    </row>
    <row r="3944" spans="1:13" x14ac:dyDescent="0.3">
      <c r="A3944" t="s">
        <v>798</v>
      </c>
      <c r="B3944">
        <v>15</v>
      </c>
      <c r="C3944" t="s">
        <v>51</v>
      </c>
      <c r="D3944">
        <v>7.1775164000000002E-2</v>
      </c>
      <c r="E3944" t="s">
        <v>46</v>
      </c>
      <c r="F3944">
        <v>127.1362</v>
      </c>
      <c r="G3944" t="s">
        <v>19</v>
      </c>
      <c r="H3944">
        <v>2007</v>
      </c>
      <c r="J3944" t="s">
        <v>20</v>
      </c>
      <c r="K3944" t="s">
        <v>16</v>
      </c>
      <c r="L3944">
        <f t="shared" si="122"/>
        <v>0</v>
      </c>
      <c r="M3944">
        <f t="shared" si="123"/>
        <v>0</v>
      </c>
    </row>
    <row r="3945" spans="1:13" x14ac:dyDescent="0.3">
      <c r="A3945" t="s">
        <v>222</v>
      </c>
      <c r="B3945">
        <v>9.2850000000000001</v>
      </c>
      <c r="C3945" t="s">
        <v>1605</v>
      </c>
      <c r="D3945">
        <v>0</v>
      </c>
      <c r="E3945" t="s">
        <v>67</v>
      </c>
      <c r="F3945">
        <v>244.9144</v>
      </c>
      <c r="G3945" t="s">
        <v>23</v>
      </c>
      <c r="H3945">
        <v>1998</v>
      </c>
      <c r="J3945" t="s">
        <v>24</v>
      </c>
      <c r="K3945" t="s">
        <v>25</v>
      </c>
      <c r="L3945">
        <f t="shared" si="122"/>
        <v>0</v>
      </c>
      <c r="M3945">
        <f t="shared" si="123"/>
        <v>0</v>
      </c>
    </row>
    <row r="3946" spans="1:13" x14ac:dyDescent="0.3">
      <c r="A3946" t="s">
        <v>1101</v>
      </c>
      <c r="B3946">
        <v>15.85</v>
      </c>
      <c r="C3946" t="s">
        <v>1605</v>
      </c>
      <c r="D3946">
        <v>0.12212820100000001</v>
      </c>
      <c r="E3946" t="s">
        <v>36</v>
      </c>
      <c r="F3946">
        <v>59.521999999999998</v>
      </c>
      <c r="G3946" t="s">
        <v>37</v>
      </c>
      <c r="H3946">
        <v>2009</v>
      </c>
      <c r="I3946" t="s">
        <v>14</v>
      </c>
      <c r="J3946" t="s">
        <v>24</v>
      </c>
      <c r="K3946" t="s">
        <v>38</v>
      </c>
      <c r="L3946">
        <f t="shared" si="122"/>
        <v>0</v>
      </c>
      <c r="M3946">
        <f t="shared" si="123"/>
        <v>0</v>
      </c>
    </row>
    <row r="3947" spans="1:13" x14ac:dyDescent="0.3">
      <c r="A3947" t="s">
        <v>1517</v>
      </c>
      <c r="B3947">
        <v>18.25</v>
      </c>
      <c r="C3947" t="s">
        <v>1605</v>
      </c>
      <c r="D3947">
        <v>0.18433167</v>
      </c>
      <c r="E3947" t="s">
        <v>18</v>
      </c>
      <c r="F3947">
        <v>108.95699999999999</v>
      </c>
      <c r="G3947" t="s">
        <v>19</v>
      </c>
      <c r="H3947">
        <v>2007</v>
      </c>
      <c r="J3947" t="s">
        <v>20</v>
      </c>
      <c r="K3947" t="s">
        <v>16</v>
      </c>
      <c r="L3947">
        <f t="shared" si="122"/>
        <v>0</v>
      </c>
      <c r="M3947">
        <f t="shared" si="123"/>
        <v>1</v>
      </c>
    </row>
    <row r="3948" spans="1:13" x14ac:dyDescent="0.3">
      <c r="A3948" t="s">
        <v>432</v>
      </c>
      <c r="B3948">
        <v>16.75</v>
      </c>
      <c r="C3948" t="s">
        <v>1605</v>
      </c>
      <c r="D3948">
        <v>8.5594160000000002E-3</v>
      </c>
      <c r="E3948" t="s">
        <v>77</v>
      </c>
      <c r="F3948">
        <v>72.203800000000001</v>
      </c>
      <c r="G3948" t="s">
        <v>53</v>
      </c>
      <c r="H3948">
        <v>1987</v>
      </c>
      <c r="I3948" t="s">
        <v>54</v>
      </c>
      <c r="J3948" t="s">
        <v>24</v>
      </c>
      <c r="K3948" t="s">
        <v>16</v>
      </c>
      <c r="L3948">
        <f t="shared" si="122"/>
        <v>0</v>
      </c>
      <c r="M3948">
        <f t="shared" si="123"/>
        <v>0</v>
      </c>
    </row>
    <row r="3949" spans="1:13" x14ac:dyDescent="0.3">
      <c r="A3949" t="s">
        <v>1240</v>
      </c>
      <c r="C3949" t="s">
        <v>51</v>
      </c>
      <c r="D3949">
        <v>1.2057788999999999E-2</v>
      </c>
      <c r="E3949" t="s">
        <v>46</v>
      </c>
      <c r="F3949">
        <v>49.303400000000003</v>
      </c>
      <c r="G3949" t="s">
        <v>29</v>
      </c>
      <c r="H3949">
        <v>1985</v>
      </c>
      <c r="I3949" t="s">
        <v>14</v>
      </c>
      <c r="J3949" t="s">
        <v>24</v>
      </c>
      <c r="K3949" t="s">
        <v>30</v>
      </c>
      <c r="L3949">
        <f t="shared" si="122"/>
        <v>0</v>
      </c>
      <c r="M3949">
        <f t="shared" si="123"/>
        <v>0</v>
      </c>
    </row>
    <row r="3950" spans="1:13" x14ac:dyDescent="0.3">
      <c r="A3950" t="s">
        <v>276</v>
      </c>
      <c r="B3950">
        <v>11.15</v>
      </c>
      <c r="C3950" t="s">
        <v>51</v>
      </c>
      <c r="D3950">
        <v>5.6885262999999998E-2</v>
      </c>
      <c r="E3950" t="s">
        <v>36</v>
      </c>
      <c r="F3950">
        <v>107.76220000000001</v>
      </c>
      <c r="G3950" t="s">
        <v>53</v>
      </c>
      <c r="H3950">
        <v>1987</v>
      </c>
      <c r="I3950" t="s">
        <v>54</v>
      </c>
      <c r="J3950" t="s">
        <v>24</v>
      </c>
      <c r="K3950" t="s">
        <v>16</v>
      </c>
      <c r="L3950">
        <f t="shared" si="122"/>
        <v>0</v>
      </c>
      <c r="M3950">
        <f t="shared" si="123"/>
        <v>0</v>
      </c>
    </row>
    <row r="3951" spans="1:13" x14ac:dyDescent="0.3">
      <c r="A3951" t="s">
        <v>465</v>
      </c>
      <c r="B3951">
        <v>7.4749999999999996</v>
      </c>
      <c r="C3951" t="s">
        <v>51</v>
      </c>
      <c r="D3951">
        <v>0.148520605</v>
      </c>
      <c r="E3951" t="s">
        <v>32</v>
      </c>
      <c r="F3951">
        <v>239.9854</v>
      </c>
      <c r="G3951" t="s">
        <v>33</v>
      </c>
      <c r="H3951">
        <v>1997</v>
      </c>
      <c r="I3951" t="s">
        <v>34</v>
      </c>
      <c r="J3951" t="s">
        <v>15</v>
      </c>
      <c r="K3951" t="s">
        <v>16</v>
      </c>
      <c r="L3951">
        <f t="shared" si="122"/>
        <v>1</v>
      </c>
      <c r="M3951">
        <f t="shared" si="123"/>
        <v>0</v>
      </c>
    </row>
    <row r="3952" spans="1:13" x14ac:dyDescent="0.3">
      <c r="A3952" t="s">
        <v>888</v>
      </c>
      <c r="B3952">
        <v>20</v>
      </c>
      <c r="C3952" t="s">
        <v>28</v>
      </c>
      <c r="D3952">
        <v>5.1449648000000001E-2</v>
      </c>
      <c r="E3952" t="s">
        <v>67</v>
      </c>
      <c r="F3952">
        <v>128.86779999999999</v>
      </c>
      <c r="G3952" t="s">
        <v>53</v>
      </c>
      <c r="H3952">
        <v>1987</v>
      </c>
      <c r="I3952" t="s">
        <v>54</v>
      </c>
      <c r="J3952" t="s">
        <v>24</v>
      </c>
      <c r="K3952" t="s">
        <v>16</v>
      </c>
      <c r="L3952">
        <f t="shared" si="122"/>
        <v>0</v>
      </c>
      <c r="M3952">
        <f t="shared" si="123"/>
        <v>0</v>
      </c>
    </row>
    <row r="3953" spans="1:13" x14ac:dyDescent="0.3">
      <c r="A3953" t="s">
        <v>607</v>
      </c>
      <c r="B3953">
        <v>17.600000000000001</v>
      </c>
      <c r="C3953" t="s">
        <v>51</v>
      </c>
      <c r="D3953">
        <v>4.9058599000000001E-2</v>
      </c>
      <c r="E3953" t="s">
        <v>12</v>
      </c>
      <c r="F3953">
        <v>114.6176</v>
      </c>
      <c r="G3953" t="s">
        <v>65</v>
      </c>
      <c r="H3953">
        <v>2004</v>
      </c>
      <c r="I3953" t="s">
        <v>34</v>
      </c>
      <c r="J3953" t="s">
        <v>20</v>
      </c>
      <c r="K3953" t="s">
        <v>16</v>
      </c>
      <c r="L3953">
        <f t="shared" si="122"/>
        <v>0</v>
      </c>
      <c r="M3953">
        <f t="shared" si="123"/>
        <v>1</v>
      </c>
    </row>
    <row r="3954" spans="1:13" x14ac:dyDescent="0.3">
      <c r="A3954" t="s">
        <v>659</v>
      </c>
      <c r="B3954">
        <v>14.15</v>
      </c>
      <c r="C3954" t="s">
        <v>51</v>
      </c>
      <c r="D3954">
        <v>4.2419588000000001E-2</v>
      </c>
      <c r="E3954" t="s">
        <v>18</v>
      </c>
      <c r="F3954">
        <v>53.098199999999999</v>
      </c>
      <c r="G3954" t="s">
        <v>19</v>
      </c>
      <c r="H3954">
        <v>2007</v>
      </c>
      <c r="J3954" t="s">
        <v>20</v>
      </c>
      <c r="K3954" t="s">
        <v>16</v>
      </c>
      <c r="L3954">
        <f t="shared" si="122"/>
        <v>0</v>
      </c>
      <c r="M3954">
        <f t="shared" si="123"/>
        <v>1</v>
      </c>
    </row>
    <row r="3955" spans="1:13" x14ac:dyDescent="0.3">
      <c r="A3955" t="s">
        <v>1368</v>
      </c>
      <c r="B3955">
        <v>5.88</v>
      </c>
      <c r="C3955" t="s">
        <v>1605</v>
      </c>
      <c r="D3955">
        <v>3.0222731999999999E-2</v>
      </c>
      <c r="E3955" t="s">
        <v>67</v>
      </c>
      <c r="F3955">
        <v>102.699</v>
      </c>
      <c r="G3955" t="s">
        <v>53</v>
      </c>
      <c r="H3955">
        <v>1987</v>
      </c>
      <c r="I3955" t="s">
        <v>54</v>
      </c>
      <c r="J3955" t="s">
        <v>24</v>
      </c>
      <c r="K3955" t="s">
        <v>16</v>
      </c>
      <c r="L3955">
        <f t="shared" si="122"/>
        <v>0</v>
      </c>
      <c r="M3955">
        <f t="shared" si="123"/>
        <v>0</v>
      </c>
    </row>
    <row r="3956" spans="1:13" x14ac:dyDescent="0.3">
      <c r="A3956" t="s">
        <v>830</v>
      </c>
      <c r="B3956">
        <v>10.3</v>
      </c>
      <c r="C3956" t="s">
        <v>51</v>
      </c>
      <c r="D3956">
        <v>0.14614481300000001</v>
      </c>
      <c r="E3956" t="s">
        <v>77</v>
      </c>
      <c r="F3956">
        <v>104.4648</v>
      </c>
      <c r="G3956" t="s">
        <v>65</v>
      </c>
      <c r="H3956">
        <v>2004</v>
      </c>
      <c r="I3956" t="s">
        <v>34</v>
      </c>
      <c r="J3956" t="s">
        <v>20</v>
      </c>
      <c r="K3956" t="s">
        <v>16</v>
      </c>
      <c r="L3956">
        <f t="shared" si="122"/>
        <v>0</v>
      </c>
      <c r="M3956">
        <f t="shared" si="123"/>
        <v>0</v>
      </c>
    </row>
    <row r="3957" spans="1:13" x14ac:dyDescent="0.3">
      <c r="A3957" t="s">
        <v>481</v>
      </c>
      <c r="B3957">
        <v>15.35</v>
      </c>
      <c r="C3957" t="s">
        <v>51</v>
      </c>
      <c r="D3957">
        <v>2.0323118000000001E-2</v>
      </c>
      <c r="E3957" t="s">
        <v>59</v>
      </c>
      <c r="F3957">
        <v>217.6508</v>
      </c>
      <c r="G3957" t="s">
        <v>65</v>
      </c>
      <c r="H3957">
        <v>2004</v>
      </c>
      <c r="I3957" t="s">
        <v>34</v>
      </c>
      <c r="J3957" t="s">
        <v>20</v>
      </c>
      <c r="K3957" t="s">
        <v>16</v>
      </c>
      <c r="L3957">
        <f t="shared" si="122"/>
        <v>0</v>
      </c>
      <c r="M3957">
        <f t="shared" si="123"/>
        <v>0</v>
      </c>
    </row>
    <row r="3958" spans="1:13" x14ac:dyDescent="0.3">
      <c r="A3958" t="s">
        <v>1518</v>
      </c>
      <c r="B3958">
        <v>16.100000000000001</v>
      </c>
      <c r="C3958" t="s">
        <v>1605</v>
      </c>
      <c r="D3958">
        <v>2.4949112999999998E-2</v>
      </c>
      <c r="E3958" t="s">
        <v>32</v>
      </c>
      <c r="F3958">
        <v>96.040999999999997</v>
      </c>
      <c r="G3958" t="s">
        <v>33</v>
      </c>
      <c r="H3958">
        <v>1997</v>
      </c>
      <c r="I3958" t="s">
        <v>34</v>
      </c>
      <c r="J3958" t="s">
        <v>15</v>
      </c>
      <c r="K3958" t="s">
        <v>16</v>
      </c>
      <c r="L3958">
        <f t="shared" si="122"/>
        <v>0</v>
      </c>
      <c r="M3958">
        <f t="shared" si="123"/>
        <v>0</v>
      </c>
    </row>
    <row r="3959" spans="1:13" x14ac:dyDescent="0.3">
      <c r="A3959" t="s">
        <v>872</v>
      </c>
      <c r="B3959">
        <v>12.5</v>
      </c>
      <c r="C3959" t="s">
        <v>51</v>
      </c>
      <c r="D3959">
        <v>8.1067307000000005E-2</v>
      </c>
      <c r="E3959" t="s">
        <v>77</v>
      </c>
      <c r="F3959">
        <v>220.27979999999999</v>
      </c>
      <c r="G3959" t="s">
        <v>53</v>
      </c>
      <c r="H3959">
        <v>1987</v>
      </c>
      <c r="I3959" t="s">
        <v>54</v>
      </c>
      <c r="J3959" t="s">
        <v>24</v>
      </c>
      <c r="K3959" t="s">
        <v>16</v>
      </c>
      <c r="L3959">
        <f t="shared" si="122"/>
        <v>0</v>
      </c>
      <c r="M3959">
        <f t="shared" si="123"/>
        <v>0</v>
      </c>
    </row>
    <row r="3960" spans="1:13" x14ac:dyDescent="0.3">
      <c r="A3960" t="s">
        <v>1519</v>
      </c>
      <c r="B3960">
        <v>8.8949999999999996</v>
      </c>
      <c r="C3960" t="s">
        <v>51</v>
      </c>
      <c r="D3960">
        <v>2.6321792E-2</v>
      </c>
      <c r="E3960" t="s">
        <v>67</v>
      </c>
      <c r="F3960">
        <v>207.7954</v>
      </c>
      <c r="G3960" t="s">
        <v>53</v>
      </c>
      <c r="H3960">
        <v>1987</v>
      </c>
      <c r="I3960" t="s">
        <v>54</v>
      </c>
      <c r="J3960" t="s">
        <v>24</v>
      </c>
      <c r="K3960" t="s">
        <v>16</v>
      </c>
      <c r="L3960">
        <f t="shared" si="122"/>
        <v>0</v>
      </c>
      <c r="M3960">
        <f t="shared" si="123"/>
        <v>0</v>
      </c>
    </row>
    <row r="3961" spans="1:13" x14ac:dyDescent="0.3">
      <c r="A3961" t="s">
        <v>1098</v>
      </c>
      <c r="B3961">
        <v>12.85</v>
      </c>
      <c r="C3961" t="s">
        <v>51</v>
      </c>
      <c r="D3961">
        <v>9.9396394999999998E-2</v>
      </c>
      <c r="E3961" t="s">
        <v>67</v>
      </c>
      <c r="F3961">
        <v>37.116399999999999</v>
      </c>
      <c r="G3961" t="s">
        <v>37</v>
      </c>
      <c r="H3961">
        <v>2009</v>
      </c>
      <c r="I3961" t="s">
        <v>14</v>
      </c>
      <c r="J3961" t="s">
        <v>24</v>
      </c>
      <c r="K3961" t="s">
        <v>38</v>
      </c>
      <c r="L3961">
        <f t="shared" si="122"/>
        <v>0</v>
      </c>
      <c r="M3961">
        <f t="shared" si="123"/>
        <v>0</v>
      </c>
    </row>
    <row r="3962" spans="1:13" x14ac:dyDescent="0.3">
      <c r="A3962" t="s">
        <v>39</v>
      </c>
      <c r="B3962">
        <v>9.1950000000000003</v>
      </c>
      <c r="C3962" t="s">
        <v>51</v>
      </c>
      <c r="D3962">
        <v>1.5923897999999999E-2</v>
      </c>
      <c r="E3962" t="s">
        <v>36</v>
      </c>
      <c r="F3962">
        <v>80.559200000000004</v>
      </c>
      <c r="G3962" t="s">
        <v>37</v>
      </c>
      <c r="H3962">
        <v>2009</v>
      </c>
      <c r="I3962" t="s">
        <v>14</v>
      </c>
      <c r="J3962" t="s">
        <v>24</v>
      </c>
      <c r="K3962" t="s">
        <v>38</v>
      </c>
      <c r="L3962">
        <f t="shared" si="122"/>
        <v>0</v>
      </c>
      <c r="M3962">
        <f t="shared" si="123"/>
        <v>0</v>
      </c>
    </row>
    <row r="3963" spans="1:13" x14ac:dyDescent="0.3">
      <c r="A3963" t="s">
        <v>969</v>
      </c>
      <c r="B3963">
        <v>7.2850000000000001</v>
      </c>
      <c r="C3963" t="s">
        <v>51</v>
      </c>
      <c r="D3963">
        <v>4.9963882000000001E-2</v>
      </c>
      <c r="E3963" t="s">
        <v>18</v>
      </c>
      <c r="F3963">
        <v>155.9288</v>
      </c>
      <c r="G3963" t="s">
        <v>33</v>
      </c>
      <c r="H3963">
        <v>1997</v>
      </c>
      <c r="I3963" t="s">
        <v>34</v>
      </c>
      <c r="J3963" t="s">
        <v>15</v>
      </c>
      <c r="K3963" t="s">
        <v>16</v>
      </c>
      <c r="L3963">
        <f t="shared" si="122"/>
        <v>1</v>
      </c>
      <c r="M3963">
        <f t="shared" si="123"/>
        <v>1</v>
      </c>
    </row>
    <row r="3964" spans="1:13" x14ac:dyDescent="0.3">
      <c r="A3964" t="s">
        <v>1135</v>
      </c>
      <c r="B3964">
        <v>17.100000000000001</v>
      </c>
      <c r="C3964" t="s">
        <v>1605</v>
      </c>
      <c r="D3964">
        <v>7.4478383999999995E-2</v>
      </c>
      <c r="E3964" t="s">
        <v>32</v>
      </c>
      <c r="F3964">
        <v>208.7638</v>
      </c>
      <c r="G3964" t="s">
        <v>19</v>
      </c>
      <c r="H3964">
        <v>2007</v>
      </c>
      <c r="J3964" t="s">
        <v>20</v>
      </c>
      <c r="K3964" t="s">
        <v>16</v>
      </c>
      <c r="L3964">
        <f t="shared" si="122"/>
        <v>0</v>
      </c>
      <c r="M3964">
        <f t="shared" si="123"/>
        <v>0</v>
      </c>
    </row>
    <row r="3965" spans="1:13" x14ac:dyDescent="0.3">
      <c r="A3965" t="s">
        <v>910</v>
      </c>
      <c r="B3965">
        <v>8.51</v>
      </c>
      <c r="C3965" t="s">
        <v>1605</v>
      </c>
      <c r="D3965">
        <v>7.8404326999999996E-2</v>
      </c>
      <c r="E3965" t="s">
        <v>12</v>
      </c>
      <c r="F3965">
        <v>171.1422</v>
      </c>
      <c r="G3965" t="s">
        <v>33</v>
      </c>
      <c r="H3965">
        <v>1997</v>
      </c>
      <c r="I3965" t="s">
        <v>34</v>
      </c>
      <c r="J3965" t="s">
        <v>15</v>
      </c>
      <c r="K3965" t="s">
        <v>16</v>
      </c>
      <c r="L3965">
        <f t="shared" si="122"/>
        <v>0</v>
      </c>
      <c r="M3965">
        <f t="shared" si="123"/>
        <v>1</v>
      </c>
    </row>
    <row r="3966" spans="1:13" x14ac:dyDescent="0.3">
      <c r="A3966" t="s">
        <v>1520</v>
      </c>
      <c r="B3966">
        <v>14.1</v>
      </c>
      <c r="C3966" t="s">
        <v>51</v>
      </c>
      <c r="D3966">
        <v>8.9603144999999995E-2</v>
      </c>
      <c r="E3966" t="s">
        <v>83</v>
      </c>
      <c r="F3966">
        <v>142.34960000000001</v>
      </c>
      <c r="G3966" t="s">
        <v>53</v>
      </c>
      <c r="H3966">
        <v>1987</v>
      </c>
      <c r="I3966" t="s">
        <v>54</v>
      </c>
      <c r="J3966" t="s">
        <v>24</v>
      </c>
      <c r="K3966" t="s">
        <v>16</v>
      </c>
      <c r="L3966">
        <f t="shared" si="122"/>
        <v>0</v>
      </c>
      <c r="M3966">
        <f t="shared" si="123"/>
        <v>0</v>
      </c>
    </row>
    <row r="3967" spans="1:13" x14ac:dyDescent="0.3">
      <c r="A3967" t="s">
        <v>353</v>
      </c>
      <c r="B3967">
        <v>15.2</v>
      </c>
      <c r="C3967" t="s">
        <v>51</v>
      </c>
      <c r="D3967">
        <v>0.112802719</v>
      </c>
      <c r="E3967" t="s">
        <v>59</v>
      </c>
      <c r="F3967">
        <v>35.884799999999998</v>
      </c>
      <c r="G3967" t="s">
        <v>53</v>
      </c>
      <c r="H3967">
        <v>1987</v>
      </c>
      <c r="I3967" t="s">
        <v>54</v>
      </c>
      <c r="J3967" t="s">
        <v>24</v>
      </c>
      <c r="K3967" t="s">
        <v>16</v>
      </c>
      <c r="L3967">
        <f t="shared" si="122"/>
        <v>0</v>
      </c>
      <c r="M3967">
        <f t="shared" si="123"/>
        <v>0</v>
      </c>
    </row>
    <row r="3968" spans="1:13" x14ac:dyDescent="0.3">
      <c r="A3968" t="s">
        <v>195</v>
      </c>
      <c r="C3968" t="s">
        <v>51</v>
      </c>
      <c r="D3968">
        <v>9.2218287999999995E-2</v>
      </c>
      <c r="E3968" t="s">
        <v>61</v>
      </c>
      <c r="F3968">
        <v>158.66040000000001</v>
      </c>
      <c r="G3968" t="s">
        <v>29</v>
      </c>
      <c r="H3968">
        <v>1985</v>
      </c>
      <c r="I3968" t="s">
        <v>14</v>
      </c>
      <c r="J3968" t="s">
        <v>24</v>
      </c>
      <c r="K3968" t="s">
        <v>30</v>
      </c>
      <c r="L3968">
        <f t="shared" si="122"/>
        <v>0</v>
      </c>
      <c r="M3968">
        <f t="shared" si="123"/>
        <v>0</v>
      </c>
    </row>
    <row r="3969" spans="1:13" x14ac:dyDescent="0.3">
      <c r="A3969" t="s">
        <v>499</v>
      </c>
      <c r="B3969">
        <v>20.6</v>
      </c>
      <c r="C3969" t="s">
        <v>1605</v>
      </c>
      <c r="D3969">
        <v>3.0485135999999999E-2</v>
      </c>
      <c r="E3969" t="s">
        <v>18</v>
      </c>
      <c r="F3969">
        <v>210.7244</v>
      </c>
      <c r="G3969" t="s">
        <v>53</v>
      </c>
      <c r="H3969">
        <v>1987</v>
      </c>
      <c r="I3969" t="s">
        <v>54</v>
      </c>
      <c r="J3969" t="s">
        <v>24</v>
      </c>
      <c r="K3969" t="s">
        <v>16</v>
      </c>
      <c r="L3969">
        <f t="shared" si="122"/>
        <v>0</v>
      </c>
      <c r="M3969">
        <f t="shared" si="123"/>
        <v>1</v>
      </c>
    </row>
    <row r="3970" spans="1:13" x14ac:dyDescent="0.3">
      <c r="A3970" t="s">
        <v>1104</v>
      </c>
      <c r="C3970" t="s">
        <v>51</v>
      </c>
      <c r="D3970">
        <v>5.0047464999999999E-2</v>
      </c>
      <c r="E3970" t="s">
        <v>83</v>
      </c>
      <c r="F3970">
        <v>119.0124</v>
      </c>
      <c r="G3970" t="s">
        <v>29</v>
      </c>
      <c r="H3970">
        <v>1985</v>
      </c>
      <c r="I3970" t="s">
        <v>14</v>
      </c>
      <c r="J3970" t="s">
        <v>24</v>
      </c>
      <c r="K3970" t="s">
        <v>30</v>
      </c>
      <c r="L3970">
        <f t="shared" si="122"/>
        <v>0</v>
      </c>
      <c r="M3970">
        <f t="shared" si="123"/>
        <v>0</v>
      </c>
    </row>
    <row r="3971" spans="1:13" x14ac:dyDescent="0.3">
      <c r="A3971" t="s">
        <v>1140</v>
      </c>
      <c r="B3971">
        <v>16.7</v>
      </c>
      <c r="C3971" t="s">
        <v>1605</v>
      </c>
      <c r="D3971">
        <v>6.9916993999999996E-2</v>
      </c>
      <c r="E3971" t="s">
        <v>36</v>
      </c>
      <c r="F3971">
        <v>188.12139999999999</v>
      </c>
      <c r="G3971" t="s">
        <v>33</v>
      </c>
      <c r="H3971">
        <v>1997</v>
      </c>
      <c r="I3971" t="s">
        <v>34</v>
      </c>
      <c r="J3971" t="s">
        <v>15</v>
      </c>
      <c r="K3971" t="s">
        <v>16</v>
      </c>
      <c r="L3971">
        <f t="shared" ref="L3971:L4034" si="124">IF(AND(J3971= "Tier 1", C3971= "LF"),1,0)</f>
        <v>0</v>
      </c>
      <c r="M3971">
        <f t="shared" ref="M3971:M4034" si="125">IF(OR(E3971= "Dairy", E3971= "Snack Foods"),1,0)</f>
        <v>0</v>
      </c>
    </row>
    <row r="3972" spans="1:13" x14ac:dyDescent="0.3">
      <c r="A3972" t="s">
        <v>1521</v>
      </c>
      <c r="B3972">
        <v>5.6550000000000002</v>
      </c>
      <c r="C3972" t="s">
        <v>51</v>
      </c>
      <c r="D3972">
        <v>0.29304837900000003</v>
      </c>
      <c r="E3972" t="s">
        <v>59</v>
      </c>
      <c r="F3972">
        <v>145.5102</v>
      </c>
      <c r="G3972" t="s">
        <v>23</v>
      </c>
      <c r="H3972">
        <v>1998</v>
      </c>
      <c r="J3972" t="s">
        <v>24</v>
      </c>
      <c r="K3972" t="s">
        <v>25</v>
      </c>
      <c r="L3972">
        <f t="shared" si="124"/>
        <v>0</v>
      </c>
      <c r="M3972">
        <f t="shared" si="125"/>
        <v>0</v>
      </c>
    </row>
    <row r="3973" spans="1:13" x14ac:dyDescent="0.3">
      <c r="A3973" t="s">
        <v>1194</v>
      </c>
      <c r="B3973">
        <v>18.7</v>
      </c>
      <c r="C3973" t="s">
        <v>51</v>
      </c>
      <c r="D3973">
        <v>2.6302004E-2</v>
      </c>
      <c r="E3973" t="s">
        <v>36</v>
      </c>
      <c r="F3973">
        <v>126.502</v>
      </c>
      <c r="G3973" t="s">
        <v>33</v>
      </c>
      <c r="H3973">
        <v>1997</v>
      </c>
      <c r="I3973" t="s">
        <v>34</v>
      </c>
      <c r="J3973" t="s">
        <v>15</v>
      </c>
      <c r="K3973" t="s">
        <v>16</v>
      </c>
      <c r="L3973">
        <f t="shared" si="124"/>
        <v>1</v>
      </c>
      <c r="M3973">
        <f t="shared" si="125"/>
        <v>0</v>
      </c>
    </row>
    <row r="3974" spans="1:13" x14ac:dyDescent="0.3">
      <c r="A3974" t="s">
        <v>228</v>
      </c>
      <c r="B3974">
        <v>9.5</v>
      </c>
      <c r="C3974" t="s">
        <v>51</v>
      </c>
      <c r="D3974">
        <v>4.0800688000000002E-2</v>
      </c>
      <c r="E3974" t="s">
        <v>52</v>
      </c>
      <c r="F3974">
        <v>223.50880000000001</v>
      </c>
      <c r="G3974" t="s">
        <v>53</v>
      </c>
      <c r="H3974">
        <v>1987</v>
      </c>
      <c r="I3974" t="s">
        <v>54</v>
      </c>
      <c r="J3974" t="s">
        <v>24</v>
      </c>
      <c r="K3974" t="s">
        <v>16</v>
      </c>
      <c r="L3974">
        <f t="shared" si="124"/>
        <v>0</v>
      </c>
      <c r="M3974">
        <f t="shared" si="125"/>
        <v>0</v>
      </c>
    </row>
    <row r="3975" spans="1:13" x14ac:dyDescent="0.3">
      <c r="A3975" t="s">
        <v>1244</v>
      </c>
      <c r="B3975">
        <v>17.600000000000001</v>
      </c>
      <c r="C3975" t="s">
        <v>51</v>
      </c>
      <c r="D3975">
        <v>5.8327907999999998E-2</v>
      </c>
      <c r="E3975" t="s">
        <v>77</v>
      </c>
      <c r="F3975">
        <v>156.53139999999999</v>
      </c>
      <c r="G3975" t="s">
        <v>37</v>
      </c>
      <c r="H3975">
        <v>2009</v>
      </c>
      <c r="I3975" t="s">
        <v>14</v>
      </c>
      <c r="J3975" t="s">
        <v>24</v>
      </c>
      <c r="K3975" t="s">
        <v>38</v>
      </c>
      <c r="L3975">
        <f t="shared" si="124"/>
        <v>0</v>
      </c>
      <c r="M3975">
        <f t="shared" si="125"/>
        <v>0</v>
      </c>
    </row>
    <row r="3976" spans="1:13" x14ac:dyDescent="0.3">
      <c r="A3976" t="s">
        <v>1502</v>
      </c>
      <c r="B3976">
        <v>6.9850000000000003</v>
      </c>
      <c r="C3976" t="s">
        <v>1605</v>
      </c>
      <c r="D3976">
        <v>0</v>
      </c>
      <c r="E3976" t="s">
        <v>77</v>
      </c>
      <c r="F3976">
        <v>182.96080000000001</v>
      </c>
      <c r="G3976" t="s">
        <v>19</v>
      </c>
      <c r="H3976">
        <v>2007</v>
      </c>
      <c r="J3976" t="s">
        <v>20</v>
      </c>
      <c r="K3976" t="s">
        <v>16</v>
      </c>
      <c r="L3976">
        <f t="shared" si="124"/>
        <v>0</v>
      </c>
      <c r="M3976">
        <f t="shared" si="125"/>
        <v>0</v>
      </c>
    </row>
    <row r="3977" spans="1:13" x14ac:dyDescent="0.3">
      <c r="A3977" t="s">
        <v>316</v>
      </c>
      <c r="B3977">
        <v>19.2</v>
      </c>
      <c r="C3977" t="s">
        <v>51</v>
      </c>
      <c r="D3977">
        <v>7.7823281999999994E-2</v>
      </c>
      <c r="E3977" t="s">
        <v>61</v>
      </c>
      <c r="F3977">
        <v>197.81100000000001</v>
      </c>
      <c r="G3977" t="s">
        <v>37</v>
      </c>
      <c r="H3977">
        <v>2009</v>
      </c>
      <c r="I3977" t="s">
        <v>14</v>
      </c>
      <c r="J3977" t="s">
        <v>24</v>
      </c>
      <c r="K3977" t="s">
        <v>38</v>
      </c>
      <c r="L3977">
        <f t="shared" si="124"/>
        <v>0</v>
      </c>
      <c r="M3977">
        <f t="shared" si="125"/>
        <v>0</v>
      </c>
    </row>
    <row r="3978" spans="1:13" x14ac:dyDescent="0.3">
      <c r="A3978" t="s">
        <v>1399</v>
      </c>
      <c r="C3978" t="s">
        <v>51</v>
      </c>
      <c r="D3978">
        <v>1.0387683E-2</v>
      </c>
      <c r="E3978" t="s">
        <v>83</v>
      </c>
      <c r="F3978">
        <v>115.9808</v>
      </c>
      <c r="G3978" t="s">
        <v>29</v>
      </c>
      <c r="H3978">
        <v>1985</v>
      </c>
      <c r="I3978" t="s">
        <v>14</v>
      </c>
      <c r="J3978" t="s">
        <v>24</v>
      </c>
      <c r="K3978" t="s">
        <v>30</v>
      </c>
      <c r="L3978">
        <f t="shared" si="124"/>
        <v>0</v>
      </c>
      <c r="M3978">
        <f t="shared" si="125"/>
        <v>0</v>
      </c>
    </row>
    <row r="3979" spans="1:13" x14ac:dyDescent="0.3">
      <c r="A3979" t="s">
        <v>1144</v>
      </c>
      <c r="B3979">
        <v>7.84</v>
      </c>
      <c r="C3979" t="s">
        <v>1605</v>
      </c>
      <c r="D3979">
        <v>0.15346595499999999</v>
      </c>
      <c r="E3979" t="s">
        <v>83</v>
      </c>
      <c r="F3979">
        <v>49.435000000000002</v>
      </c>
      <c r="G3979" t="s">
        <v>65</v>
      </c>
      <c r="H3979">
        <v>2004</v>
      </c>
      <c r="I3979" t="s">
        <v>34</v>
      </c>
      <c r="J3979" t="s">
        <v>20</v>
      </c>
      <c r="K3979" t="s">
        <v>16</v>
      </c>
      <c r="L3979">
        <f t="shared" si="124"/>
        <v>0</v>
      </c>
      <c r="M3979">
        <f t="shared" si="125"/>
        <v>0</v>
      </c>
    </row>
    <row r="3980" spans="1:13" x14ac:dyDescent="0.3">
      <c r="A3980" t="s">
        <v>372</v>
      </c>
      <c r="B3980">
        <v>6.59</v>
      </c>
      <c r="C3980" t="s">
        <v>51</v>
      </c>
      <c r="D3980">
        <v>2.6184982999999998E-2</v>
      </c>
      <c r="E3980" t="s">
        <v>61</v>
      </c>
      <c r="F3980">
        <v>122.3098</v>
      </c>
      <c r="G3980" t="s">
        <v>33</v>
      </c>
      <c r="H3980">
        <v>1997</v>
      </c>
      <c r="I3980" t="s">
        <v>34</v>
      </c>
      <c r="J3980" t="s">
        <v>15</v>
      </c>
      <c r="K3980" t="s">
        <v>16</v>
      </c>
      <c r="L3980">
        <f t="shared" si="124"/>
        <v>1</v>
      </c>
      <c r="M3980">
        <f t="shared" si="125"/>
        <v>0</v>
      </c>
    </row>
    <row r="3981" spans="1:13" x14ac:dyDescent="0.3">
      <c r="A3981" t="s">
        <v>1522</v>
      </c>
      <c r="B3981">
        <v>20.5</v>
      </c>
      <c r="C3981" t="s">
        <v>51</v>
      </c>
      <c r="D3981">
        <v>0.143256515</v>
      </c>
      <c r="E3981" t="s">
        <v>61</v>
      </c>
      <c r="F3981">
        <v>35.418999999999997</v>
      </c>
      <c r="G3981" t="s">
        <v>65</v>
      </c>
      <c r="H3981">
        <v>2004</v>
      </c>
      <c r="I3981" t="s">
        <v>34</v>
      </c>
      <c r="J3981" t="s">
        <v>20</v>
      </c>
      <c r="K3981" t="s">
        <v>16</v>
      </c>
      <c r="L3981">
        <f t="shared" si="124"/>
        <v>0</v>
      </c>
      <c r="M3981">
        <f t="shared" si="125"/>
        <v>0</v>
      </c>
    </row>
    <row r="3982" spans="1:13" x14ac:dyDescent="0.3">
      <c r="A3982" t="s">
        <v>1255</v>
      </c>
      <c r="B3982">
        <v>11.35</v>
      </c>
      <c r="C3982" t="s">
        <v>1605</v>
      </c>
      <c r="D3982">
        <v>6.3324606000000006E-2</v>
      </c>
      <c r="E3982" t="s">
        <v>18</v>
      </c>
      <c r="F3982">
        <v>86.785600000000002</v>
      </c>
      <c r="G3982" t="s">
        <v>13</v>
      </c>
      <c r="H3982">
        <v>1999</v>
      </c>
      <c r="I3982" t="s">
        <v>14</v>
      </c>
      <c r="J3982" t="s">
        <v>15</v>
      </c>
      <c r="K3982" t="s">
        <v>16</v>
      </c>
      <c r="L3982">
        <f t="shared" si="124"/>
        <v>0</v>
      </c>
      <c r="M3982">
        <f t="shared" si="125"/>
        <v>1</v>
      </c>
    </row>
    <row r="3983" spans="1:13" x14ac:dyDescent="0.3">
      <c r="A3983" t="s">
        <v>1023</v>
      </c>
      <c r="B3983">
        <v>16.850000000000001</v>
      </c>
      <c r="C3983" t="s">
        <v>1605</v>
      </c>
      <c r="D3983">
        <v>2.6497757E-2</v>
      </c>
      <c r="E3983" t="s">
        <v>83</v>
      </c>
      <c r="F3983">
        <v>93.012</v>
      </c>
      <c r="G3983" t="s">
        <v>53</v>
      </c>
      <c r="H3983">
        <v>1987</v>
      </c>
      <c r="I3983" t="s">
        <v>54</v>
      </c>
      <c r="J3983" t="s">
        <v>24</v>
      </c>
      <c r="K3983" t="s">
        <v>16</v>
      </c>
      <c r="L3983">
        <f t="shared" si="124"/>
        <v>0</v>
      </c>
      <c r="M3983">
        <f t="shared" si="125"/>
        <v>0</v>
      </c>
    </row>
    <row r="3984" spans="1:13" x14ac:dyDescent="0.3">
      <c r="A3984" t="s">
        <v>121</v>
      </c>
      <c r="B3984">
        <v>16.350000000000001</v>
      </c>
      <c r="C3984" t="s">
        <v>51</v>
      </c>
      <c r="D3984">
        <v>2.9491139999999999E-2</v>
      </c>
      <c r="E3984" t="s">
        <v>61</v>
      </c>
      <c r="F3984">
        <v>256.76459999999997</v>
      </c>
      <c r="G3984" t="s">
        <v>13</v>
      </c>
      <c r="H3984">
        <v>1999</v>
      </c>
      <c r="I3984" t="s">
        <v>14</v>
      </c>
      <c r="J3984" t="s">
        <v>15</v>
      </c>
      <c r="K3984" t="s">
        <v>16</v>
      </c>
      <c r="L3984">
        <f t="shared" si="124"/>
        <v>1</v>
      </c>
      <c r="M3984">
        <f t="shared" si="125"/>
        <v>0</v>
      </c>
    </row>
    <row r="3985" spans="1:13" x14ac:dyDescent="0.3">
      <c r="A3985" t="s">
        <v>989</v>
      </c>
      <c r="B3985">
        <v>18.2</v>
      </c>
      <c r="C3985" t="s">
        <v>51</v>
      </c>
      <c r="D3985">
        <v>0.16376052399999999</v>
      </c>
      <c r="E3985" t="s">
        <v>46</v>
      </c>
      <c r="F3985">
        <v>45.008600000000001</v>
      </c>
      <c r="G3985" t="s">
        <v>37</v>
      </c>
      <c r="H3985">
        <v>2009</v>
      </c>
      <c r="I3985" t="s">
        <v>14</v>
      </c>
      <c r="J3985" t="s">
        <v>24</v>
      </c>
      <c r="K3985" t="s">
        <v>38</v>
      </c>
      <c r="L3985">
        <f t="shared" si="124"/>
        <v>0</v>
      </c>
      <c r="M3985">
        <f t="shared" si="125"/>
        <v>0</v>
      </c>
    </row>
    <row r="3986" spans="1:13" x14ac:dyDescent="0.3">
      <c r="A3986" t="s">
        <v>691</v>
      </c>
      <c r="B3986">
        <v>18</v>
      </c>
      <c r="C3986" t="s">
        <v>51</v>
      </c>
      <c r="D3986">
        <v>1.7906202999999999E-2</v>
      </c>
      <c r="E3986" t="s">
        <v>112</v>
      </c>
      <c r="F3986">
        <v>178.76859999999999</v>
      </c>
      <c r="G3986" t="s">
        <v>33</v>
      </c>
      <c r="H3986">
        <v>1997</v>
      </c>
      <c r="I3986" t="s">
        <v>34</v>
      </c>
      <c r="J3986" t="s">
        <v>15</v>
      </c>
      <c r="K3986" t="s">
        <v>16</v>
      </c>
      <c r="L3986">
        <f t="shared" si="124"/>
        <v>1</v>
      </c>
      <c r="M3986">
        <f t="shared" si="125"/>
        <v>0</v>
      </c>
    </row>
    <row r="3987" spans="1:13" x14ac:dyDescent="0.3">
      <c r="A3987" t="s">
        <v>297</v>
      </c>
      <c r="B3987">
        <v>17.850000000000001</v>
      </c>
      <c r="C3987" t="s">
        <v>51</v>
      </c>
      <c r="D3987">
        <v>1.1252718E-2</v>
      </c>
      <c r="E3987" t="s">
        <v>12</v>
      </c>
      <c r="F3987">
        <v>212.256</v>
      </c>
      <c r="G3987" t="s">
        <v>13</v>
      </c>
      <c r="H3987">
        <v>1999</v>
      </c>
      <c r="I3987" t="s">
        <v>14</v>
      </c>
      <c r="J3987" t="s">
        <v>15</v>
      </c>
      <c r="K3987" t="s">
        <v>16</v>
      </c>
      <c r="L3987">
        <f t="shared" si="124"/>
        <v>1</v>
      </c>
      <c r="M3987">
        <f t="shared" si="125"/>
        <v>1</v>
      </c>
    </row>
    <row r="3988" spans="1:13" x14ac:dyDescent="0.3">
      <c r="A3988" t="s">
        <v>81</v>
      </c>
      <c r="B3988">
        <v>15.7</v>
      </c>
      <c r="C3988" t="s">
        <v>1605</v>
      </c>
      <c r="D3988">
        <v>8.7495179999999995E-3</v>
      </c>
      <c r="E3988" t="s">
        <v>77</v>
      </c>
      <c r="F3988">
        <v>208.19800000000001</v>
      </c>
      <c r="G3988" t="s">
        <v>13</v>
      </c>
      <c r="H3988">
        <v>1999</v>
      </c>
      <c r="I3988" t="s">
        <v>14</v>
      </c>
      <c r="J3988" t="s">
        <v>15</v>
      </c>
      <c r="K3988" t="s">
        <v>16</v>
      </c>
      <c r="L3988">
        <f t="shared" si="124"/>
        <v>0</v>
      </c>
      <c r="M3988">
        <f t="shared" si="125"/>
        <v>0</v>
      </c>
    </row>
    <row r="3989" spans="1:13" x14ac:dyDescent="0.3">
      <c r="A3989" t="s">
        <v>835</v>
      </c>
      <c r="B3989">
        <v>15.1</v>
      </c>
      <c r="C3989" t="s">
        <v>1605</v>
      </c>
      <c r="D3989">
        <v>9.4081729000000003E-2</v>
      </c>
      <c r="E3989" t="s">
        <v>32</v>
      </c>
      <c r="F3989">
        <v>63.119399999999999</v>
      </c>
      <c r="G3989" t="s">
        <v>41</v>
      </c>
      <c r="H3989">
        <v>2002</v>
      </c>
      <c r="J3989" t="s">
        <v>20</v>
      </c>
      <c r="K3989" t="s">
        <v>16</v>
      </c>
      <c r="L3989">
        <f t="shared" si="124"/>
        <v>0</v>
      </c>
      <c r="M3989">
        <f t="shared" si="125"/>
        <v>0</v>
      </c>
    </row>
    <row r="3990" spans="1:13" x14ac:dyDescent="0.3">
      <c r="A3990" t="s">
        <v>159</v>
      </c>
      <c r="B3990">
        <v>17.25</v>
      </c>
      <c r="C3990" t="s">
        <v>51</v>
      </c>
      <c r="D3990">
        <v>7.2778438000000001E-2</v>
      </c>
      <c r="E3990" t="s">
        <v>83</v>
      </c>
      <c r="F3990">
        <v>78.498599999999996</v>
      </c>
      <c r="G3990" t="s">
        <v>53</v>
      </c>
      <c r="H3990">
        <v>1987</v>
      </c>
      <c r="I3990" t="s">
        <v>54</v>
      </c>
      <c r="J3990" t="s">
        <v>24</v>
      </c>
      <c r="K3990" t="s">
        <v>16</v>
      </c>
      <c r="L3990">
        <f t="shared" si="124"/>
        <v>0</v>
      </c>
      <c r="M3990">
        <f t="shared" si="125"/>
        <v>0</v>
      </c>
    </row>
    <row r="3991" spans="1:13" x14ac:dyDescent="0.3">
      <c r="A3991" t="s">
        <v>268</v>
      </c>
      <c r="B3991">
        <v>14.8</v>
      </c>
      <c r="C3991" t="s">
        <v>1605</v>
      </c>
      <c r="D3991">
        <v>4.3893446000000003E-2</v>
      </c>
      <c r="E3991" t="s">
        <v>49</v>
      </c>
      <c r="F3991">
        <v>108.157</v>
      </c>
      <c r="G3991" t="s">
        <v>33</v>
      </c>
      <c r="H3991">
        <v>1997</v>
      </c>
      <c r="I3991" t="s">
        <v>34</v>
      </c>
      <c r="J3991" t="s">
        <v>15</v>
      </c>
      <c r="K3991" t="s">
        <v>16</v>
      </c>
      <c r="L3991">
        <f t="shared" si="124"/>
        <v>0</v>
      </c>
      <c r="M3991">
        <f t="shared" si="125"/>
        <v>0</v>
      </c>
    </row>
    <row r="3992" spans="1:13" x14ac:dyDescent="0.3">
      <c r="A3992" t="s">
        <v>194</v>
      </c>
      <c r="C3992" t="s">
        <v>51</v>
      </c>
      <c r="D3992">
        <v>0.115679302</v>
      </c>
      <c r="E3992" t="s">
        <v>52</v>
      </c>
      <c r="F3992">
        <v>260.12779999999998</v>
      </c>
      <c r="G3992" t="s">
        <v>47</v>
      </c>
      <c r="H3992">
        <v>1985</v>
      </c>
      <c r="I3992" t="s">
        <v>34</v>
      </c>
      <c r="J3992" t="s">
        <v>15</v>
      </c>
      <c r="K3992" t="s">
        <v>25</v>
      </c>
      <c r="L3992">
        <f t="shared" si="124"/>
        <v>1</v>
      </c>
      <c r="M3992">
        <f t="shared" si="125"/>
        <v>0</v>
      </c>
    </row>
    <row r="3993" spans="1:13" x14ac:dyDescent="0.3">
      <c r="A3993" t="s">
        <v>1332</v>
      </c>
      <c r="C3993" t="s">
        <v>1605</v>
      </c>
      <c r="D3993">
        <v>4.1799166999999998E-2</v>
      </c>
      <c r="E3993" t="s">
        <v>67</v>
      </c>
      <c r="F3993">
        <v>194.38200000000001</v>
      </c>
      <c r="G3993" t="s">
        <v>29</v>
      </c>
      <c r="H3993">
        <v>1985</v>
      </c>
      <c r="I3993" t="s">
        <v>14</v>
      </c>
      <c r="J3993" t="s">
        <v>24</v>
      </c>
      <c r="K3993" t="s">
        <v>30</v>
      </c>
      <c r="L3993">
        <f t="shared" si="124"/>
        <v>0</v>
      </c>
      <c r="M3993">
        <f t="shared" si="125"/>
        <v>0</v>
      </c>
    </row>
    <row r="3994" spans="1:13" x14ac:dyDescent="0.3">
      <c r="A3994" t="s">
        <v>941</v>
      </c>
      <c r="B3994">
        <v>10.1</v>
      </c>
      <c r="C3994" t="s">
        <v>51</v>
      </c>
      <c r="D3994">
        <v>4.6774318000000002E-2</v>
      </c>
      <c r="E3994" t="s">
        <v>52</v>
      </c>
      <c r="F3994">
        <v>59.387799999999999</v>
      </c>
      <c r="G3994" t="s">
        <v>37</v>
      </c>
      <c r="H3994">
        <v>2009</v>
      </c>
      <c r="I3994" t="s">
        <v>14</v>
      </c>
      <c r="J3994" t="s">
        <v>24</v>
      </c>
      <c r="K3994" t="s">
        <v>38</v>
      </c>
      <c r="L3994">
        <f t="shared" si="124"/>
        <v>0</v>
      </c>
      <c r="M3994">
        <f t="shared" si="125"/>
        <v>0</v>
      </c>
    </row>
    <row r="3995" spans="1:13" x14ac:dyDescent="0.3">
      <c r="A3995" t="s">
        <v>1523</v>
      </c>
      <c r="B3995">
        <v>14.75</v>
      </c>
      <c r="C3995" t="s">
        <v>51</v>
      </c>
      <c r="D3995">
        <v>3.2890347E-2</v>
      </c>
      <c r="E3995" t="s">
        <v>46</v>
      </c>
      <c r="F3995">
        <v>239.39060000000001</v>
      </c>
      <c r="G3995" t="s">
        <v>33</v>
      </c>
      <c r="H3995">
        <v>1997</v>
      </c>
      <c r="I3995" t="s">
        <v>34</v>
      </c>
      <c r="J3995" t="s">
        <v>15</v>
      </c>
      <c r="K3995" t="s">
        <v>16</v>
      </c>
      <c r="L3995">
        <f t="shared" si="124"/>
        <v>1</v>
      </c>
      <c r="M3995">
        <f t="shared" si="125"/>
        <v>0</v>
      </c>
    </row>
    <row r="3996" spans="1:13" x14ac:dyDescent="0.3">
      <c r="A3996" t="s">
        <v>1420</v>
      </c>
      <c r="C3996" t="s">
        <v>1605</v>
      </c>
      <c r="D3996">
        <v>9.6496791999999998E-2</v>
      </c>
      <c r="E3996" t="s">
        <v>77</v>
      </c>
      <c r="F3996">
        <v>148.8734</v>
      </c>
      <c r="G3996" t="s">
        <v>47</v>
      </c>
      <c r="H3996">
        <v>1985</v>
      </c>
      <c r="I3996" t="s">
        <v>34</v>
      </c>
      <c r="J3996" t="s">
        <v>15</v>
      </c>
      <c r="K3996" t="s">
        <v>25</v>
      </c>
      <c r="L3996">
        <f t="shared" si="124"/>
        <v>0</v>
      </c>
      <c r="M3996">
        <f t="shared" si="125"/>
        <v>0</v>
      </c>
    </row>
    <row r="3997" spans="1:13" x14ac:dyDescent="0.3">
      <c r="A3997" t="s">
        <v>255</v>
      </c>
      <c r="B3997">
        <v>14.7</v>
      </c>
      <c r="C3997" t="s">
        <v>51</v>
      </c>
      <c r="D3997">
        <v>2.0962606000000002E-2</v>
      </c>
      <c r="E3997" t="s">
        <v>52</v>
      </c>
      <c r="F3997">
        <v>143.71279999999999</v>
      </c>
      <c r="G3997" t="s">
        <v>41</v>
      </c>
      <c r="H3997">
        <v>2002</v>
      </c>
      <c r="J3997" t="s">
        <v>20</v>
      </c>
      <c r="K3997" t="s">
        <v>16</v>
      </c>
      <c r="L3997">
        <f t="shared" si="124"/>
        <v>0</v>
      </c>
      <c r="M3997">
        <f t="shared" si="125"/>
        <v>0</v>
      </c>
    </row>
    <row r="3998" spans="1:13" x14ac:dyDescent="0.3">
      <c r="A3998" t="s">
        <v>1524</v>
      </c>
      <c r="B3998">
        <v>8.85</v>
      </c>
      <c r="C3998" t="s">
        <v>1605</v>
      </c>
      <c r="D3998">
        <v>0.11264364</v>
      </c>
      <c r="E3998" t="s">
        <v>59</v>
      </c>
      <c r="F3998">
        <v>123.03879999999999</v>
      </c>
      <c r="G3998" t="s">
        <v>65</v>
      </c>
      <c r="H3998">
        <v>2004</v>
      </c>
      <c r="I3998" t="s">
        <v>34</v>
      </c>
      <c r="J3998" t="s">
        <v>20</v>
      </c>
      <c r="K3998" t="s">
        <v>16</v>
      </c>
      <c r="L3998">
        <f t="shared" si="124"/>
        <v>0</v>
      </c>
      <c r="M3998">
        <f t="shared" si="125"/>
        <v>0</v>
      </c>
    </row>
    <row r="3999" spans="1:13" x14ac:dyDescent="0.3">
      <c r="A3999" t="s">
        <v>611</v>
      </c>
      <c r="B3999">
        <v>10.195</v>
      </c>
      <c r="C3999" t="s">
        <v>1605</v>
      </c>
      <c r="D3999">
        <v>0.14574596000000001</v>
      </c>
      <c r="E3999" t="s">
        <v>18</v>
      </c>
      <c r="F3999">
        <v>196.27940000000001</v>
      </c>
      <c r="G3999" t="s">
        <v>53</v>
      </c>
      <c r="H3999">
        <v>1987</v>
      </c>
      <c r="I3999" t="s">
        <v>54</v>
      </c>
      <c r="J3999" t="s">
        <v>24</v>
      </c>
      <c r="K3999" t="s">
        <v>16</v>
      </c>
      <c r="L3999">
        <f t="shared" si="124"/>
        <v>0</v>
      </c>
      <c r="M3999">
        <f t="shared" si="125"/>
        <v>1</v>
      </c>
    </row>
    <row r="4000" spans="1:13" x14ac:dyDescent="0.3">
      <c r="A4000" t="s">
        <v>596</v>
      </c>
      <c r="B4000">
        <v>9.8949999999999996</v>
      </c>
      <c r="C4000" t="s">
        <v>51</v>
      </c>
      <c r="D4000">
        <v>0.168514737</v>
      </c>
      <c r="E4000" t="s">
        <v>59</v>
      </c>
      <c r="F4000">
        <v>238.15639999999999</v>
      </c>
      <c r="G4000" t="s">
        <v>37</v>
      </c>
      <c r="H4000">
        <v>2009</v>
      </c>
      <c r="I4000" t="s">
        <v>14</v>
      </c>
      <c r="J4000" t="s">
        <v>24</v>
      </c>
      <c r="K4000" t="s">
        <v>38</v>
      </c>
      <c r="L4000">
        <f t="shared" si="124"/>
        <v>0</v>
      </c>
      <c r="M4000">
        <f t="shared" si="125"/>
        <v>0</v>
      </c>
    </row>
    <row r="4001" spans="1:13" x14ac:dyDescent="0.3">
      <c r="A4001" t="s">
        <v>1511</v>
      </c>
      <c r="B4001">
        <v>5.3250000000000002</v>
      </c>
      <c r="C4001" t="s">
        <v>1605</v>
      </c>
      <c r="D4001">
        <v>0.13889560500000001</v>
      </c>
      <c r="E4001" t="s">
        <v>18</v>
      </c>
      <c r="F4001">
        <v>52.4298</v>
      </c>
      <c r="G4001" t="s">
        <v>13</v>
      </c>
      <c r="H4001">
        <v>1999</v>
      </c>
      <c r="I4001" t="s">
        <v>14</v>
      </c>
      <c r="J4001" t="s">
        <v>15</v>
      </c>
      <c r="K4001" t="s">
        <v>16</v>
      </c>
      <c r="L4001">
        <f t="shared" si="124"/>
        <v>0</v>
      </c>
      <c r="M4001">
        <f t="shared" si="125"/>
        <v>1</v>
      </c>
    </row>
    <row r="4002" spans="1:13" x14ac:dyDescent="0.3">
      <c r="A4002" t="s">
        <v>683</v>
      </c>
      <c r="C4002" t="s">
        <v>51</v>
      </c>
      <c r="D4002">
        <v>0.117195348</v>
      </c>
      <c r="E4002" t="s">
        <v>12</v>
      </c>
      <c r="F4002">
        <v>178.03700000000001</v>
      </c>
      <c r="G4002" t="s">
        <v>47</v>
      </c>
      <c r="H4002">
        <v>1985</v>
      </c>
      <c r="I4002" t="s">
        <v>34</v>
      </c>
      <c r="J4002" t="s">
        <v>15</v>
      </c>
      <c r="K4002" t="s">
        <v>25</v>
      </c>
      <c r="L4002">
        <f t="shared" si="124"/>
        <v>1</v>
      </c>
      <c r="M4002">
        <f t="shared" si="125"/>
        <v>1</v>
      </c>
    </row>
    <row r="4003" spans="1:13" x14ac:dyDescent="0.3">
      <c r="A4003" t="s">
        <v>1005</v>
      </c>
      <c r="B4003">
        <v>15.6</v>
      </c>
      <c r="C4003" t="s">
        <v>1605</v>
      </c>
      <c r="D4003">
        <v>9.9061255000000001E-2</v>
      </c>
      <c r="E4003" t="s">
        <v>18</v>
      </c>
      <c r="F4003">
        <v>63.7194</v>
      </c>
      <c r="G4003" t="s">
        <v>53</v>
      </c>
      <c r="H4003">
        <v>1987</v>
      </c>
      <c r="I4003" t="s">
        <v>54</v>
      </c>
      <c r="J4003" t="s">
        <v>24</v>
      </c>
      <c r="K4003" t="s">
        <v>16</v>
      </c>
      <c r="L4003">
        <f t="shared" si="124"/>
        <v>0</v>
      </c>
      <c r="M4003">
        <f t="shared" si="125"/>
        <v>1</v>
      </c>
    </row>
    <row r="4004" spans="1:13" x14ac:dyDescent="0.3">
      <c r="A4004" t="s">
        <v>247</v>
      </c>
      <c r="B4004">
        <v>15.7</v>
      </c>
      <c r="C4004" t="s">
        <v>1605</v>
      </c>
      <c r="D4004">
        <v>0.114797434</v>
      </c>
      <c r="E4004" t="s">
        <v>83</v>
      </c>
      <c r="F4004">
        <v>110.8202</v>
      </c>
      <c r="G4004" t="s">
        <v>41</v>
      </c>
      <c r="H4004">
        <v>2002</v>
      </c>
      <c r="J4004" t="s">
        <v>20</v>
      </c>
      <c r="K4004" t="s">
        <v>16</v>
      </c>
      <c r="L4004">
        <f t="shared" si="124"/>
        <v>0</v>
      </c>
      <c r="M4004">
        <f t="shared" si="125"/>
        <v>0</v>
      </c>
    </row>
    <row r="4005" spans="1:13" x14ac:dyDescent="0.3">
      <c r="A4005" t="s">
        <v>1018</v>
      </c>
      <c r="B4005">
        <v>6.4</v>
      </c>
      <c r="C4005" t="s">
        <v>51</v>
      </c>
      <c r="D4005">
        <v>0</v>
      </c>
      <c r="E4005" t="s">
        <v>67</v>
      </c>
      <c r="F4005">
        <v>39.579599999999999</v>
      </c>
      <c r="G4005" t="s">
        <v>41</v>
      </c>
      <c r="H4005">
        <v>2002</v>
      </c>
      <c r="J4005" t="s">
        <v>20</v>
      </c>
      <c r="K4005" t="s">
        <v>16</v>
      </c>
      <c r="L4005">
        <f t="shared" si="124"/>
        <v>0</v>
      </c>
      <c r="M4005">
        <f t="shared" si="125"/>
        <v>0</v>
      </c>
    </row>
    <row r="4006" spans="1:13" x14ac:dyDescent="0.3">
      <c r="A4006" t="s">
        <v>715</v>
      </c>
      <c r="B4006">
        <v>10.3</v>
      </c>
      <c r="C4006" t="s">
        <v>51</v>
      </c>
      <c r="D4006">
        <v>7.0436369999999998E-2</v>
      </c>
      <c r="E4006" t="s">
        <v>18</v>
      </c>
      <c r="F4006">
        <v>265.32260000000002</v>
      </c>
      <c r="G4006" t="s">
        <v>19</v>
      </c>
      <c r="H4006">
        <v>2007</v>
      </c>
      <c r="J4006" t="s">
        <v>20</v>
      </c>
      <c r="K4006" t="s">
        <v>16</v>
      </c>
      <c r="L4006">
        <f t="shared" si="124"/>
        <v>0</v>
      </c>
      <c r="M4006">
        <f t="shared" si="125"/>
        <v>1</v>
      </c>
    </row>
    <row r="4007" spans="1:13" x14ac:dyDescent="0.3">
      <c r="A4007" t="s">
        <v>1525</v>
      </c>
      <c r="B4007">
        <v>8.6950000000000003</v>
      </c>
      <c r="C4007" t="s">
        <v>51</v>
      </c>
      <c r="D4007">
        <v>0.119535605</v>
      </c>
      <c r="E4007" t="s">
        <v>61</v>
      </c>
      <c r="F4007">
        <v>96.609399999999994</v>
      </c>
      <c r="G4007" t="s">
        <v>33</v>
      </c>
      <c r="H4007">
        <v>1997</v>
      </c>
      <c r="I4007" t="s">
        <v>34</v>
      </c>
      <c r="J4007" t="s">
        <v>15</v>
      </c>
      <c r="K4007" t="s">
        <v>16</v>
      </c>
      <c r="L4007">
        <f t="shared" si="124"/>
        <v>1</v>
      </c>
      <c r="M4007">
        <f t="shared" si="125"/>
        <v>0</v>
      </c>
    </row>
    <row r="4008" spans="1:13" x14ac:dyDescent="0.3">
      <c r="A4008" t="s">
        <v>1515</v>
      </c>
      <c r="B4008">
        <v>6.1349999999999998</v>
      </c>
      <c r="C4008" t="s">
        <v>51</v>
      </c>
      <c r="D4008">
        <v>7.9418752999999995E-2</v>
      </c>
      <c r="E4008" t="s">
        <v>59</v>
      </c>
      <c r="F4008">
        <v>111.886</v>
      </c>
      <c r="G4008" t="s">
        <v>19</v>
      </c>
      <c r="H4008">
        <v>2007</v>
      </c>
      <c r="J4008" t="s">
        <v>20</v>
      </c>
      <c r="K4008" t="s">
        <v>16</v>
      </c>
      <c r="L4008">
        <f t="shared" si="124"/>
        <v>0</v>
      </c>
      <c r="M4008">
        <f t="shared" si="125"/>
        <v>0</v>
      </c>
    </row>
    <row r="4009" spans="1:13" x14ac:dyDescent="0.3">
      <c r="A4009" t="s">
        <v>424</v>
      </c>
      <c r="B4009">
        <v>10.1</v>
      </c>
      <c r="C4009" t="s">
        <v>51</v>
      </c>
      <c r="D4009">
        <v>0.16749419300000001</v>
      </c>
      <c r="E4009" t="s">
        <v>59</v>
      </c>
      <c r="F4009">
        <v>241.85120000000001</v>
      </c>
      <c r="G4009" t="s">
        <v>41</v>
      </c>
      <c r="H4009">
        <v>2002</v>
      </c>
      <c r="J4009" t="s">
        <v>20</v>
      </c>
      <c r="K4009" t="s">
        <v>16</v>
      </c>
      <c r="L4009">
        <f t="shared" si="124"/>
        <v>0</v>
      </c>
      <c r="M4009">
        <f t="shared" si="125"/>
        <v>0</v>
      </c>
    </row>
    <row r="4010" spans="1:13" x14ac:dyDescent="0.3">
      <c r="A4010" t="s">
        <v>931</v>
      </c>
      <c r="B4010">
        <v>8.8949999999999996</v>
      </c>
      <c r="C4010" t="s">
        <v>1605</v>
      </c>
      <c r="D4010">
        <v>6.5346820999999999E-2</v>
      </c>
      <c r="E4010" t="s">
        <v>36</v>
      </c>
      <c r="F4010">
        <v>209.2296</v>
      </c>
      <c r="G4010" t="s">
        <v>23</v>
      </c>
      <c r="H4010">
        <v>1998</v>
      </c>
      <c r="J4010" t="s">
        <v>24</v>
      </c>
      <c r="K4010" t="s">
        <v>25</v>
      </c>
      <c r="L4010">
        <f t="shared" si="124"/>
        <v>0</v>
      </c>
      <c r="M4010">
        <f t="shared" si="125"/>
        <v>0</v>
      </c>
    </row>
    <row r="4011" spans="1:13" x14ac:dyDescent="0.3">
      <c r="A4011" t="s">
        <v>1232</v>
      </c>
      <c r="B4011">
        <v>8.4849999999999994</v>
      </c>
      <c r="C4011" t="s">
        <v>51</v>
      </c>
      <c r="D4011">
        <v>5.8222586999999999E-2</v>
      </c>
      <c r="E4011" t="s">
        <v>46</v>
      </c>
      <c r="F4011">
        <v>103.79900000000001</v>
      </c>
      <c r="G4011" t="s">
        <v>13</v>
      </c>
      <c r="H4011">
        <v>1999</v>
      </c>
      <c r="I4011" t="s">
        <v>14</v>
      </c>
      <c r="J4011" t="s">
        <v>15</v>
      </c>
      <c r="K4011" t="s">
        <v>16</v>
      </c>
      <c r="L4011">
        <f t="shared" si="124"/>
        <v>1</v>
      </c>
      <c r="M4011">
        <f t="shared" si="125"/>
        <v>0</v>
      </c>
    </row>
    <row r="4012" spans="1:13" x14ac:dyDescent="0.3">
      <c r="A4012" t="s">
        <v>624</v>
      </c>
      <c r="C4012" t="s">
        <v>51</v>
      </c>
      <c r="D4012">
        <v>0.121615007</v>
      </c>
      <c r="E4012" t="s">
        <v>59</v>
      </c>
      <c r="F4012">
        <v>108.7938</v>
      </c>
      <c r="G4012" t="s">
        <v>47</v>
      </c>
      <c r="H4012">
        <v>1985</v>
      </c>
      <c r="I4012" t="s">
        <v>34</v>
      </c>
      <c r="J4012" t="s">
        <v>15</v>
      </c>
      <c r="K4012" t="s">
        <v>25</v>
      </c>
      <c r="L4012">
        <f t="shared" si="124"/>
        <v>1</v>
      </c>
      <c r="M4012">
        <f t="shared" si="125"/>
        <v>0</v>
      </c>
    </row>
    <row r="4013" spans="1:13" x14ac:dyDescent="0.3">
      <c r="A4013" t="s">
        <v>234</v>
      </c>
      <c r="B4013">
        <v>8.02</v>
      </c>
      <c r="C4013" t="s">
        <v>51</v>
      </c>
      <c r="D4013">
        <v>1.991076E-2</v>
      </c>
      <c r="E4013" t="s">
        <v>61</v>
      </c>
      <c r="F4013">
        <v>157.19720000000001</v>
      </c>
      <c r="G4013" t="s">
        <v>41</v>
      </c>
      <c r="H4013">
        <v>2002</v>
      </c>
      <c r="J4013" t="s">
        <v>20</v>
      </c>
      <c r="K4013" t="s">
        <v>16</v>
      </c>
      <c r="L4013">
        <f t="shared" si="124"/>
        <v>0</v>
      </c>
      <c r="M4013">
        <f t="shared" si="125"/>
        <v>0</v>
      </c>
    </row>
    <row r="4014" spans="1:13" x14ac:dyDescent="0.3">
      <c r="A4014" t="s">
        <v>575</v>
      </c>
      <c r="B4014">
        <v>8.1549999999999994</v>
      </c>
      <c r="C4014" t="s">
        <v>1605</v>
      </c>
      <c r="D4014">
        <v>3.3623449999999999E-2</v>
      </c>
      <c r="E4014" t="s">
        <v>67</v>
      </c>
      <c r="F4014">
        <v>75.535399999999996</v>
      </c>
      <c r="G4014" t="s">
        <v>41</v>
      </c>
      <c r="H4014">
        <v>2002</v>
      </c>
      <c r="J4014" t="s">
        <v>20</v>
      </c>
      <c r="K4014" t="s">
        <v>16</v>
      </c>
      <c r="L4014">
        <f t="shared" si="124"/>
        <v>0</v>
      </c>
      <c r="M4014">
        <f t="shared" si="125"/>
        <v>0</v>
      </c>
    </row>
    <row r="4015" spans="1:13" x14ac:dyDescent="0.3">
      <c r="A4015" t="s">
        <v>1223</v>
      </c>
      <c r="B4015">
        <v>6.3849999999999998</v>
      </c>
      <c r="C4015" t="s">
        <v>51</v>
      </c>
      <c r="D4015">
        <v>8.3968635999999999E-2</v>
      </c>
      <c r="E4015" t="s">
        <v>52</v>
      </c>
      <c r="F4015">
        <v>105.95959999999999</v>
      </c>
      <c r="G4015" t="s">
        <v>13</v>
      </c>
      <c r="H4015">
        <v>1999</v>
      </c>
      <c r="I4015" t="s">
        <v>14</v>
      </c>
      <c r="J4015" t="s">
        <v>15</v>
      </c>
      <c r="K4015" t="s">
        <v>16</v>
      </c>
      <c r="L4015">
        <f t="shared" si="124"/>
        <v>1</v>
      </c>
      <c r="M4015">
        <f t="shared" si="125"/>
        <v>0</v>
      </c>
    </row>
    <row r="4016" spans="1:13" x14ac:dyDescent="0.3">
      <c r="A4016" t="s">
        <v>182</v>
      </c>
      <c r="C4016" t="s">
        <v>51</v>
      </c>
      <c r="D4016">
        <v>0.102772236</v>
      </c>
      <c r="E4016" t="s">
        <v>36</v>
      </c>
      <c r="F4016">
        <v>148.70500000000001</v>
      </c>
      <c r="G4016" t="s">
        <v>29</v>
      </c>
      <c r="H4016">
        <v>1985</v>
      </c>
      <c r="I4016" t="s">
        <v>14</v>
      </c>
      <c r="J4016" t="s">
        <v>24</v>
      </c>
      <c r="K4016" t="s">
        <v>30</v>
      </c>
      <c r="L4016">
        <f t="shared" si="124"/>
        <v>0</v>
      </c>
      <c r="M4016">
        <f t="shared" si="125"/>
        <v>0</v>
      </c>
    </row>
    <row r="4017" spans="1:13" x14ac:dyDescent="0.3">
      <c r="A4017" t="s">
        <v>385</v>
      </c>
      <c r="B4017">
        <v>16</v>
      </c>
      <c r="C4017" t="s">
        <v>51</v>
      </c>
      <c r="D4017">
        <v>7.6855627999999995E-2</v>
      </c>
      <c r="E4017" t="s">
        <v>32</v>
      </c>
      <c r="F4017">
        <v>44.508600000000001</v>
      </c>
      <c r="G4017" t="s">
        <v>33</v>
      </c>
      <c r="H4017">
        <v>1997</v>
      </c>
      <c r="I4017" t="s">
        <v>34</v>
      </c>
      <c r="J4017" t="s">
        <v>15</v>
      </c>
      <c r="K4017" t="s">
        <v>16</v>
      </c>
      <c r="L4017">
        <f t="shared" si="124"/>
        <v>1</v>
      </c>
      <c r="M4017">
        <f t="shared" si="125"/>
        <v>0</v>
      </c>
    </row>
    <row r="4018" spans="1:13" x14ac:dyDescent="0.3">
      <c r="A4018" t="s">
        <v>543</v>
      </c>
      <c r="B4018">
        <v>11</v>
      </c>
      <c r="C4018" t="s">
        <v>1605</v>
      </c>
      <c r="D4018">
        <v>8.8204993999999995E-2</v>
      </c>
      <c r="E4018" t="s">
        <v>67</v>
      </c>
      <c r="F4018">
        <v>155.16300000000001</v>
      </c>
      <c r="G4018" t="s">
        <v>37</v>
      </c>
      <c r="H4018">
        <v>2009</v>
      </c>
      <c r="I4018" t="s">
        <v>14</v>
      </c>
      <c r="J4018" t="s">
        <v>24</v>
      </c>
      <c r="K4018" t="s">
        <v>38</v>
      </c>
      <c r="L4018">
        <f t="shared" si="124"/>
        <v>0</v>
      </c>
      <c r="M4018">
        <f t="shared" si="125"/>
        <v>0</v>
      </c>
    </row>
    <row r="4019" spans="1:13" x14ac:dyDescent="0.3">
      <c r="A4019" t="s">
        <v>444</v>
      </c>
      <c r="B4019">
        <v>11</v>
      </c>
      <c r="C4019" t="s">
        <v>51</v>
      </c>
      <c r="D4019">
        <v>0</v>
      </c>
      <c r="E4019" t="s">
        <v>49</v>
      </c>
      <c r="F4019">
        <v>123.9046</v>
      </c>
      <c r="G4019" t="s">
        <v>23</v>
      </c>
      <c r="H4019">
        <v>1998</v>
      </c>
      <c r="J4019" t="s">
        <v>24</v>
      </c>
      <c r="K4019" t="s">
        <v>25</v>
      </c>
      <c r="L4019">
        <f t="shared" si="124"/>
        <v>0</v>
      </c>
      <c r="M4019">
        <f t="shared" si="125"/>
        <v>0</v>
      </c>
    </row>
    <row r="4020" spans="1:13" x14ac:dyDescent="0.3">
      <c r="A4020" t="s">
        <v>1003</v>
      </c>
      <c r="B4020">
        <v>7.64</v>
      </c>
      <c r="C4020" t="s">
        <v>1605</v>
      </c>
      <c r="D4020">
        <v>7.0992494000000003E-2</v>
      </c>
      <c r="E4020" t="s">
        <v>12</v>
      </c>
      <c r="F4020">
        <v>92.012</v>
      </c>
      <c r="G4020" t="s">
        <v>37</v>
      </c>
      <c r="H4020">
        <v>2009</v>
      </c>
      <c r="I4020" t="s">
        <v>14</v>
      </c>
      <c r="J4020" t="s">
        <v>24</v>
      </c>
      <c r="K4020" t="s">
        <v>38</v>
      </c>
      <c r="L4020">
        <f t="shared" si="124"/>
        <v>0</v>
      </c>
      <c r="M4020">
        <f t="shared" si="125"/>
        <v>1</v>
      </c>
    </row>
    <row r="4021" spans="1:13" x14ac:dyDescent="0.3">
      <c r="A4021" t="s">
        <v>462</v>
      </c>
      <c r="B4021">
        <v>5.6950000000000003</v>
      </c>
      <c r="C4021" t="s">
        <v>1605</v>
      </c>
      <c r="D4021">
        <v>6.8083870000000005E-2</v>
      </c>
      <c r="E4021" t="s">
        <v>49</v>
      </c>
      <c r="F4021">
        <v>257.99880000000002</v>
      </c>
      <c r="G4021" t="s">
        <v>19</v>
      </c>
      <c r="H4021">
        <v>2007</v>
      </c>
      <c r="J4021" t="s">
        <v>20</v>
      </c>
      <c r="K4021" t="s">
        <v>16</v>
      </c>
      <c r="L4021">
        <f t="shared" si="124"/>
        <v>0</v>
      </c>
      <c r="M4021">
        <f t="shared" si="125"/>
        <v>0</v>
      </c>
    </row>
    <row r="4022" spans="1:13" x14ac:dyDescent="0.3">
      <c r="A4022" t="s">
        <v>339</v>
      </c>
      <c r="C4022" t="s">
        <v>1605</v>
      </c>
      <c r="D4022">
        <v>9.8306217000000001E-2</v>
      </c>
      <c r="E4022" t="s">
        <v>67</v>
      </c>
      <c r="F4022">
        <v>197.4768</v>
      </c>
      <c r="G4022" t="s">
        <v>29</v>
      </c>
      <c r="H4022">
        <v>1985</v>
      </c>
      <c r="I4022" t="s">
        <v>14</v>
      </c>
      <c r="J4022" t="s">
        <v>24</v>
      </c>
      <c r="K4022" t="s">
        <v>30</v>
      </c>
      <c r="L4022">
        <f t="shared" si="124"/>
        <v>0</v>
      </c>
      <c r="M4022">
        <f t="shared" si="125"/>
        <v>0</v>
      </c>
    </row>
    <row r="4023" spans="1:13" x14ac:dyDescent="0.3">
      <c r="A4023" t="s">
        <v>1266</v>
      </c>
      <c r="B4023">
        <v>20.25</v>
      </c>
      <c r="C4023" t="s">
        <v>28</v>
      </c>
      <c r="D4023">
        <v>2.2493399000000001E-2</v>
      </c>
      <c r="E4023" t="s">
        <v>18</v>
      </c>
      <c r="F4023">
        <v>247.8092</v>
      </c>
      <c r="G4023" t="s">
        <v>53</v>
      </c>
      <c r="H4023">
        <v>1987</v>
      </c>
      <c r="I4023" t="s">
        <v>54</v>
      </c>
      <c r="J4023" t="s">
        <v>24</v>
      </c>
      <c r="K4023" t="s">
        <v>16</v>
      </c>
      <c r="L4023">
        <f t="shared" si="124"/>
        <v>0</v>
      </c>
      <c r="M4023">
        <f t="shared" si="125"/>
        <v>1</v>
      </c>
    </row>
    <row r="4024" spans="1:13" x14ac:dyDescent="0.3">
      <c r="A4024" t="s">
        <v>970</v>
      </c>
      <c r="B4024">
        <v>13.35</v>
      </c>
      <c r="C4024" t="s">
        <v>51</v>
      </c>
      <c r="D4024">
        <v>0.102929093</v>
      </c>
      <c r="E4024" t="s">
        <v>18</v>
      </c>
      <c r="F4024">
        <v>227.93520000000001</v>
      </c>
      <c r="G4024" t="s">
        <v>37</v>
      </c>
      <c r="H4024">
        <v>2009</v>
      </c>
      <c r="I4024" t="s">
        <v>14</v>
      </c>
      <c r="J4024" t="s">
        <v>24</v>
      </c>
      <c r="K4024" t="s">
        <v>38</v>
      </c>
      <c r="L4024">
        <f t="shared" si="124"/>
        <v>0</v>
      </c>
      <c r="M4024">
        <f t="shared" si="125"/>
        <v>1</v>
      </c>
    </row>
    <row r="4025" spans="1:13" x14ac:dyDescent="0.3">
      <c r="A4025" t="s">
        <v>1136</v>
      </c>
      <c r="B4025">
        <v>19</v>
      </c>
      <c r="C4025" t="s">
        <v>1605</v>
      </c>
      <c r="D4025">
        <v>6.5579314999999999E-2</v>
      </c>
      <c r="E4025" t="s">
        <v>32</v>
      </c>
      <c r="F4025">
        <v>186.5214</v>
      </c>
      <c r="G4025" t="s">
        <v>53</v>
      </c>
      <c r="H4025">
        <v>1987</v>
      </c>
      <c r="I4025" t="s">
        <v>54</v>
      </c>
      <c r="J4025" t="s">
        <v>24</v>
      </c>
      <c r="K4025" t="s">
        <v>16</v>
      </c>
      <c r="L4025">
        <f t="shared" si="124"/>
        <v>0</v>
      </c>
      <c r="M4025">
        <f t="shared" si="125"/>
        <v>0</v>
      </c>
    </row>
    <row r="4026" spans="1:13" x14ac:dyDescent="0.3">
      <c r="A4026" t="s">
        <v>1083</v>
      </c>
      <c r="B4026">
        <v>6.2350000000000003</v>
      </c>
      <c r="C4026" t="s">
        <v>51</v>
      </c>
      <c r="D4026">
        <v>2.0312604000000001E-2</v>
      </c>
      <c r="E4026" t="s">
        <v>61</v>
      </c>
      <c r="F4026">
        <v>260.99619999999999</v>
      </c>
      <c r="G4026" t="s">
        <v>19</v>
      </c>
      <c r="H4026">
        <v>2007</v>
      </c>
      <c r="J4026" t="s">
        <v>20</v>
      </c>
      <c r="K4026" t="s">
        <v>16</v>
      </c>
      <c r="L4026">
        <f t="shared" si="124"/>
        <v>0</v>
      </c>
      <c r="M4026">
        <f t="shared" si="125"/>
        <v>0</v>
      </c>
    </row>
    <row r="4027" spans="1:13" x14ac:dyDescent="0.3">
      <c r="A4027" t="s">
        <v>1410</v>
      </c>
      <c r="B4027">
        <v>11.35</v>
      </c>
      <c r="C4027" t="s">
        <v>51</v>
      </c>
      <c r="D4027">
        <v>0</v>
      </c>
      <c r="E4027" t="s">
        <v>12</v>
      </c>
      <c r="F4027">
        <v>51.300800000000002</v>
      </c>
      <c r="G4027" t="s">
        <v>53</v>
      </c>
      <c r="H4027">
        <v>1987</v>
      </c>
      <c r="I4027" t="s">
        <v>54</v>
      </c>
      <c r="J4027" t="s">
        <v>24</v>
      </c>
      <c r="K4027" t="s">
        <v>16</v>
      </c>
      <c r="L4027">
        <f t="shared" si="124"/>
        <v>0</v>
      </c>
      <c r="M4027">
        <f t="shared" si="125"/>
        <v>1</v>
      </c>
    </row>
    <row r="4028" spans="1:13" x14ac:dyDescent="0.3">
      <c r="A4028" t="s">
        <v>1191</v>
      </c>
      <c r="B4028">
        <v>6.6749999999999998</v>
      </c>
      <c r="C4028" t="s">
        <v>51</v>
      </c>
      <c r="D4028">
        <v>7.0167934000000001E-2</v>
      </c>
      <c r="E4028" t="s">
        <v>12</v>
      </c>
      <c r="F4028">
        <v>91.546199999999999</v>
      </c>
      <c r="G4028" t="s">
        <v>23</v>
      </c>
      <c r="H4028">
        <v>1998</v>
      </c>
      <c r="J4028" t="s">
        <v>24</v>
      </c>
      <c r="K4028" t="s">
        <v>25</v>
      </c>
      <c r="L4028">
        <f t="shared" si="124"/>
        <v>0</v>
      </c>
      <c r="M4028">
        <f t="shared" si="125"/>
        <v>1</v>
      </c>
    </row>
    <row r="4029" spans="1:13" x14ac:dyDescent="0.3">
      <c r="A4029" t="s">
        <v>375</v>
      </c>
      <c r="B4029">
        <v>17.7</v>
      </c>
      <c r="C4029" t="s">
        <v>1605</v>
      </c>
      <c r="D4029">
        <v>4.2476445000000002E-2</v>
      </c>
      <c r="E4029" t="s">
        <v>67</v>
      </c>
      <c r="F4029">
        <v>162.321</v>
      </c>
      <c r="G4029" t="s">
        <v>33</v>
      </c>
      <c r="H4029">
        <v>1997</v>
      </c>
      <c r="I4029" t="s">
        <v>34</v>
      </c>
      <c r="J4029" t="s">
        <v>15</v>
      </c>
      <c r="K4029" t="s">
        <v>16</v>
      </c>
      <c r="L4029">
        <f t="shared" si="124"/>
        <v>0</v>
      </c>
      <c r="M4029">
        <f t="shared" si="125"/>
        <v>0</v>
      </c>
    </row>
    <row r="4030" spans="1:13" x14ac:dyDescent="0.3">
      <c r="A4030" t="s">
        <v>529</v>
      </c>
      <c r="B4030">
        <v>9</v>
      </c>
      <c r="C4030" t="s">
        <v>51</v>
      </c>
      <c r="D4030">
        <v>8.6129035000000007E-2</v>
      </c>
      <c r="E4030" t="s">
        <v>12</v>
      </c>
      <c r="F4030">
        <v>166.88159999999999</v>
      </c>
      <c r="G4030" t="s">
        <v>41</v>
      </c>
      <c r="H4030">
        <v>2002</v>
      </c>
      <c r="J4030" t="s">
        <v>20</v>
      </c>
      <c r="K4030" t="s">
        <v>16</v>
      </c>
      <c r="L4030">
        <f t="shared" si="124"/>
        <v>0</v>
      </c>
      <c r="M4030">
        <f t="shared" si="125"/>
        <v>1</v>
      </c>
    </row>
    <row r="4031" spans="1:13" x14ac:dyDescent="0.3">
      <c r="A4031" t="s">
        <v>742</v>
      </c>
      <c r="B4031">
        <v>18.600000000000001</v>
      </c>
      <c r="C4031" t="s">
        <v>51</v>
      </c>
      <c r="D4031">
        <v>1.5794210999999999E-2</v>
      </c>
      <c r="E4031" t="s">
        <v>12</v>
      </c>
      <c r="F4031">
        <v>152.03659999999999</v>
      </c>
      <c r="G4031" t="s">
        <v>13</v>
      </c>
      <c r="H4031">
        <v>1999</v>
      </c>
      <c r="I4031" t="s">
        <v>14</v>
      </c>
      <c r="J4031" t="s">
        <v>15</v>
      </c>
      <c r="K4031" t="s">
        <v>16</v>
      </c>
      <c r="L4031">
        <f t="shared" si="124"/>
        <v>1</v>
      </c>
      <c r="M4031">
        <f t="shared" si="125"/>
        <v>1</v>
      </c>
    </row>
    <row r="4032" spans="1:13" x14ac:dyDescent="0.3">
      <c r="A4032" t="s">
        <v>96</v>
      </c>
      <c r="B4032">
        <v>5.98</v>
      </c>
      <c r="C4032" t="s">
        <v>51</v>
      </c>
      <c r="D4032">
        <v>7.5985352000000006E-2</v>
      </c>
      <c r="E4032" t="s">
        <v>52</v>
      </c>
      <c r="F4032">
        <v>56.061399999999999</v>
      </c>
      <c r="G4032" t="s">
        <v>19</v>
      </c>
      <c r="H4032">
        <v>2007</v>
      </c>
      <c r="J4032" t="s">
        <v>20</v>
      </c>
      <c r="K4032" t="s">
        <v>16</v>
      </c>
      <c r="L4032">
        <f t="shared" si="124"/>
        <v>0</v>
      </c>
      <c r="M4032">
        <f t="shared" si="125"/>
        <v>0</v>
      </c>
    </row>
    <row r="4033" spans="1:13" x14ac:dyDescent="0.3">
      <c r="A4033" t="s">
        <v>998</v>
      </c>
      <c r="B4033">
        <v>17.25</v>
      </c>
      <c r="C4033" t="s">
        <v>51</v>
      </c>
      <c r="D4033">
        <v>4.2241630000000002E-2</v>
      </c>
      <c r="E4033" t="s">
        <v>18</v>
      </c>
      <c r="F4033">
        <v>171.07640000000001</v>
      </c>
      <c r="G4033" t="s">
        <v>33</v>
      </c>
      <c r="H4033">
        <v>1997</v>
      </c>
      <c r="I4033" t="s">
        <v>34</v>
      </c>
      <c r="J4033" t="s">
        <v>15</v>
      </c>
      <c r="K4033" t="s">
        <v>16</v>
      </c>
      <c r="L4033">
        <f t="shared" si="124"/>
        <v>1</v>
      </c>
      <c r="M4033">
        <f t="shared" si="125"/>
        <v>1</v>
      </c>
    </row>
    <row r="4034" spans="1:13" x14ac:dyDescent="0.3">
      <c r="A4034" t="s">
        <v>1391</v>
      </c>
      <c r="B4034">
        <v>7.4349999999999996</v>
      </c>
      <c r="C4034" t="s">
        <v>51</v>
      </c>
      <c r="D4034">
        <v>0.123532514</v>
      </c>
      <c r="E4034" t="s">
        <v>112</v>
      </c>
      <c r="F4034">
        <v>205.66380000000001</v>
      </c>
      <c r="G4034" t="s">
        <v>19</v>
      </c>
      <c r="H4034">
        <v>2007</v>
      </c>
      <c r="J4034" t="s">
        <v>20</v>
      </c>
      <c r="K4034" t="s">
        <v>16</v>
      </c>
      <c r="L4034">
        <f t="shared" si="124"/>
        <v>0</v>
      </c>
      <c r="M4034">
        <f t="shared" si="125"/>
        <v>0</v>
      </c>
    </row>
    <row r="4035" spans="1:13" x14ac:dyDescent="0.3">
      <c r="A4035" t="s">
        <v>393</v>
      </c>
      <c r="B4035">
        <v>15.7</v>
      </c>
      <c r="C4035" t="s">
        <v>1605</v>
      </c>
      <c r="D4035">
        <v>3.0619053E-2</v>
      </c>
      <c r="E4035" t="s">
        <v>12</v>
      </c>
      <c r="F4035">
        <v>252.47239999999999</v>
      </c>
      <c r="G4035" t="s">
        <v>65</v>
      </c>
      <c r="H4035">
        <v>2004</v>
      </c>
      <c r="I4035" t="s">
        <v>34</v>
      </c>
      <c r="J4035" t="s">
        <v>20</v>
      </c>
      <c r="K4035" t="s">
        <v>16</v>
      </c>
      <c r="L4035">
        <f t="shared" ref="L4035:L4098" si="126">IF(AND(J4035= "Tier 1", C4035= "LF"),1,0)</f>
        <v>0</v>
      </c>
      <c r="M4035">
        <f t="shared" ref="M4035:M4098" si="127">IF(OR(E4035= "Dairy", E4035= "Snack Foods"),1,0)</f>
        <v>1</v>
      </c>
    </row>
    <row r="4036" spans="1:13" x14ac:dyDescent="0.3">
      <c r="A4036" t="s">
        <v>1213</v>
      </c>
      <c r="B4036">
        <v>17</v>
      </c>
      <c r="C4036" t="s">
        <v>51</v>
      </c>
      <c r="D4036">
        <v>0</v>
      </c>
      <c r="E4036" t="s">
        <v>32</v>
      </c>
      <c r="F4036">
        <v>169.11060000000001</v>
      </c>
      <c r="G4036" t="s">
        <v>19</v>
      </c>
      <c r="H4036">
        <v>2007</v>
      </c>
      <c r="J4036" t="s">
        <v>20</v>
      </c>
      <c r="K4036" t="s">
        <v>16</v>
      </c>
      <c r="L4036">
        <f t="shared" si="126"/>
        <v>0</v>
      </c>
      <c r="M4036">
        <f t="shared" si="127"/>
        <v>0</v>
      </c>
    </row>
    <row r="4037" spans="1:13" x14ac:dyDescent="0.3">
      <c r="A4037" t="s">
        <v>291</v>
      </c>
      <c r="B4037">
        <v>20.25</v>
      </c>
      <c r="C4037" t="s">
        <v>1605</v>
      </c>
      <c r="D4037">
        <v>1.2019597999999999E-2</v>
      </c>
      <c r="E4037" t="s">
        <v>83</v>
      </c>
      <c r="F4037">
        <v>184.0924</v>
      </c>
      <c r="G4037" t="s">
        <v>41</v>
      </c>
      <c r="H4037">
        <v>2002</v>
      </c>
      <c r="J4037" t="s">
        <v>20</v>
      </c>
      <c r="K4037" t="s">
        <v>16</v>
      </c>
      <c r="L4037">
        <f t="shared" si="126"/>
        <v>0</v>
      </c>
      <c r="M4037">
        <f t="shared" si="127"/>
        <v>0</v>
      </c>
    </row>
    <row r="4038" spans="1:13" x14ac:dyDescent="0.3">
      <c r="A4038" t="s">
        <v>851</v>
      </c>
      <c r="B4038">
        <v>10.5</v>
      </c>
      <c r="C4038" t="s">
        <v>51</v>
      </c>
      <c r="D4038">
        <v>0.119271136</v>
      </c>
      <c r="E4038" t="s">
        <v>67</v>
      </c>
      <c r="F4038">
        <v>121.0098</v>
      </c>
      <c r="G4038" t="s">
        <v>23</v>
      </c>
      <c r="H4038">
        <v>1998</v>
      </c>
      <c r="J4038" t="s">
        <v>24</v>
      </c>
      <c r="K4038" t="s">
        <v>25</v>
      </c>
      <c r="L4038">
        <f t="shared" si="126"/>
        <v>0</v>
      </c>
      <c r="M4038">
        <f t="shared" si="127"/>
        <v>0</v>
      </c>
    </row>
    <row r="4039" spans="1:13" x14ac:dyDescent="0.3">
      <c r="A4039" t="s">
        <v>366</v>
      </c>
      <c r="B4039">
        <v>11.1</v>
      </c>
      <c r="C4039" t="s">
        <v>51</v>
      </c>
      <c r="D4039">
        <v>4.5076977999999997E-2</v>
      </c>
      <c r="E4039" t="s">
        <v>12</v>
      </c>
      <c r="F4039">
        <v>173.6054</v>
      </c>
      <c r="G4039" t="s">
        <v>19</v>
      </c>
      <c r="H4039">
        <v>2007</v>
      </c>
      <c r="J4039" t="s">
        <v>20</v>
      </c>
      <c r="K4039" t="s">
        <v>16</v>
      </c>
      <c r="L4039">
        <f t="shared" si="126"/>
        <v>0</v>
      </c>
      <c r="M4039">
        <f t="shared" si="127"/>
        <v>1</v>
      </c>
    </row>
    <row r="4040" spans="1:13" x14ac:dyDescent="0.3">
      <c r="A4040" t="s">
        <v>497</v>
      </c>
      <c r="B4040">
        <v>19.2</v>
      </c>
      <c r="C4040" t="s">
        <v>1605</v>
      </c>
      <c r="D4040">
        <v>2.2899738999999999E-2</v>
      </c>
      <c r="E4040" t="s">
        <v>32</v>
      </c>
      <c r="F4040">
        <v>185.095</v>
      </c>
      <c r="G4040" t="s">
        <v>53</v>
      </c>
      <c r="H4040">
        <v>1987</v>
      </c>
      <c r="I4040" t="s">
        <v>54</v>
      </c>
      <c r="J4040" t="s">
        <v>24</v>
      </c>
      <c r="K4040" t="s">
        <v>16</v>
      </c>
      <c r="L4040">
        <f t="shared" si="126"/>
        <v>0</v>
      </c>
      <c r="M4040">
        <f t="shared" si="127"/>
        <v>0</v>
      </c>
    </row>
    <row r="4041" spans="1:13" x14ac:dyDescent="0.3">
      <c r="A4041" t="s">
        <v>321</v>
      </c>
      <c r="B4041">
        <v>20.25</v>
      </c>
      <c r="C4041" t="s">
        <v>51</v>
      </c>
      <c r="D4041">
        <v>5.9027151E-2</v>
      </c>
      <c r="E4041" t="s">
        <v>61</v>
      </c>
      <c r="F4041">
        <v>248.04599999999999</v>
      </c>
      <c r="G4041" t="s">
        <v>13</v>
      </c>
      <c r="H4041">
        <v>1999</v>
      </c>
      <c r="I4041" t="s">
        <v>14</v>
      </c>
      <c r="J4041" t="s">
        <v>15</v>
      </c>
      <c r="K4041" t="s">
        <v>16</v>
      </c>
      <c r="L4041">
        <f t="shared" si="126"/>
        <v>1</v>
      </c>
      <c r="M4041">
        <f t="shared" si="127"/>
        <v>0</v>
      </c>
    </row>
    <row r="4042" spans="1:13" x14ac:dyDescent="0.3">
      <c r="A4042" t="s">
        <v>1058</v>
      </c>
      <c r="C4042" t="s">
        <v>51</v>
      </c>
      <c r="D4042">
        <v>3.7725174E-2</v>
      </c>
      <c r="E4042" t="s">
        <v>112</v>
      </c>
      <c r="F4042">
        <v>123.9046</v>
      </c>
      <c r="G4042" t="s">
        <v>29</v>
      </c>
      <c r="H4042">
        <v>1985</v>
      </c>
      <c r="I4042" t="s">
        <v>14</v>
      </c>
      <c r="J4042" t="s">
        <v>24</v>
      </c>
      <c r="K4042" t="s">
        <v>30</v>
      </c>
      <c r="L4042">
        <f t="shared" si="126"/>
        <v>0</v>
      </c>
      <c r="M4042">
        <f t="shared" si="127"/>
        <v>0</v>
      </c>
    </row>
    <row r="4043" spans="1:13" x14ac:dyDescent="0.3">
      <c r="A4043" t="s">
        <v>1166</v>
      </c>
      <c r="B4043">
        <v>9.1950000000000003</v>
      </c>
      <c r="C4043" t="s">
        <v>1605</v>
      </c>
      <c r="D4043">
        <v>0</v>
      </c>
      <c r="E4043" t="s">
        <v>36</v>
      </c>
      <c r="F4043">
        <v>78.264399999999995</v>
      </c>
      <c r="G4043" t="s">
        <v>41</v>
      </c>
      <c r="H4043">
        <v>2002</v>
      </c>
      <c r="J4043" t="s">
        <v>20</v>
      </c>
      <c r="K4043" t="s">
        <v>16</v>
      </c>
      <c r="L4043">
        <f t="shared" si="126"/>
        <v>0</v>
      </c>
      <c r="M4043">
        <f t="shared" si="127"/>
        <v>0</v>
      </c>
    </row>
    <row r="4044" spans="1:13" x14ac:dyDescent="0.3">
      <c r="A4044" t="s">
        <v>946</v>
      </c>
      <c r="C4044" t="s">
        <v>1605</v>
      </c>
      <c r="D4044">
        <v>0.109780112</v>
      </c>
      <c r="E4044" t="s">
        <v>67</v>
      </c>
      <c r="F4044">
        <v>102.599</v>
      </c>
      <c r="G4044" t="s">
        <v>47</v>
      </c>
      <c r="H4044">
        <v>1985</v>
      </c>
      <c r="I4044" t="s">
        <v>34</v>
      </c>
      <c r="J4044" t="s">
        <v>15</v>
      </c>
      <c r="K4044" t="s">
        <v>25</v>
      </c>
      <c r="L4044">
        <f t="shared" si="126"/>
        <v>0</v>
      </c>
      <c r="M4044">
        <f t="shared" si="127"/>
        <v>0</v>
      </c>
    </row>
    <row r="4045" spans="1:13" x14ac:dyDescent="0.3">
      <c r="A4045" t="s">
        <v>1209</v>
      </c>
      <c r="B4045">
        <v>15.1</v>
      </c>
      <c r="C4045" t="s">
        <v>51</v>
      </c>
      <c r="D4045">
        <v>2.5971792E-2</v>
      </c>
      <c r="E4045" t="s">
        <v>67</v>
      </c>
      <c r="F4045">
        <v>146.20760000000001</v>
      </c>
      <c r="G4045" t="s">
        <v>53</v>
      </c>
      <c r="H4045">
        <v>1987</v>
      </c>
      <c r="I4045" t="s">
        <v>54</v>
      </c>
      <c r="J4045" t="s">
        <v>24</v>
      </c>
      <c r="K4045" t="s">
        <v>16</v>
      </c>
      <c r="L4045">
        <f t="shared" si="126"/>
        <v>0</v>
      </c>
      <c r="M4045">
        <f t="shared" si="127"/>
        <v>0</v>
      </c>
    </row>
    <row r="4046" spans="1:13" x14ac:dyDescent="0.3">
      <c r="A4046" t="s">
        <v>1155</v>
      </c>
      <c r="C4046" t="s">
        <v>51</v>
      </c>
      <c r="D4046">
        <v>2.994846E-2</v>
      </c>
      <c r="E4046" t="s">
        <v>32</v>
      </c>
      <c r="F4046">
        <v>217.3192</v>
      </c>
      <c r="G4046" t="s">
        <v>29</v>
      </c>
      <c r="H4046">
        <v>1985</v>
      </c>
      <c r="I4046" t="s">
        <v>14</v>
      </c>
      <c r="J4046" t="s">
        <v>24</v>
      </c>
      <c r="K4046" t="s">
        <v>30</v>
      </c>
      <c r="L4046">
        <f t="shared" si="126"/>
        <v>0</v>
      </c>
      <c r="M4046">
        <f t="shared" si="127"/>
        <v>0</v>
      </c>
    </row>
    <row r="4047" spans="1:13" x14ac:dyDescent="0.3">
      <c r="A4047" t="s">
        <v>523</v>
      </c>
      <c r="B4047">
        <v>14.35</v>
      </c>
      <c r="C4047" t="s">
        <v>1605</v>
      </c>
      <c r="D4047">
        <v>9.1427886999999999E-2</v>
      </c>
      <c r="E4047" t="s">
        <v>67</v>
      </c>
      <c r="F4047">
        <v>231.69839999999999</v>
      </c>
      <c r="G4047" t="s">
        <v>19</v>
      </c>
      <c r="H4047">
        <v>2007</v>
      </c>
      <c r="J4047" t="s">
        <v>20</v>
      </c>
      <c r="K4047" t="s">
        <v>16</v>
      </c>
      <c r="L4047">
        <f t="shared" si="126"/>
        <v>0</v>
      </c>
      <c r="M4047">
        <f t="shared" si="127"/>
        <v>0</v>
      </c>
    </row>
    <row r="4048" spans="1:13" x14ac:dyDescent="0.3">
      <c r="A4048" t="s">
        <v>576</v>
      </c>
      <c r="B4048">
        <v>5.1749999999999998</v>
      </c>
      <c r="C4048" t="s">
        <v>51</v>
      </c>
      <c r="D4048">
        <v>6.2598180000000003E-2</v>
      </c>
      <c r="E4048" t="s">
        <v>83</v>
      </c>
      <c r="F4048">
        <v>87.122399999999999</v>
      </c>
      <c r="G4048" t="s">
        <v>23</v>
      </c>
      <c r="H4048">
        <v>1998</v>
      </c>
      <c r="J4048" t="s">
        <v>24</v>
      </c>
      <c r="K4048" t="s">
        <v>25</v>
      </c>
      <c r="L4048">
        <f t="shared" si="126"/>
        <v>0</v>
      </c>
      <c r="M4048">
        <f t="shared" si="127"/>
        <v>0</v>
      </c>
    </row>
    <row r="4049" spans="1:13" x14ac:dyDescent="0.3">
      <c r="A4049" t="s">
        <v>1526</v>
      </c>
      <c r="B4049">
        <v>7.2350000000000003</v>
      </c>
      <c r="C4049" t="s">
        <v>51</v>
      </c>
      <c r="D4049">
        <v>5.8132206999999998E-2</v>
      </c>
      <c r="E4049" t="s">
        <v>12</v>
      </c>
      <c r="F4049">
        <v>114.0834</v>
      </c>
      <c r="G4049" t="s">
        <v>33</v>
      </c>
      <c r="H4049">
        <v>1997</v>
      </c>
      <c r="I4049" t="s">
        <v>34</v>
      </c>
      <c r="J4049" t="s">
        <v>15</v>
      </c>
      <c r="K4049" t="s">
        <v>16</v>
      </c>
      <c r="L4049">
        <f t="shared" si="126"/>
        <v>1</v>
      </c>
      <c r="M4049">
        <f t="shared" si="127"/>
        <v>1</v>
      </c>
    </row>
    <row r="4050" spans="1:13" x14ac:dyDescent="0.3">
      <c r="A4050" t="s">
        <v>827</v>
      </c>
      <c r="B4050">
        <v>7.93</v>
      </c>
      <c r="C4050" t="s">
        <v>51</v>
      </c>
      <c r="D4050">
        <v>0.119066863</v>
      </c>
      <c r="E4050" t="s">
        <v>46</v>
      </c>
      <c r="F4050">
        <v>45.9086</v>
      </c>
      <c r="G4050" t="s">
        <v>23</v>
      </c>
      <c r="H4050">
        <v>1998</v>
      </c>
      <c r="J4050" t="s">
        <v>24</v>
      </c>
      <c r="K4050" t="s">
        <v>25</v>
      </c>
      <c r="L4050">
        <f t="shared" si="126"/>
        <v>0</v>
      </c>
      <c r="M4050">
        <f t="shared" si="127"/>
        <v>0</v>
      </c>
    </row>
    <row r="4051" spans="1:13" x14ac:dyDescent="0.3">
      <c r="A4051" t="s">
        <v>1403</v>
      </c>
      <c r="B4051">
        <v>5.88</v>
      </c>
      <c r="C4051" t="s">
        <v>51</v>
      </c>
      <c r="D4051">
        <v>3.5920930000000002E-3</v>
      </c>
      <c r="E4051" t="s">
        <v>52</v>
      </c>
      <c r="F4051">
        <v>154.19980000000001</v>
      </c>
      <c r="G4051" t="s">
        <v>33</v>
      </c>
      <c r="H4051">
        <v>1997</v>
      </c>
      <c r="I4051" t="s">
        <v>34</v>
      </c>
      <c r="J4051" t="s">
        <v>15</v>
      </c>
      <c r="K4051" t="s">
        <v>16</v>
      </c>
      <c r="L4051">
        <f t="shared" si="126"/>
        <v>1</v>
      </c>
      <c r="M4051">
        <f t="shared" si="127"/>
        <v>0</v>
      </c>
    </row>
    <row r="4052" spans="1:13" x14ac:dyDescent="0.3">
      <c r="A4052" t="s">
        <v>545</v>
      </c>
      <c r="C4052" t="s">
        <v>51</v>
      </c>
      <c r="D4052">
        <v>5.3945046000000003E-2</v>
      </c>
      <c r="E4052" t="s">
        <v>49</v>
      </c>
      <c r="F4052">
        <v>83.8566</v>
      </c>
      <c r="G4052" t="s">
        <v>29</v>
      </c>
      <c r="H4052">
        <v>1985</v>
      </c>
      <c r="I4052" t="s">
        <v>14</v>
      </c>
      <c r="J4052" t="s">
        <v>24</v>
      </c>
      <c r="K4052" t="s">
        <v>30</v>
      </c>
      <c r="L4052">
        <f t="shared" si="126"/>
        <v>0</v>
      </c>
      <c r="M4052">
        <f t="shared" si="127"/>
        <v>0</v>
      </c>
    </row>
    <row r="4053" spans="1:13" x14ac:dyDescent="0.3">
      <c r="A4053" t="s">
        <v>425</v>
      </c>
      <c r="B4053">
        <v>13.35</v>
      </c>
      <c r="C4053" t="s">
        <v>51</v>
      </c>
      <c r="D4053">
        <v>1.7782032999999999E-2</v>
      </c>
      <c r="E4053" t="s">
        <v>18</v>
      </c>
      <c r="F4053">
        <v>74.2012</v>
      </c>
      <c r="G4053" t="s">
        <v>65</v>
      </c>
      <c r="H4053">
        <v>2004</v>
      </c>
      <c r="I4053" t="s">
        <v>34</v>
      </c>
      <c r="J4053" t="s">
        <v>20</v>
      </c>
      <c r="K4053" t="s">
        <v>16</v>
      </c>
      <c r="L4053">
        <f t="shared" si="126"/>
        <v>0</v>
      </c>
      <c r="M4053">
        <f t="shared" si="127"/>
        <v>1</v>
      </c>
    </row>
    <row r="4054" spans="1:13" x14ac:dyDescent="0.3">
      <c r="A4054" t="s">
        <v>1331</v>
      </c>
      <c r="B4054">
        <v>6.8849999999999998</v>
      </c>
      <c r="C4054" t="s">
        <v>1605</v>
      </c>
      <c r="D4054">
        <v>0.23434561600000001</v>
      </c>
      <c r="E4054" t="s">
        <v>83</v>
      </c>
      <c r="F4054">
        <v>108.9228</v>
      </c>
      <c r="G4054" t="s">
        <v>23</v>
      </c>
      <c r="H4054">
        <v>1998</v>
      </c>
      <c r="J4054" t="s">
        <v>24</v>
      </c>
      <c r="K4054" t="s">
        <v>25</v>
      </c>
      <c r="L4054">
        <f t="shared" si="126"/>
        <v>0</v>
      </c>
      <c r="M4054">
        <f t="shared" si="127"/>
        <v>0</v>
      </c>
    </row>
    <row r="4055" spans="1:13" x14ac:dyDescent="0.3">
      <c r="A4055" t="s">
        <v>1232</v>
      </c>
      <c r="B4055">
        <v>8.4849999999999994</v>
      </c>
      <c r="C4055" t="s">
        <v>51</v>
      </c>
      <c r="D4055">
        <v>5.8369012999999997E-2</v>
      </c>
      <c r="E4055" t="s">
        <v>46</v>
      </c>
      <c r="F4055">
        <v>104.499</v>
      </c>
      <c r="G4055" t="s">
        <v>37</v>
      </c>
      <c r="H4055">
        <v>2009</v>
      </c>
      <c r="I4055" t="s">
        <v>14</v>
      </c>
      <c r="J4055" t="s">
        <v>24</v>
      </c>
      <c r="K4055" t="s">
        <v>38</v>
      </c>
      <c r="L4055">
        <f t="shared" si="126"/>
        <v>0</v>
      </c>
      <c r="M4055">
        <f t="shared" si="127"/>
        <v>0</v>
      </c>
    </row>
    <row r="4056" spans="1:13" x14ac:dyDescent="0.3">
      <c r="A4056" t="s">
        <v>1308</v>
      </c>
      <c r="C4056" t="s">
        <v>51</v>
      </c>
      <c r="D4056">
        <v>5.2891201999999998E-2</v>
      </c>
      <c r="E4056" t="s">
        <v>46</v>
      </c>
      <c r="F4056">
        <v>154.76560000000001</v>
      </c>
      <c r="G4056" t="s">
        <v>47</v>
      </c>
      <c r="H4056">
        <v>1985</v>
      </c>
      <c r="I4056" t="s">
        <v>34</v>
      </c>
      <c r="J4056" t="s">
        <v>15</v>
      </c>
      <c r="K4056" t="s">
        <v>25</v>
      </c>
      <c r="L4056">
        <f t="shared" si="126"/>
        <v>1</v>
      </c>
      <c r="M4056">
        <f t="shared" si="127"/>
        <v>0</v>
      </c>
    </row>
    <row r="4057" spans="1:13" x14ac:dyDescent="0.3">
      <c r="A4057" t="s">
        <v>539</v>
      </c>
      <c r="B4057">
        <v>15.35</v>
      </c>
      <c r="C4057" t="s">
        <v>51</v>
      </c>
      <c r="D4057">
        <v>9.6397812999999999E-2</v>
      </c>
      <c r="E4057" t="s">
        <v>59</v>
      </c>
      <c r="F4057">
        <v>196.57679999999999</v>
      </c>
      <c r="G4057" t="s">
        <v>33</v>
      </c>
      <c r="H4057">
        <v>1997</v>
      </c>
      <c r="I4057" t="s">
        <v>34</v>
      </c>
      <c r="J4057" t="s">
        <v>15</v>
      </c>
      <c r="K4057" t="s">
        <v>16</v>
      </c>
      <c r="L4057">
        <f t="shared" si="126"/>
        <v>1</v>
      </c>
      <c r="M4057">
        <f t="shared" si="127"/>
        <v>0</v>
      </c>
    </row>
    <row r="4058" spans="1:13" x14ac:dyDescent="0.3">
      <c r="A4058" t="s">
        <v>521</v>
      </c>
      <c r="C4058" t="s">
        <v>51</v>
      </c>
      <c r="D4058">
        <v>0.120663214</v>
      </c>
      <c r="E4058" t="s">
        <v>12</v>
      </c>
      <c r="F4058">
        <v>194.24520000000001</v>
      </c>
      <c r="G4058" t="s">
        <v>29</v>
      </c>
      <c r="H4058">
        <v>1985</v>
      </c>
      <c r="I4058" t="s">
        <v>14</v>
      </c>
      <c r="J4058" t="s">
        <v>24</v>
      </c>
      <c r="K4058" t="s">
        <v>30</v>
      </c>
      <c r="L4058">
        <f t="shared" si="126"/>
        <v>0</v>
      </c>
      <c r="M4058">
        <f t="shared" si="127"/>
        <v>1</v>
      </c>
    </row>
    <row r="4059" spans="1:13" x14ac:dyDescent="0.3">
      <c r="A4059" t="s">
        <v>510</v>
      </c>
      <c r="C4059" t="s">
        <v>1605</v>
      </c>
      <c r="D4059">
        <v>0</v>
      </c>
      <c r="E4059" t="s">
        <v>12</v>
      </c>
      <c r="F4059">
        <v>252.67240000000001</v>
      </c>
      <c r="G4059" t="s">
        <v>29</v>
      </c>
      <c r="H4059">
        <v>1985</v>
      </c>
      <c r="I4059" t="s">
        <v>14</v>
      </c>
      <c r="J4059" t="s">
        <v>24</v>
      </c>
      <c r="K4059" t="s">
        <v>30</v>
      </c>
      <c r="L4059">
        <f t="shared" si="126"/>
        <v>0</v>
      </c>
      <c r="M4059">
        <f t="shared" si="127"/>
        <v>1</v>
      </c>
    </row>
    <row r="4060" spans="1:13" x14ac:dyDescent="0.3">
      <c r="A4060" t="s">
        <v>168</v>
      </c>
      <c r="B4060">
        <v>19.25</v>
      </c>
      <c r="C4060" t="s">
        <v>51</v>
      </c>
      <c r="D4060">
        <v>0.108198392</v>
      </c>
      <c r="E4060" t="s">
        <v>61</v>
      </c>
      <c r="F4060">
        <v>32.455800000000004</v>
      </c>
      <c r="G4060" t="s">
        <v>13</v>
      </c>
      <c r="H4060">
        <v>1999</v>
      </c>
      <c r="I4060" t="s">
        <v>14</v>
      </c>
      <c r="J4060" t="s">
        <v>15</v>
      </c>
      <c r="K4060" t="s">
        <v>16</v>
      </c>
      <c r="L4060">
        <f t="shared" si="126"/>
        <v>1</v>
      </c>
      <c r="M4060">
        <f t="shared" si="127"/>
        <v>0</v>
      </c>
    </row>
    <row r="4061" spans="1:13" x14ac:dyDescent="0.3">
      <c r="A4061" t="s">
        <v>519</v>
      </c>
      <c r="C4061" t="s">
        <v>1605</v>
      </c>
      <c r="D4061">
        <v>0.202387387</v>
      </c>
      <c r="E4061" t="s">
        <v>32</v>
      </c>
      <c r="F4061">
        <v>59.5246</v>
      </c>
      <c r="G4061" t="s">
        <v>47</v>
      </c>
      <c r="H4061">
        <v>1985</v>
      </c>
      <c r="I4061" t="s">
        <v>34</v>
      </c>
      <c r="J4061" t="s">
        <v>15</v>
      </c>
      <c r="K4061" t="s">
        <v>25</v>
      </c>
      <c r="L4061">
        <f t="shared" si="126"/>
        <v>0</v>
      </c>
      <c r="M4061">
        <f t="shared" si="127"/>
        <v>0</v>
      </c>
    </row>
    <row r="4062" spans="1:13" x14ac:dyDescent="0.3">
      <c r="A4062" t="s">
        <v>1489</v>
      </c>
      <c r="B4062">
        <v>12.5</v>
      </c>
      <c r="C4062" t="s">
        <v>1605</v>
      </c>
      <c r="D4062">
        <v>7.3673696999999996E-2</v>
      </c>
      <c r="E4062" t="s">
        <v>83</v>
      </c>
      <c r="F4062">
        <v>88.119799999999998</v>
      </c>
      <c r="G4062" t="s">
        <v>53</v>
      </c>
      <c r="H4062">
        <v>1987</v>
      </c>
      <c r="I4062" t="s">
        <v>54</v>
      </c>
      <c r="J4062" t="s">
        <v>24</v>
      </c>
      <c r="K4062" t="s">
        <v>16</v>
      </c>
      <c r="L4062">
        <f t="shared" si="126"/>
        <v>0</v>
      </c>
      <c r="M4062">
        <f t="shared" si="127"/>
        <v>0</v>
      </c>
    </row>
    <row r="4063" spans="1:13" x14ac:dyDescent="0.3">
      <c r="A4063" t="s">
        <v>102</v>
      </c>
      <c r="B4063">
        <v>13.35</v>
      </c>
      <c r="C4063" t="s">
        <v>1605</v>
      </c>
      <c r="D4063">
        <v>0.14936640300000001</v>
      </c>
      <c r="E4063" t="s">
        <v>12</v>
      </c>
      <c r="F4063">
        <v>180.566</v>
      </c>
      <c r="G4063" t="s">
        <v>33</v>
      </c>
      <c r="H4063">
        <v>1997</v>
      </c>
      <c r="I4063" t="s">
        <v>34</v>
      </c>
      <c r="J4063" t="s">
        <v>15</v>
      </c>
      <c r="K4063" t="s">
        <v>16</v>
      </c>
      <c r="L4063">
        <f t="shared" si="126"/>
        <v>0</v>
      </c>
      <c r="M4063">
        <f t="shared" si="127"/>
        <v>1</v>
      </c>
    </row>
    <row r="4064" spans="1:13" x14ac:dyDescent="0.3">
      <c r="A4064" t="s">
        <v>330</v>
      </c>
      <c r="B4064">
        <v>19</v>
      </c>
      <c r="C4064" t="s">
        <v>51</v>
      </c>
      <c r="D4064">
        <v>2.6981264000000001E-2</v>
      </c>
      <c r="E4064" t="s">
        <v>61</v>
      </c>
      <c r="F4064">
        <v>126.53360000000001</v>
      </c>
      <c r="G4064" t="s">
        <v>65</v>
      </c>
      <c r="H4064">
        <v>2004</v>
      </c>
      <c r="I4064" t="s">
        <v>34</v>
      </c>
      <c r="J4064" t="s">
        <v>20</v>
      </c>
      <c r="K4064" t="s">
        <v>16</v>
      </c>
      <c r="L4064">
        <f t="shared" si="126"/>
        <v>0</v>
      </c>
      <c r="M4064">
        <f t="shared" si="127"/>
        <v>0</v>
      </c>
    </row>
    <row r="4065" spans="1:13" x14ac:dyDescent="0.3">
      <c r="A4065" t="s">
        <v>338</v>
      </c>
      <c r="B4065">
        <v>12.6</v>
      </c>
      <c r="C4065" t="s">
        <v>51</v>
      </c>
      <c r="D4065">
        <v>8.2882474999999997E-2</v>
      </c>
      <c r="E4065" t="s">
        <v>61</v>
      </c>
      <c r="F4065">
        <v>176.1054</v>
      </c>
      <c r="G4065" t="s">
        <v>13</v>
      </c>
      <c r="H4065">
        <v>1999</v>
      </c>
      <c r="I4065" t="s">
        <v>14</v>
      </c>
      <c r="J4065" t="s">
        <v>15</v>
      </c>
      <c r="K4065" t="s">
        <v>16</v>
      </c>
      <c r="L4065">
        <f t="shared" si="126"/>
        <v>1</v>
      </c>
      <c r="M4065">
        <f t="shared" si="127"/>
        <v>0</v>
      </c>
    </row>
    <row r="4066" spans="1:13" x14ac:dyDescent="0.3">
      <c r="A4066" t="s">
        <v>950</v>
      </c>
      <c r="B4066">
        <v>15.7</v>
      </c>
      <c r="C4066" t="s">
        <v>51</v>
      </c>
      <c r="D4066">
        <v>0.16157179699999999</v>
      </c>
      <c r="E4066" t="s">
        <v>61</v>
      </c>
      <c r="F4066">
        <v>59.2562</v>
      </c>
      <c r="G4066" t="s">
        <v>19</v>
      </c>
      <c r="H4066">
        <v>2007</v>
      </c>
      <c r="J4066" t="s">
        <v>20</v>
      </c>
      <c r="K4066" t="s">
        <v>16</v>
      </c>
      <c r="L4066">
        <f t="shared" si="126"/>
        <v>0</v>
      </c>
      <c r="M4066">
        <f t="shared" si="127"/>
        <v>0</v>
      </c>
    </row>
    <row r="4067" spans="1:13" x14ac:dyDescent="0.3">
      <c r="A4067" t="s">
        <v>807</v>
      </c>
      <c r="B4067">
        <v>11.15</v>
      </c>
      <c r="C4067" t="s">
        <v>1605</v>
      </c>
      <c r="D4067">
        <v>0.10590332199999999</v>
      </c>
      <c r="E4067" t="s">
        <v>36</v>
      </c>
      <c r="F4067">
        <v>105.1648</v>
      </c>
      <c r="G4067" t="s">
        <v>19</v>
      </c>
      <c r="H4067">
        <v>2007</v>
      </c>
      <c r="J4067" t="s">
        <v>20</v>
      </c>
      <c r="K4067" t="s">
        <v>16</v>
      </c>
      <c r="L4067">
        <f t="shared" si="126"/>
        <v>0</v>
      </c>
      <c r="M4067">
        <f t="shared" si="127"/>
        <v>0</v>
      </c>
    </row>
    <row r="4068" spans="1:13" x14ac:dyDescent="0.3">
      <c r="A4068" t="s">
        <v>688</v>
      </c>
      <c r="B4068">
        <v>16.5</v>
      </c>
      <c r="C4068" t="s">
        <v>51</v>
      </c>
      <c r="D4068">
        <v>3.6698564000000003E-2</v>
      </c>
      <c r="E4068" t="s">
        <v>61</v>
      </c>
      <c r="F4068">
        <v>178.93180000000001</v>
      </c>
      <c r="G4068" t="s">
        <v>13</v>
      </c>
      <c r="H4068">
        <v>1999</v>
      </c>
      <c r="I4068" t="s">
        <v>14</v>
      </c>
      <c r="J4068" t="s">
        <v>15</v>
      </c>
      <c r="K4068" t="s">
        <v>16</v>
      </c>
      <c r="L4068">
        <f t="shared" si="126"/>
        <v>1</v>
      </c>
      <c r="M4068">
        <f t="shared" si="127"/>
        <v>0</v>
      </c>
    </row>
    <row r="4069" spans="1:13" x14ac:dyDescent="0.3">
      <c r="A4069" t="s">
        <v>902</v>
      </c>
      <c r="B4069">
        <v>8.6</v>
      </c>
      <c r="C4069" t="s">
        <v>51</v>
      </c>
      <c r="D4069">
        <v>9.0331654999999997E-2</v>
      </c>
      <c r="E4069" t="s">
        <v>61</v>
      </c>
      <c r="F4069">
        <v>115.8176</v>
      </c>
      <c r="G4069" t="s">
        <v>13</v>
      </c>
      <c r="H4069">
        <v>1999</v>
      </c>
      <c r="I4069" t="s">
        <v>14</v>
      </c>
      <c r="J4069" t="s">
        <v>15</v>
      </c>
      <c r="K4069" t="s">
        <v>16</v>
      </c>
      <c r="L4069">
        <f t="shared" si="126"/>
        <v>1</v>
      </c>
      <c r="M4069">
        <f t="shared" si="127"/>
        <v>0</v>
      </c>
    </row>
    <row r="4070" spans="1:13" x14ac:dyDescent="0.3">
      <c r="A4070" t="s">
        <v>1463</v>
      </c>
      <c r="B4070">
        <v>21.35</v>
      </c>
      <c r="C4070" t="s">
        <v>51</v>
      </c>
      <c r="D4070">
        <v>6.8929478000000002E-2</v>
      </c>
      <c r="E4070" t="s">
        <v>83</v>
      </c>
      <c r="F4070">
        <v>259.62779999999998</v>
      </c>
      <c r="G4070" t="s">
        <v>13</v>
      </c>
      <c r="H4070">
        <v>1999</v>
      </c>
      <c r="I4070" t="s">
        <v>14</v>
      </c>
      <c r="J4070" t="s">
        <v>15</v>
      </c>
      <c r="K4070" t="s">
        <v>16</v>
      </c>
      <c r="L4070">
        <f t="shared" si="126"/>
        <v>1</v>
      </c>
      <c r="M4070">
        <f t="shared" si="127"/>
        <v>0</v>
      </c>
    </row>
    <row r="4071" spans="1:13" x14ac:dyDescent="0.3">
      <c r="A4071" t="s">
        <v>209</v>
      </c>
      <c r="C4071" t="s">
        <v>51</v>
      </c>
      <c r="D4071">
        <v>0.21400454499999999</v>
      </c>
      <c r="E4071" t="s">
        <v>32</v>
      </c>
      <c r="F4071">
        <v>173.6738</v>
      </c>
      <c r="G4071" t="s">
        <v>47</v>
      </c>
      <c r="H4071">
        <v>1985</v>
      </c>
      <c r="I4071" t="s">
        <v>34</v>
      </c>
      <c r="J4071" t="s">
        <v>15</v>
      </c>
      <c r="K4071" t="s">
        <v>25</v>
      </c>
      <c r="L4071">
        <f t="shared" si="126"/>
        <v>1</v>
      </c>
      <c r="M4071">
        <f t="shared" si="127"/>
        <v>0</v>
      </c>
    </row>
    <row r="4072" spans="1:13" x14ac:dyDescent="0.3">
      <c r="A4072" t="s">
        <v>1519</v>
      </c>
      <c r="B4072">
        <v>8.8949999999999996</v>
      </c>
      <c r="C4072" t="s">
        <v>51</v>
      </c>
      <c r="D4072">
        <v>2.6338733E-2</v>
      </c>
      <c r="E4072" t="s">
        <v>67</v>
      </c>
      <c r="F4072">
        <v>207.2954</v>
      </c>
      <c r="G4072" t="s">
        <v>65</v>
      </c>
      <c r="H4072">
        <v>2004</v>
      </c>
      <c r="I4072" t="s">
        <v>34</v>
      </c>
      <c r="J4072" t="s">
        <v>20</v>
      </c>
      <c r="K4072" t="s">
        <v>16</v>
      </c>
      <c r="L4072">
        <f t="shared" si="126"/>
        <v>0</v>
      </c>
      <c r="M4072">
        <f t="shared" si="127"/>
        <v>0</v>
      </c>
    </row>
    <row r="4073" spans="1:13" x14ac:dyDescent="0.3">
      <c r="A4073" t="s">
        <v>1373</v>
      </c>
      <c r="B4073">
        <v>11.5</v>
      </c>
      <c r="C4073" t="s">
        <v>51</v>
      </c>
      <c r="D4073">
        <v>2.0974105E-2</v>
      </c>
      <c r="E4073" t="s">
        <v>46</v>
      </c>
      <c r="F4073">
        <v>132.39420000000001</v>
      </c>
      <c r="G4073" t="s">
        <v>65</v>
      </c>
      <c r="H4073">
        <v>2004</v>
      </c>
      <c r="I4073" t="s">
        <v>34</v>
      </c>
      <c r="J4073" t="s">
        <v>20</v>
      </c>
      <c r="K4073" t="s">
        <v>16</v>
      </c>
      <c r="L4073">
        <f t="shared" si="126"/>
        <v>0</v>
      </c>
      <c r="M4073">
        <f t="shared" si="127"/>
        <v>0</v>
      </c>
    </row>
    <row r="4074" spans="1:13" x14ac:dyDescent="0.3">
      <c r="A4074" t="s">
        <v>427</v>
      </c>
      <c r="B4074">
        <v>6.63</v>
      </c>
      <c r="C4074" t="s">
        <v>1605</v>
      </c>
      <c r="D4074">
        <v>0.104232541</v>
      </c>
      <c r="E4074" t="s">
        <v>36</v>
      </c>
      <c r="F4074">
        <v>166.75</v>
      </c>
      <c r="G4074" t="s">
        <v>41</v>
      </c>
      <c r="H4074">
        <v>2002</v>
      </c>
      <c r="J4074" t="s">
        <v>20</v>
      </c>
      <c r="K4074" t="s">
        <v>16</v>
      </c>
      <c r="L4074">
        <f t="shared" si="126"/>
        <v>0</v>
      </c>
      <c r="M4074">
        <f t="shared" si="127"/>
        <v>0</v>
      </c>
    </row>
    <row r="4075" spans="1:13" x14ac:dyDescent="0.3">
      <c r="A4075" t="s">
        <v>1527</v>
      </c>
      <c r="B4075">
        <v>19.100000000000001</v>
      </c>
      <c r="C4075" t="s">
        <v>51</v>
      </c>
      <c r="D4075">
        <v>3.8781891999999998E-2</v>
      </c>
      <c r="E4075" t="s">
        <v>32</v>
      </c>
      <c r="F4075">
        <v>212.8586</v>
      </c>
      <c r="G4075" t="s">
        <v>19</v>
      </c>
      <c r="H4075">
        <v>2007</v>
      </c>
      <c r="J4075" t="s">
        <v>20</v>
      </c>
      <c r="K4075" t="s">
        <v>16</v>
      </c>
      <c r="L4075">
        <f t="shared" si="126"/>
        <v>0</v>
      </c>
      <c r="M4075">
        <f t="shared" si="127"/>
        <v>0</v>
      </c>
    </row>
    <row r="4076" spans="1:13" x14ac:dyDescent="0.3">
      <c r="A4076" t="s">
        <v>1011</v>
      </c>
      <c r="B4076">
        <v>9.27</v>
      </c>
      <c r="C4076" t="s">
        <v>51</v>
      </c>
      <c r="D4076">
        <v>6.1787290000000002E-2</v>
      </c>
      <c r="E4076" t="s">
        <v>18</v>
      </c>
      <c r="F4076">
        <v>150.80500000000001</v>
      </c>
      <c r="G4076" t="s">
        <v>33</v>
      </c>
      <c r="H4076">
        <v>1997</v>
      </c>
      <c r="I4076" t="s">
        <v>34</v>
      </c>
      <c r="J4076" t="s">
        <v>15</v>
      </c>
      <c r="K4076" t="s">
        <v>16</v>
      </c>
      <c r="L4076">
        <f t="shared" si="126"/>
        <v>1</v>
      </c>
      <c r="M4076">
        <f t="shared" si="127"/>
        <v>1</v>
      </c>
    </row>
    <row r="4077" spans="1:13" x14ac:dyDescent="0.3">
      <c r="A4077" t="s">
        <v>1291</v>
      </c>
      <c r="B4077">
        <v>20.75</v>
      </c>
      <c r="C4077" t="s">
        <v>1605</v>
      </c>
      <c r="D4077">
        <v>8.4079477E-2</v>
      </c>
      <c r="E4077" t="s">
        <v>67</v>
      </c>
      <c r="F4077">
        <v>181.23179999999999</v>
      </c>
      <c r="G4077" t="s">
        <v>19</v>
      </c>
      <c r="H4077">
        <v>2007</v>
      </c>
      <c r="J4077" t="s">
        <v>20</v>
      </c>
      <c r="K4077" t="s">
        <v>16</v>
      </c>
      <c r="L4077">
        <f t="shared" si="126"/>
        <v>0</v>
      </c>
      <c r="M4077">
        <f t="shared" si="127"/>
        <v>0</v>
      </c>
    </row>
    <row r="4078" spans="1:13" x14ac:dyDescent="0.3">
      <c r="A4078" t="s">
        <v>576</v>
      </c>
      <c r="B4078">
        <v>5.1749999999999998</v>
      </c>
      <c r="C4078" t="s">
        <v>51</v>
      </c>
      <c r="D4078">
        <v>3.7610496E-2</v>
      </c>
      <c r="E4078" t="s">
        <v>83</v>
      </c>
      <c r="F4078">
        <v>85.022400000000005</v>
      </c>
      <c r="G4078" t="s">
        <v>19</v>
      </c>
      <c r="H4078">
        <v>2007</v>
      </c>
      <c r="J4078" t="s">
        <v>20</v>
      </c>
      <c r="K4078" t="s">
        <v>16</v>
      </c>
      <c r="L4078">
        <f t="shared" si="126"/>
        <v>0</v>
      </c>
      <c r="M4078">
        <f t="shared" si="127"/>
        <v>0</v>
      </c>
    </row>
    <row r="4079" spans="1:13" x14ac:dyDescent="0.3">
      <c r="A4079" t="s">
        <v>1528</v>
      </c>
      <c r="B4079">
        <v>17.75</v>
      </c>
      <c r="C4079" t="s">
        <v>51</v>
      </c>
      <c r="D4079">
        <v>0.18629610299999999</v>
      </c>
      <c r="E4079" t="s">
        <v>22</v>
      </c>
      <c r="F4079">
        <v>108.19119999999999</v>
      </c>
      <c r="G4079" t="s">
        <v>23</v>
      </c>
      <c r="H4079">
        <v>1998</v>
      </c>
      <c r="J4079" t="s">
        <v>24</v>
      </c>
      <c r="K4079" t="s">
        <v>25</v>
      </c>
      <c r="L4079">
        <f t="shared" si="126"/>
        <v>0</v>
      </c>
      <c r="M4079">
        <f t="shared" si="127"/>
        <v>0</v>
      </c>
    </row>
    <row r="4080" spans="1:13" x14ac:dyDescent="0.3">
      <c r="A4080" t="s">
        <v>1332</v>
      </c>
      <c r="B4080">
        <v>11.5</v>
      </c>
      <c r="C4080" t="s">
        <v>1605</v>
      </c>
      <c r="D4080">
        <v>4.1967613000000001E-2</v>
      </c>
      <c r="E4080" t="s">
        <v>67</v>
      </c>
      <c r="F4080">
        <v>192.28200000000001</v>
      </c>
      <c r="G4080" t="s">
        <v>53</v>
      </c>
      <c r="H4080">
        <v>1987</v>
      </c>
      <c r="I4080" t="s">
        <v>54</v>
      </c>
      <c r="J4080" t="s">
        <v>24</v>
      </c>
      <c r="K4080" t="s">
        <v>16</v>
      </c>
      <c r="L4080">
        <f t="shared" si="126"/>
        <v>0</v>
      </c>
      <c r="M4080">
        <f t="shared" si="127"/>
        <v>0</v>
      </c>
    </row>
    <row r="4081" spans="1:13" x14ac:dyDescent="0.3">
      <c r="A4081" t="s">
        <v>160</v>
      </c>
      <c r="B4081">
        <v>9.5</v>
      </c>
      <c r="C4081" t="s">
        <v>1605</v>
      </c>
      <c r="D4081">
        <v>0.13281580200000001</v>
      </c>
      <c r="E4081" t="s">
        <v>67</v>
      </c>
      <c r="F4081">
        <v>228.36680000000001</v>
      </c>
      <c r="G4081" t="s">
        <v>41</v>
      </c>
      <c r="H4081">
        <v>2002</v>
      </c>
      <c r="J4081" t="s">
        <v>20</v>
      </c>
      <c r="K4081" t="s">
        <v>16</v>
      </c>
      <c r="L4081">
        <f t="shared" si="126"/>
        <v>0</v>
      </c>
      <c r="M4081">
        <f t="shared" si="127"/>
        <v>0</v>
      </c>
    </row>
    <row r="4082" spans="1:13" x14ac:dyDescent="0.3">
      <c r="A4082" t="s">
        <v>876</v>
      </c>
      <c r="B4082">
        <v>17.5</v>
      </c>
      <c r="C4082" t="s">
        <v>51</v>
      </c>
      <c r="D4082">
        <v>1.6828711999999999E-2</v>
      </c>
      <c r="E4082" t="s">
        <v>77</v>
      </c>
      <c r="F4082">
        <v>138.41800000000001</v>
      </c>
      <c r="G4082" t="s">
        <v>19</v>
      </c>
      <c r="H4082">
        <v>2007</v>
      </c>
      <c r="J4082" t="s">
        <v>20</v>
      </c>
      <c r="K4082" t="s">
        <v>16</v>
      </c>
      <c r="L4082">
        <f t="shared" si="126"/>
        <v>0</v>
      </c>
      <c r="M4082">
        <f t="shared" si="127"/>
        <v>0</v>
      </c>
    </row>
    <row r="4083" spans="1:13" x14ac:dyDescent="0.3">
      <c r="A4083" t="s">
        <v>865</v>
      </c>
      <c r="B4083">
        <v>5.7649999999999997</v>
      </c>
      <c r="C4083" t="s">
        <v>51</v>
      </c>
      <c r="D4083">
        <v>7.2707308999999998E-2</v>
      </c>
      <c r="E4083" t="s">
        <v>67</v>
      </c>
      <c r="F4083">
        <v>119.3098</v>
      </c>
      <c r="G4083" t="s">
        <v>19</v>
      </c>
      <c r="H4083">
        <v>2007</v>
      </c>
      <c r="J4083" t="s">
        <v>20</v>
      </c>
      <c r="K4083" t="s">
        <v>16</v>
      </c>
      <c r="L4083">
        <f t="shared" si="126"/>
        <v>0</v>
      </c>
      <c r="M4083">
        <f t="shared" si="127"/>
        <v>0</v>
      </c>
    </row>
    <row r="4084" spans="1:13" x14ac:dyDescent="0.3">
      <c r="A4084" t="s">
        <v>1369</v>
      </c>
      <c r="B4084">
        <v>13.35</v>
      </c>
      <c r="C4084" t="s">
        <v>51</v>
      </c>
      <c r="D4084">
        <v>9.1392132000000001E-2</v>
      </c>
      <c r="E4084" t="s">
        <v>12</v>
      </c>
      <c r="F4084">
        <v>151.17080000000001</v>
      </c>
      <c r="G4084" t="s">
        <v>41</v>
      </c>
      <c r="H4084">
        <v>2002</v>
      </c>
      <c r="J4084" t="s">
        <v>20</v>
      </c>
      <c r="K4084" t="s">
        <v>16</v>
      </c>
      <c r="L4084">
        <f t="shared" si="126"/>
        <v>0</v>
      </c>
      <c r="M4084">
        <f t="shared" si="127"/>
        <v>1</v>
      </c>
    </row>
    <row r="4085" spans="1:13" x14ac:dyDescent="0.3">
      <c r="A4085" t="s">
        <v>154</v>
      </c>
      <c r="B4085">
        <v>14</v>
      </c>
      <c r="C4085" t="s">
        <v>1605</v>
      </c>
      <c r="D4085">
        <v>7.0228698000000006E-2</v>
      </c>
      <c r="E4085" t="s">
        <v>12</v>
      </c>
      <c r="F4085">
        <v>54.264000000000003</v>
      </c>
      <c r="G4085" t="s">
        <v>23</v>
      </c>
      <c r="H4085">
        <v>1998</v>
      </c>
      <c r="J4085" t="s">
        <v>24</v>
      </c>
      <c r="K4085" t="s">
        <v>25</v>
      </c>
      <c r="L4085">
        <f t="shared" si="126"/>
        <v>0</v>
      </c>
      <c r="M4085">
        <f t="shared" si="127"/>
        <v>1</v>
      </c>
    </row>
    <row r="4086" spans="1:13" x14ac:dyDescent="0.3">
      <c r="A4086" t="s">
        <v>155</v>
      </c>
      <c r="B4086">
        <v>12.35</v>
      </c>
      <c r="C4086" t="s">
        <v>1605</v>
      </c>
      <c r="D4086">
        <v>7.2804407000000002E-2</v>
      </c>
      <c r="E4086" t="s">
        <v>18</v>
      </c>
      <c r="F4086">
        <v>48.569200000000002</v>
      </c>
      <c r="G4086" t="s">
        <v>19</v>
      </c>
      <c r="H4086">
        <v>2007</v>
      </c>
      <c r="J4086" t="s">
        <v>20</v>
      </c>
      <c r="K4086" t="s">
        <v>16</v>
      </c>
      <c r="L4086">
        <f t="shared" si="126"/>
        <v>0</v>
      </c>
      <c r="M4086">
        <f t="shared" si="127"/>
        <v>1</v>
      </c>
    </row>
    <row r="4087" spans="1:13" x14ac:dyDescent="0.3">
      <c r="A4087" t="s">
        <v>1185</v>
      </c>
      <c r="B4087">
        <v>14</v>
      </c>
      <c r="C4087" t="s">
        <v>1605</v>
      </c>
      <c r="D4087">
        <v>0.136051058</v>
      </c>
      <c r="E4087" t="s">
        <v>67</v>
      </c>
      <c r="F4087">
        <v>53.564</v>
      </c>
      <c r="G4087" t="s">
        <v>41</v>
      </c>
      <c r="H4087">
        <v>2002</v>
      </c>
      <c r="J4087" t="s">
        <v>20</v>
      </c>
      <c r="K4087" t="s">
        <v>16</v>
      </c>
      <c r="L4087">
        <f t="shared" si="126"/>
        <v>0</v>
      </c>
      <c r="M4087">
        <f t="shared" si="127"/>
        <v>0</v>
      </c>
    </row>
    <row r="4088" spans="1:13" x14ac:dyDescent="0.3">
      <c r="A4088" t="s">
        <v>604</v>
      </c>
      <c r="C4088" t="s">
        <v>1605</v>
      </c>
      <c r="D4088">
        <v>0.12871127099999999</v>
      </c>
      <c r="E4088" t="s">
        <v>57</v>
      </c>
      <c r="F4088">
        <v>240.488</v>
      </c>
      <c r="G4088" t="s">
        <v>29</v>
      </c>
      <c r="H4088">
        <v>1985</v>
      </c>
      <c r="I4088" t="s">
        <v>14</v>
      </c>
      <c r="J4088" t="s">
        <v>24</v>
      </c>
      <c r="K4088" t="s">
        <v>30</v>
      </c>
      <c r="L4088">
        <f t="shared" si="126"/>
        <v>0</v>
      </c>
      <c r="M4088">
        <f t="shared" si="127"/>
        <v>0</v>
      </c>
    </row>
    <row r="4089" spans="1:13" x14ac:dyDescent="0.3">
      <c r="A4089" t="s">
        <v>1382</v>
      </c>
      <c r="B4089">
        <v>15.1</v>
      </c>
      <c r="C4089" t="s">
        <v>51</v>
      </c>
      <c r="D4089">
        <v>5.5159959000000001E-2</v>
      </c>
      <c r="E4089" t="s">
        <v>32</v>
      </c>
      <c r="F4089">
        <v>217.81659999999999</v>
      </c>
      <c r="G4089" t="s">
        <v>53</v>
      </c>
      <c r="H4089">
        <v>1987</v>
      </c>
      <c r="I4089" t="s">
        <v>54</v>
      </c>
      <c r="J4089" t="s">
        <v>24</v>
      </c>
      <c r="K4089" t="s">
        <v>16</v>
      </c>
      <c r="L4089">
        <f t="shared" si="126"/>
        <v>0</v>
      </c>
      <c r="M4089">
        <f t="shared" si="127"/>
        <v>0</v>
      </c>
    </row>
    <row r="4090" spans="1:13" x14ac:dyDescent="0.3">
      <c r="A4090" t="s">
        <v>196</v>
      </c>
      <c r="C4090" t="s">
        <v>51</v>
      </c>
      <c r="D4090">
        <v>0.14020684899999999</v>
      </c>
      <c r="E4090" t="s">
        <v>49</v>
      </c>
      <c r="F4090">
        <v>128.1994</v>
      </c>
      <c r="G4090" t="s">
        <v>29</v>
      </c>
      <c r="H4090">
        <v>1985</v>
      </c>
      <c r="I4090" t="s">
        <v>14</v>
      </c>
      <c r="J4090" t="s">
        <v>24</v>
      </c>
      <c r="K4090" t="s">
        <v>30</v>
      </c>
      <c r="L4090">
        <f t="shared" si="126"/>
        <v>0</v>
      </c>
      <c r="M4090">
        <f t="shared" si="127"/>
        <v>0</v>
      </c>
    </row>
    <row r="4091" spans="1:13" x14ac:dyDescent="0.3">
      <c r="A4091" t="s">
        <v>58</v>
      </c>
      <c r="B4091">
        <v>17.850000000000001</v>
      </c>
      <c r="C4091" t="s">
        <v>51</v>
      </c>
      <c r="D4091">
        <v>3.7903586000000003E-2</v>
      </c>
      <c r="E4091" t="s">
        <v>59</v>
      </c>
      <c r="F4091">
        <v>191.71879999999999</v>
      </c>
      <c r="G4091" t="s">
        <v>41</v>
      </c>
      <c r="H4091">
        <v>2002</v>
      </c>
      <c r="J4091" t="s">
        <v>20</v>
      </c>
      <c r="K4091" t="s">
        <v>16</v>
      </c>
      <c r="L4091">
        <f t="shared" si="126"/>
        <v>0</v>
      </c>
      <c r="M4091">
        <f t="shared" si="127"/>
        <v>0</v>
      </c>
    </row>
    <row r="4092" spans="1:13" x14ac:dyDescent="0.3">
      <c r="A4092" t="s">
        <v>1333</v>
      </c>
      <c r="B4092">
        <v>9</v>
      </c>
      <c r="C4092" t="s">
        <v>51</v>
      </c>
      <c r="D4092">
        <v>0</v>
      </c>
      <c r="E4092" t="s">
        <v>67</v>
      </c>
      <c r="F4092">
        <v>215.85339999999999</v>
      </c>
      <c r="G4092" t="s">
        <v>13</v>
      </c>
      <c r="H4092">
        <v>1999</v>
      </c>
      <c r="I4092" t="s">
        <v>14</v>
      </c>
      <c r="J4092" t="s">
        <v>15</v>
      </c>
      <c r="K4092" t="s">
        <v>16</v>
      </c>
      <c r="L4092">
        <f t="shared" si="126"/>
        <v>1</v>
      </c>
      <c r="M4092">
        <f t="shared" si="127"/>
        <v>0</v>
      </c>
    </row>
    <row r="4093" spans="1:13" x14ac:dyDescent="0.3">
      <c r="A4093" t="s">
        <v>1276</v>
      </c>
      <c r="B4093">
        <v>8.8949999999999996</v>
      </c>
      <c r="C4093" t="s">
        <v>51</v>
      </c>
      <c r="D4093">
        <v>7.2338526E-2</v>
      </c>
      <c r="E4093" t="s">
        <v>198</v>
      </c>
      <c r="F4093">
        <v>174.83699999999999</v>
      </c>
      <c r="G4093" t="s">
        <v>53</v>
      </c>
      <c r="H4093">
        <v>1987</v>
      </c>
      <c r="I4093" t="s">
        <v>54</v>
      </c>
      <c r="J4093" t="s">
        <v>24</v>
      </c>
      <c r="K4093" t="s">
        <v>16</v>
      </c>
      <c r="L4093">
        <f t="shared" si="126"/>
        <v>0</v>
      </c>
      <c r="M4093">
        <f t="shared" si="127"/>
        <v>0</v>
      </c>
    </row>
    <row r="4094" spans="1:13" x14ac:dyDescent="0.3">
      <c r="A4094" t="s">
        <v>810</v>
      </c>
      <c r="B4094">
        <v>17.75</v>
      </c>
      <c r="C4094" t="s">
        <v>51</v>
      </c>
      <c r="D4094">
        <v>5.5185119999999997E-2</v>
      </c>
      <c r="E4094" t="s">
        <v>32</v>
      </c>
      <c r="F4094">
        <v>143.74440000000001</v>
      </c>
      <c r="G4094" t="s">
        <v>41</v>
      </c>
      <c r="H4094">
        <v>2002</v>
      </c>
      <c r="J4094" t="s">
        <v>20</v>
      </c>
      <c r="K4094" t="s">
        <v>16</v>
      </c>
      <c r="L4094">
        <f t="shared" si="126"/>
        <v>0</v>
      </c>
      <c r="M4094">
        <f t="shared" si="127"/>
        <v>0</v>
      </c>
    </row>
    <row r="4095" spans="1:13" x14ac:dyDescent="0.3">
      <c r="A4095" t="s">
        <v>1092</v>
      </c>
      <c r="B4095">
        <v>18.600000000000001</v>
      </c>
      <c r="C4095" t="s">
        <v>51</v>
      </c>
      <c r="D4095">
        <v>0.118081664</v>
      </c>
      <c r="E4095" t="s">
        <v>22</v>
      </c>
      <c r="F4095">
        <v>56.358800000000002</v>
      </c>
      <c r="G4095" t="s">
        <v>53</v>
      </c>
      <c r="H4095">
        <v>1987</v>
      </c>
      <c r="I4095" t="s">
        <v>54</v>
      </c>
      <c r="J4095" t="s">
        <v>24</v>
      </c>
      <c r="K4095" t="s">
        <v>16</v>
      </c>
      <c r="L4095">
        <f t="shared" si="126"/>
        <v>0</v>
      </c>
      <c r="M4095">
        <f t="shared" si="127"/>
        <v>0</v>
      </c>
    </row>
    <row r="4096" spans="1:13" x14ac:dyDescent="0.3">
      <c r="A4096" t="s">
        <v>1242</v>
      </c>
      <c r="B4096">
        <v>13.65</v>
      </c>
      <c r="C4096" t="s">
        <v>51</v>
      </c>
      <c r="D4096">
        <v>0.12927407099999999</v>
      </c>
      <c r="E4096" t="s">
        <v>46</v>
      </c>
      <c r="F4096">
        <v>55.993000000000002</v>
      </c>
      <c r="G4096" t="s">
        <v>23</v>
      </c>
      <c r="H4096">
        <v>1998</v>
      </c>
      <c r="J4096" t="s">
        <v>24</v>
      </c>
      <c r="K4096" t="s">
        <v>25</v>
      </c>
      <c r="L4096">
        <f t="shared" si="126"/>
        <v>0</v>
      </c>
      <c r="M4096">
        <f t="shared" si="127"/>
        <v>0</v>
      </c>
    </row>
    <row r="4097" spans="1:13" x14ac:dyDescent="0.3">
      <c r="A4097" t="s">
        <v>341</v>
      </c>
      <c r="B4097">
        <v>5.15</v>
      </c>
      <c r="C4097" t="s">
        <v>1605</v>
      </c>
      <c r="D4097">
        <v>6.1426289000000002E-2</v>
      </c>
      <c r="E4097" t="s">
        <v>77</v>
      </c>
      <c r="F4097">
        <v>122.7388</v>
      </c>
      <c r="G4097" t="s">
        <v>37</v>
      </c>
      <c r="H4097">
        <v>2009</v>
      </c>
      <c r="I4097" t="s">
        <v>14</v>
      </c>
      <c r="J4097" t="s">
        <v>24</v>
      </c>
      <c r="K4097" t="s">
        <v>38</v>
      </c>
      <c r="L4097">
        <f t="shared" si="126"/>
        <v>0</v>
      </c>
      <c r="M4097">
        <f t="shared" si="127"/>
        <v>0</v>
      </c>
    </row>
    <row r="4098" spans="1:13" x14ac:dyDescent="0.3">
      <c r="A4098" t="s">
        <v>1529</v>
      </c>
      <c r="B4098">
        <v>19.2</v>
      </c>
      <c r="C4098" t="s">
        <v>51</v>
      </c>
      <c r="D4098">
        <v>0.100277478</v>
      </c>
      <c r="E4098" t="s">
        <v>67</v>
      </c>
      <c r="F4098">
        <v>110.48860000000001</v>
      </c>
      <c r="G4098" t="s">
        <v>41</v>
      </c>
      <c r="H4098">
        <v>2002</v>
      </c>
      <c r="J4098" t="s">
        <v>20</v>
      </c>
      <c r="K4098" t="s">
        <v>16</v>
      </c>
      <c r="L4098">
        <f t="shared" si="126"/>
        <v>0</v>
      </c>
      <c r="M4098">
        <f t="shared" si="127"/>
        <v>0</v>
      </c>
    </row>
    <row r="4099" spans="1:13" x14ac:dyDescent="0.3">
      <c r="A4099" t="s">
        <v>973</v>
      </c>
      <c r="B4099">
        <v>12</v>
      </c>
      <c r="C4099" t="s">
        <v>1605</v>
      </c>
      <c r="D4099">
        <v>0</v>
      </c>
      <c r="E4099" t="s">
        <v>77</v>
      </c>
      <c r="F4099">
        <v>101.2042</v>
      </c>
      <c r="G4099" t="s">
        <v>23</v>
      </c>
      <c r="H4099">
        <v>1998</v>
      </c>
      <c r="J4099" t="s">
        <v>24</v>
      </c>
      <c r="K4099" t="s">
        <v>25</v>
      </c>
      <c r="L4099">
        <f t="shared" ref="L4099:L4162" si="128">IF(AND(J4099= "Tier 1", C4099= "LF"),1,0)</f>
        <v>0</v>
      </c>
      <c r="M4099">
        <f t="shared" ref="M4099:M4162" si="129">IF(OR(E4099= "Dairy", E4099= "Snack Foods"),1,0)</f>
        <v>0</v>
      </c>
    </row>
    <row r="4100" spans="1:13" x14ac:dyDescent="0.3">
      <c r="A4100" t="s">
        <v>487</v>
      </c>
      <c r="B4100">
        <v>7.35</v>
      </c>
      <c r="C4100" t="s">
        <v>1605</v>
      </c>
      <c r="D4100">
        <v>1.4423645000000001E-2</v>
      </c>
      <c r="E4100" t="s">
        <v>32</v>
      </c>
      <c r="F4100">
        <v>241.35120000000001</v>
      </c>
      <c r="G4100" t="s">
        <v>37</v>
      </c>
      <c r="H4100">
        <v>2009</v>
      </c>
      <c r="I4100" t="s">
        <v>14</v>
      </c>
      <c r="J4100" t="s">
        <v>24</v>
      </c>
      <c r="K4100" t="s">
        <v>38</v>
      </c>
      <c r="L4100">
        <f t="shared" si="128"/>
        <v>0</v>
      </c>
      <c r="M4100">
        <f t="shared" si="129"/>
        <v>0</v>
      </c>
    </row>
    <row r="4101" spans="1:13" x14ac:dyDescent="0.3">
      <c r="A4101" t="s">
        <v>1530</v>
      </c>
      <c r="B4101">
        <v>9.1950000000000003</v>
      </c>
      <c r="C4101" t="s">
        <v>1605</v>
      </c>
      <c r="D4101">
        <v>7.8045840000000005E-2</v>
      </c>
      <c r="E4101" t="s">
        <v>77</v>
      </c>
      <c r="F4101">
        <v>105.8596</v>
      </c>
      <c r="G4101" t="s">
        <v>65</v>
      </c>
      <c r="H4101">
        <v>2004</v>
      </c>
      <c r="I4101" t="s">
        <v>34</v>
      </c>
      <c r="J4101" t="s">
        <v>20</v>
      </c>
      <c r="K4101" t="s">
        <v>16</v>
      </c>
      <c r="L4101">
        <f t="shared" si="128"/>
        <v>0</v>
      </c>
      <c r="M4101">
        <f t="shared" si="129"/>
        <v>0</v>
      </c>
    </row>
    <row r="4102" spans="1:13" x14ac:dyDescent="0.3">
      <c r="A4102" t="s">
        <v>967</v>
      </c>
      <c r="B4102">
        <v>17.5</v>
      </c>
      <c r="C4102" t="s">
        <v>51</v>
      </c>
      <c r="D4102">
        <v>1.5648384000000001E-2</v>
      </c>
      <c r="E4102" t="s">
        <v>32</v>
      </c>
      <c r="F4102">
        <v>182.5266</v>
      </c>
      <c r="G4102" t="s">
        <v>19</v>
      </c>
      <c r="H4102">
        <v>2007</v>
      </c>
      <c r="J4102" t="s">
        <v>20</v>
      </c>
      <c r="K4102" t="s">
        <v>16</v>
      </c>
      <c r="L4102">
        <f t="shared" si="128"/>
        <v>0</v>
      </c>
      <c r="M4102">
        <f t="shared" si="129"/>
        <v>0</v>
      </c>
    </row>
    <row r="4103" spans="1:13" x14ac:dyDescent="0.3">
      <c r="A4103" t="s">
        <v>1177</v>
      </c>
      <c r="B4103">
        <v>12.8</v>
      </c>
      <c r="C4103" t="s">
        <v>51</v>
      </c>
      <c r="D4103">
        <v>7.6178289999999996E-2</v>
      </c>
      <c r="E4103" t="s">
        <v>32</v>
      </c>
      <c r="F4103">
        <v>98.540999999999997</v>
      </c>
      <c r="G4103" t="s">
        <v>13</v>
      </c>
      <c r="H4103">
        <v>1999</v>
      </c>
      <c r="I4103" t="s">
        <v>14</v>
      </c>
      <c r="J4103" t="s">
        <v>15</v>
      </c>
      <c r="K4103" t="s">
        <v>16</v>
      </c>
      <c r="L4103">
        <f t="shared" si="128"/>
        <v>1</v>
      </c>
      <c r="M4103">
        <f t="shared" si="129"/>
        <v>0</v>
      </c>
    </row>
    <row r="4104" spans="1:13" x14ac:dyDescent="0.3">
      <c r="A4104" t="s">
        <v>526</v>
      </c>
      <c r="B4104">
        <v>7.97</v>
      </c>
      <c r="C4104" t="s">
        <v>51</v>
      </c>
      <c r="D4104">
        <v>2.1657301E-2</v>
      </c>
      <c r="E4104" t="s">
        <v>57</v>
      </c>
      <c r="F4104">
        <v>109.5596</v>
      </c>
      <c r="G4104" t="s">
        <v>19</v>
      </c>
      <c r="H4104">
        <v>2007</v>
      </c>
      <c r="J4104" t="s">
        <v>20</v>
      </c>
      <c r="K4104" t="s">
        <v>16</v>
      </c>
      <c r="L4104">
        <f t="shared" si="128"/>
        <v>0</v>
      </c>
      <c r="M4104">
        <f t="shared" si="129"/>
        <v>0</v>
      </c>
    </row>
    <row r="4105" spans="1:13" x14ac:dyDescent="0.3">
      <c r="A4105" t="s">
        <v>1342</v>
      </c>
      <c r="B4105">
        <v>18.75</v>
      </c>
      <c r="C4105" t="s">
        <v>51</v>
      </c>
      <c r="D4105">
        <v>5.2810243999999999E-2</v>
      </c>
      <c r="E4105" t="s">
        <v>12</v>
      </c>
      <c r="F4105">
        <v>190.35040000000001</v>
      </c>
      <c r="G4105" t="s">
        <v>33</v>
      </c>
      <c r="H4105">
        <v>1997</v>
      </c>
      <c r="I4105" t="s">
        <v>34</v>
      </c>
      <c r="J4105" t="s">
        <v>15</v>
      </c>
      <c r="K4105" t="s">
        <v>16</v>
      </c>
      <c r="L4105">
        <f t="shared" si="128"/>
        <v>1</v>
      </c>
      <c r="M4105">
        <f t="shared" si="129"/>
        <v>1</v>
      </c>
    </row>
    <row r="4106" spans="1:13" x14ac:dyDescent="0.3">
      <c r="A4106" t="s">
        <v>1157</v>
      </c>
      <c r="B4106">
        <v>13.3</v>
      </c>
      <c r="C4106" t="s">
        <v>1605</v>
      </c>
      <c r="D4106">
        <v>0.119596939</v>
      </c>
      <c r="E4106" t="s">
        <v>32</v>
      </c>
      <c r="F4106">
        <v>62.453600000000002</v>
      </c>
      <c r="G4106" t="s">
        <v>23</v>
      </c>
      <c r="H4106">
        <v>1998</v>
      </c>
      <c r="J4106" t="s">
        <v>24</v>
      </c>
      <c r="K4106" t="s">
        <v>25</v>
      </c>
      <c r="L4106">
        <f t="shared" si="128"/>
        <v>0</v>
      </c>
      <c r="M4106">
        <f t="shared" si="129"/>
        <v>0</v>
      </c>
    </row>
    <row r="4107" spans="1:13" x14ac:dyDescent="0.3">
      <c r="A4107" t="s">
        <v>339</v>
      </c>
      <c r="B4107">
        <v>13.1</v>
      </c>
      <c r="C4107" t="s">
        <v>1605</v>
      </c>
      <c r="D4107">
        <v>9.8784585999999994E-2</v>
      </c>
      <c r="E4107" t="s">
        <v>67</v>
      </c>
      <c r="F4107">
        <v>195.8768</v>
      </c>
      <c r="G4107" t="s">
        <v>33</v>
      </c>
      <c r="H4107">
        <v>1997</v>
      </c>
      <c r="I4107" t="s">
        <v>34</v>
      </c>
      <c r="J4107" t="s">
        <v>15</v>
      </c>
      <c r="K4107" t="s">
        <v>16</v>
      </c>
      <c r="L4107">
        <f t="shared" si="128"/>
        <v>0</v>
      </c>
      <c r="M4107">
        <f t="shared" si="129"/>
        <v>0</v>
      </c>
    </row>
    <row r="4108" spans="1:13" x14ac:dyDescent="0.3">
      <c r="A4108" t="s">
        <v>1024</v>
      </c>
      <c r="B4108">
        <v>15.2</v>
      </c>
      <c r="C4108" t="s">
        <v>51</v>
      </c>
      <c r="D4108">
        <v>9.1686938999999995E-2</v>
      </c>
      <c r="E4108" t="s">
        <v>12</v>
      </c>
      <c r="F4108">
        <v>227.43520000000001</v>
      </c>
      <c r="G4108" t="s">
        <v>53</v>
      </c>
      <c r="H4108">
        <v>1987</v>
      </c>
      <c r="I4108" t="s">
        <v>54</v>
      </c>
      <c r="J4108" t="s">
        <v>24</v>
      </c>
      <c r="K4108" t="s">
        <v>16</v>
      </c>
      <c r="L4108">
        <f t="shared" si="128"/>
        <v>0</v>
      </c>
      <c r="M4108">
        <f t="shared" si="129"/>
        <v>1</v>
      </c>
    </row>
    <row r="4109" spans="1:13" x14ac:dyDescent="0.3">
      <c r="A4109" t="s">
        <v>293</v>
      </c>
      <c r="B4109">
        <v>11.8</v>
      </c>
      <c r="C4109" t="s">
        <v>51</v>
      </c>
      <c r="D4109">
        <v>2.2889828000000001E-2</v>
      </c>
      <c r="E4109" t="s">
        <v>46</v>
      </c>
      <c r="F4109">
        <v>176.6686</v>
      </c>
      <c r="G4109" t="s">
        <v>41</v>
      </c>
      <c r="H4109">
        <v>2002</v>
      </c>
      <c r="J4109" t="s">
        <v>20</v>
      </c>
      <c r="K4109" t="s">
        <v>16</v>
      </c>
      <c r="L4109">
        <f t="shared" si="128"/>
        <v>0</v>
      </c>
      <c r="M4109">
        <f t="shared" si="129"/>
        <v>0</v>
      </c>
    </row>
    <row r="4110" spans="1:13" x14ac:dyDescent="0.3">
      <c r="A4110" t="s">
        <v>152</v>
      </c>
      <c r="C4110" t="s">
        <v>51</v>
      </c>
      <c r="D4110">
        <v>0.162450872</v>
      </c>
      <c r="E4110" t="s">
        <v>61</v>
      </c>
      <c r="F4110">
        <v>250.50659999999999</v>
      </c>
      <c r="G4110" t="s">
        <v>47</v>
      </c>
      <c r="H4110">
        <v>1985</v>
      </c>
      <c r="I4110" t="s">
        <v>34</v>
      </c>
      <c r="J4110" t="s">
        <v>15</v>
      </c>
      <c r="K4110" t="s">
        <v>25</v>
      </c>
      <c r="L4110">
        <f t="shared" si="128"/>
        <v>1</v>
      </c>
      <c r="M4110">
        <f t="shared" si="129"/>
        <v>0</v>
      </c>
    </row>
    <row r="4111" spans="1:13" x14ac:dyDescent="0.3">
      <c r="A4111" t="s">
        <v>469</v>
      </c>
      <c r="B4111">
        <v>6.9649999999999999</v>
      </c>
      <c r="C4111" t="s">
        <v>51</v>
      </c>
      <c r="D4111">
        <v>2.8592968E-2</v>
      </c>
      <c r="E4111" t="s">
        <v>61</v>
      </c>
      <c r="F4111">
        <v>156.7604</v>
      </c>
      <c r="G4111" t="s">
        <v>13</v>
      </c>
      <c r="H4111">
        <v>1999</v>
      </c>
      <c r="I4111" t="s">
        <v>14</v>
      </c>
      <c r="J4111" t="s">
        <v>15</v>
      </c>
      <c r="K4111" t="s">
        <v>16</v>
      </c>
      <c r="L4111">
        <f t="shared" si="128"/>
        <v>1</v>
      </c>
      <c r="M4111">
        <f t="shared" si="129"/>
        <v>0</v>
      </c>
    </row>
    <row r="4112" spans="1:13" x14ac:dyDescent="0.3">
      <c r="A4112" t="s">
        <v>1216</v>
      </c>
      <c r="B4112">
        <v>9.8000000000000007</v>
      </c>
      <c r="C4112" t="s">
        <v>1605</v>
      </c>
      <c r="D4112">
        <v>7.2877673000000004E-2</v>
      </c>
      <c r="E4112" t="s">
        <v>12</v>
      </c>
      <c r="F4112">
        <v>118.5098</v>
      </c>
      <c r="G4112" t="s">
        <v>33</v>
      </c>
      <c r="H4112">
        <v>1997</v>
      </c>
      <c r="I4112" t="s">
        <v>34</v>
      </c>
      <c r="J4112" t="s">
        <v>15</v>
      </c>
      <c r="K4112" t="s">
        <v>16</v>
      </c>
      <c r="L4112">
        <f t="shared" si="128"/>
        <v>0</v>
      </c>
      <c r="M4112">
        <f t="shared" si="129"/>
        <v>1</v>
      </c>
    </row>
    <row r="4113" spans="1:13" x14ac:dyDescent="0.3">
      <c r="A4113" t="s">
        <v>1531</v>
      </c>
      <c r="B4113">
        <v>11.5</v>
      </c>
      <c r="C4113" t="s">
        <v>1605</v>
      </c>
      <c r="D4113">
        <v>2.0552693E-2</v>
      </c>
      <c r="E4113" t="s">
        <v>18</v>
      </c>
      <c r="F4113">
        <v>87.653999999999996</v>
      </c>
      <c r="G4113" t="s">
        <v>53</v>
      </c>
      <c r="H4113">
        <v>1987</v>
      </c>
      <c r="I4113" t="s">
        <v>54</v>
      </c>
      <c r="J4113" t="s">
        <v>24</v>
      </c>
      <c r="K4113" t="s">
        <v>16</v>
      </c>
      <c r="L4113">
        <f t="shared" si="128"/>
        <v>0</v>
      </c>
      <c r="M4113">
        <f t="shared" si="129"/>
        <v>1</v>
      </c>
    </row>
    <row r="4114" spans="1:13" x14ac:dyDescent="0.3">
      <c r="A4114" t="s">
        <v>831</v>
      </c>
      <c r="B4114">
        <v>7.39</v>
      </c>
      <c r="C4114" t="s">
        <v>51</v>
      </c>
      <c r="D4114">
        <v>6.7723307999999996E-2</v>
      </c>
      <c r="E4114" t="s">
        <v>46</v>
      </c>
      <c r="F4114">
        <v>140.68119999999999</v>
      </c>
      <c r="G4114" t="s">
        <v>53</v>
      </c>
      <c r="H4114">
        <v>1987</v>
      </c>
      <c r="I4114" t="s">
        <v>54</v>
      </c>
      <c r="J4114" t="s">
        <v>24</v>
      </c>
      <c r="K4114" t="s">
        <v>16</v>
      </c>
      <c r="L4114">
        <f t="shared" si="128"/>
        <v>0</v>
      </c>
      <c r="M4114">
        <f t="shared" si="129"/>
        <v>0</v>
      </c>
    </row>
    <row r="4115" spans="1:13" x14ac:dyDescent="0.3">
      <c r="A4115" t="s">
        <v>489</v>
      </c>
      <c r="B4115">
        <v>8.0500000000000007</v>
      </c>
      <c r="C4115" t="s">
        <v>1605</v>
      </c>
      <c r="D4115">
        <v>0.164648458</v>
      </c>
      <c r="E4115" t="s">
        <v>18</v>
      </c>
      <c r="F4115">
        <v>114.3518</v>
      </c>
      <c r="G4115" t="s">
        <v>65</v>
      </c>
      <c r="H4115">
        <v>2004</v>
      </c>
      <c r="I4115" t="s">
        <v>34</v>
      </c>
      <c r="J4115" t="s">
        <v>20</v>
      </c>
      <c r="K4115" t="s">
        <v>16</v>
      </c>
      <c r="L4115">
        <f t="shared" si="128"/>
        <v>0</v>
      </c>
      <c r="M4115">
        <f t="shared" si="129"/>
        <v>1</v>
      </c>
    </row>
    <row r="4116" spans="1:13" x14ac:dyDescent="0.3">
      <c r="A4116" t="s">
        <v>1163</v>
      </c>
      <c r="B4116">
        <v>14.5</v>
      </c>
      <c r="C4116" t="s">
        <v>51</v>
      </c>
      <c r="D4116">
        <v>6.4422869999999993E-2</v>
      </c>
      <c r="E4116" t="s">
        <v>83</v>
      </c>
      <c r="F4116">
        <v>152.4682</v>
      </c>
      <c r="G4116" t="s">
        <v>19</v>
      </c>
      <c r="H4116">
        <v>2007</v>
      </c>
      <c r="J4116" t="s">
        <v>20</v>
      </c>
      <c r="K4116" t="s">
        <v>16</v>
      </c>
      <c r="L4116">
        <f t="shared" si="128"/>
        <v>0</v>
      </c>
      <c r="M4116">
        <f t="shared" si="129"/>
        <v>0</v>
      </c>
    </row>
    <row r="4117" spans="1:13" x14ac:dyDescent="0.3">
      <c r="A4117" t="s">
        <v>657</v>
      </c>
      <c r="B4117">
        <v>17</v>
      </c>
      <c r="C4117" t="s">
        <v>51</v>
      </c>
      <c r="D4117">
        <v>0.12650008500000001</v>
      </c>
      <c r="E4117" t="s">
        <v>61</v>
      </c>
      <c r="F4117">
        <v>127.83620000000001</v>
      </c>
      <c r="G4117" t="s">
        <v>41</v>
      </c>
      <c r="H4117">
        <v>2002</v>
      </c>
      <c r="J4117" t="s">
        <v>20</v>
      </c>
      <c r="K4117" t="s">
        <v>16</v>
      </c>
      <c r="L4117">
        <f t="shared" si="128"/>
        <v>0</v>
      </c>
      <c r="M4117">
        <f t="shared" si="129"/>
        <v>0</v>
      </c>
    </row>
    <row r="4118" spans="1:13" x14ac:dyDescent="0.3">
      <c r="A4118" t="s">
        <v>602</v>
      </c>
      <c r="B4118">
        <v>17.25</v>
      </c>
      <c r="C4118" t="s">
        <v>1605</v>
      </c>
      <c r="D4118">
        <v>0.12512025800000001</v>
      </c>
      <c r="E4118" t="s">
        <v>198</v>
      </c>
      <c r="F4118">
        <v>41.847999999999999</v>
      </c>
      <c r="G4118" t="s">
        <v>53</v>
      </c>
      <c r="H4118">
        <v>1987</v>
      </c>
      <c r="I4118" t="s">
        <v>54</v>
      </c>
      <c r="J4118" t="s">
        <v>24</v>
      </c>
      <c r="K4118" t="s">
        <v>16</v>
      </c>
      <c r="L4118">
        <f t="shared" si="128"/>
        <v>0</v>
      </c>
      <c r="M4118">
        <f t="shared" si="129"/>
        <v>0</v>
      </c>
    </row>
    <row r="4119" spans="1:13" x14ac:dyDescent="0.3">
      <c r="A4119" t="s">
        <v>912</v>
      </c>
      <c r="B4119">
        <v>12.5</v>
      </c>
      <c r="C4119" t="s">
        <v>1605</v>
      </c>
      <c r="D4119">
        <v>8.1918557000000003E-2</v>
      </c>
      <c r="E4119" t="s">
        <v>32</v>
      </c>
      <c r="F4119">
        <v>89.848799999999997</v>
      </c>
      <c r="G4119" t="s">
        <v>41</v>
      </c>
      <c r="H4119">
        <v>2002</v>
      </c>
      <c r="J4119" t="s">
        <v>20</v>
      </c>
      <c r="K4119" t="s">
        <v>16</v>
      </c>
      <c r="L4119">
        <f t="shared" si="128"/>
        <v>0</v>
      </c>
      <c r="M4119">
        <f t="shared" si="129"/>
        <v>0</v>
      </c>
    </row>
    <row r="4120" spans="1:13" x14ac:dyDescent="0.3">
      <c r="A4120" t="s">
        <v>290</v>
      </c>
      <c r="B4120">
        <v>18.100000000000001</v>
      </c>
      <c r="C4120" t="s">
        <v>51</v>
      </c>
      <c r="D4120">
        <v>0.178329981</v>
      </c>
      <c r="E4120" t="s">
        <v>18</v>
      </c>
      <c r="F4120">
        <v>156.52879999999999</v>
      </c>
      <c r="G4120" t="s">
        <v>41</v>
      </c>
      <c r="H4120">
        <v>2002</v>
      </c>
      <c r="J4120" t="s">
        <v>20</v>
      </c>
      <c r="K4120" t="s">
        <v>16</v>
      </c>
      <c r="L4120">
        <f t="shared" si="128"/>
        <v>0</v>
      </c>
      <c r="M4120">
        <f t="shared" si="129"/>
        <v>1</v>
      </c>
    </row>
    <row r="4121" spans="1:13" x14ac:dyDescent="0.3">
      <c r="A4121" t="s">
        <v>347</v>
      </c>
      <c r="B4121">
        <v>4.88</v>
      </c>
      <c r="C4121" t="s">
        <v>1605</v>
      </c>
      <c r="D4121">
        <v>0.133493205</v>
      </c>
      <c r="E4121" t="s">
        <v>36</v>
      </c>
      <c r="F4121">
        <v>53.329799999999999</v>
      </c>
      <c r="G4121" t="s">
        <v>33</v>
      </c>
      <c r="H4121">
        <v>1997</v>
      </c>
      <c r="I4121" t="s">
        <v>34</v>
      </c>
      <c r="J4121" t="s">
        <v>15</v>
      </c>
      <c r="K4121" t="s">
        <v>16</v>
      </c>
      <c r="L4121">
        <f t="shared" si="128"/>
        <v>0</v>
      </c>
      <c r="M4121">
        <f t="shared" si="129"/>
        <v>0</v>
      </c>
    </row>
    <row r="4122" spans="1:13" x14ac:dyDescent="0.3">
      <c r="A4122" t="s">
        <v>1325</v>
      </c>
      <c r="B4122">
        <v>20.2</v>
      </c>
      <c r="C4122" t="s">
        <v>51</v>
      </c>
      <c r="D4122">
        <v>0</v>
      </c>
      <c r="E4122" t="s">
        <v>61</v>
      </c>
      <c r="F4122">
        <v>94.446200000000005</v>
      </c>
      <c r="G4122" t="s">
        <v>19</v>
      </c>
      <c r="H4122">
        <v>2007</v>
      </c>
      <c r="J4122" t="s">
        <v>20</v>
      </c>
      <c r="K4122" t="s">
        <v>16</v>
      </c>
      <c r="L4122">
        <f t="shared" si="128"/>
        <v>0</v>
      </c>
      <c r="M4122">
        <f t="shared" si="129"/>
        <v>0</v>
      </c>
    </row>
    <row r="4123" spans="1:13" x14ac:dyDescent="0.3">
      <c r="A4123" t="s">
        <v>171</v>
      </c>
      <c r="B4123">
        <v>12.1</v>
      </c>
      <c r="C4123" t="s">
        <v>51</v>
      </c>
      <c r="D4123">
        <v>0.114778465</v>
      </c>
      <c r="E4123" t="s">
        <v>36</v>
      </c>
      <c r="F4123">
        <v>223.01140000000001</v>
      </c>
      <c r="G4123" t="s">
        <v>53</v>
      </c>
      <c r="H4123">
        <v>1987</v>
      </c>
      <c r="I4123" t="s">
        <v>54</v>
      </c>
      <c r="J4123" t="s">
        <v>24</v>
      </c>
      <c r="K4123" t="s">
        <v>16</v>
      </c>
      <c r="L4123">
        <f t="shared" si="128"/>
        <v>0</v>
      </c>
      <c r="M4123">
        <f t="shared" si="129"/>
        <v>0</v>
      </c>
    </row>
    <row r="4124" spans="1:13" x14ac:dyDescent="0.3">
      <c r="A4124" t="s">
        <v>1170</v>
      </c>
      <c r="B4124">
        <v>6.6749999999999998</v>
      </c>
      <c r="C4124" t="s">
        <v>51</v>
      </c>
      <c r="D4124">
        <v>2.1788888999999999E-2</v>
      </c>
      <c r="E4124" t="s">
        <v>61</v>
      </c>
      <c r="F4124">
        <v>36.787399999999998</v>
      </c>
      <c r="G4124" t="s">
        <v>19</v>
      </c>
      <c r="H4124">
        <v>2007</v>
      </c>
      <c r="J4124" t="s">
        <v>20</v>
      </c>
      <c r="K4124" t="s">
        <v>16</v>
      </c>
      <c r="L4124">
        <f t="shared" si="128"/>
        <v>0</v>
      </c>
      <c r="M4124">
        <f t="shared" si="129"/>
        <v>0</v>
      </c>
    </row>
    <row r="4125" spans="1:13" x14ac:dyDescent="0.3">
      <c r="A4125" t="s">
        <v>782</v>
      </c>
      <c r="B4125">
        <v>13.8</v>
      </c>
      <c r="C4125" t="s">
        <v>1605</v>
      </c>
      <c r="D4125">
        <v>1.4756014E-2</v>
      </c>
      <c r="E4125" t="s">
        <v>83</v>
      </c>
      <c r="F4125">
        <v>89.717200000000005</v>
      </c>
      <c r="G4125" t="s">
        <v>13</v>
      </c>
      <c r="H4125">
        <v>1999</v>
      </c>
      <c r="I4125" t="s">
        <v>14</v>
      </c>
      <c r="J4125" t="s">
        <v>15</v>
      </c>
      <c r="K4125" t="s">
        <v>16</v>
      </c>
      <c r="L4125">
        <f t="shared" si="128"/>
        <v>0</v>
      </c>
      <c r="M4125">
        <f t="shared" si="129"/>
        <v>0</v>
      </c>
    </row>
    <row r="4126" spans="1:13" x14ac:dyDescent="0.3">
      <c r="A4126" t="s">
        <v>506</v>
      </c>
      <c r="B4126">
        <v>12</v>
      </c>
      <c r="C4126" t="s">
        <v>51</v>
      </c>
      <c r="D4126">
        <v>0.104654725</v>
      </c>
      <c r="E4126" t="s">
        <v>46</v>
      </c>
      <c r="F4126">
        <v>258.7278</v>
      </c>
      <c r="G4126" t="s">
        <v>37</v>
      </c>
      <c r="H4126">
        <v>2009</v>
      </c>
      <c r="I4126" t="s">
        <v>14</v>
      </c>
      <c r="J4126" t="s">
        <v>24</v>
      </c>
      <c r="K4126" t="s">
        <v>38</v>
      </c>
      <c r="L4126">
        <f t="shared" si="128"/>
        <v>0</v>
      </c>
      <c r="M4126">
        <f t="shared" si="129"/>
        <v>0</v>
      </c>
    </row>
    <row r="4127" spans="1:13" x14ac:dyDescent="0.3">
      <c r="A4127" t="s">
        <v>1016</v>
      </c>
      <c r="B4127">
        <v>16</v>
      </c>
      <c r="C4127" t="s">
        <v>1605</v>
      </c>
      <c r="D4127">
        <v>0.17373628899999999</v>
      </c>
      <c r="E4127" t="s">
        <v>12</v>
      </c>
      <c r="F4127">
        <v>156.7972</v>
      </c>
      <c r="G4127" t="s">
        <v>19</v>
      </c>
      <c r="H4127">
        <v>2007</v>
      </c>
      <c r="J4127" t="s">
        <v>20</v>
      </c>
      <c r="K4127" t="s">
        <v>16</v>
      </c>
      <c r="L4127">
        <f t="shared" si="128"/>
        <v>0</v>
      </c>
      <c r="M4127">
        <f t="shared" si="129"/>
        <v>1</v>
      </c>
    </row>
    <row r="4128" spans="1:13" x14ac:dyDescent="0.3">
      <c r="A4128" t="s">
        <v>1012</v>
      </c>
      <c r="C4128" t="s">
        <v>1605</v>
      </c>
      <c r="D4128">
        <v>0</v>
      </c>
      <c r="E4128" t="s">
        <v>36</v>
      </c>
      <c r="F4128">
        <v>51.900799999999997</v>
      </c>
      <c r="G4128" t="s">
        <v>29</v>
      </c>
      <c r="H4128">
        <v>1985</v>
      </c>
      <c r="I4128" t="s">
        <v>14</v>
      </c>
      <c r="J4128" t="s">
        <v>24</v>
      </c>
      <c r="K4128" t="s">
        <v>30</v>
      </c>
      <c r="L4128">
        <f t="shared" si="128"/>
        <v>0</v>
      </c>
      <c r="M4128">
        <f t="shared" si="129"/>
        <v>0</v>
      </c>
    </row>
    <row r="4129" spans="1:13" x14ac:dyDescent="0.3">
      <c r="A4129" t="s">
        <v>1023</v>
      </c>
      <c r="B4129">
        <v>16.850000000000001</v>
      </c>
      <c r="C4129" t="s">
        <v>1605</v>
      </c>
      <c r="D4129">
        <v>0</v>
      </c>
      <c r="E4129" t="s">
        <v>83</v>
      </c>
      <c r="F4129">
        <v>93.712000000000003</v>
      </c>
      <c r="G4129" t="s">
        <v>23</v>
      </c>
      <c r="H4129">
        <v>1998</v>
      </c>
      <c r="J4129" t="s">
        <v>24</v>
      </c>
      <c r="K4129" t="s">
        <v>25</v>
      </c>
      <c r="L4129">
        <f t="shared" si="128"/>
        <v>0</v>
      </c>
      <c r="M4129">
        <f t="shared" si="129"/>
        <v>0</v>
      </c>
    </row>
    <row r="4130" spans="1:13" x14ac:dyDescent="0.3">
      <c r="A4130" t="s">
        <v>684</v>
      </c>
      <c r="B4130">
        <v>17.850000000000001</v>
      </c>
      <c r="C4130" t="s">
        <v>51</v>
      </c>
      <c r="D4130">
        <v>0.146655006</v>
      </c>
      <c r="E4130" t="s">
        <v>49</v>
      </c>
      <c r="F4130">
        <v>94.443600000000004</v>
      </c>
      <c r="G4130" t="s">
        <v>13</v>
      </c>
      <c r="H4130">
        <v>1999</v>
      </c>
      <c r="I4130" t="s">
        <v>14</v>
      </c>
      <c r="J4130" t="s">
        <v>15</v>
      </c>
      <c r="K4130" t="s">
        <v>16</v>
      </c>
      <c r="L4130">
        <f t="shared" si="128"/>
        <v>1</v>
      </c>
      <c r="M4130">
        <f t="shared" si="129"/>
        <v>0</v>
      </c>
    </row>
    <row r="4131" spans="1:13" x14ac:dyDescent="0.3">
      <c r="A4131" t="s">
        <v>519</v>
      </c>
      <c r="B4131">
        <v>16</v>
      </c>
      <c r="C4131" t="s">
        <v>1605</v>
      </c>
      <c r="D4131">
        <v>0.115496216</v>
      </c>
      <c r="E4131" t="s">
        <v>32</v>
      </c>
      <c r="F4131">
        <v>58.224600000000002</v>
      </c>
      <c r="G4131" t="s">
        <v>53</v>
      </c>
      <c r="H4131">
        <v>1987</v>
      </c>
      <c r="I4131" t="s">
        <v>54</v>
      </c>
      <c r="J4131" t="s">
        <v>24</v>
      </c>
      <c r="K4131" t="s">
        <v>16</v>
      </c>
      <c r="L4131">
        <f t="shared" si="128"/>
        <v>0</v>
      </c>
      <c r="M4131">
        <f t="shared" si="129"/>
        <v>0</v>
      </c>
    </row>
    <row r="4132" spans="1:13" x14ac:dyDescent="0.3">
      <c r="A4132" t="s">
        <v>409</v>
      </c>
      <c r="C4132" t="s">
        <v>51</v>
      </c>
      <c r="D4132">
        <v>1.8481707E-2</v>
      </c>
      <c r="E4132" t="s">
        <v>83</v>
      </c>
      <c r="F4132">
        <v>188.5214</v>
      </c>
      <c r="G4132" t="s">
        <v>29</v>
      </c>
      <c r="H4132">
        <v>1985</v>
      </c>
      <c r="I4132" t="s">
        <v>14</v>
      </c>
      <c r="J4132" t="s">
        <v>24</v>
      </c>
      <c r="K4132" t="s">
        <v>30</v>
      </c>
      <c r="L4132">
        <f t="shared" si="128"/>
        <v>0</v>
      </c>
      <c r="M4132">
        <f t="shared" si="129"/>
        <v>0</v>
      </c>
    </row>
    <row r="4133" spans="1:13" x14ac:dyDescent="0.3">
      <c r="A4133" t="s">
        <v>1310</v>
      </c>
      <c r="B4133">
        <v>13.65</v>
      </c>
      <c r="C4133" t="s">
        <v>1605</v>
      </c>
      <c r="D4133">
        <v>7.8721109999999997E-2</v>
      </c>
      <c r="E4133" t="s">
        <v>18</v>
      </c>
      <c r="F4133">
        <v>187.624</v>
      </c>
      <c r="G4133" t="s">
        <v>53</v>
      </c>
      <c r="H4133">
        <v>1987</v>
      </c>
      <c r="I4133" t="s">
        <v>54</v>
      </c>
      <c r="J4133" t="s">
        <v>24</v>
      </c>
      <c r="K4133" t="s">
        <v>16</v>
      </c>
      <c r="L4133">
        <f t="shared" si="128"/>
        <v>0</v>
      </c>
      <c r="M4133">
        <f t="shared" si="129"/>
        <v>1</v>
      </c>
    </row>
    <row r="4134" spans="1:13" x14ac:dyDescent="0.3">
      <c r="A4134" t="s">
        <v>491</v>
      </c>
      <c r="B4134">
        <v>15</v>
      </c>
      <c r="C4134" t="s">
        <v>1605</v>
      </c>
      <c r="D4134">
        <v>0.13057986999999999</v>
      </c>
      <c r="E4134" t="s">
        <v>77</v>
      </c>
      <c r="F4134">
        <v>235.4248</v>
      </c>
      <c r="G4134" t="s">
        <v>23</v>
      </c>
      <c r="H4134">
        <v>1998</v>
      </c>
      <c r="J4134" t="s">
        <v>24</v>
      </c>
      <c r="K4134" t="s">
        <v>25</v>
      </c>
      <c r="L4134">
        <f t="shared" si="128"/>
        <v>0</v>
      </c>
      <c r="M4134">
        <f t="shared" si="129"/>
        <v>0</v>
      </c>
    </row>
    <row r="4135" spans="1:13" x14ac:dyDescent="0.3">
      <c r="A4135" t="s">
        <v>456</v>
      </c>
      <c r="B4135">
        <v>12.15</v>
      </c>
      <c r="C4135" t="s">
        <v>28</v>
      </c>
      <c r="D4135">
        <v>5.8544214999999997E-2</v>
      </c>
      <c r="E4135" t="s">
        <v>32</v>
      </c>
      <c r="F4135">
        <v>161.55520000000001</v>
      </c>
      <c r="G4135" t="s">
        <v>41</v>
      </c>
      <c r="H4135">
        <v>2002</v>
      </c>
      <c r="J4135" t="s">
        <v>20</v>
      </c>
      <c r="K4135" t="s">
        <v>16</v>
      </c>
      <c r="L4135">
        <f t="shared" si="128"/>
        <v>0</v>
      </c>
      <c r="M4135">
        <f t="shared" si="129"/>
        <v>0</v>
      </c>
    </row>
    <row r="4136" spans="1:13" x14ac:dyDescent="0.3">
      <c r="A4136" t="s">
        <v>1532</v>
      </c>
      <c r="B4136">
        <v>13.3</v>
      </c>
      <c r="C4136" t="s">
        <v>51</v>
      </c>
      <c r="D4136">
        <v>7.9930344E-2</v>
      </c>
      <c r="E4136" t="s">
        <v>18</v>
      </c>
      <c r="F4136">
        <v>231.03</v>
      </c>
      <c r="G4136" t="s">
        <v>13</v>
      </c>
      <c r="H4136">
        <v>1999</v>
      </c>
      <c r="I4136" t="s">
        <v>14</v>
      </c>
      <c r="J4136" t="s">
        <v>15</v>
      </c>
      <c r="K4136" t="s">
        <v>16</v>
      </c>
      <c r="L4136">
        <f t="shared" si="128"/>
        <v>1</v>
      </c>
      <c r="M4136">
        <f t="shared" si="129"/>
        <v>1</v>
      </c>
    </row>
    <row r="4137" spans="1:13" x14ac:dyDescent="0.3">
      <c r="A4137" t="s">
        <v>1533</v>
      </c>
      <c r="B4137">
        <v>17.100000000000001</v>
      </c>
      <c r="C4137" t="s">
        <v>51</v>
      </c>
      <c r="D4137">
        <v>6.7098168999999999E-2</v>
      </c>
      <c r="E4137" t="s">
        <v>61</v>
      </c>
      <c r="F4137">
        <v>112.286</v>
      </c>
      <c r="G4137" t="s">
        <v>53</v>
      </c>
      <c r="H4137">
        <v>1987</v>
      </c>
      <c r="I4137" t="s">
        <v>54</v>
      </c>
      <c r="J4137" t="s">
        <v>24</v>
      </c>
      <c r="K4137" t="s">
        <v>16</v>
      </c>
      <c r="L4137">
        <f t="shared" si="128"/>
        <v>0</v>
      </c>
      <c r="M4137">
        <f t="shared" si="129"/>
        <v>0</v>
      </c>
    </row>
    <row r="4138" spans="1:13" x14ac:dyDescent="0.3">
      <c r="A4138" t="s">
        <v>167</v>
      </c>
      <c r="B4138">
        <v>20.85</v>
      </c>
      <c r="C4138" t="s">
        <v>51</v>
      </c>
      <c r="D4138">
        <v>5.4312175999999997E-2</v>
      </c>
      <c r="E4138" t="s">
        <v>36</v>
      </c>
      <c r="F4138">
        <v>179.76599999999999</v>
      </c>
      <c r="G4138" t="s">
        <v>23</v>
      </c>
      <c r="H4138">
        <v>1998</v>
      </c>
      <c r="J4138" t="s">
        <v>24</v>
      </c>
      <c r="K4138" t="s">
        <v>25</v>
      </c>
      <c r="L4138">
        <f t="shared" si="128"/>
        <v>0</v>
      </c>
      <c r="M4138">
        <f t="shared" si="129"/>
        <v>0</v>
      </c>
    </row>
    <row r="4139" spans="1:13" x14ac:dyDescent="0.3">
      <c r="A4139" t="s">
        <v>1356</v>
      </c>
      <c r="B4139">
        <v>13.15</v>
      </c>
      <c r="C4139" t="s">
        <v>1605</v>
      </c>
      <c r="D4139">
        <v>0.165359325</v>
      </c>
      <c r="E4139" t="s">
        <v>32</v>
      </c>
      <c r="F4139">
        <v>171.6764</v>
      </c>
      <c r="G4139" t="s">
        <v>33</v>
      </c>
      <c r="H4139">
        <v>1997</v>
      </c>
      <c r="I4139" t="s">
        <v>34</v>
      </c>
      <c r="J4139" t="s">
        <v>15</v>
      </c>
      <c r="K4139" t="s">
        <v>16</v>
      </c>
      <c r="L4139">
        <f t="shared" si="128"/>
        <v>0</v>
      </c>
      <c r="M4139">
        <f t="shared" si="129"/>
        <v>0</v>
      </c>
    </row>
    <row r="4140" spans="1:13" x14ac:dyDescent="0.3">
      <c r="A4140" t="s">
        <v>1259</v>
      </c>
      <c r="B4140">
        <v>10.5</v>
      </c>
      <c r="C4140" t="s">
        <v>1605</v>
      </c>
      <c r="D4140">
        <v>4.8479695000000003E-2</v>
      </c>
      <c r="E4140" t="s">
        <v>18</v>
      </c>
      <c r="F4140">
        <v>47.537599999999998</v>
      </c>
      <c r="G4140" t="s">
        <v>19</v>
      </c>
      <c r="H4140">
        <v>2007</v>
      </c>
      <c r="J4140" t="s">
        <v>20</v>
      </c>
      <c r="K4140" t="s">
        <v>16</v>
      </c>
      <c r="L4140">
        <f t="shared" si="128"/>
        <v>0</v>
      </c>
      <c r="M4140">
        <f t="shared" si="129"/>
        <v>1</v>
      </c>
    </row>
    <row r="4141" spans="1:13" x14ac:dyDescent="0.3">
      <c r="A4141" t="s">
        <v>386</v>
      </c>
      <c r="B4141">
        <v>10</v>
      </c>
      <c r="C4141" t="s">
        <v>51</v>
      </c>
      <c r="D4141">
        <v>0.10021335300000001</v>
      </c>
      <c r="E4141" t="s">
        <v>12</v>
      </c>
      <c r="F4141">
        <v>113.5544</v>
      </c>
      <c r="G4141" t="s">
        <v>19</v>
      </c>
      <c r="H4141">
        <v>2007</v>
      </c>
      <c r="J4141" t="s">
        <v>20</v>
      </c>
      <c r="K4141" t="s">
        <v>16</v>
      </c>
      <c r="L4141">
        <f t="shared" si="128"/>
        <v>0</v>
      </c>
      <c r="M4141">
        <f t="shared" si="129"/>
        <v>1</v>
      </c>
    </row>
    <row r="4142" spans="1:13" x14ac:dyDescent="0.3">
      <c r="A4142" t="s">
        <v>921</v>
      </c>
      <c r="B4142">
        <v>6.1550000000000002</v>
      </c>
      <c r="C4142" t="s">
        <v>1605</v>
      </c>
      <c r="D4142">
        <v>9.4581098000000002E-2</v>
      </c>
      <c r="E4142" t="s">
        <v>77</v>
      </c>
      <c r="F4142">
        <v>211.45599999999999</v>
      </c>
      <c r="G4142" t="s">
        <v>53</v>
      </c>
      <c r="H4142">
        <v>1987</v>
      </c>
      <c r="I4142" t="s">
        <v>54</v>
      </c>
      <c r="J4142" t="s">
        <v>24</v>
      </c>
      <c r="K4142" t="s">
        <v>16</v>
      </c>
      <c r="L4142">
        <f t="shared" si="128"/>
        <v>0</v>
      </c>
      <c r="M4142">
        <f t="shared" si="129"/>
        <v>0</v>
      </c>
    </row>
    <row r="4143" spans="1:13" x14ac:dyDescent="0.3">
      <c r="A4143" t="s">
        <v>471</v>
      </c>
      <c r="B4143">
        <v>19.600000000000001</v>
      </c>
      <c r="C4143" t="s">
        <v>1605</v>
      </c>
      <c r="D4143">
        <v>0.128760294</v>
      </c>
      <c r="E4143" t="s">
        <v>12</v>
      </c>
      <c r="F4143">
        <v>169.48159999999999</v>
      </c>
      <c r="G4143" t="s">
        <v>19</v>
      </c>
      <c r="H4143">
        <v>2007</v>
      </c>
      <c r="J4143" t="s">
        <v>20</v>
      </c>
      <c r="K4143" t="s">
        <v>16</v>
      </c>
      <c r="L4143">
        <f t="shared" si="128"/>
        <v>0</v>
      </c>
      <c r="M4143">
        <f t="shared" si="129"/>
        <v>1</v>
      </c>
    </row>
    <row r="4144" spans="1:13" x14ac:dyDescent="0.3">
      <c r="A4144" t="s">
        <v>896</v>
      </c>
      <c r="B4144">
        <v>20.5</v>
      </c>
      <c r="C4144" t="s">
        <v>51</v>
      </c>
      <c r="D4144">
        <v>0.11960388</v>
      </c>
      <c r="E4144" t="s">
        <v>36</v>
      </c>
      <c r="F4144">
        <v>107.95959999999999</v>
      </c>
      <c r="G4144" t="s">
        <v>41</v>
      </c>
      <c r="H4144">
        <v>2002</v>
      </c>
      <c r="J4144" t="s">
        <v>20</v>
      </c>
      <c r="K4144" t="s">
        <v>16</v>
      </c>
      <c r="L4144">
        <f t="shared" si="128"/>
        <v>0</v>
      </c>
      <c r="M4144">
        <f t="shared" si="129"/>
        <v>0</v>
      </c>
    </row>
    <row r="4145" spans="1:13" x14ac:dyDescent="0.3">
      <c r="A4145" t="s">
        <v>195</v>
      </c>
      <c r="B4145">
        <v>13.15</v>
      </c>
      <c r="C4145" t="s">
        <v>51</v>
      </c>
      <c r="D4145">
        <v>9.2667031999999996E-2</v>
      </c>
      <c r="E4145" t="s">
        <v>61</v>
      </c>
      <c r="F4145">
        <v>159.16040000000001</v>
      </c>
      <c r="G4145" t="s">
        <v>33</v>
      </c>
      <c r="H4145">
        <v>1997</v>
      </c>
      <c r="I4145" t="s">
        <v>34</v>
      </c>
      <c r="J4145" t="s">
        <v>15</v>
      </c>
      <c r="K4145" t="s">
        <v>16</v>
      </c>
      <c r="L4145">
        <f t="shared" si="128"/>
        <v>1</v>
      </c>
      <c r="M4145">
        <f t="shared" si="129"/>
        <v>0</v>
      </c>
    </row>
    <row r="4146" spans="1:13" x14ac:dyDescent="0.3">
      <c r="A4146" t="s">
        <v>1156</v>
      </c>
      <c r="B4146">
        <v>14.8</v>
      </c>
      <c r="C4146" t="s">
        <v>51</v>
      </c>
      <c r="D4146">
        <v>1.9510678E-2</v>
      </c>
      <c r="E4146" t="s">
        <v>46</v>
      </c>
      <c r="F4146">
        <v>196.9794</v>
      </c>
      <c r="G4146" t="s">
        <v>13</v>
      </c>
      <c r="H4146">
        <v>1999</v>
      </c>
      <c r="I4146" t="s">
        <v>14</v>
      </c>
      <c r="J4146" t="s">
        <v>15</v>
      </c>
      <c r="K4146" t="s">
        <v>16</v>
      </c>
      <c r="L4146">
        <f t="shared" si="128"/>
        <v>1</v>
      </c>
      <c r="M4146">
        <f t="shared" si="129"/>
        <v>0</v>
      </c>
    </row>
    <row r="4147" spans="1:13" x14ac:dyDescent="0.3">
      <c r="A4147" t="s">
        <v>500</v>
      </c>
      <c r="B4147">
        <v>8.9849999999999994</v>
      </c>
      <c r="C4147" t="s">
        <v>1605</v>
      </c>
      <c r="D4147">
        <v>5.7917007E-2</v>
      </c>
      <c r="E4147" t="s">
        <v>67</v>
      </c>
      <c r="F4147">
        <v>128.131</v>
      </c>
      <c r="G4147" t="s">
        <v>13</v>
      </c>
      <c r="H4147">
        <v>1999</v>
      </c>
      <c r="I4147" t="s">
        <v>14</v>
      </c>
      <c r="J4147" t="s">
        <v>15</v>
      </c>
      <c r="K4147" t="s">
        <v>16</v>
      </c>
      <c r="L4147">
        <f t="shared" si="128"/>
        <v>0</v>
      </c>
      <c r="M4147">
        <f t="shared" si="129"/>
        <v>0</v>
      </c>
    </row>
    <row r="4148" spans="1:13" x14ac:dyDescent="0.3">
      <c r="A4148" t="s">
        <v>1056</v>
      </c>
      <c r="C4148" t="s">
        <v>28</v>
      </c>
      <c r="D4148">
        <v>6.5976009000000002E-2</v>
      </c>
      <c r="E4148" t="s">
        <v>32</v>
      </c>
      <c r="F4148">
        <v>249.00919999999999</v>
      </c>
      <c r="G4148" t="s">
        <v>29</v>
      </c>
      <c r="H4148">
        <v>1985</v>
      </c>
      <c r="I4148" t="s">
        <v>14</v>
      </c>
      <c r="J4148" t="s">
        <v>24</v>
      </c>
      <c r="K4148" t="s">
        <v>30</v>
      </c>
      <c r="L4148">
        <f t="shared" si="128"/>
        <v>0</v>
      </c>
      <c r="M4148">
        <f t="shared" si="129"/>
        <v>0</v>
      </c>
    </row>
    <row r="4149" spans="1:13" x14ac:dyDescent="0.3">
      <c r="A4149" t="s">
        <v>1124</v>
      </c>
      <c r="C4149" t="s">
        <v>1605</v>
      </c>
      <c r="D4149">
        <v>0.279650277</v>
      </c>
      <c r="E4149" t="s">
        <v>32</v>
      </c>
      <c r="F4149">
        <v>147.31020000000001</v>
      </c>
      <c r="G4149" t="s">
        <v>47</v>
      </c>
      <c r="H4149">
        <v>1985</v>
      </c>
      <c r="I4149" t="s">
        <v>34</v>
      </c>
      <c r="J4149" t="s">
        <v>15</v>
      </c>
      <c r="K4149" t="s">
        <v>25</v>
      </c>
      <c r="L4149">
        <f t="shared" si="128"/>
        <v>0</v>
      </c>
      <c r="M4149">
        <f t="shared" si="129"/>
        <v>0</v>
      </c>
    </row>
    <row r="4150" spans="1:13" x14ac:dyDescent="0.3">
      <c r="A4150" t="s">
        <v>954</v>
      </c>
      <c r="B4150">
        <v>17.350000000000001</v>
      </c>
      <c r="C4150" t="s">
        <v>28</v>
      </c>
      <c r="D4150">
        <v>2.7610867000000001E-2</v>
      </c>
      <c r="E4150" t="s">
        <v>83</v>
      </c>
      <c r="F4150">
        <v>86.085599999999999</v>
      </c>
      <c r="G4150" t="s">
        <v>33</v>
      </c>
      <c r="H4150">
        <v>1997</v>
      </c>
      <c r="I4150" t="s">
        <v>34</v>
      </c>
      <c r="J4150" t="s">
        <v>15</v>
      </c>
      <c r="K4150" t="s">
        <v>16</v>
      </c>
      <c r="L4150">
        <f t="shared" si="128"/>
        <v>0</v>
      </c>
      <c r="M4150">
        <f t="shared" si="129"/>
        <v>0</v>
      </c>
    </row>
    <row r="4151" spans="1:13" x14ac:dyDescent="0.3">
      <c r="A4151" t="s">
        <v>1143</v>
      </c>
      <c r="B4151">
        <v>17.75</v>
      </c>
      <c r="C4151" t="s">
        <v>51</v>
      </c>
      <c r="D4151">
        <v>3.0607756999999999E-2</v>
      </c>
      <c r="E4151" t="s">
        <v>18</v>
      </c>
      <c r="F4151">
        <v>256.66719999999998</v>
      </c>
      <c r="G4151" t="s">
        <v>19</v>
      </c>
      <c r="H4151">
        <v>2007</v>
      </c>
      <c r="J4151" t="s">
        <v>20</v>
      </c>
      <c r="K4151" t="s">
        <v>16</v>
      </c>
      <c r="L4151">
        <f t="shared" si="128"/>
        <v>0</v>
      </c>
      <c r="M4151">
        <f t="shared" si="129"/>
        <v>1</v>
      </c>
    </row>
    <row r="4152" spans="1:13" x14ac:dyDescent="0.3">
      <c r="A4152" t="s">
        <v>207</v>
      </c>
      <c r="C4152" t="s">
        <v>51</v>
      </c>
      <c r="D4152">
        <v>7.5591784999999995E-2</v>
      </c>
      <c r="E4152" t="s">
        <v>36</v>
      </c>
      <c r="F4152">
        <v>111.6544</v>
      </c>
      <c r="G4152" t="s">
        <v>29</v>
      </c>
      <c r="H4152">
        <v>1985</v>
      </c>
      <c r="I4152" t="s">
        <v>14</v>
      </c>
      <c r="J4152" t="s">
        <v>24</v>
      </c>
      <c r="K4152" t="s">
        <v>30</v>
      </c>
      <c r="L4152">
        <f t="shared" si="128"/>
        <v>0</v>
      </c>
      <c r="M4152">
        <f t="shared" si="129"/>
        <v>0</v>
      </c>
    </row>
    <row r="4153" spans="1:13" x14ac:dyDescent="0.3">
      <c r="A4153" t="s">
        <v>1145</v>
      </c>
      <c r="B4153">
        <v>9.6</v>
      </c>
      <c r="C4153" t="s">
        <v>51</v>
      </c>
      <c r="D4153">
        <v>2.9689961000000001E-2</v>
      </c>
      <c r="E4153" t="s">
        <v>61</v>
      </c>
      <c r="F4153">
        <v>45.708599999999997</v>
      </c>
      <c r="G4153" t="s">
        <v>13</v>
      </c>
      <c r="H4153">
        <v>1999</v>
      </c>
      <c r="I4153" t="s">
        <v>14</v>
      </c>
      <c r="J4153" t="s">
        <v>15</v>
      </c>
      <c r="K4153" t="s">
        <v>16</v>
      </c>
      <c r="L4153">
        <f t="shared" si="128"/>
        <v>1</v>
      </c>
      <c r="M4153">
        <f t="shared" si="129"/>
        <v>0</v>
      </c>
    </row>
    <row r="4154" spans="1:13" x14ac:dyDescent="0.3">
      <c r="A4154" t="s">
        <v>392</v>
      </c>
      <c r="B4154">
        <v>12.8</v>
      </c>
      <c r="C4154" t="s">
        <v>1605</v>
      </c>
      <c r="D4154">
        <v>7.9010525999999998E-2</v>
      </c>
      <c r="E4154" t="s">
        <v>18</v>
      </c>
      <c r="F4154">
        <v>184.5608</v>
      </c>
      <c r="G4154" t="s">
        <v>53</v>
      </c>
      <c r="H4154">
        <v>1987</v>
      </c>
      <c r="I4154" t="s">
        <v>54</v>
      </c>
      <c r="J4154" t="s">
        <v>24</v>
      </c>
      <c r="K4154" t="s">
        <v>16</v>
      </c>
      <c r="L4154">
        <f t="shared" si="128"/>
        <v>0</v>
      </c>
      <c r="M4154">
        <f t="shared" si="129"/>
        <v>1</v>
      </c>
    </row>
    <row r="4155" spans="1:13" x14ac:dyDescent="0.3">
      <c r="A4155" t="s">
        <v>244</v>
      </c>
      <c r="C4155" t="s">
        <v>51</v>
      </c>
      <c r="D4155">
        <v>6.9268825000000006E-2</v>
      </c>
      <c r="E4155" t="s">
        <v>77</v>
      </c>
      <c r="F4155">
        <v>116.9808</v>
      </c>
      <c r="G4155" t="s">
        <v>47</v>
      </c>
      <c r="H4155">
        <v>1985</v>
      </c>
      <c r="I4155" t="s">
        <v>34</v>
      </c>
      <c r="J4155" t="s">
        <v>15</v>
      </c>
      <c r="K4155" t="s">
        <v>25</v>
      </c>
      <c r="L4155">
        <f t="shared" si="128"/>
        <v>1</v>
      </c>
      <c r="M4155">
        <f t="shared" si="129"/>
        <v>0</v>
      </c>
    </row>
    <row r="4156" spans="1:13" x14ac:dyDescent="0.3">
      <c r="A4156" t="s">
        <v>434</v>
      </c>
      <c r="B4156">
        <v>6.1950000000000003</v>
      </c>
      <c r="C4156" t="s">
        <v>1605</v>
      </c>
      <c r="D4156">
        <v>0.109283423</v>
      </c>
      <c r="E4156" t="s">
        <v>36</v>
      </c>
      <c r="F4156">
        <v>121.9098</v>
      </c>
      <c r="G4156" t="s">
        <v>53</v>
      </c>
      <c r="H4156">
        <v>1987</v>
      </c>
      <c r="I4156" t="s">
        <v>54</v>
      </c>
      <c r="J4156" t="s">
        <v>24</v>
      </c>
      <c r="K4156" t="s">
        <v>16</v>
      </c>
      <c r="L4156">
        <f t="shared" si="128"/>
        <v>0</v>
      </c>
      <c r="M4156">
        <f t="shared" si="129"/>
        <v>0</v>
      </c>
    </row>
    <row r="4157" spans="1:13" x14ac:dyDescent="0.3">
      <c r="A4157" t="s">
        <v>135</v>
      </c>
      <c r="B4157">
        <v>8.7100000000000009</v>
      </c>
      <c r="C4157" t="s">
        <v>51</v>
      </c>
      <c r="D4157">
        <v>0.140015944</v>
      </c>
      <c r="E4157" t="s">
        <v>83</v>
      </c>
      <c r="F4157">
        <v>46.337600000000002</v>
      </c>
      <c r="G4157" t="s">
        <v>19</v>
      </c>
      <c r="H4157">
        <v>2007</v>
      </c>
      <c r="J4157" t="s">
        <v>20</v>
      </c>
      <c r="K4157" t="s">
        <v>16</v>
      </c>
      <c r="L4157">
        <f t="shared" si="128"/>
        <v>0</v>
      </c>
      <c r="M4157">
        <f t="shared" si="129"/>
        <v>0</v>
      </c>
    </row>
    <row r="4158" spans="1:13" x14ac:dyDescent="0.3">
      <c r="A4158" t="s">
        <v>941</v>
      </c>
      <c r="C4158" t="s">
        <v>51</v>
      </c>
      <c r="D4158">
        <v>4.6358964000000003E-2</v>
      </c>
      <c r="E4158" t="s">
        <v>52</v>
      </c>
      <c r="F4158">
        <v>62.387799999999999</v>
      </c>
      <c r="G4158" t="s">
        <v>29</v>
      </c>
      <c r="H4158">
        <v>1985</v>
      </c>
      <c r="I4158" t="s">
        <v>14</v>
      </c>
      <c r="J4158" t="s">
        <v>24</v>
      </c>
      <c r="K4158" t="s">
        <v>30</v>
      </c>
      <c r="L4158">
        <f t="shared" si="128"/>
        <v>0</v>
      </c>
      <c r="M4158">
        <f t="shared" si="129"/>
        <v>0</v>
      </c>
    </row>
    <row r="4159" spans="1:13" x14ac:dyDescent="0.3">
      <c r="A4159" t="s">
        <v>177</v>
      </c>
      <c r="B4159">
        <v>14.15</v>
      </c>
      <c r="C4159" t="s">
        <v>51</v>
      </c>
      <c r="D4159">
        <v>0.184545287</v>
      </c>
      <c r="E4159" t="s">
        <v>59</v>
      </c>
      <c r="F4159">
        <v>82.127600000000001</v>
      </c>
      <c r="G4159" t="s">
        <v>19</v>
      </c>
      <c r="H4159">
        <v>2007</v>
      </c>
      <c r="J4159" t="s">
        <v>20</v>
      </c>
      <c r="K4159" t="s">
        <v>16</v>
      </c>
      <c r="L4159">
        <f t="shared" si="128"/>
        <v>0</v>
      </c>
      <c r="M4159">
        <f t="shared" si="129"/>
        <v>0</v>
      </c>
    </row>
    <row r="4160" spans="1:13" x14ac:dyDescent="0.3">
      <c r="A4160" t="s">
        <v>478</v>
      </c>
      <c r="B4160">
        <v>8.8000000000000007</v>
      </c>
      <c r="C4160" t="s">
        <v>51</v>
      </c>
      <c r="D4160">
        <v>7.1833422999999993E-2</v>
      </c>
      <c r="E4160" t="s">
        <v>12</v>
      </c>
      <c r="F4160">
        <v>210.06120000000001</v>
      </c>
      <c r="G4160" t="s">
        <v>19</v>
      </c>
      <c r="H4160">
        <v>2007</v>
      </c>
      <c r="J4160" t="s">
        <v>20</v>
      </c>
      <c r="K4160" t="s">
        <v>16</v>
      </c>
      <c r="L4160">
        <f t="shared" si="128"/>
        <v>0</v>
      </c>
      <c r="M4160">
        <f t="shared" si="129"/>
        <v>1</v>
      </c>
    </row>
    <row r="4161" spans="1:13" x14ac:dyDescent="0.3">
      <c r="A4161" t="s">
        <v>668</v>
      </c>
      <c r="B4161">
        <v>15.6</v>
      </c>
      <c r="C4161" t="s">
        <v>51</v>
      </c>
      <c r="D4161">
        <v>0.23953002500000001</v>
      </c>
      <c r="E4161" t="s">
        <v>198</v>
      </c>
      <c r="F4161">
        <v>126.49939999999999</v>
      </c>
      <c r="G4161" t="s">
        <v>23</v>
      </c>
      <c r="H4161">
        <v>1998</v>
      </c>
      <c r="J4161" t="s">
        <v>24</v>
      </c>
      <c r="K4161" t="s">
        <v>25</v>
      </c>
      <c r="L4161">
        <f t="shared" si="128"/>
        <v>0</v>
      </c>
      <c r="M4161">
        <f t="shared" si="129"/>
        <v>0</v>
      </c>
    </row>
    <row r="4162" spans="1:13" x14ac:dyDescent="0.3">
      <c r="A4162" t="s">
        <v>761</v>
      </c>
      <c r="B4162">
        <v>20.7</v>
      </c>
      <c r="C4162" t="s">
        <v>51</v>
      </c>
      <c r="D4162">
        <v>4.2903377999999999E-2</v>
      </c>
      <c r="E4162" t="s">
        <v>18</v>
      </c>
      <c r="F4162">
        <v>176.2028</v>
      </c>
      <c r="G4162" t="s">
        <v>13</v>
      </c>
      <c r="H4162">
        <v>1999</v>
      </c>
      <c r="I4162" t="s">
        <v>14</v>
      </c>
      <c r="J4162" t="s">
        <v>15</v>
      </c>
      <c r="K4162" t="s">
        <v>16</v>
      </c>
      <c r="L4162">
        <f t="shared" si="128"/>
        <v>1</v>
      </c>
      <c r="M4162">
        <f t="shared" si="129"/>
        <v>1</v>
      </c>
    </row>
    <row r="4163" spans="1:13" x14ac:dyDescent="0.3">
      <c r="A4163" t="s">
        <v>442</v>
      </c>
      <c r="C4163" t="s">
        <v>51</v>
      </c>
      <c r="D4163">
        <v>7.6272929000000003E-2</v>
      </c>
      <c r="E4163" t="s">
        <v>32</v>
      </c>
      <c r="F4163">
        <v>145.74180000000001</v>
      </c>
      <c r="G4163" t="s">
        <v>47</v>
      </c>
      <c r="H4163">
        <v>1985</v>
      </c>
      <c r="I4163" t="s">
        <v>34</v>
      </c>
      <c r="J4163" t="s">
        <v>15</v>
      </c>
      <c r="K4163" t="s">
        <v>25</v>
      </c>
      <c r="L4163">
        <f t="shared" ref="L4163:L4226" si="130">IF(AND(J4163= "Tier 1", C4163= "LF"),1,0)</f>
        <v>1</v>
      </c>
      <c r="M4163">
        <f t="shared" ref="M4163:M4226" si="131">IF(OR(E4163= "Dairy", E4163= "Snack Foods"),1,0)</f>
        <v>0</v>
      </c>
    </row>
    <row r="4164" spans="1:13" x14ac:dyDescent="0.3">
      <c r="A4164" t="s">
        <v>260</v>
      </c>
      <c r="B4164">
        <v>20.5</v>
      </c>
      <c r="C4164" t="s">
        <v>51</v>
      </c>
      <c r="D4164">
        <v>0.1420804</v>
      </c>
      <c r="E4164" t="s">
        <v>112</v>
      </c>
      <c r="F4164">
        <v>89.517200000000003</v>
      </c>
      <c r="G4164" t="s">
        <v>41</v>
      </c>
      <c r="H4164">
        <v>2002</v>
      </c>
      <c r="J4164" t="s">
        <v>20</v>
      </c>
      <c r="K4164" t="s">
        <v>16</v>
      </c>
      <c r="L4164">
        <f t="shared" si="130"/>
        <v>0</v>
      </c>
      <c r="M4164">
        <f t="shared" si="131"/>
        <v>0</v>
      </c>
    </row>
    <row r="4165" spans="1:13" x14ac:dyDescent="0.3">
      <c r="A4165" t="s">
        <v>125</v>
      </c>
      <c r="B4165">
        <v>15.75</v>
      </c>
      <c r="C4165" t="s">
        <v>51</v>
      </c>
      <c r="D4165">
        <v>0</v>
      </c>
      <c r="E4165" t="s">
        <v>52</v>
      </c>
      <c r="F4165">
        <v>250.43819999999999</v>
      </c>
      <c r="G4165" t="s">
        <v>65</v>
      </c>
      <c r="H4165">
        <v>2004</v>
      </c>
      <c r="I4165" t="s">
        <v>34</v>
      </c>
      <c r="J4165" t="s">
        <v>20</v>
      </c>
      <c r="K4165" t="s">
        <v>16</v>
      </c>
      <c r="L4165">
        <f t="shared" si="130"/>
        <v>0</v>
      </c>
      <c r="M4165">
        <f t="shared" si="131"/>
        <v>0</v>
      </c>
    </row>
    <row r="4166" spans="1:13" x14ac:dyDescent="0.3">
      <c r="A4166" t="s">
        <v>89</v>
      </c>
      <c r="B4166">
        <v>8.43</v>
      </c>
      <c r="C4166" t="s">
        <v>51</v>
      </c>
      <c r="D4166">
        <v>0.17841870000000001</v>
      </c>
      <c r="E4166" t="s">
        <v>61</v>
      </c>
      <c r="F4166">
        <v>171.1422</v>
      </c>
      <c r="G4166" t="s">
        <v>37</v>
      </c>
      <c r="H4166">
        <v>2009</v>
      </c>
      <c r="I4166" t="s">
        <v>14</v>
      </c>
      <c r="J4166" t="s">
        <v>24</v>
      </c>
      <c r="K4166" t="s">
        <v>38</v>
      </c>
      <c r="L4166">
        <f t="shared" si="130"/>
        <v>0</v>
      </c>
      <c r="M4166">
        <f t="shared" si="131"/>
        <v>0</v>
      </c>
    </row>
    <row r="4167" spans="1:13" x14ac:dyDescent="0.3">
      <c r="A4167" t="s">
        <v>1534</v>
      </c>
      <c r="B4167">
        <v>15.1</v>
      </c>
      <c r="C4167" t="s">
        <v>1605</v>
      </c>
      <c r="D4167">
        <v>9.6100432E-2</v>
      </c>
      <c r="E4167" t="s">
        <v>77</v>
      </c>
      <c r="F4167">
        <v>132.49420000000001</v>
      </c>
      <c r="G4167" t="s">
        <v>33</v>
      </c>
      <c r="H4167">
        <v>1997</v>
      </c>
      <c r="I4167" t="s">
        <v>34</v>
      </c>
      <c r="J4167" t="s">
        <v>15</v>
      </c>
      <c r="K4167" t="s">
        <v>16</v>
      </c>
      <c r="L4167">
        <f t="shared" si="130"/>
        <v>0</v>
      </c>
      <c r="M4167">
        <f t="shared" si="131"/>
        <v>0</v>
      </c>
    </row>
    <row r="4168" spans="1:13" x14ac:dyDescent="0.3">
      <c r="A4168" t="s">
        <v>711</v>
      </c>
      <c r="C4168" t="s">
        <v>51</v>
      </c>
      <c r="D4168">
        <v>3.4007572999999999E-2</v>
      </c>
      <c r="E4168" t="s">
        <v>12</v>
      </c>
      <c r="F4168">
        <v>122.87560000000001</v>
      </c>
      <c r="G4168" t="s">
        <v>47</v>
      </c>
      <c r="H4168">
        <v>1985</v>
      </c>
      <c r="I4168" t="s">
        <v>34</v>
      </c>
      <c r="J4168" t="s">
        <v>15</v>
      </c>
      <c r="K4168" t="s">
        <v>25</v>
      </c>
      <c r="L4168">
        <f t="shared" si="130"/>
        <v>1</v>
      </c>
      <c r="M4168">
        <f t="shared" si="131"/>
        <v>1</v>
      </c>
    </row>
    <row r="4169" spans="1:13" x14ac:dyDescent="0.3">
      <c r="A4169" t="s">
        <v>506</v>
      </c>
      <c r="B4169">
        <v>12</v>
      </c>
      <c r="C4169" t="s">
        <v>51</v>
      </c>
      <c r="D4169">
        <v>0.10421042599999999</v>
      </c>
      <c r="E4169" t="s">
        <v>46</v>
      </c>
      <c r="F4169">
        <v>262.02780000000001</v>
      </c>
      <c r="G4169" t="s">
        <v>65</v>
      </c>
      <c r="H4169">
        <v>2004</v>
      </c>
      <c r="I4169" t="s">
        <v>34</v>
      </c>
      <c r="J4169" t="s">
        <v>20</v>
      </c>
      <c r="K4169" t="s">
        <v>16</v>
      </c>
      <c r="L4169">
        <f t="shared" si="130"/>
        <v>0</v>
      </c>
      <c r="M4169">
        <f t="shared" si="131"/>
        <v>0</v>
      </c>
    </row>
    <row r="4170" spans="1:13" x14ac:dyDescent="0.3">
      <c r="A4170" t="s">
        <v>1301</v>
      </c>
      <c r="B4170">
        <v>17.2</v>
      </c>
      <c r="C4170" t="s">
        <v>1605</v>
      </c>
      <c r="D4170">
        <v>0</v>
      </c>
      <c r="E4170" t="s">
        <v>83</v>
      </c>
      <c r="F4170">
        <v>147.04179999999999</v>
      </c>
      <c r="G4170" t="s">
        <v>33</v>
      </c>
      <c r="H4170">
        <v>1997</v>
      </c>
      <c r="I4170" t="s">
        <v>34</v>
      </c>
      <c r="J4170" t="s">
        <v>15</v>
      </c>
      <c r="K4170" t="s">
        <v>16</v>
      </c>
      <c r="L4170">
        <f t="shared" si="130"/>
        <v>0</v>
      </c>
      <c r="M4170">
        <f t="shared" si="131"/>
        <v>0</v>
      </c>
    </row>
    <row r="4171" spans="1:13" x14ac:dyDescent="0.3">
      <c r="A4171" t="s">
        <v>74</v>
      </c>
      <c r="B4171">
        <v>12.8</v>
      </c>
      <c r="C4171" t="s">
        <v>51</v>
      </c>
      <c r="D4171">
        <v>2.3038155000000001E-2</v>
      </c>
      <c r="E4171" t="s">
        <v>32</v>
      </c>
      <c r="F4171">
        <v>114.14919999999999</v>
      </c>
      <c r="G4171" t="s">
        <v>37</v>
      </c>
      <c r="H4171">
        <v>2009</v>
      </c>
      <c r="I4171" t="s">
        <v>14</v>
      </c>
      <c r="J4171" t="s">
        <v>24</v>
      </c>
      <c r="K4171" t="s">
        <v>38</v>
      </c>
      <c r="L4171">
        <f t="shared" si="130"/>
        <v>0</v>
      </c>
      <c r="M4171">
        <f t="shared" si="131"/>
        <v>0</v>
      </c>
    </row>
    <row r="4172" spans="1:13" x14ac:dyDescent="0.3">
      <c r="A4172" t="s">
        <v>1072</v>
      </c>
      <c r="B4172">
        <v>6.42</v>
      </c>
      <c r="C4172" t="s">
        <v>51</v>
      </c>
      <c r="D4172">
        <v>5.3470662000000002E-2</v>
      </c>
      <c r="E4172" t="s">
        <v>18</v>
      </c>
      <c r="F4172">
        <v>178.2002</v>
      </c>
      <c r="G4172" t="s">
        <v>33</v>
      </c>
      <c r="H4172">
        <v>1997</v>
      </c>
      <c r="I4172" t="s">
        <v>34</v>
      </c>
      <c r="J4172" t="s">
        <v>15</v>
      </c>
      <c r="K4172" t="s">
        <v>16</v>
      </c>
      <c r="L4172">
        <f t="shared" si="130"/>
        <v>1</v>
      </c>
      <c r="M4172">
        <f t="shared" si="131"/>
        <v>1</v>
      </c>
    </row>
    <row r="4173" spans="1:13" x14ac:dyDescent="0.3">
      <c r="A4173" t="s">
        <v>638</v>
      </c>
      <c r="B4173">
        <v>8.9749999999999996</v>
      </c>
      <c r="C4173" t="s">
        <v>1605</v>
      </c>
      <c r="D4173">
        <v>9.1100859999999999E-3</v>
      </c>
      <c r="E4173" t="s">
        <v>83</v>
      </c>
      <c r="F4173">
        <v>101.79900000000001</v>
      </c>
      <c r="G4173" t="s">
        <v>19</v>
      </c>
      <c r="H4173">
        <v>2007</v>
      </c>
      <c r="J4173" t="s">
        <v>20</v>
      </c>
      <c r="K4173" t="s">
        <v>16</v>
      </c>
      <c r="L4173">
        <f t="shared" si="130"/>
        <v>0</v>
      </c>
      <c r="M4173">
        <f t="shared" si="131"/>
        <v>0</v>
      </c>
    </row>
    <row r="4174" spans="1:13" x14ac:dyDescent="0.3">
      <c r="A4174" t="s">
        <v>857</v>
      </c>
      <c r="B4174">
        <v>6.5250000000000004</v>
      </c>
      <c r="C4174" t="s">
        <v>51</v>
      </c>
      <c r="D4174">
        <v>9.0663534000000004E-2</v>
      </c>
      <c r="E4174" t="s">
        <v>61</v>
      </c>
      <c r="F4174">
        <v>86.188199999999995</v>
      </c>
      <c r="G4174" t="s">
        <v>37</v>
      </c>
      <c r="H4174">
        <v>2009</v>
      </c>
      <c r="I4174" t="s">
        <v>14</v>
      </c>
      <c r="J4174" t="s">
        <v>24</v>
      </c>
      <c r="K4174" t="s">
        <v>38</v>
      </c>
      <c r="L4174">
        <f t="shared" si="130"/>
        <v>0</v>
      </c>
      <c r="M4174">
        <f t="shared" si="131"/>
        <v>0</v>
      </c>
    </row>
    <row r="4175" spans="1:13" x14ac:dyDescent="0.3">
      <c r="A4175" t="s">
        <v>613</v>
      </c>
      <c r="B4175">
        <v>18.7</v>
      </c>
      <c r="C4175" t="s">
        <v>1605</v>
      </c>
      <c r="D4175">
        <v>9.1577922000000006E-2</v>
      </c>
      <c r="E4175" t="s">
        <v>77</v>
      </c>
      <c r="F4175">
        <v>181.72919999999999</v>
      </c>
      <c r="G4175" t="s">
        <v>33</v>
      </c>
      <c r="H4175">
        <v>1997</v>
      </c>
      <c r="I4175" t="s">
        <v>34</v>
      </c>
      <c r="J4175" t="s">
        <v>15</v>
      </c>
      <c r="K4175" t="s">
        <v>16</v>
      </c>
      <c r="L4175">
        <f t="shared" si="130"/>
        <v>0</v>
      </c>
      <c r="M4175">
        <f t="shared" si="131"/>
        <v>0</v>
      </c>
    </row>
    <row r="4176" spans="1:13" x14ac:dyDescent="0.3">
      <c r="A4176" t="s">
        <v>158</v>
      </c>
      <c r="B4176">
        <v>8.1549999999999994</v>
      </c>
      <c r="C4176" t="s">
        <v>51</v>
      </c>
      <c r="D4176">
        <v>0.119636353</v>
      </c>
      <c r="E4176" t="s">
        <v>77</v>
      </c>
      <c r="F4176">
        <v>187.85300000000001</v>
      </c>
      <c r="G4176" t="s">
        <v>13</v>
      </c>
      <c r="H4176">
        <v>1999</v>
      </c>
      <c r="I4176" t="s">
        <v>14</v>
      </c>
      <c r="J4176" t="s">
        <v>15</v>
      </c>
      <c r="K4176" t="s">
        <v>16</v>
      </c>
      <c r="L4176">
        <f t="shared" si="130"/>
        <v>1</v>
      </c>
      <c r="M4176">
        <f t="shared" si="131"/>
        <v>0</v>
      </c>
    </row>
    <row r="4177" spans="1:13" x14ac:dyDescent="0.3">
      <c r="A4177" t="s">
        <v>1521</v>
      </c>
      <c r="B4177">
        <v>5.6550000000000002</v>
      </c>
      <c r="C4177" t="s">
        <v>51</v>
      </c>
      <c r="D4177">
        <v>0.175435278</v>
      </c>
      <c r="E4177" t="s">
        <v>59</v>
      </c>
      <c r="F4177">
        <v>145.4102</v>
      </c>
      <c r="G4177" t="s">
        <v>41</v>
      </c>
      <c r="H4177">
        <v>2002</v>
      </c>
      <c r="J4177" t="s">
        <v>20</v>
      </c>
      <c r="K4177" t="s">
        <v>16</v>
      </c>
      <c r="L4177">
        <f t="shared" si="130"/>
        <v>0</v>
      </c>
      <c r="M4177">
        <f t="shared" si="131"/>
        <v>0</v>
      </c>
    </row>
    <row r="4178" spans="1:13" x14ac:dyDescent="0.3">
      <c r="A4178" t="s">
        <v>97</v>
      </c>
      <c r="B4178">
        <v>12.65</v>
      </c>
      <c r="C4178" t="s">
        <v>51</v>
      </c>
      <c r="D4178">
        <v>0.123222078</v>
      </c>
      <c r="E4178" t="s">
        <v>77</v>
      </c>
      <c r="F4178">
        <v>107.6938</v>
      </c>
      <c r="G4178" t="s">
        <v>13</v>
      </c>
      <c r="H4178">
        <v>1999</v>
      </c>
      <c r="I4178" t="s">
        <v>14</v>
      </c>
      <c r="J4178" t="s">
        <v>15</v>
      </c>
      <c r="K4178" t="s">
        <v>16</v>
      </c>
      <c r="L4178">
        <f t="shared" si="130"/>
        <v>1</v>
      </c>
      <c r="M4178">
        <f t="shared" si="131"/>
        <v>0</v>
      </c>
    </row>
    <row r="4179" spans="1:13" x14ac:dyDescent="0.3">
      <c r="A4179" t="s">
        <v>893</v>
      </c>
      <c r="B4179">
        <v>19.2</v>
      </c>
      <c r="C4179" t="s">
        <v>1605</v>
      </c>
      <c r="D4179">
        <v>8.4950573000000001E-2</v>
      </c>
      <c r="E4179" t="s">
        <v>83</v>
      </c>
      <c r="F4179">
        <v>155.73140000000001</v>
      </c>
      <c r="G4179" t="s">
        <v>33</v>
      </c>
      <c r="H4179">
        <v>1997</v>
      </c>
      <c r="I4179" t="s">
        <v>34</v>
      </c>
      <c r="J4179" t="s">
        <v>15</v>
      </c>
      <c r="K4179" t="s">
        <v>16</v>
      </c>
      <c r="L4179">
        <f t="shared" si="130"/>
        <v>0</v>
      </c>
      <c r="M4179">
        <f t="shared" si="131"/>
        <v>0</v>
      </c>
    </row>
    <row r="4180" spans="1:13" x14ac:dyDescent="0.3">
      <c r="A4180" t="s">
        <v>1535</v>
      </c>
      <c r="B4180">
        <v>15.15</v>
      </c>
      <c r="C4180" t="s">
        <v>1605</v>
      </c>
      <c r="D4180">
        <v>6.6176944000000001E-2</v>
      </c>
      <c r="E4180" t="s">
        <v>67</v>
      </c>
      <c r="F4180">
        <v>146.07599999999999</v>
      </c>
      <c r="G4180" t="s">
        <v>33</v>
      </c>
      <c r="H4180">
        <v>1997</v>
      </c>
      <c r="I4180" t="s">
        <v>34</v>
      </c>
      <c r="J4180" t="s">
        <v>15</v>
      </c>
      <c r="K4180" t="s">
        <v>16</v>
      </c>
      <c r="L4180">
        <f t="shared" si="130"/>
        <v>0</v>
      </c>
      <c r="M4180">
        <f t="shared" si="131"/>
        <v>0</v>
      </c>
    </row>
    <row r="4181" spans="1:13" x14ac:dyDescent="0.3">
      <c r="A4181" t="s">
        <v>532</v>
      </c>
      <c r="B4181">
        <v>13.15</v>
      </c>
      <c r="C4181" t="s">
        <v>1605</v>
      </c>
      <c r="D4181">
        <v>3.7945600000000003E-2</v>
      </c>
      <c r="E4181" t="s">
        <v>12</v>
      </c>
      <c r="F4181">
        <v>89.185599999999994</v>
      </c>
      <c r="G4181" t="s">
        <v>65</v>
      </c>
      <c r="H4181">
        <v>2004</v>
      </c>
      <c r="I4181" t="s">
        <v>34</v>
      </c>
      <c r="J4181" t="s">
        <v>20</v>
      </c>
      <c r="K4181" t="s">
        <v>16</v>
      </c>
      <c r="L4181">
        <f t="shared" si="130"/>
        <v>0</v>
      </c>
      <c r="M4181">
        <f t="shared" si="131"/>
        <v>1</v>
      </c>
    </row>
    <row r="4182" spans="1:13" x14ac:dyDescent="0.3">
      <c r="A4182" t="s">
        <v>117</v>
      </c>
      <c r="B4182">
        <v>17.600000000000001</v>
      </c>
      <c r="C4182" t="s">
        <v>51</v>
      </c>
      <c r="D4182">
        <v>1.5684078000000001E-2</v>
      </c>
      <c r="E4182" t="s">
        <v>61</v>
      </c>
      <c r="F4182">
        <v>180.89760000000001</v>
      </c>
      <c r="G4182" t="s">
        <v>65</v>
      </c>
      <c r="H4182">
        <v>2004</v>
      </c>
      <c r="I4182" t="s">
        <v>34</v>
      </c>
      <c r="J4182" t="s">
        <v>20</v>
      </c>
      <c r="K4182" t="s">
        <v>16</v>
      </c>
      <c r="L4182">
        <f t="shared" si="130"/>
        <v>0</v>
      </c>
      <c r="M4182">
        <f t="shared" si="131"/>
        <v>0</v>
      </c>
    </row>
    <row r="4183" spans="1:13" x14ac:dyDescent="0.3">
      <c r="A4183" t="s">
        <v>953</v>
      </c>
      <c r="B4183">
        <v>8.1</v>
      </c>
      <c r="C4183" t="s">
        <v>1605</v>
      </c>
      <c r="D4183">
        <v>0.13432355500000001</v>
      </c>
      <c r="E4183" t="s">
        <v>83</v>
      </c>
      <c r="F4183">
        <v>38.948</v>
      </c>
      <c r="G4183" t="s">
        <v>33</v>
      </c>
      <c r="H4183">
        <v>1997</v>
      </c>
      <c r="I4183" t="s">
        <v>34</v>
      </c>
      <c r="J4183" t="s">
        <v>15</v>
      </c>
      <c r="K4183" t="s">
        <v>16</v>
      </c>
      <c r="L4183">
        <f t="shared" si="130"/>
        <v>0</v>
      </c>
      <c r="M4183">
        <f t="shared" si="131"/>
        <v>0</v>
      </c>
    </row>
    <row r="4184" spans="1:13" x14ac:dyDescent="0.3">
      <c r="A4184" t="s">
        <v>1472</v>
      </c>
      <c r="B4184">
        <v>17.25</v>
      </c>
      <c r="C4184" t="s">
        <v>51</v>
      </c>
      <c r="D4184">
        <v>0.113980892</v>
      </c>
      <c r="E4184" t="s">
        <v>61</v>
      </c>
      <c r="F4184">
        <v>252.47239999999999</v>
      </c>
      <c r="G4184" t="s">
        <v>37</v>
      </c>
      <c r="H4184">
        <v>2009</v>
      </c>
      <c r="I4184" t="s">
        <v>14</v>
      </c>
      <c r="J4184" t="s">
        <v>24</v>
      </c>
      <c r="K4184" t="s">
        <v>38</v>
      </c>
      <c r="L4184">
        <f t="shared" si="130"/>
        <v>0</v>
      </c>
      <c r="M4184">
        <f t="shared" si="131"/>
        <v>0</v>
      </c>
    </row>
    <row r="4185" spans="1:13" x14ac:dyDescent="0.3">
      <c r="A4185" t="s">
        <v>1536</v>
      </c>
      <c r="B4185">
        <v>15</v>
      </c>
      <c r="C4185" t="s">
        <v>1605</v>
      </c>
      <c r="D4185">
        <v>5.4333000999999999E-2</v>
      </c>
      <c r="E4185" t="s">
        <v>83</v>
      </c>
      <c r="F4185">
        <v>57.590400000000002</v>
      </c>
      <c r="G4185" t="s">
        <v>53</v>
      </c>
      <c r="H4185">
        <v>1987</v>
      </c>
      <c r="I4185" t="s">
        <v>54</v>
      </c>
      <c r="J4185" t="s">
        <v>24</v>
      </c>
      <c r="K4185" t="s">
        <v>16</v>
      </c>
      <c r="L4185">
        <f t="shared" si="130"/>
        <v>0</v>
      </c>
      <c r="M4185">
        <f t="shared" si="131"/>
        <v>0</v>
      </c>
    </row>
    <row r="4186" spans="1:13" x14ac:dyDescent="0.3">
      <c r="A4186" t="s">
        <v>1507</v>
      </c>
      <c r="B4186">
        <v>18.850000000000001</v>
      </c>
      <c r="C4186" t="s">
        <v>1605</v>
      </c>
      <c r="D4186">
        <v>6.8337879000000004E-2</v>
      </c>
      <c r="E4186" t="s">
        <v>18</v>
      </c>
      <c r="F4186">
        <v>118.044</v>
      </c>
      <c r="G4186" t="s">
        <v>19</v>
      </c>
      <c r="H4186">
        <v>2007</v>
      </c>
      <c r="J4186" t="s">
        <v>20</v>
      </c>
      <c r="K4186" t="s">
        <v>16</v>
      </c>
      <c r="L4186">
        <f t="shared" si="130"/>
        <v>0</v>
      </c>
      <c r="M4186">
        <f t="shared" si="131"/>
        <v>1</v>
      </c>
    </row>
    <row r="4187" spans="1:13" x14ac:dyDescent="0.3">
      <c r="A4187" t="s">
        <v>1471</v>
      </c>
      <c r="C4187" t="s">
        <v>1605</v>
      </c>
      <c r="D4187">
        <v>7.8020806999999998E-2</v>
      </c>
      <c r="E4187" t="s">
        <v>32</v>
      </c>
      <c r="F4187">
        <v>258.3646</v>
      </c>
      <c r="G4187" t="s">
        <v>29</v>
      </c>
      <c r="H4187">
        <v>1985</v>
      </c>
      <c r="I4187" t="s">
        <v>14</v>
      </c>
      <c r="J4187" t="s">
        <v>24</v>
      </c>
      <c r="K4187" t="s">
        <v>30</v>
      </c>
      <c r="L4187">
        <f t="shared" si="130"/>
        <v>0</v>
      </c>
      <c r="M4187">
        <f t="shared" si="131"/>
        <v>0</v>
      </c>
    </row>
    <row r="4188" spans="1:13" x14ac:dyDescent="0.3">
      <c r="A4188" t="s">
        <v>1270</v>
      </c>
      <c r="B4188">
        <v>14</v>
      </c>
      <c r="C4188" t="s">
        <v>1605</v>
      </c>
      <c r="D4188">
        <v>3.1241476000000001E-2</v>
      </c>
      <c r="E4188" t="s">
        <v>83</v>
      </c>
      <c r="F4188">
        <v>53.863999999999997</v>
      </c>
      <c r="G4188" t="s">
        <v>53</v>
      </c>
      <c r="H4188">
        <v>1987</v>
      </c>
      <c r="I4188" t="s">
        <v>54</v>
      </c>
      <c r="J4188" t="s">
        <v>24</v>
      </c>
      <c r="K4188" t="s">
        <v>16</v>
      </c>
      <c r="L4188">
        <f t="shared" si="130"/>
        <v>0</v>
      </c>
      <c r="M4188">
        <f t="shared" si="131"/>
        <v>0</v>
      </c>
    </row>
    <row r="4189" spans="1:13" x14ac:dyDescent="0.3">
      <c r="A4189" t="s">
        <v>393</v>
      </c>
      <c r="C4189" t="s">
        <v>1605</v>
      </c>
      <c r="D4189">
        <v>5.3620147999999999E-2</v>
      </c>
      <c r="E4189" t="s">
        <v>12</v>
      </c>
      <c r="F4189">
        <v>250.47239999999999</v>
      </c>
      <c r="G4189" t="s">
        <v>47</v>
      </c>
      <c r="H4189">
        <v>1985</v>
      </c>
      <c r="I4189" t="s">
        <v>34</v>
      </c>
      <c r="J4189" t="s">
        <v>15</v>
      </c>
      <c r="K4189" t="s">
        <v>25</v>
      </c>
      <c r="L4189">
        <f t="shared" si="130"/>
        <v>0</v>
      </c>
      <c r="M4189">
        <f t="shared" si="131"/>
        <v>1</v>
      </c>
    </row>
    <row r="4190" spans="1:13" x14ac:dyDescent="0.3">
      <c r="A4190" t="s">
        <v>1132</v>
      </c>
      <c r="B4190">
        <v>14.65</v>
      </c>
      <c r="C4190" t="s">
        <v>51</v>
      </c>
      <c r="D4190">
        <v>1.1190024999999999E-2</v>
      </c>
      <c r="E4190" t="s">
        <v>22</v>
      </c>
      <c r="F4190">
        <v>56.561399999999999</v>
      </c>
      <c r="G4190" t="s">
        <v>33</v>
      </c>
      <c r="H4190">
        <v>1997</v>
      </c>
      <c r="I4190" t="s">
        <v>34</v>
      </c>
      <c r="J4190" t="s">
        <v>15</v>
      </c>
      <c r="K4190" t="s">
        <v>16</v>
      </c>
      <c r="L4190">
        <f t="shared" si="130"/>
        <v>1</v>
      </c>
      <c r="M4190">
        <f t="shared" si="131"/>
        <v>0</v>
      </c>
    </row>
    <row r="4191" spans="1:13" x14ac:dyDescent="0.3">
      <c r="A4191" t="s">
        <v>867</v>
      </c>
      <c r="B4191">
        <v>7.72</v>
      </c>
      <c r="C4191" t="s">
        <v>1605</v>
      </c>
      <c r="D4191">
        <v>7.5154188999999996E-2</v>
      </c>
      <c r="E4191" t="s">
        <v>49</v>
      </c>
      <c r="F4191">
        <v>77.798599999999993</v>
      </c>
      <c r="G4191" t="s">
        <v>19</v>
      </c>
      <c r="H4191">
        <v>2007</v>
      </c>
      <c r="J4191" t="s">
        <v>20</v>
      </c>
      <c r="K4191" t="s">
        <v>16</v>
      </c>
      <c r="L4191">
        <f t="shared" si="130"/>
        <v>0</v>
      </c>
      <c r="M4191">
        <f t="shared" si="131"/>
        <v>0</v>
      </c>
    </row>
    <row r="4192" spans="1:13" x14ac:dyDescent="0.3">
      <c r="A4192" t="s">
        <v>435</v>
      </c>
      <c r="B4192">
        <v>6.7850000000000001</v>
      </c>
      <c r="C4192" t="s">
        <v>1605</v>
      </c>
      <c r="D4192">
        <v>4.2067624999999997E-2</v>
      </c>
      <c r="E4192" t="s">
        <v>77</v>
      </c>
      <c r="F4192">
        <v>41.411200000000001</v>
      </c>
      <c r="G4192" t="s">
        <v>41</v>
      </c>
      <c r="H4192">
        <v>2002</v>
      </c>
      <c r="J4192" t="s">
        <v>20</v>
      </c>
      <c r="K4192" t="s">
        <v>16</v>
      </c>
      <c r="L4192">
        <f t="shared" si="130"/>
        <v>0</v>
      </c>
      <c r="M4192">
        <f t="shared" si="131"/>
        <v>0</v>
      </c>
    </row>
    <row r="4193" spans="1:13" x14ac:dyDescent="0.3">
      <c r="A4193" t="s">
        <v>1537</v>
      </c>
      <c r="B4193">
        <v>19.7</v>
      </c>
      <c r="C4193" t="s">
        <v>51</v>
      </c>
      <c r="D4193">
        <v>5.3222716000000003E-2</v>
      </c>
      <c r="E4193" t="s">
        <v>32</v>
      </c>
      <c r="F4193">
        <v>57.292999999999999</v>
      </c>
      <c r="G4193" t="s">
        <v>33</v>
      </c>
      <c r="H4193">
        <v>1997</v>
      </c>
      <c r="I4193" t="s">
        <v>34</v>
      </c>
      <c r="J4193" t="s">
        <v>15</v>
      </c>
      <c r="K4193" t="s">
        <v>16</v>
      </c>
      <c r="L4193">
        <f t="shared" si="130"/>
        <v>1</v>
      </c>
      <c r="M4193">
        <f t="shared" si="131"/>
        <v>0</v>
      </c>
    </row>
    <row r="4194" spans="1:13" x14ac:dyDescent="0.3">
      <c r="A4194" t="s">
        <v>64</v>
      </c>
      <c r="B4194">
        <v>19.2</v>
      </c>
      <c r="C4194" t="s">
        <v>51</v>
      </c>
      <c r="D4194">
        <v>0.18339782700000001</v>
      </c>
      <c r="E4194" t="s">
        <v>22</v>
      </c>
      <c r="F4194">
        <v>239.9196</v>
      </c>
      <c r="G4194" t="s">
        <v>37</v>
      </c>
      <c r="H4194">
        <v>2009</v>
      </c>
      <c r="I4194" t="s">
        <v>14</v>
      </c>
      <c r="J4194" t="s">
        <v>24</v>
      </c>
      <c r="K4194" t="s">
        <v>38</v>
      </c>
      <c r="L4194">
        <f t="shared" si="130"/>
        <v>0</v>
      </c>
      <c r="M4194">
        <f t="shared" si="131"/>
        <v>0</v>
      </c>
    </row>
    <row r="4195" spans="1:13" x14ac:dyDescent="0.3">
      <c r="A4195" t="s">
        <v>1538</v>
      </c>
      <c r="B4195">
        <v>16.2</v>
      </c>
      <c r="C4195" t="s">
        <v>51</v>
      </c>
      <c r="D4195">
        <v>6.3157164000000002E-2</v>
      </c>
      <c r="E4195" t="s">
        <v>83</v>
      </c>
      <c r="F4195">
        <v>99.47</v>
      </c>
      <c r="G4195" t="s">
        <v>41</v>
      </c>
      <c r="H4195">
        <v>2002</v>
      </c>
      <c r="J4195" t="s">
        <v>20</v>
      </c>
      <c r="K4195" t="s">
        <v>16</v>
      </c>
      <c r="L4195">
        <f t="shared" si="130"/>
        <v>0</v>
      </c>
      <c r="M4195">
        <f t="shared" si="131"/>
        <v>0</v>
      </c>
    </row>
    <row r="4196" spans="1:13" x14ac:dyDescent="0.3">
      <c r="A4196" t="s">
        <v>1466</v>
      </c>
      <c r="B4196">
        <v>16</v>
      </c>
      <c r="C4196" t="s">
        <v>51</v>
      </c>
      <c r="D4196">
        <v>0</v>
      </c>
      <c r="E4196" t="s">
        <v>61</v>
      </c>
      <c r="F4196">
        <v>229.36680000000001</v>
      </c>
      <c r="G4196" t="s">
        <v>13</v>
      </c>
      <c r="H4196">
        <v>1999</v>
      </c>
      <c r="I4196" t="s">
        <v>14</v>
      </c>
      <c r="J4196" t="s">
        <v>15</v>
      </c>
      <c r="K4196" t="s">
        <v>16</v>
      </c>
      <c r="L4196">
        <f t="shared" si="130"/>
        <v>1</v>
      </c>
      <c r="M4196">
        <f t="shared" si="131"/>
        <v>0</v>
      </c>
    </row>
    <row r="4197" spans="1:13" x14ac:dyDescent="0.3">
      <c r="A4197" t="s">
        <v>110</v>
      </c>
      <c r="C4197" t="s">
        <v>51</v>
      </c>
      <c r="D4197">
        <v>8.6038117999999997E-2</v>
      </c>
      <c r="E4197" t="s">
        <v>67</v>
      </c>
      <c r="F4197">
        <v>154.09979999999999</v>
      </c>
      <c r="G4197" t="s">
        <v>29</v>
      </c>
      <c r="H4197">
        <v>1985</v>
      </c>
      <c r="I4197" t="s">
        <v>14</v>
      </c>
      <c r="J4197" t="s">
        <v>24</v>
      </c>
      <c r="K4197" t="s">
        <v>30</v>
      </c>
      <c r="L4197">
        <f t="shared" si="130"/>
        <v>0</v>
      </c>
      <c r="M4197">
        <f t="shared" si="131"/>
        <v>0</v>
      </c>
    </row>
    <row r="4198" spans="1:13" x14ac:dyDescent="0.3">
      <c r="A4198" t="s">
        <v>1438</v>
      </c>
      <c r="B4198">
        <v>7.2350000000000003</v>
      </c>
      <c r="C4198" t="s">
        <v>51</v>
      </c>
      <c r="D4198">
        <v>0.100527952</v>
      </c>
      <c r="E4198" t="s">
        <v>12</v>
      </c>
      <c r="F4198">
        <v>194.9452</v>
      </c>
      <c r="G4198" t="s">
        <v>19</v>
      </c>
      <c r="H4198">
        <v>2007</v>
      </c>
      <c r="J4198" t="s">
        <v>20</v>
      </c>
      <c r="K4198" t="s">
        <v>16</v>
      </c>
      <c r="L4198">
        <f t="shared" si="130"/>
        <v>0</v>
      </c>
      <c r="M4198">
        <f t="shared" si="131"/>
        <v>1</v>
      </c>
    </row>
    <row r="4199" spans="1:13" x14ac:dyDescent="0.3">
      <c r="A4199" t="s">
        <v>183</v>
      </c>
      <c r="B4199">
        <v>5.73</v>
      </c>
      <c r="C4199" t="s">
        <v>51</v>
      </c>
      <c r="D4199">
        <v>5.1791670999999997E-2</v>
      </c>
      <c r="E4199" t="s">
        <v>59</v>
      </c>
      <c r="F4199">
        <v>188.4898</v>
      </c>
      <c r="G4199" t="s">
        <v>65</v>
      </c>
      <c r="H4199">
        <v>2004</v>
      </c>
      <c r="I4199" t="s">
        <v>34</v>
      </c>
      <c r="J4199" t="s">
        <v>20</v>
      </c>
      <c r="K4199" t="s">
        <v>16</v>
      </c>
      <c r="L4199">
        <f t="shared" si="130"/>
        <v>0</v>
      </c>
      <c r="M4199">
        <f t="shared" si="131"/>
        <v>0</v>
      </c>
    </row>
    <row r="4200" spans="1:13" x14ac:dyDescent="0.3">
      <c r="A4200" t="s">
        <v>632</v>
      </c>
      <c r="B4200">
        <v>12.1</v>
      </c>
      <c r="C4200" t="s">
        <v>51</v>
      </c>
      <c r="D4200">
        <v>0.14835351199999999</v>
      </c>
      <c r="E4200" t="s">
        <v>32</v>
      </c>
      <c r="F4200">
        <v>105.128</v>
      </c>
      <c r="G4200" t="s">
        <v>65</v>
      </c>
      <c r="H4200">
        <v>2004</v>
      </c>
      <c r="I4200" t="s">
        <v>34</v>
      </c>
      <c r="J4200" t="s">
        <v>20</v>
      </c>
      <c r="K4200" t="s">
        <v>16</v>
      </c>
      <c r="L4200">
        <f t="shared" si="130"/>
        <v>0</v>
      </c>
      <c r="M4200">
        <f t="shared" si="131"/>
        <v>0</v>
      </c>
    </row>
    <row r="4201" spans="1:13" x14ac:dyDescent="0.3">
      <c r="A4201" t="s">
        <v>614</v>
      </c>
      <c r="B4201">
        <v>14.3</v>
      </c>
      <c r="C4201" t="s">
        <v>1605</v>
      </c>
      <c r="D4201">
        <v>4.9878515999999998E-2</v>
      </c>
      <c r="E4201" t="s">
        <v>77</v>
      </c>
      <c r="F4201">
        <v>212.95859999999999</v>
      </c>
      <c r="G4201" t="s">
        <v>37</v>
      </c>
      <c r="H4201">
        <v>2009</v>
      </c>
      <c r="I4201" t="s">
        <v>14</v>
      </c>
      <c r="J4201" t="s">
        <v>24</v>
      </c>
      <c r="K4201" t="s">
        <v>38</v>
      </c>
      <c r="L4201">
        <f t="shared" si="130"/>
        <v>0</v>
      </c>
      <c r="M4201">
        <f t="shared" si="131"/>
        <v>0</v>
      </c>
    </row>
    <row r="4202" spans="1:13" x14ac:dyDescent="0.3">
      <c r="A4202" t="s">
        <v>799</v>
      </c>
      <c r="B4202">
        <v>19.5</v>
      </c>
      <c r="C4202" t="s">
        <v>1605</v>
      </c>
      <c r="D4202">
        <v>0</v>
      </c>
      <c r="E4202" t="s">
        <v>83</v>
      </c>
      <c r="F4202">
        <v>161.392</v>
      </c>
      <c r="G4202" t="s">
        <v>13</v>
      </c>
      <c r="H4202">
        <v>1999</v>
      </c>
      <c r="I4202" t="s">
        <v>14</v>
      </c>
      <c r="J4202" t="s">
        <v>15</v>
      </c>
      <c r="K4202" t="s">
        <v>16</v>
      </c>
      <c r="L4202">
        <f t="shared" si="130"/>
        <v>0</v>
      </c>
      <c r="M4202">
        <f t="shared" si="131"/>
        <v>0</v>
      </c>
    </row>
    <row r="4203" spans="1:13" x14ac:dyDescent="0.3">
      <c r="A4203" t="s">
        <v>1071</v>
      </c>
      <c r="B4203">
        <v>18.600000000000001</v>
      </c>
      <c r="C4203" t="s">
        <v>51</v>
      </c>
      <c r="D4203">
        <v>4.8085021999999998E-2</v>
      </c>
      <c r="E4203" t="s">
        <v>12</v>
      </c>
      <c r="F4203">
        <v>186.0898</v>
      </c>
      <c r="G4203" t="s">
        <v>37</v>
      </c>
      <c r="H4203">
        <v>2009</v>
      </c>
      <c r="I4203" t="s">
        <v>14</v>
      </c>
      <c r="J4203" t="s">
        <v>24</v>
      </c>
      <c r="K4203" t="s">
        <v>38</v>
      </c>
      <c r="L4203">
        <f t="shared" si="130"/>
        <v>0</v>
      </c>
      <c r="M4203">
        <f t="shared" si="131"/>
        <v>1</v>
      </c>
    </row>
    <row r="4204" spans="1:13" x14ac:dyDescent="0.3">
      <c r="A4204" t="s">
        <v>262</v>
      </c>
      <c r="B4204">
        <v>17.600000000000001</v>
      </c>
      <c r="C4204" t="s">
        <v>51</v>
      </c>
      <c r="D4204">
        <v>8.2460079000000006E-2</v>
      </c>
      <c r="E4204" t="s">
        <v>46</v>
      </c>
      <c r="F4204">
        <v>158.49199999999999</v>
      </c>
      <c r="G4204" t="s">
        <v>13</v>
      </c>
      <c r="H4204">
        <v>1999</v>
      </c>
      <c r="I4204" t="s">
        <v>14</v>
      </c>
      <c r="J4204" t="s">
        <v>15</v>
      </c>
      <c r="K4204" t="s">
        <v>16</v>
      </c>
      <c r="L4204">
        <f t="shared" si="130"/>
        <v>1</v>
      </c>
      <c r="M4204">
        <f t="shared" si="131"/>
        <v>0</v>
      </c>
    </row>
    <row r="4205" spans="1:13" x14ac:dyDescent="0.3">
      <c r="A4205" t="s">
        <v>1121</v>
      </c>
      <c r="B4205">
        <v>11.5</v>
      </c>
      <c r="C4205" t="s">
        <v>51</v>
      </c>
      <c r="D4205">
        <v>1.4857746999999999E-2</v>
      </c>
      <c r="E4205" t="s">
        <v>112</v>
      </c>
      <c r="F4205">
        <v>172.80799999999999</v>
      </c>
      <c r="G4205" t="s">
        <v>65</v>
      </c>
      <c r="H4205">
        <v>2004</v>
      </c>
      <c r="I4205" t="s">
        <v>34</v>
      </c>
      <c r="J4205" t="s">
        <v>20</v>
      </c>
      <c r="K4205" t="s">
        <v>16</v>
      </c>
      <c r="L4205">
        <f t="shared" si="130"/>
        <v>0</v>
      </c>
      <c r="M4205">
        <f t="shared" si="131"/>
        <v>0</v>
      </c>
    </row>
    <row r="4206" spans="1:13" x14ac:dyDescent="0.3">
      <c r="A4206" t="s">
        <v>986</v>
      </c>
      <c r="B4206">
        <v>14.85</v>
      </c>
      <c r="C4206" t="s">
        <v>1605</v>
      </c>
      <c r="D4206">
        <v>5.3946744999999997E-2</v>
      </c>
      <c r="E4206" t="s">
        <v>36</v>
      </c>
      <c r="F4206">
        <v>120.5072</v>
      </c>
      <c r="G4206" t="s">
        <v>41</v>
      </c>
      <c r="H4206">
        <v>2002</v>
      </c>
      <c r="J4206" t="s">
        <v>20</v>
      </c>
      <c r="K4206" t="s">
        <v>16</v>
      </c>
      <c r="L4206">
        <f t="shared" si="130"/>
        <v>0</v>
      </c>
      <c r="M4206">
        <f t="shared" si="131"/>
        <v>0</v>
      </c>
    </row>
    <row r="4207" spans="1:13" x14ac:dyDescent="0.3">
      <c r="A4207" t="s">
        <v>235</v>
      </c>
      <c r="B4207">
        <v>15.1</v>
      </c>
      <c r="C4207" t="s">
        <v>1605</v>
      </c>
      <c r="D4207">
        <v>8.7390335E-2</v>
      </c>
      <c r="E4207" t="s">
        <v>32</v>
      </c>
      <c r="F4207">
        <v>219.1456</v>
      </c>
      <c r="G4207" t="s">
        <v>65</v>
      </c>
      <c r="H4207">
        <v>2004</v>
      </c>
      <c r="I4207" t="s">
        <v>34</v>
      </c>
      <c r="J4207" t="s">
        <v>20</v>
      </c>
      <c r="K4207" t="s">
        <v>16</v>
      </c>
      <c r="L4207">
        <f t="shared" si="130"/>
        <v>0</v>
      </c>
      <c r="M4207">
        <f t="shared" si="131"/>
        <v>0</v>
      </c>
    </row>
    <row r="4208" spans="1:13" x14ac:dyDescent="0.3">
      <c r="A4208" t="s">
        <v>660</v>
      </c>
      <c r="B4208">
        <v>8.7850000000000001</v>
      </c>
      <c r="C4208" t="s">
        <v>51</v>
      </c>
      <c r="D4208">
        <v>2.6020287E-2</v>
      </c>
      <c r="E4208" t="s">
        <v>32</v>
      </c>
      <c r="F4208">
        <v>122.1414</v>
      </c>
      <c r="G4208" t="s">
        <v>41</v>
      </c>
      <c r="H4208">
        <v>2002</v>
      </c>
      <c r="J4208" t="s">
        <v>20</v>
      </c>
      <c r="K4208" t="s">
        <v>16</v>
      </c>
      <c r="L4208">
        <f t="shared" si="130"/>
        <v>0</v>
      </c>
      <c r="M4208">
        <f t="shared" si="131"/>
        <v>0</v>
      </c>
    </row>
    <row r="4209" spans="1:13" x14ac:dyDescent="0.3">
      <c r="A4209" t="s">
        <v>1219</v>
      </c>
      <c r="B4209">
        <v>16.7</v>
      </c>
      <c r="C4209" t="s">
        <v>1605</v>
      </c>
      <c r="D4209">
        <v>4.2583490000000002E-2</v>
      </c>
      <c r="E4209" t="s">
        <v>18</v>
      </c>
      <c r="F4209">
        <v>121.1782</v>
      </c>
      <c r="G4209" t="s">
        <v>53</v>
      </c>
      <c r="H4209">
        <v>1987</v>
      </c>
      <c r="I4209" t="s">
        <v>54</v>
      </c>
      <c r="J4209" t="s">
        <v>24</v>
      </c>
      <c r="K4209" t="s">
        <v>16</v>
      </c>
      <c r="L4209">
        <f t="shared" si="130"/>
        <v>0</v>
      </c>
      <c r="M4209">
        <f t="shared" si="131"/>
        <v>1</v>
      </c>
    </row>
    <row r="4210" spans="1:13" x14ac:dyDescent="0.3">
      <c r="A4210" t="s">
        <v>1394</v>
      </c>
      <c r="B4210">
        <v>8.3550000000000004</v>
      </c>
      <c r="C4210" t="s">
        <v>51</v>
      </c>
      <c r="D4210">
        <v>0.31393469299999999</v>
      </c>
      <c r="E4210" t="s">
        <v>83</v>
      </c>
      <c r="F4210">
        <v>146.54179999999999</v>
      </c>
      <c r="G4210" t="s">
        <v>23</v>
      </c>
      <c r="H4210">
        <v>1998</v>
      </c>
      <c r="J4210" t="s">
        <v>24</v>
      </c>
      <c r="K4210" t="s">
        <v>25</v>
      </c>
      <c r="L4210">
        <f t="shared" si="130"/>
        <v>0</v>
      </c>
      <c r="M4210">
        <f t="shared" si="131"/>
        <v>0</v>
      </c>
    </row>
    <row r="4211" spans="1:13" x14ac:dyDescent="0.3">
      <c r="A4211" t="s">
        <v>279</v>
      </c>
      <c r="B4211">
        <v>13.5</v>
      </c>
      <c r="C4211" t="s">
        <v>1605</v>
      </c>
      <c r="D4211">
        <v>0.12525098600000001</v>
      </c>
      <c r="E4211" t="s">
        <v>12</v>
      </c>
      <c r="F4211">
        <v>263.69099999999997</v>
      </c>
      <c r="G4211" t="s">
        <v>65</v>
      </c>
      <c r="H4211">
        <v>2004</v>
      </c>
      <c r="I4211" t="s">
        <v>34</v>
      </c>
      <c r="J4211" t="s">
        <v>20</v>
      </c>
      <c r="K4211" t="s">
        <v>16</v>
      </c>
      <c r="L4211">
        <f t="shared" si="130"/>
        <v>0</v>
      </c>
      <c r="M4211">
        <f t="shared" si="131"/>
        <v>1</v>
      </c>
    </row>
    <row r="4212" spans="1:13" x14ac:dyDescent="0.3">
      <c r="A4212" t="s">
        <v>443</v>
      </c>
      <c r="C4212" t="s">
        <v>1605</v>
      </c>
      <c r="D4212">
        <v>4.2968606999999999E-2</v>
      </c>
      <c r="E4212" t="s">
        <v>77</v>
      </c>
      <c r="F4212">
        <v>102.8306</v>
      </c>
      <c r="G4212" t="s">
        <v>47</v>
      </c>
      <c r="H4212">
        <v>1985</v>
      </c>
      <c r="I4212" t="s">
        <v>34</v>
      </c>
      <c r="J4212" t="s">
        <v>15</v>
      </c>
      <c r="K4212" t="s">
        <v>25</v>
      </c>
      <c r="L4212">
        <f t="shared" si="130"/>
        <v>0</v>
      </c>
      <c r="M4212">
        <f t="shared" si="131"/>
        <v>0</v>
      </c>
    </row>
    <row r="4213" spans="1:13" x14ac:dyDescent="0.3">
      <c r="A4213" t="s">
        <v>799</v>
      </c>
      <c r="B4213">
        <v>19.5</v>
      </c>
      <c r="C4213" t="s">
        <v>1605</v>
      </c>
      <c r="D4213">
        <v>2.7323943E-2</v>
      </c>
      <c r="E4213" t="s">
        <v>83</v>
      </c>
      <c r="F4213">
        <v>160.59200000000001</v>
      </c>
      <c r="G4213" t="s">
        <v>53</v>
      </c>
      <c r="H4213">
        <v>1987</v>
      </c>
      <c r="I4213" t="s">
        <v>54</v>
      </c>
      <c r="J4213" t="s">
        <v>24</v>
      </c>
      <c r="K4213" t="s">
        <v>16</v>
      </c>
      <c r="L4213">
        <f t="shared" si="130"/>
        <v>0</v>
      </c>
      <c r="M4213">
        <f t="shared" si="131"/>
        <v>0</v>
      </c>
    </row>
    <row r="4214" spans="1:13" x14ac:dyDescent="0.3">
      <c r="A4214" t="s">
        <v>242</v>
      </c>
      <c r="B4214">
        <v>18</v>
      </c>
      <c r="C4214" t="s">
        <v>51</v>
      </c>
      <c r="D4214">
        <v>0.122509775</v>
      </c>
      <c r="E4214" t="s">
        <v>83</v>
      </c>
      <c r="F4214">
        <v>154.8972</v>
      </c>
      <c r="G4214" t="s">
        <v>23</v>
      </c>
      <c r="H4214">
        <v>1998</v>
      </c>
      <c r="J4214" t="s">
        <v>24</v>
      </c>
      <c r="K4214" t="s">
        <v>25</v>
      </c>
      <c r="L4214">
        <f t="shared" si="130"/>
        <v>0</v>
      </c>
      <c r="M4214">
        <f t="shared" si="131"/>
        <v>0</v>
      </c>
    </row>
    <row r="4215" spans="1:13" x14ac:dyDescent="0.3">
      <c r="A4215" t="s">
        <v>710</v>
      </c>
      <c r="B4215">
        <v>12.15</v>
      </c>
      <c r="C4215" t="s">
        <v>51</v>
      </c>
      <c r="D4215">
        <v>6.7734509999999998E-3</v>
      </c>
      <c r="E4215" t="s">
        <v>22</v>
      </c>
      <c r="F4215">
        <v>123.673</v>
      </c>
      <c r="G4215" t="s">
        <v>41</v>
      </c>
      <c r="H4215">
        <v>2002</v>
      </c>
      <c r="J4215" t="s">
        <v>20</v>
      </c>
      <c r="K4215" t="s">
        <v>16</v>
      </c>
      <c r="L4215">
        <f t="shared" si="130"/>
        <v>0</v>
      </c>
      <c r="M4215">
        <f t="shared" si="131"/>
        <v>0</v>
      </c>
    </row>
    <row r="4216" spans="1:13" x14ac:dyDescent="0.3">
      <c r="A4216" t="s">
        <v>204</v>
      </c>
      <c r="B4216">
        <v>7.51</v>
      </c>
      <c r="C4216" t="s">
        <v>51</v>
      </c>
      <c r="D4216">
        <v>1.7464427000000001E-2</v>
      </c>
      <c r="E4216" t="s">
        <v>32</v>
      </c>
      <c r="F4216">
        <v>231.20099999999999</v>
      </c>
      <c r="G4216" t="s">
        <v>41</v>
      </c>
      <c r="H4216">
        <v>2002</v>
      </c>
      <c r="J4216" t="s">
        <v>20</v>
      </c>
      <c r="K4216" t="s">
        <v>16</v>
      </c>
      <c r="L4216">
        <f t="shared" si="130"/>
        <v>0</v>
      </c>
      <c r="M4216">
        <f t="shared" si="131"/>
        <v>0</v>
      </c>
    </row>
    <row r="4217" spans="1:13" x14ac:dyDescent="0.3">
      <c r="A4217" t="s">
        <v>234</v>
      </c>
      <c r="C4217" t="s">
        <v>51</v>
      </c>
      <c r="D4217">
        <v>3.4790614999999997E-2</v>
      </c>
      <c r="E4217" t="s">
        <v>61</v>
      </c>
      <c r="F4217">
        <v>157.59719999999999</v>
      </c>
      <c r="G4217" t="s">
        <v>47</v>
      </c>
      <c r="H4217">
        <v>1985</v>
      </c>
      <c r="I4217" t="s">
        <v>34</v>
      </c>
      <c r="J4217" t="s">
        <v>15</v>
      </c>
      <c r="K4217" t="s">
        <v>25</v>
      </c>
      <c r="L4217">
        <f t="shared" si="130"/>
        <v>1</v>
      </c>
      <c r="M4217">
        <f t="shared" si="131"/>
        <v>0</v>
      </c>
    </row>
    <row r="4218" spans="1:13" x14ac:dyDescent="0.3">
      <c r="A4218" t="s">
        <v>1299</v>
      </c>
      <c r="B4218">
        <v>17.100000000000001</v>
      </c>
      <c r="C4218" t="s">
        <v>1605</v>
      </c>
      <c r="D4218">
        <v>4.6799701999999999E-2</v>
      </c>
      <c r="E4218" t="s">
        <v>83</v>
      </c>
      <c r="F4218">
        <v>139.5838</v>
      </c>
      <c r="G4218" t="s">
        <v>65</v>
      </c>
      <c r="H4218">
        <v>2004</v>
      </c>
      <c r="I4218" t="s">
        <v>34</v>
      </c>
      <c r="J4218" t="s">
        <v>20</v>
      </c>
      <c r="K4218" t="s">
        <v>16</v>
      </c>
      <c r="L4218">
        <f t="shared" si="130"/>
        <v>0</v>
      </c>
      <c r="M4218">
        <f t="shared" si="131"/>
        <v>0</v>
      </c>
    </row>
    <row r="4219" spans="1:13" x14ac:dyDescent="0.3">
      <c r="A4219" t="s">
        <v>1539</v>
      </c>
      <c r="B4219">
        <v>17.7</v>
      </c>
      <c r="C4219" t="s">
        <v>51</v>
      </c>
      <c r="D4219">
        <v>0</v>
      </c>
      <c r="E4219" t="s">
        <v>67</v>
      </c>
      <c r="F4219">
        <v>98.441000000000003</v>
      </c>
      <c r="G4219" t="s">
        <v>19</v>
      </c>
      <c r="H4219">
        <v>2007</v>
      </c>
      <c r="J4219" t="s">
        <v>20</v>
      </c>
      <c r="K4219" t="s">
        <v>16</v>
      </c>
      <c r="L4219">
        <f t="shared" si="130"/>
        <v>0</v>
      </c>
      <c r="M4219">
        <f t="shared" si="131"/>
        <v>0</v>
      </c>
    </row>
    <row r="4220" spans="1:13" x14ac:dyDescent="0.3">
      <c r="A4220" t="s">
        <v>745</v>
      </c>
      <c r="B4220">
        <v>14.15</v>
      </c>
      <c r="C4220" t="s">
        <v>51</v>
      </c>
      <c r="D4220">
        <v>2.0710605999999999E-2</v>
      </c>
      <c r="E4220" t="s">
        <v>32</v>
      </c>
      <c r="F4220">
        <v>122.9046</v>
      </c>
      <c r="G4220" t="s">
        <v>65</v>
      </c>
      <c r="H4220">
        <v>2004</v>
      </c>
      <c r="I4220" t="s">
        <v>34</v>
      </c>
      <c r="J4220" t="s">
        <v>20</v>
      </c>
      <c r="K4220" t="s">
        <v>16</v>
      </c>
      <c r="L4220">
        <f t="shared" si="130"/>
        <v>0</v>
      </c>
      <c r="M4220">
        <f t="shared" si="131"/>
        <v>0</v>
      </c>
    </row>
    <row r="4221" spans="1:13" x14ac:dyDescent="0.3">
      <c r="A4221" t="s">
        <v>1256</v>
      </c>
      <c r="B4221">
        <v>8.27</v>
      </c>
      <c r="C4221" t="s">
        <v>51</v>
      </c>
      <c r="D4221">
        <v>1.8810044000000001E-2</v>
      </c>
      <c r="E4221" t="s">
        <v>46</v>
      </c>
      <c r="F4221">
        <v>240.488</v>
      </c>
      <c r="G4221" t="s">
        <v>65</v>
      </c>
      <c r="H4221">
        <v>2004</v>
      </c>
      <c r="I4221" t="s">
        <v>34</v>
      </c>
      <c r="J4221" t="s">
        <v>20</v>
      </c>
      <c r="K4221" t="s">
        <v>16</v>
      </c>
      <c r="L4221">
        <f t="shared" si="130"/>
        <v>0</v>
      </c>
      <c r="M4221">
        <f t="shared" si="131"/>
        <v>0</v>
      </c>
    </row>
    <row r="4222" spans="1:13" x14ac:dyDescent="0.3">
      <c r="A4222" t="s">
        <v>1339</v>
      </c>
      <c r="B4222">
        <v>20.5</v>
      </c>
      <c r="C4222" t="s">
        <v>51</v>
      </c>
      <c r="D4222">
        <v>3.6426822999999997E-2</v>
      </c>
      <c r="E4222" t="s">
        <v>67</v>
      </c>
      <c r="F4222">
        <v>73.4696</v>
      </c>
      <c r="G4222" t="s">
        <v>41</v>
      </c>
      <c r="H4222">
        <v>2002</v>
      </c>
      <c r="J4222" t="s">
        <v>20</v>
      </c>
      <c r="K4222" t="s">
        <v>16</v>
      </c>
      <c r="L4222">
        <f t="shared" si="130"/>
        <v>0</v>
      </c>
      <c r="M4222">
        <f t="shared" si="131"/>
        <v>0</v>
      </c>
    </row>
    <row r="4223" spans="1:13" x14ac:dyDescent="0.3">
      <c r="A4223" t="s">
        <v>1454</v>
      </c>
      <c r="B4223">
        <v>20.6</v>
      </c>
      <c r="C4223" t="s">
        <v>51</v>
      </c>
      <c r="D4223">
        <v>8.2988382999999999E-2</v>
      </c>
      <c r="E4223" t="s">
        <v>36</v>
      </c>
      <c r="F4223">
        <v>120.07559999999999</v>
      </c>
      <c r="G4223" t="s">
        <v>65</v>
      </c>
      <c r="H4223">
        <v>2004</v>
      </c>
      <c r="I4223" t="s">
        <v>34</v>
      </c>
      <c r="J4223" t="s">
        <v>20</v>
      </c>
      <c r="K4223" t="s">
        <v>16</v>
      </c>
      <c r="L4223">
        <f t="shared" si="130"/>
        <v>0</v>
      </c>
      <c r="M4223">
        <f t="shared" si="131"/>
        <v>0</v>
      </c>
    </row>
    <row r="4224" spans="1:13" x14ac:dyDescent="0.3">
      <c r="A4224" t="s">
        <v>911</v>
      </c>
      <c r="B4224">
        <v>8.6300000000000008</v>
      </c>
      <c r="C4224" t="s">
        <v>1605</v>
      </c>
      <c r="D4224">
        <v>2.8334037999999999E-2</v>
      </c>
      <c r="E4224" t="s">
        <v>83</v>
      </c>
      <c r="F4224">
        <v>172.94220000000001</v>
      </c>
      <c r="G4224" t="s">
        <v>41</v>
      </c>
      <c r="H4224">
        <v>2002</v>
      </c>
      <c r="J4224" t="s">
        <v>20</v>
      </c>
      <c r="K4224" t="s">
        <v>16</v>
      </c>
      <c r="L4224">
        <f t="shared" si="130"/>
        <v>0</v>
      </c>
      <c r="M4224">
        <f t="shared" si="131"/>
        <v>0</v>
      </c>
    </row>
    <row r="4225" spans="1:13" x14ac:dyDescent="0.3">
      <c r="A4225" t="s">
        <v>843</v>
      </c>
      <c r="B4225">
        <v>5.8849999999999998</v>
      </c>
      <c r="C4225" t="s">
        <v>1605</v>
      </c>
      <c r="D4225">
        <v>9.2753767000000001E-2</v>
      </c>
      <c r="E4225" t="s">
        <v>83</v>
      </c>
      <c r="F4225">
        <v>52.998199999999997</v>
      </c>
      <c r="G4225" t="s">
        <v>65</v>
      </c>
      <c r="H4225">
        <v>2004</v>
      </c>
      <c r="I4225" t="s">
        <v>34</v>
      </c>
      <c r="J4225" t="s">
        <v>20</v>
      </c>
      <c r="K4225" t="s">
        <v>16</v>
      </c>
      <c r="L4225">
        <f t="shared" si="130"/>
        <v>0</v>
      </c>
      <c r="M4225">
        <f t="shared" si="131"/>
        <v>0</v>
      </c>
    </row>
    <row r="4226" spans="1:13" x14ac:dyDescent="0.3">
      <c r="A4226" t="s">
        <v>877</v>
      </c>
      <c r="B4226">
        <v>14.6</v>
      </c>
      <c r="C4226" t="s">
        <v>51</v>
      </c>
      <c r="D4226">
        <v>9.9432045999999996E-2</v>
      </c>
      <c r="E4226" t="s">
        <v>61</v>
      </c>
      <c r="F4226">
        <v>179.5976</v>
      </c>
      <c r="G4226" t="s">
        <v>23</v>
      </c>
      <c r="H4226">
        <v>1998</v>
      </c>
      <c r="J4226" t="s">
        <v>24</v>
      </c>
      <c r="K4226" t="s">
        <v>25</v>
      </c>
      <c r="L4226">
        <f t="shared" si="130"/>
        <v>0</v>
      </c>
      <c r="M4226">
        <f t="shared" si="131"/>
        <v>0</v>
      </c>
    </row>
    <row r="4227" spans="1:13" x14ac:dyDescent="0.3">
      <c r="A4227" t="s">
        <v>705</v>
      </c>
      <c r="B4227">
        <v>19</v>
      </c>
      <c r="C4227" t="s">
        <v>51</v>
      </c>
      <c r="D4227">
        <v>6.7552434999999994E-2</v>
      </c>
      <c r="E4227" t="s">
        <v>12</v>
      </c>
      <c r="F4227">
        <v>132.5626</v>
      </c>
      <c r="G4227" t="s">
        <v>13</v>
      </c>
      <c r="H4227">
        <v>1999</v>
      </c>
      <c r="I4227" t="s">
        <v>14</v>
      </c>
      <c r="J4227" t="s">
        <v>15</v>
      </c>
      <c r="K4227" t="s">
        <v>16</v>
      </c>
      <c r="L4227">
        <f t="shared" ref="L4227:L4290" si="132">IF(AND(J4227= "Tier 1", C4227= "LF"),1,0)</f>
        <v>1</v>
      </c>
      <c r="M4227">
        <f t="shared" ref="M4227:M4290" si="133">IF(OR(E4227= "Dairy", E4227= "Snack Foods"),1,0)</f>
        <v>1</v>
      </c>
    </row>
    <row r="4228" spans="1:13" x14ac:dyDescent="0.3">
      <c r="A4228" t="s">
        <v>1441</v>
      </c>
      <c r="B4228">
        <v>17.600000000000001</v>
      </c>
      <c r="C4228" t="s">
        <v>51</v>
      </c>
      <c r="D4228">
        <v>6.9657250000000004E-2</v>
      </c>
      <c r="E4228" t="s">
        <v>59</v>
      </c>
      <c r="F4228">
        <v>166.45259999999999</v>
      </c>
      <c r="G4228" t="s">
        <v>23</v>
      </c>
      <c r="H4228">
        <v>1998</v>
      </c>
      <c r="J4228" t="s">
        <v>24</v>
      </c>
      <c r="K4228" t="s">
        <v>25</v>
      </c>
      <c r="L4228">
        <f t="shared" si="132"/>
        <v>0</v>
      </c>
      <c r="M4228">
        <f t="shared" si="133"/>
        <v>0</v>
      </c>
    </row>
    <row r="4229" spans="1:13" x14ac:dyDescent="0.3">
      <c r="A4229" t="s">
        <v>1360</v>
      </c>
      <c r="B4229">
        <v>8.18</v>
      </c>
      <c r="C4229" t="s">
        <v>51</v>
      </c>
      <c r="D4229">
        <v>1.3119103999999999E-2</v>
      </c>
      <c r="E4229" t="s">
        <v>61</v>
      </c>
      <c r="F4229">
        <v>143.41540000000001</v>
      </c>
      <c r="G4229" t="s">
        <v>53</v>
      </c>
      <c r="H4229">
        <v>1987</v>
      </c>
      <c r="I4229" t="s">
        <v>54</v>
      </c>
      <c r="J4229" t="s">
        <v>24</v>
      </c>
      <c r="K4229" t="s">
        <v>16</v>
      </c>
      <c r="L4229">
        <f t="shared" si="132"/>
        <v>0</v>
      </c>
      <c r="M4229">
        <f t="shared" si="133"/>
        <v>0</v>
      </c>
    </row>
    <row r="4230" spans="1:13" x14ac:dyDescent="0.3">
      <c r="A4230" t="s">
        <v>150</v>
      </c>
      <c r="B4230">
        <v>6.6349999999999998</v>
      </c>
      <c r="C4230" t="s">
        <v>1605</v>
      </c>
      <c r="D4230">
        <v>6.3208420000000001E-3</v>
      </c>
      <c r="E4230" t="s">
        <v>36</v>
      </c>
      <c r="F4230">
        <v>118.9098</v>
      </c>
      <c r="G4230" t="s">
        <v>53</v>
      </c>
      <c r="H4230">
        <v>1987</v>
      </c>
      <c r="I4230" t="s">
        <v>54</v>
      </c>
      <c r="J4230" t="s">
        <v>24</v>
      </c>
      <c r="K4230" t="s">
        <v>16</v>
      </c>
      <c r="L4230">
        <f t="shared" si="132"/>
        <v>0</v>
      </c>
      <c r="M4230">
        <f t="shared" si="133"/>
        <v>0</v>
      </c>
    </row>
    <row r="4231" spans="1:13" x14ac:dyDescent="0.3">
      <c r="A4231" t="s">
        <v>1086</v>
      </c>
      <c r="B4231">
        <v>18.25</v>
      </c>
      <c r="C4231" t="s">
        <v>51</v>
      </c>
      <c r="D4231">
        <v>2.5573743999999999E-2</v>
      </c>
      <c r="E4231" t="s">
        <v>12</v>
      </c>
      <c r="F4231">
        <v>198.4084</v>
      </c>
      <c r="G4231" t="s">
        <v>23</v>
      </c>
      <c r="H4231">
        <v>1998</v>
      </c>
      <c r="J4231" t="s">
        <v>24</v>
      </c>
      <c r="K4231" t="s">
        <v>25</v>
      </c>
      <c r="L4231">
        <f t="shared" si="132"/>
        <v>0</v>
      </c>
      <c r="M4231">
        <f t="shared" si="133"/>
        <v>1</v>
      </c>
    </row>
    <row r="4232" spans="1:13" x14ac:dyDescent="0.3">
      <c r="A4232" t="s">
        <v>69</v>
      </c>
      <c r="B4232">
        <v>19.2</v>
      </c>
      <c r="C4232" t="s">
        <v>51</v>
      </c>
      <c r="D4232">
        <v>0</v>
      </c>
      <c r="E4232" t="s">
        <v>12</v>
      </c>
      <c r="F4232">
        <v>179.1318</v>
      </c>
      <c r="G4232" t="s">
        <v>37</v>
      </c>
      <c r="H4232">
        <v>2009</v>
      </c>
      <c r="I4232" t="s">
        <v>14</v>
      </c>
      <c r="J4232" t="s">
        <v>24</v>
      </c>
      <c r="K4232" t="s">
        <v>38</v>
      </c>
      <c r="L4232">
        <f t="shared" si="132"/>
        <v>0</v>
      </c>
      <c r="M4232">
        <f t="shared" si="133"/>
        <v>1</v>
      </c>
    </row>
    <row r="4233" spans="1:13" x14ac:dyDescent="0.3">
      <c r="A4233" t="s">
        <v>546</v>
      </c>
      <c r="B4233">
        <v>18.600000000000001</v>
      </c>
      <c r="C4233" t="s">
        <v>51</v>
      </c>
      <c r="D4233">
        <v>0</v>
      </c>
      <c r="E4233" t="s">
        <v>12</v>
      </c>
      <c r="F4233">
        <v>161.52359999999999</v>
      </c>
      <c r="G4233" t="s">
        <v>23</v>
      </c>
      <c r="H4233">
        <v>1998</v>
      </c>
      <c r="J4233" t="s">
        <v>24</v>
      </c>
      <c r="K4233" t="s">
        <v>25</v>
      </c>
      <c r="L4233">
        <f t="shared" si="132"/>
        <v>0</v>
      </c>
      <c r="M4233">
        <f t="shared" si="133"/>
        <v>1</v>
      </c>
    </row>
    <row r="4234" spans="1:13" x14ac:dyDescent="0.3">
      <c r="A4234" t="s">
        <v>1489</v>
      </c>
      <c r="B4234">
        <v>12.5</v>
      </c>
      <c r="C4234" t="s">
        <v>28</v>
      </c>
      <c r="D4234">
        <v>7.3884593999999998E-2</v>
      </c>
      <c r="E4234" t="s">
        <v>83</v>
      </c>
      <c r="F4234">
        <v>88.419799999999995</v>
      </c>
      <c r="G4234" t="s">
        <v>41</v>
      </c>
      <c r="H4234">
        <v>2002</v>
      </c>
      <c r="J4234" t="s">
        <v>20</v>
      </c>
      <c r="K4234" t="s">
        <v>16</v>
      </c>
      <c r="L4234">
        <f t="shared" si="132"/>
        <v>0</v>
      </c>
      <c r="M4234">
        <f t="shared" si="133"/>
        <v>0</v>
      </c>
    </row>
    <row r="4235" spans="1:13" x14ac:dyDescent="0.3">
      <c r="A4235" t="s">
        <v>929</v>
      </c>
      <c r="B4235">
        <v>12.6</v>
      </c>
      <c r="C4235" t="s">
        <v>51</v>
      </c>
      <c r="D4235">
        <v>8.7589175000000005E-2</v>
      </c>
      <c r="E4235" t="s">
        <v>32</v>
      </c>
      <c r="F4235">
        <v>112.3228</v>
      </c>
      <c r="G4235" t="s">
        <v>13</v>
      </c>
      <c r="H4235">
        <v>1999</v>
      </c>
      <c r="I4235" t="s">
        <v>14</v>
      </c>
      <c r="J4235" t="s">
        <v>15</v>
      </c>
      <c r="K4235" t="s">
        <v>16</v>
      </c>
      <c r="L4235">
        <f t="shared" si="132"/>
        <v>1</v>
      </c>
      <c r="M4235">
        <f t="shared" si="133"/>
        <v>0</v>
      </c>
    </row>
    <row r="4236" spans="1:13" x14ac:dyDescent="0.3">
      <c r="A4236" t="s">
        <v>1103</v>
      </c>
      <c r="B4236">
        <v>11</v>
      </c>
      <c r="C4236" t="s">
        <v>51</v>
      </c>
      <c r="D4236">
        <v>5.5249787000000002E-2</v>
      </c>
      <c r="E4236" t="s">
        <v>46</v>
      </c>
      <c r="F4236">
        <v>102.33580000000001</v>
      </c>
      <c r="G4236" t="s">
        <v>19</v>
      </c>
      <c r="H4236">
        <v>2007</v>
      </c>
      <c r="J4236" t="s">
        <v>20</v>
      </c>
      <c r="K4236" t="s">
        <v>16</v>
      </c>
      <c r="L4236">
        <f t="shared" si="132"/>
        <v>0</v>
      </c>
      <c r="M4236">
        <f t="shared" si="133"/>
        <v>0</v>
      </c>
    </row>
    <row r="4237" spans="1:13" x14ac:dyDescent="0.3">
      <c r="A4237" t="s">
        <v>578</v>
      </c>
      <c r="B4237">
        <v>10.5</v>
      </c>
      <c r="C4237" t="s">
        <v>51</v>
      </c>
      <c r="D4237">
        <v>5.2769433999999997E-2</v>
      </c>
      <c r="E4237" t="s">
        <v>67</v>
      </c>
      <c r="F4237">
        <v>91.882999999999996</v>
      </c>
      <c r="G4237" t="s">
        <v>37</v>
      </c>
      <c r="H4237">
        <v>2009</v>
      </c>
      <c r="I4237" t="s">
        <v>14</v>
      </c>
      <c r="J4237" t="s">
        <v>24</v>
      </c>
      <c r="K4237" t="s">
        <v>38</v>
      </c>
      <c r="L4237">
        <f t="shared" si="132"/>
        <v>0</v>
      </c>
      <c r="M4237">
        <f t="shared" si="133"/>
        <v>0</v>
      </c>
    </row>
    <row r="4238" spans="1:13" x14ac:dyDescent="0.3">
      <c r="A4238" t="s">
        <v>707</v>
      </c>
      <c r="B4238">
        <v>18.25</v>
      </c>
      <c r="C4238" t="s">
        <v>51</v>
      </c>
      <c r="D4238">
        <v>1.2275118E-2</v>
      </c>
      <c r="E4238" t="s">
        <v>32</v>
      </c>
      <c r="F4238">
        <v>160.38939999999999</v>
      </c>
      <c r="G4238" t="s">
        <v>33</v>
      </c>
      <c r="H4238">
        <v>1997</v>
      </c>
      <c r="I4238" t="s">
        <v>34</v>
      </c>
      <c r="J4238" t="s">
        <v>15</v>
      </c>
      <c r="K4238" t="s">
        <v>16</v>
      </c>
      <c r="L4238">
        <f t="shared" si="132"/>
        <v>1</v>
      </c>
      <c r="M4238">
        <f t="shared" si="133"/>
        <v>0</v>
      </c>
    </row>
    <row r="4239" spans="1:13" x14ac:dyDescent="0.3">
      <c r="A4239" t="s">
        <v>309</v>
      </c>
      <c r="B4239">
        <v>8.6</v>
      </c>
      <c r="C4239" t="s">
        <v>1605</v>
      </c>
      <c r="D4239">
        <v>5.4792647E-2</v>
      </c>
      <c r="E4239" t="s">
        <v>49</v>
      </c>
      <c r="F4239">
        <v>128.23099999999999</v>
      </c>
      <c r="G4239" t="s">
        <v>19</v>
      </c>
      <c r="H4239">
        <v>2007</v>
      </c>
      <c r="J4239" t="s">
        <v>20</v>
      </c>
      <c r="K4239" t="s">
        <v>16</v>
      </c>
      <c r="L4239">
        <f t="shared" si="132"/>
        <v>0</v>
      </c>
      <c r="M4239">
        <f t="shared" si="133"/>
        <v>0</v>
      </c>
    </row>
    <row r="4240" spans="1:13" x14ac:dyDescent="0.3">
      <c r="A4240" t="s">
        <v>201</v>
      </c>
      <c r="B4240">
        <v>13.8</v>
      </c>
      <c r="C4240" t="s">
        <v>51</v>
      </c>
      <c r="D4240">
        <v>9.7062093000000002E-2</v>
      </c>
      <c r="E4240" t="s">
        <v>18</v>
      </c>
      <c r="F4240">
        <v>54.993000000000002</v>
      </c>
      <c r="G4240" t="s">
        <v>33</v>
      </c>
      <c r="H4240">
        <v>1997</v>
      </c>
      <c r="I4240" t="s">
        <v>34</v>
      </c>
      <c r="J4240" t="s">
        <v>15</v>
      </c>
      <c r="K4240" t="s">
        <v>16</v>
      </c>
      <c r="L4240">
        <f t="shared" si="132"/>
        <v>1</v>
      </c>
      <c r="M4240">
        <f t="shared" si="133"/>
        <v>1</v>
      </c>
    </row>
    <row r="4241" spans="1:13" x14ac:dyDescent="0.3">
      <c r="A4241" t="s">
        <v>999</v>
      </c>
      <c r="B4241">
        <v>9.1950000000000003</v>
      </c>
      <c r="C4241" t="s">
        <v>51</v>
      </c>
      <c r="D4241">
        <v>4.8255646999999999E-2</v>
      </c>
      <c r="E4241" t="s">
        <v>61</v>
      </c>
      <c r="F4241">
        <v>104.3622</v>
      </c>
      <c r="G4241" t="s">
        <v>37</v>
      </c>
      <c r="H4241">
        <v>2009</v>
      </c>
      <c r="I4241" t="s">
        <v>14</v>
      </c>
      <c r="J4241" t="s">
        <v>24</v>
      </c>
      <c r="K4241" t="s">
        <v>38</v>
      </c>
      <c r="L4241">
        <f t="shared" si="132"/>
        <v>0</v>
      </c>
      <c r="M4241">
        <f t="shared" si="133"/>
        <v>0</v>
      </c>
    </row>
    <row r="4242" spans="1:13" x14ac:dyDescent="0.3">
      <c r="A4242" t="s">
        <v>1431</v>
      </c>
      <c r="B4242">
        <v>12.15</v>
      </c>
      <c r="C4242" t="s">
        <v>51</v>
      </c>
      <c r="D4242">
        <v>6.2287818000000002E-2</v>
      </c>
      <c r="E4242" t="s">
        <v>112</v>
      </c>
      <c r="F4242">
        <v>36.2532</v>
      </c>
      <c r="G4242" t="s">
        <v>33</v>
      </c>
      <c r="H4242">
        <v>1997</v>
      </c>
      <c r="I4242" t="s">
        <v>34</v>
      </c>
      <c r="J4242" t="s">
        <v>15</v>
      </c>
      <c r="K4242" t="s">
        <v>16</v>
      </c>
      <c r="L4242">
        <f t="shared" si="132"/>
        <v>1</v>
      </c>
      <c r="M4242">
        <f t="shared" si="133"/>
        <v>0</v>
      </c>
    </row>
    <row r="4243" spans="1:13" x14ac:dyDescent="0.3">
      <c r="A4243" t="s">
        <v>475</v>
      </c>
      <c r="B4243">
        <v>9.6</v>
      </c>
      <c r="C4243" t="s">
        <v>1605</v>
      </c>
      <c r="D4243">
        <v>1.4241320999999999E-2</v>
      </c>
      <c r="E4243" t="s">
        <v>12</v>
      </c>
      <c r="F4243">
        <v>188.68719999999999</v>
      </c>
      <c r="G4243" t="s">
        <v>41</v>
      </c>
      <c r="H4243">
        <v>2002</v>
      </c>
      <c r="J4243" t="s">
        <v>20</v>
      </c>
      <c r="K4243" t="s">
        <v>16</v>
      </c>
      <c r="L4243">
        <f t="shared" si="132"/>
        <v>0</v>
      </c>
      <c r="M4243">
        <f t="shared" si="133"/>
        <v>1</v>
      </c>
    </row>
    <row r="4244" spans="1:13" x14ac:dyDescent="0.3">
      <c r="A4244" t="s">
        <v>384</v>
      </c>
      <c r="B4244">
        <v>6.28</v>
      </c>
      <c r="C4244" t="s">
        <v>51</v>
      </c>
      <c r="D4244">
        <v>2.7705101999999999E-2</v>
      </c>
      <c r="E4244" t="s">
        <v>59</v>
      </c>
      <c r="F4244">
        <v>88.019800000000004</v>
      </c>
      <c r="G4244" t="s">
        <v>33</v>
      </c>
      <c r="H4244">
        <v>1997</v>
      </c>
      <c r="I4244" t="s">
        <v>34</v>
      </c>
      <c r="J4244" t="s">
        <v>15</v>
      </c>
      <c r="K4244" t="s">
        <v>16</v>
      </c>
      <c r="L4244">
        <f t="shared" si="132"/>
        <v>1</v>
      </c>
      <c r="M4244">
        <f t="shared" si="133"/>
        <v>0</v>
      </c>
    </row>
    <row r="4245" spans="1:13" x14ac:dyDescent="0.3">
      <c r="A4245" t="s">
        <v>17</v>
      </c>
      <c r="B4245">
        <v>8.3000000000000007</v>
      </c>
      <c r="C4245" t="s">
        <v>1605</v>
      </c>
      <c r="D4245">
        <v>3.8179737999999998E-2</v>
      </c>
      <c r="E4245" t="s">
        <v>18</v>
      </c>
      <c r="F4245">
        <v>88.719800000000006</v>
      </c>
      <c r="G4245" t="s">
        <v>53</v>
      </c>
      <c r="H4245">
        <v>1987</v>
      </c>
      <c r="I4245" t="s">
        <v>54</v>
      </c>
      <c r="J4245" t="s">
        <v>24</v>
      </c>
      <c r="K4245" t="s">
        <v>16</v>
      </c>
      <c r="L4245">
        <f t="shared" si="132"/>
        <v>0</v>
      </c>
      <c r="M4245">
        <f t="shared" si="133"/>
        <v>1</v>
      </c>
    </row>
    <row r="4246" spans="1:13" x14ac:dyDescent="0.3">
      <c r="A4246" t="s">
        <v>736</v>
      </c>
      <c r="B4246">
        <v>15</v>
      </c>
      <c r="C4246" t="s">
        <v>51</v>
      </c>
      <c r="D4246">
        <v>0.15398932700000001</v>
      </c>
      <c r="E4246" t="s">
        <v>112</v>
      </c>
      <c r="F4246">
        <v>107.7938</v>
      </c>
      <c r="G4246" t="s">
        <v>33</v>
      </c>
      <c r="H4246">
        <v>1997</v>
      </c>
      <c r="I4246" t="s">
        <v>34</v>
      </c>
      <c r="J4246" t="s">
        <v>15</v>
      </c>
      <c r="K4246" t="s">
        <v>16</v>
      </c>
      <c r="L4246">
        <f t="shared" si="132"/>
        <v>1</v>
      </c>
      <c r="M4246">
        <f t="shared" si="133"/>
        <v>0</v>
      </c>
    </row>
    <row r="4247" spans="1:13" x14ac:dyDescent="0.3">
      <c r="A4247" t="s">
        <v>410</v>
      </c>
      <c r="C4247" t="s">
        <v>51</v>
      </c>
      <c r="D4247">
        <v>0.13686337200000001</v>
      </c>
      <c r="E4247" t="s">
        <v>83</v>
      </c>
      <c r="F4247">
        <v>90.380399999999995</v>
      </c>
      <c r="G4247" t="s">
        <v>47</v>
      </c>
      <c r="H4247">
        <v>1985</v>
      </c>
      <c r="I4247" t="s">
        <v>34</v>
      </c>
      <c r="J4247" t="s">
        <v>15</v>
      </c>
      <c r="K4247" t="s">
        <v>25</v>
      </c>
      <c r="L4247">
        <f t="shared" si="132"/>
        <v>1</v>
      </c>
      <c r="M4247">
        <f t="shared" si="133"/>
        <v>0</v>
      </c>
    </row>
    <row r="4248" spans="1:13" x14ac:dyDescent="0.3">
      <c r="A4248" t="s">
        <v>1460</v>
      </c>
      <c r="B4248">
        <v>7.27</v>
      </c>
      <c r="C4248" t="s">
        <v>51</v>
      </c>
      <c r="D4248">
        <v>7.1479983999999996E-2</v>
      </c>
      <c r="E4248" t="s">
        <v>59</v>
      </c>
      <c r="F4248">
        <v>114.95180000000001</v>
      </c>
      <c r="G4248" t="s">
        <v>19</v>
      </c>
      <c r="H4248">
        <v>2007</v>
      </c>
      <c r="J4248" t="s">
        <v>20</v>
      </c>
      <c r="K4248" t="s">
        <v>16</v>
      </c>
      <c r="L4248">
        <f t="shared" si="132"/>
        <v>0</v>
      </c>
      <c r="M4248">
        <f t="shared" si="133"/>
        <v>0</v>
      </c>
    </row>
    <row r="4249" spans="1:13" x14ac:dyDescent="0.3">
      <c r="A4249" t="s">
        <v>792</v>
      </c>
      <c r="B4249">
        <v>12</v>
      </c>
      <c r="C4249" t="s">
        <v>51</v>
      </c>
      <c r="D4249">
        <v>7.5665766999999995E-2</v>
      </c>
      <c r="E4249" t="s">
        <v>36</v>
      </c>
      <c r="F4249">
        <v>125.83880000000001</v>
      </c>
      <c r="G4249" t="s">
        <v>13</v>
      </c>
      <c r="H4249">
        <v>1999</v>
      </c>
      <c r="I4249" t="s">
        <v>14</v>
      </c>
      <c r="J4249" t="s">
        <v>15</v>
      </c>
      <c r="K4249" t="s">
        <v>16</v>
      </c>
      <c r="L4249">
        <f t="shared" si="132"/>
        <v>1</v>
      </c>
      <c r="M4249">
        <f t="shared" si="133"/>
        <v>0</v>
      </c>
    </row>
    <row r="4250" spans="1:13" x14ac:dyDescent="0.3">
      <c r="A4250" t="s">
        <v>1131</v>
      </c>
      <c r="B4250">
        <v>10.1</v>
      </c>
      <c r="C4250" t="s">
        <v>51</v>
      </c>
      <c r="D4250">
        <v>3.2167198000000001E-2</v>
      </c>
      <c r="E4250" t="s">
        <v>83</v>
      </c>
      <c r="F4250">
        <v>48.700800000000001</v>
      </c>
      <c r="G4250" t="s">
        <v>41</v>
      </c>
      <c r="H4250">
        <v>2002</v>
      </c>
      <c r="J4250" t="s">
        <v>20</v>
      </c>
      <c r="K4250" t="s">
        <v>16</v>
      </c>
      <c r="L4250">
        <f t="shared" si="132"/>
        <v>0</v>
      </c>
      <c r="M4250">
        <f t="shared" si="133"/>
        <v>0</v>
      </c>
    </row>
    <row r="4251" spans="1:13" x14ac:dyDescent="0.3">
      <c r="A4251" t="s">
        <v>63</v>
      </c>
      <c r="C4251" t="s">
        <v>51</v>
      </c>
      <c r="D4251">
        <v>0.10947895000000001</v>
      </c>
      <c r="E4251" t="s">
        <v>32</v>
      </c>
      <c r="F4251">
        <v>172.608</v>
      </c>
      <c r="G4251" t="s">
        <v>29</v>
      </c>
      <c r="H4251">
        <v>1985</v>
      </c>
      <c r="I4251" t="s">
        <v>14</v>
      </c>
      <c r="J4251" t="s">
        <v>24</v>
      </c>
      <c r="K4251" t="s">
        <v>30</v>
      </c>
      <c r="L4251">
        <f t="shared" si="132"/>
        <v>0</v>
      </c>
      <c r="M4251">
        <f t="shared" si="133"/>
        <v>0</v>
      </c>
    </row>
    <row r="4252" spans="1:13" x14ac:dyDescent="0.3">
      <c r="A4252" t="s">
        <v>625</v>
      </c>
      <c r="B4252">
        <v>6.3650000000000002</v>
      </c>
      <c r="C4252" t="s">
        <v>51</v>
      </c>
      <c r="D4252">
        <v>1.2299525E-2</v>
      </c>
      <c r="E4252" t="s">
        <v>67</v>
      </c>
      <c r="F4252">
        <v>62.553600000000003</v>
      </c>
      <c r="G4252" t="s">
        <v>23</v>
      </c>
      <c r="H4252">
        <v>1998</v>
      </c>
      <c r="J4252" t="s">
        <v>24</v>
      </c>
      <c r="K4252" t="s">
        <v>25</v>
      </c>
      <c r="L4252">
        <f t="shared" si="132"/>
        <v>0</v>
      </c>
      <c r="M4252">
        <f t="shared" si="133"/>
        <v>0</v>
      </c>
    </row>
    <row r="4253" spans="1:13" x14ac:dyDescent="0.3">
      <c r="A4253" t="s">
        <v>1532</v>
      </c>
      <c r="C4253" t="s">
        <v>51</v>
      </c>
      <c r="D4253">
        <v>7.9419800999999998E-2</v>
      </c>
      <c r="E4253" t="s">
        <v>18</v>
      </c>
      <c r="F4253">
        <v>231.93</v>
      </c>
      <c r="G4253" t="s">
        <v>29</v>
      </c>
      <c r="H4253">
        <v>1985</v>
      </c>
      <c r="I4253" t="s">
        <v>14</v>
      </c>
      <c r="J4253" t="s">
        <v>24</v>
      </c>
      <c r="K4253" t="s">
        <v>30</v>
      </c>
      <c r="L4253">
        <f t="shared" si="132"/>
        <v>0</v>
      </c>
      <c r="M4253">
        <f t="shared" si="133"/>
        <v>1</v>
      </c>
    </row>
    <row r="4254" spans="1:13" x14ac:dyDescent="0.3">
      <c r="A4254" t="s">
        <v>398</v>
      </c>
      <c r="B4254">
        <v>9.3949999999999996</v>
      </c>
      <c r="C4254" t="s">
        <v>1605</v>
      </c>
      <c r="D4254">
        <v>0.132105843</v>
      </c>
      <c r="E4254" t="s">
        <v>67</v>
      </c>
      <c r="F4254">
        <v>85.319800000000001</v>
      </c>
      <c r="G4254" t="s">
        <v>37</v>
      </c>
      <c r="H4254">
        <v>2009</v>
      </c>
      <c r="I4254" t="s">
        <v>14</v>
      </c>
      <c r="J4254" t="s">
        <v>24</v>
      </c>
      <c r="K4254" t="s">
        <v>38</v>
      </c>
      <c r="L4254">
        <f t="shared" si="132"/>
        <v>0</v>
      </c>
      <c r="M4254">
        <f t="shared" si="133"/>
        <v>0</v>
      </c>
    </row>
    <row r="4255" spans="1:13" x14ac:dyDescent="0.3">
      <c r="A4255" t="s">
        <v>1352</v>
      </c>
      <c r="B4255">
        <v>19.350000000000001</v>
      </c>
      <c r="C4255" t="s">
        <v>1605</v>
      </c>
      <c r="D4255">
        <v>3.5915541000000002E-2</v>
      </c>
      <c r="E4255" t="s">
        <v>32</v>
      </c>
      <c r="F4255">
        <v>119.60980000000001</v>
      </c>
      <c r="G4255" t="s">
        <v>23</v>
      </c>
      <c r="H4255">
        <v>1998</v>
      </c>
      <c r="J4255" t="s">
        <v>24</v>
      </c>
      <c r="K4255" t="s">
        <v>25</v>
      </c>
      <c r="L4255">
        <f t="shared" si="132"/>
        <v>0</v>
      </c>
      <c r="M4255">
        <f t="shared" si="133"/>
        <v>0</v>
      </c>
    </row>
    <row r="4256" spans="1:13" x14ac:dyDescent="0.3">
      <c r="A4256" t="s">
        <v>386</v>
      </c>
      <c r="B4256">
        <v>10</v>
      </c>
      <c r="C4256" t="s">
        <v>51</v>
      </c>
      <c r="D4256">
        <v>9.9630851000000006E-2</v>
      </c>
      <c r="E4256" t="s">
        <v>12</v>
      </c>
      <c r="F4256">
        <v>110.0544</v>
      </c>
      <c r="G4256" t="s">
        <v>65</v>
      </c>
      <c r="H4256">
        <v>2004</v>
      </c>
      <c r="I4256" t="s">
        <v>34</v>
      </c>
      <c r="J4256" t="s">
        <v>20</v>
      </c>
      <c r="K4256" t="s">
        <v>16</v>
      </c>
      <c r="L4256">
        <f t="shared" si="132"/>
        <v>0</v>
      </c>
      <c r="M4256">
        <f t="shared" si="133"/>
        <v>1</v>
      </c>
    </row>
    <row r="4257" spans="1:13" x14ac:dyDescent="0.3">
      <c r="A4257" t="s">
        <v>950</v>
      </c>
      <c r="C4257" t="s">
        <v>51</v>
      </c>
      <c r="D4257">
        <v>0.28130021100000002</v>
      </c>
      <c r="E4257" t="s">
        <v>61</v>
      </c>
      <c r="F4257">
        <v>58.456200000000003</v>
      </c>
      <c r="G4257" t="s">
        <v>47</v>
      </c>
      <c r="H4257">
        <v>1985</v>
      </c>
      <c r="I4257" t="s">
        <v>34</v>
      </c>
      <c r="J4257" t="s">
        <v>15</v>
      </c>
      <c r="K4257" t="s">
        <v>25</v>
      </c>
      <c r="L4257">
        <f t="shared" si="132"/>
        <v>1</v>
      </c>
      <c r="M4257">
        <f t="shared" si="133"/>
        <v>0</v>
      </c>
    </row>
    <row r="4258" spans="1:13" x14ac:dyDescent="0.3">
      <c r="A4258" t="s">
        <v>244</v>
      </c>
      <c r="B4258">
        <v>20.85</v>
      </c>
      <c r="C4258" t="s">
        <v>51</v>
      </c>
      <c r="D4258">
        <v>3.9642730000000001E-2</v>
      </c>
      <c r="E4258" t="s">
        <v>77</v>
      </c>
      <c r="F4258">
        <v>118.9808</v>
      </c>
      <c r="G4258" t="s">
        <v>41</v>
      </c>
      <c r="H4258">
        <v>2002</v>
      </c>
      <c r="J4258" t="s">
        <v>20</v>
      </c>
      <c r="K4258" t="s">
        <v>16</v>
      </c>
      <c r="L4258">
        <f t="shared" si="132"/>
        <v>0</v>
      </c>
      <c r="M4258">
        <f t="shared" si="133"/>
        <v>0</v>
      </c>
    </row>
    <row r="4259" spans="1:13" x14ac:dyDescent="0.3">
      <c r="A4259" t="s">
        <v>1339</v>
      </c>
      <c r="B4259">
        <v>20.5</v>
      </c>
      <c r="C4259" t="s">
        <v>51</v>
      </c>
      <c r="D4259">
        <v>3.6322845999999999E-2</v>
      </c>
      <c r="E4259" t="s">
        <v>67</v>
      </c>
      <c r="F4259">
        <v>76.569599999999994</v>
      </c>
      <c r="G4259" t="s">
        <v>53</v>
      </c>
      <c r="H4259">
        <v>1987</v>
      </c>
      <c r="I4259" t="s">
        <v>54</v>
      </c>
      <c r="J4259" t="s">
        <v>24</v>
      </c>
      <c r="K4259" t="s">
        <v>16</v>
      </c>
      <c r="L4259">
        <f t="shared" si="132"/>
        <v>0</v>
      </c>
      <c r="M4259">
        <f t="shared" si="133"/>
        <v>0</v>
      </c>
    </row>
    <row r="4260" spans="1:13" x14ac:dyDescent="0.3">
      <c r="A4260" t="s">
        <v>1540</v>
      </c>
      <c r="B4260">
        <v>18</v>
      </c>
      <c r="C4260" t="s">
        <v>51</v>
      </c>
      <c r="D4260">
        <v>8.5408229999999995E-3</v>
      </c>
      <c r="E4260" t="s">
        <v>36</v>
      </c>
      <c r="F4260">
        <v>78.961799999999997</v>
      </c>
      <c r="G4260" t="s">
        <v>33</v>
      </c>
      <c r="H4260">
        <v>1997</v>
      </c>
      <c r="I4260" t="s">
        <v>34</v>
      </c>
      <c r="J4260" t="s">
        <v>15</v>
      </c>
      <c r="K4260" t="s">
        <v>16</v>
      </c>
      <c r="L4260">
        <f t="shared" si="132"/>
        <v>1</v>
      </c>
      <c r="M4260">
        <f t="shared" si="133"/>
        <v>0</v>
      </c>
    </row>
    <row r="4261" spans="1:13" x14ac:dyDescent="0.3">
      <c r="A4261" t="s">
        <v>939</v>
      </c>
      <c r="B4261">
        <v>8.01</v>
      </c>
      <c r="C4261" t="s">
        <v>51</v>
      </c>
      <c r="D4261">
        <v>7.0390052999999994E-2</v>
      </c>
      <c r="E4261" t="s">
        <v>52</v>
      </c>
      <c r="F4261">
        <v>35.053199999999997</v>
      </c>
      <c r="G4261" t="s">
        <v>41</v>
      </c>
      <c r="H4261">
        <v>2002</v>
      </c>
      <c r="J4261" t="s">
        <v>20</v>
      </c>
      <c r="K4261" t="s">
        <v>16</v>
      </c>
      <c r="L4261">
        <f t="shared" si="132"/>
        <v>0</v>
      </c>
      <c r="M4261">
        <f t="shared" si="133"/>
        <v>0</v>
      </c>
    </row>
    <row r="4262" spans="1:13" x14ac:dyDescent="0.3">
      <c r="A4262" t="s">
        <v>1254</v>
      </c>
      <c r="B4262">
        <v>16.7</v>
      </c>
      <c r="C4262" t="s">
        <v>51</v>
      </c>
      <c r="D4262">
        <v>0.102214447</v>
      </c>
      <c r="E4262" t="s">
        <v>83</v>
      </c>
      <c r="F4262">
        <v>180.72919999999999</v>
      </c>
      <c r="G4262" t="s">
        <v>13</v>
      </c>
      <c r="H4262">
        <v>1999</v>
      </c>
      <c r="I4262" t="s">
        <v>14</v>
      </c>
      <c r="J4262" t="s">
        <v>15</v>
      </c>
      <c r="K4262" t="s">
        <v>16</v>
      </c>
      <c r="L4262">
        <f t="shared" si="132"/>
        <v>1</v>
      </c>
      <c r="M4262">
        <f t="shared" si="133"/>
        <v>0</v>
      </c>
    </row>
    <row r="4263" spans="1:13" x14ac:dyDescent="0.3">
      <c r="A4263" t="s">
        <v>596</v>
      </c>
      <c r="B4263">
        <v>9.8949999999999996</v>
      </c>
      <c r="C4263" t="s">
        <v>51</v>
      </c>
      <c r="D4263">
        <v>0.16809199699999999</v>
      </c>
      <c r="E4263" t="s">
        <v>59</v>
      </c>
      <c r="F4263">
        <v>236.4564</v>
      </c>
      <c r="G4263" t="s">
        <v>13</v>
      </c>
      <c r="H4263">
        <v>1999</v>
      </c>
      <c r="I4263" t="s">
        <v>14</v>
      </c>
      <c r="J4263" t="s">
        <v>15</v>
      </c>
      <c r="K4263" t="s">
        <v>16</v>
      </c>
      <c r="L4263">
        <f t="shared" si="132"/>
        <v>1</v>
      </c>
      <c r="M4263">
        <f t="shared" si="133"/>
        <v>0</v>
      </c>
    </row>
    <row r="4264" spans="1:13" x14ac:dyDescent="0.3">
      <c r="A4264" t="s">
        <v>74</v>
      </c>
      <c r="C4264" t="s">
        <v>51</v>
      </c>
      <c r="D4264">
        <v>4.0173186E-2</v>
      </c>
      <c r="E4264" t="s">
        <v>32</v>
      </c>
      <c r="F4264">
        <v>114.2492</v>
      </c>
      <c r="G4264" t="s">
        <v>47</v>
      </c>
      <c r="H4264">
        <v>1985</v>
      </c>
      <c r="I4264" t="s">
        <v>34</v>
      </c>
      <c r="J4264" t="s">
        <v>15</v>
      </c>
      <c r="K4264" t="s">
        <v>25</v>
      </c>
      <c r="L4264">
        <f t="shared" si="132"/>
        <v>1</v>
      </c>
      <c r="M4264">
        <f t="shared" si="133"/>
        <v>0</v>
      </c>
    </row>
    <row r="4265" spans="1:13" x14ac:dyDescent="0.3">
      <c r="A4265" t="s">
        <v>1385</v>
      </c>
      <c r="B4265">
        <v>13.15</v>
      </c>
      <c r="C4265" t="s">
        <v>51</v>
      </c>
      <c r="D4265">
        <v>2.2791301E-2</v>
      </c>
      <c r="E4265" t="s">
        <v>32</v>
      </c>
      <c r="F4265">
        <v>158.69200000000001</v>
      </c>
      <c r="G4265" t="s">
        <v>65</v>
      </c>
      <c r="H4265">
        <v>2004</v>
      </c>
      <c r="I4265" t="s">
        <v>34</v>
      </c>
      <c r="J4265" t="s">
        <v>20</v>
      </c>
      <c r="K4265" t="s">
        <v>16</v>
      </c>
      <c r="L4265">
        <f t="shared" si="132"/>
        <v>0</v>
      </c>
      <c r="M4265">
        <f t="shared" si="133"/>
        <v>0</v>
      </c>
    </row>
    <row r="4266" spans="1:13" x14ac:dyDescent="0.3">
      <c r="A4266" t="s">
        <v>757</v>
      </c>
      <c r="B4266">
        <v>5.92</v>
      </c>
      <c r="C4266" t="s">
        <v>1605</v>
      </c>
      <c r="D4266">
        <v>1.9229854000000001E-2</v>
      </c>
      <c r="E4266" t="s">
        <v>59</v>
      </c>
      <c r="F4266">
        <v>47.569200000000002</v>
      </c>
      <c r="G4266" t="s">
        <v>13</v>
      </c>
      <c r="H4266">
        <v>1999</v>
      </c>
      <c r="I4266" t="s">
        <v>14</v>
      </c>
      <c r="J4266" t="s">
        <v>15</v>
      </c>
      <c r="K4266" t="s">
        <v>16</v>
      </c>
      <c r="L4266">
        <f t="shared" si="132"/>
        <v>0</v>
      </c>
      <c r="M4266">
        <f t="shared" si="133"/>
        <v>0</v>
      </c>
    </row>
    <row r="4267" spans="1:13" x14ac:dyDescent="0.3">
      <c r="A4267" t="s">
        <v>712</v>
      </c>
      <c r="B4267">
        <v>14.85</v>
      </c>
      <c r="C4267" t="s">
        <v>51</v>
      </c>
      <c r="D4267">
        <v>6.0978567999999997E-2</v>
      </c>
      <c r="E4267" t="s">
        <v>61</v>
      </c>
      <c r="F4267">
        <v>252.3698</v>
      </c>
      <c r="G4267" t="s">
        <v>33</v>
      </c>
      <c r="H4267">
        <v>1997</v>
      </c>
      <c r="I4267" t="s">
        <v>34</v>
      </c>
      <c r="J4267" t="s">
        <v>15</v>
      </c>
      <c r="K4267" t="s">
        <v>16</v>
      </c>
      <c r="L4267">
        <f t="shared" si="132"/>
        <v>1</v>
      </c>
      <c r="M4267">
        <f t="shared" si="133"/>
        <v>0</v>
      </c>
    </row>
    <row r="4268" spans="1:13" x14ac:dyDescent="0.3">
      <c r="A4268" t="s">
        <v>1541</v>
      </c>
      <c r="B4268">
        <v>18.850000000000001</v>
      </c>
      <c r="C4268" t="s">
        <v>51</v>
      </c>
      <c r="D4268">
        <v>3.6007961999999998E-2</v>
      </c>
      <c r="E4268" t="s">
        <v>77</v>
      </c>
      <c r="F4268">
        <v>58.7562</v>
      </c>
      <c r="G4268" t="s">
        <v>53</v>
      </c>
      <c r="H4268">
        <v>1987</v>
      </c>
      <c r="I4268" t="s">
        <v>54</v>
      </c>
      <c r="J4268" t="s">
        <v>24</v>
      </c>
      <c r="K4268" t="s">
        <v>16</v>
      </c>
      <c r="L4268">
        <f t="shared" si="132"/>
        <v>0</v>
      </c>
      <c r="M4268">
        <f t="shared" si="133"/>
        <v>0</v>
      </c>
    </row>
    <row r="4269" spans="1:13" x14ac:dyDescent="0.3">
      <c r="A4269" t="s">
        <v>1477</v>
      </c>
      <c r="B4269">
        <v>8.3000000000000007</v>
      </c>
      <c r="C4269" t="s">
        <v>1605</v>
      </c>
      <c r="D4269">
        <v>3.0126259999999998E-2</v>
      </c>
      <c r="E4269" t="s">
        <v>36</v>
      </c>
      <c r="F4269">
        <v>98.738399999999999</v>
      </c>
      <c r="G4269" t="s">
        <v>53</v>
      </c>
      <c r="H4269">
        <v>1987</v>
      </c>
      <c r="I4269" t="s">
        <v>54</v>
      </c>
      <c r="J4269" t="s">
        <v>24</v>
      </c>
      <c r="K4269" t="s">
        <v>16</v>
      </c>
      <c r="L4269">
        <f t="shared" si="132"/>
        <v>0</v>
      </c>
      <c r="M4269">
        <f t="shared" si="133"/>
        <v>0</v>
      </c>
    </row>
    <row r="4270" spans="1:13" x14ac:dyDescent="0.3">
      <c r="A4270" t="s">
        <v>216</v>
      </c>
      <c r="B4270">
        <v>9.1</v>
      </c>
      <c r="C4270" t="s">
        <v>51</v>
      </c>
      <c r="D4270">
        <v>0.174471667</v>
      </c>
      <c r="E4270" t="s">
        <v>36</v>
      </c>
      <c r="F4270">
        <v>125.83620000000001</v>
      </c>
      <c r="G4270" t="s">
        <v>41</v>
      </c>
      <c r="H4270">
        <v>2002</v>
      </c>
      <c r="J4270" t="s">
        <v>20</v>
      </c>
      <c r="K4270" t="s">
        <v>16</v>
      </c>
      <c r="L4270">
        <f t="shared" si="132"/>
        <v>0</v>
      </c>
      <c r="M4270">
        <f t="shared" si="133"/>
        <v>0</v>
      </c>
    </row>
    <row r="4271" spans="1:13" x14ac:dyDescent="0.3">
      <c r="A4271" t="s">
        <v>1409</v>
      </c>
      <c r="B4271">
        <v>5.6749999999999998</v>
      </c>
      <c r="C4271" t="s">
        <v>1605</v>
      </c>
      <c r="D4271">
        <v>2.3592683999999999E-2</v>
      </c>
      <c r="E4271" t="s">
        <v>12</v>
      </c>
      <c r="F4271">
        <v>156.8288</v>
      </c>
      <c r="G4271" t="s">
        <v>37</v>
      </c>
      <c r="H4271">
        <v>2009</v>
      </c>
      <c r="I4271" t="s">
        <v>14</v>
      </c>
      <c r="J4271" t="s">
        <v>24</v>
      </c>
      <c r="K4271" t="s">
        <v>38</v>
      </c>
      <c r="L4271">
        <f t="shared" si="132"/>
        <v>0</v>
      </c>
      <c r="M4271">
        <f t="shared" si="133"/>
        <v>1</v>
      </c>
    </row>
    <row r="4272" spans="1:13" x14ac:dyDescent="0.3">
      <c r="A4272" t="s">
        <v>70</v>
      </c>
      <c r="C4272" t="s">
        <v>1605</v>
      </c>
      <c r="D4272">
        <v>2.2863556E-2</v>
      </c>
      <c r="E4272" t="s">
        <v>12</v>
      </c>
      <c r="F4272">
        <v>208.99279999999999</v>
      </c>
      <c r="G4272" t="s">
        <v>29</v>
      </c>
      <c r="H4272">
        <v>1985</v>
      </c>
      <c r="I4272" t="s">
        <v>14</v>
      </c>
      <c r="J4272" t="s">
        <v>24</v>
      </c>
      <c r="K4272" t="s">
        <v>30</v>
      </c>
      <c r="L4272">
        <f t="shared" si="132"/>
        <v>0</v>
      </c>
      <c r="M4272">
        <f t="shared" si="133"/>
        <v>1</v>
      </c>
    </row>
    <row r="4273" spans="1:13" x14ac:dyDescent="0.3">
      <c r="A4273" t="s">
        <v>170</v>
      </c>
      <c r="B4273">
        <v>5.4249999999999998</v>
      </c>
      <c r="C4273" t="s">
        <v>1605</v>
      </c>
      <c r="D4273">
        <v>0.114377142</v>
      </c>
      <c r="E4273" t="s">
        <v>36</v>
      </c>
      <c r="F4273">
        <v>90.351399999999998</v>
      </c>
      <c r="G4273" t="s">
        <v>53</v>
      </c>
      <c r="H4273">
        <v>1987</v>
      </c>
      <c r="I4273" t="s">
        <v>54</v>
      </c>
      <c r="J4273" t="s">
        <v>24</v>
      </c>
      <c r="K4273" t="s">
        <v>16</v>
      </c>
      <c r="L4273">
        <f t="shared" si="132"/>
        <v>0</v>
      </c>
      <c r="M4273">
        <f t="shared" si="133"/>
        <v>0</v>
      </c>
    </row>
    <row r="4274" spans="1:13" x14ac:dyDescent="0.3">
      <c r="A4274" t="s">
        <v>364</v>
      </c>
      <c r="B4274">
        <v>21.1</v>
      </c>
      <c r="C4274" t="s">
        <v>51</v>
      </c>
      <c r="D4274">
        <v>1.0618776E-2</v>
      </c>
      <c r="E4274" t="s">
        <v>61</v>
      </c>
      <c r="F4274">
        <v>232.5958</v>
      </c>
      <c r="G4274" t="s">
        <v>13</v>
      </c>
      <c r="H4274">
        <v>1999</v>
      </c>
      <c r="I4274" t="s">
        <v>14</v>
      </c>
      <c r="J4274" t="s">
        <v>15</v>
      </c>
      <c r="K4274" t="s">
        <v>16</v>
      </c>
      <c r="L4274">
        <f t="shared" si="132"/>
        <v>1</v>
      </c>
      <c r="M4274">
        <f t="shared" si="133"/>
        <v>0</v>
      </c>
    </row>
    <row r="4275" spans="1:13" x14ac:dyDescent="0.3">
      <c r="A4275" t="s">
        <v>1461</v>
      </c>
      <c r="B4275">
        <v>7.4749999999999996</v>
      </c>
      <c r="C4275" t="s">
        <v>51</v>
      </c>
      <c r="D4275">
        <v>1.3140426E-2</v>
      </c>
      <c r="E4275" t="s">
        <v>61</v>
      </c>
      <c r="F4275">
        <v>216.2192</v>
      </c>
      <c r="G4275" t="s">
        <v>13</v>
      </c>
      <c r="H4275">
        <v>1999</v>
      </c>
      <c r="I4275" t="s">
        <v>14</v>
      </c>
      <c r="J4275" t="s">
        <v>15</v>
      </c>
      <c r="K4275" t="s">
        <v>16</v>
      </c>
      <c r="L4275">
        <f t="shared" si="132"/>
        <v>1</v>
      </c>
      <c r="M4275">
        <f t="shared" si="133"/>
        <v>0</v>
      </c>
    </row>
    <row r="4276" spans="1:13" x14ac:dyDescent="0.3">
      <c r="A4276" t="s">
        <v>424</v>
      </c>
      <c r="B4276">
        <v>10.1</v>
      </c>
      <c r="C4276" t="s">
        <v>51</v>
      </c>
      <c r="D4276">
        <v>0.16810069599999999</v>
      </c>
      <c r="E4276" t="s">
        <v>59</v>
      </c>
      <c r="F4276">
        <v>242.85120000000001</v>
      </c>
      <c r="G4276" t="s">
        <v>19</v>
      </c>
      <c r="H4276">
        <v>2007</v>
      </c>
      <c r="J4276" t="s">
        <v>20</v>
      </c>
      <c r="K4276" t="s">
        <v>16</v>
      </c>
      <c r="L4276">
        <f t="shared" si="132"/>
        <v>0</v>
      </c>
      <c r="M4276">
        <f t="shared" si="133"/>
        <v>0</v>
      </c>
    </row>
    <row r="4277" spans="1:13" x14ac:dyDescent="0.3">
      <c r="A4277" t="s">
        <v>790</v>
      </c>
      <c r="B4277">
        <v>9.6</v>
      </c>
      <c r="C4277" t="s">
        <v>51</v>
      </c>
      <c r="D4277">
        <v>3.6432935999999999E-2</v>
      </c>
      <c r="E4277" t="s">
        <v>32</v>
      </c>
      <c r="F4277">
        <v>141.21539999999999</v>
      </c>
      <c r="G4277" t="s">
        <v>37</v>
      </c>
      <c r="H4277">
        <v>2009</v>
      </c>
      <c r="I4277" t="s">
        <v>14</v>
      </c>
      <c r="J4277" t="s">
        <v>24</v>
      </c>
      <c r="K4277" t="s">
        <v>38</v>
      </c>
      <c r="L4277">
        <f t="shared" si="132"/>
        <v>0</v>
      </c>
      <c r="M4277">
        <f t="shared" si="133"/>
        <v>0</v>
      </c>
    </row>
    <row r="4278" spans="1:13" x14ac:dyDescent="0.3">
      <c r="A4278" t="s">
        <v>1268</v>
      </c>
      <c r="C4278" t="s">
        <v>51</v>
      </c>
      <c r="D4278">
        <v>0</v>
      </c>
      <c r="E4278" t="s">
        <v>52</v>
      </c>
      <c r="F4278">
        <v>234.16159999999999</v>
      </c>
      <c r="G4278" t="s">
        <v>47</v>
      </c>
      <c r="H4278">
        <v>1985</v>
      </c>
      <c r="I4278" t="s">
        <v>34</v>
      </c>
      <c r="J4278" t="s">
        <v>15</v>
      </c>
      <c r="K4278" t="s">
        <v>25</v>
      </c>
      <c r="L4278">
        <f t="shared" si="132"/>
        <v>1</v>
      </c>
      <c r="M4278">
        <f t="shared" si="133"/>
        <v>0</v>
      </c>
    </row>
    <row r="4279" spans="1:13" x14ac:dyDescent="0.3">
      <c r="A4279" t="s">
        <v>534</v>
      </c>
      <c r="C4279" t="s">
        <v>51</v>
      </c>
      <c r="D4279">
        <v>6.6882663999999994E-2</v>
      </c>
      <c r="E4279" t="s">
        <v>12</v>
      </c>
      <c r="F4279">
        <v>235.559</v>
      </c>
      <c r="G4279" t="s">
        <v>29</v>
      </c>
      <c r="H4279">
        <v>1985</v>
      </c>
      <c r="I4279" t="s">
        <v>14</v>
      </c>
      <c r="J4279" t="s">
        <v>24</v>
      </c>
      <c r="K4279" t="s">
        <v>30</v>
      </c>
      <c r="L4279">
        <f t="shared" si="132"/>
        <v>0</v>
      </c>
      <c r="M4279">
        <f t="shared" si="133"/>
        <v>1</v>
      </c>
    </row>
    <row r="4280" spans="1:13" x14ac:dyDescent="0.3">
      <c r="A4280" t="s">
        <v>911</v>
      </c>
      <c r="B4280">
        <v>8.6300000000000008</v>
      </c>
      <c r="C4280" t="s">
        <v>1605</v>
      </c>
      <c r="D4280">
        <v>2.8276691999999999E-2</v>
      </c>
      <c r="E4280" t="s">
        <v>83</v>
      </c>
      <c r="F4280">
        <v>173.6422</v>
      </c>
      <c r="G4280" t="s">
        <v>33</v>
      </c>
      <c r="H4280">
        <v>1997</v>
      </c>
      <c r="I4280" t="s">
        <v>34</v>
      </c>
      <c r="J4280" t="s">
        <v>15</v>
      </c>
      <c r="K4280" t="s">
        <v>16</v>
      </c>
      <c r="L4280">
        <f t="shared" si="132"/>
        <v>0</v>
      </c>
      <c r="M4280">
        <f t="shared" si="133"/>
        <v>0</v>
      </c>
    </row>
    <row r="4281" spans="1:13" x14ac:dyDescent="0.3">
      <c r="A4281" t="s">
        <v>499</v>
      </c>
      <c r="B4281">
        <v>20.6</v>
      </c>
      <c r="C4281" t="s">
        <v>1605</v>
      </c>
      <c r="D4281">
        <v>3.0683106000000002E-2</v>
      </c>
      <c r="E4281" t="s">
        <v>18</v>
      </c>
      <c r="F4281">
        <v>210.3244</v>
      </c>
      <c r="G4281" t="s">
        <v>19</v>
      </c>
      <c r="H4281">
        <v>2007</v>
      </c>
      <c r="J4281" t="s">
        <v>20</v>
      </c>
      <c r="K4281" t="s">
        <v>16</v>
      </c>
      <c r="L4281">
        <f t="shared" si="132"/>
        <v>0</v>
      </c>
      <c r="M4281">
        <f t="shared" si="133"/>
        <v>1</v>
      </c>
    </row>
    <row r="4282" spans="1:13" x14ac:dyDescent="0.3">
      <c r="A4282" t="s">
        <v>222</v>
      </c>
      <c r="B4282">
        <v>9.2850000000000001</v>
      </c>
      <c r="C4282" t="s">
        <v>1605</v>
      </c>
      <c r="D4282">
        <v>4.9356909999999997E-2</v>
      </c>
      <c r="E4282" t="s">
        <v>67</v>
      </c>
      <c r="F4282">
        <v>243.61439999999999</v>
      </c>
      <c r="G4282" t="s">
        <v>13</v>
      </c>
      <c r="H4282">
        <v>1999</v>
      </c>
      <c r="I4282" t="s">
        <v>14</v>
      </c>
      <c r="J4282" t="s">
        <v>15</v>
      </c>
      <c r="K4282" t="s">
        <v>16</v>
      </c>
      <c r="L4282">
        <f t="shared" si="132"/>
        <v>0</v>
      </c>
      <c r="M4282">
        <f t="shared" si="133"/>
        <v>0</v>
      </c>
    </row>
    <row r="4283" spans="1:13" x14ac:dyDescent="0.3">
      <c r="A4283" t="s">
        <v>174</v>
      </c>
      <c r="B4283">
        <v>13.8</v>
      </c>
      <c r="C4283" t="s">
        <v>51</v>
      </c>
      <c r="D4283">
        <v>1.3284590000000001E-2</v>
      </c>
      <c r="E4283" t="s">
        <v>83</v>
      </c>
      <c r="F4283">
        <v>108.4254</v>
      </c>
      <c r="G4283" t="s">
        <v>13</v>
      </c>
      <c r="H4283">
        <v>1999</v>
      </c>
      <c r="I4283" t="s">
        <v>14</v>
      </c>
      <c r="J4283" t="s">
        <v>15</v>
      </c>
      <c r="K4283" t="s">
        <v>16</v>
      </c>
      <c r="L4283">
        <f t="shared" si="132"/>
        <v>1</v>
      </c>
      <c r="M4283">
        <f t="shared" si="133"/>
        <v>0</v>
      </c>
    </row>
    <row r="4284" spans="1:13" x14ac:dyDescent="0.3">
      <c r="A4284" t="s">
        <v>129</v>
      </c>
      <c r="B4284">
        <v>5.51</v>
      </c>
      <c r="C4284" t="s">
        <v>51</v>
      </c>
      <c r="D4284">
        <v>3.4527401999999999E-2</v>
      </c>
      <c r="E4284" t="s">
        <v>46</v>
      </c>
      <c r="F4284">
        <v>98.772599999999997</v>
      </c>
      <c r="G4284" t="s">
        <v>13</v>
      </c>
      <c r="H4284">
        <v>1999</v>
      </c>
      <c r="I4284" t="s">
        <v>14</v>
      </c>
      <c r="J4284" t="s">
        <v>15</v>
      </c>
      <c r="K4284" t="s">
        <v>16</v>
      </c>
      <c r="L4284">
        <f t="shared" si="132"/>
        <v>1</v>
      </c>
      <c r="M4284">
        <f t="shared" si="133"/>
        <v>0</v>
      </c>
    </row>
    <row r="4285" spans="1:13" x14ac:dyDescent="0.3">
      <c r="A4285" t="s">
        <v>84</v>
      </c>
      <c r="B4285">
        <v>10.395</v>
      </c>
      <c r="C4285" t="s">
        <v>51</v>
      </c>
      <c r="D4285">
        <v>3.0205578E-2</v>
      </c>
      <c r="E4285" t="s">
        <v>36</v>
      </c>
      <c r="F4285">
        <v>114.91759999999999</v>
      </c>
      <c r="G4285" t="s">
        <v>13</v>
      </c>
      <c r="H4285">
        <v>1999</v>
      </c>
      <c r="I4285" t="s">
        <v>14</v>
      </c>
      <c r="J4285" t="s">
        <v>15</v>
      </c>
      <c r="K4285" t="s">
        <v>16</v>
      </c>
      <c r="L4285">
        <f t="shared" si="132"/>
        <v>1</v>
      </c>
      <c r="M4285">
        <f t="shared" si="133"/>
        <v>0</v>
      </c>
    </row>
    <row r="4286" spans="1:13" x14ac:dyDescent="0.3">
      <c r="A4286" t="s">
        <v>1456</v>
      </c>
      <c r="B4286">
        <v>12.15</v>
      </c>
      <c r="C4286" t="s">
        <v>51</v>
      </c>
      <c r="D4286">
        <v>1.5492081E-2</v>
      </c>
      <c r="E4286" t="s">
        <v>67</v>
      </c>
      <c r="F4286">
        <v>210.39279999999999</v>
      </c>
      <c r="G4286" t="s">
        <v>41</v>
      </c>
      <c r="H4286">
        <v>2002</v>
      </c>
      <c r="J4286" t="s">
        <v>20</v>
      </c>
      <c r="K4286" t="s">
        <v>16</v>
      </c>
      <c r="L4286">
        <f t="shared" si="132"/>
        <v>0</v>
      </c>
      <c r="M4286">
        <f t="shared" si="133"/>
        <v>0</v>
      </c>
    </row>
    <row r="4287" spans="1:13" x14ac:dyDescent="0.3">
      <c r="A4287" t="s">
        <v>528</v>
      </c>
      <c r="C4287" t="s">
        <v>51</v>
      </c>
      <c r="D4287">
        <v>0</v>
      </c>
      <c r="E4287" t="s">
        <v>59</v>
      </c>
      <c r="F4287">
        <v>82.359200000000001</v>
      </c>
      <c r="G4287" t="s">
        <v>29</v>
      </c>
      <c r="H4287">
        <v>1985</v>
      </c>
      <c r="I4287" t="s">
        <v>14</v>
      </c>
      <c r="J4287" t="s">
        <v>24</v>
      </c>
      <c r="K4287" t="s">
        <v>30</v>
      </c>
      <c r="L4287">
        <f t="shared" si="132"/>
        <v>0</v>
      </c>
      <c r="M4287">
        <f t="shared" si="133"/>
        <v>0</v>
      </c>
    </row>
    <row r="4288" spans="1:13" x14ac:dyDescent="0.3">
      <c r="A4288" t="s">
        <v>1385</v>
      </c>
      <c r="B4288">
        <v>13.15</v>
      </c>
      <c r="C4288" t="s">
        <v>51</v>
      </c>
      <c r="D4288">
        <v>2.2888471000000001E-2</v>
      </c>
      <c r="E4288" t="s">
        <v>32</v>
      </c>
      <c r="F4288">
        <v>160.292</v>
      </c>
      <c r="G4288" t="s">
        <v>37</v>
      </c>
      <c r="H4288">
        <v>2009</v>
      </c>
      <c r="I4288" t="s">
        <v>14</v>
      </c>
      <c r="J4288" t="s">
        <v>24</v>
      </c>
      <c r="K4288" t="s">
        <v>38</v>
      </c>
      <c r="L4288">
        <f t="shared" si="132"/>
        <v>0</v>
      </c>
      <c r="M4288">
        <f t="shared" si="133"/>
        <v>0</v>
      </c>
    </row>
    <row r="4289" spans="1:13" x14ac:dyDescent="0.3">
      <c r="A4289" t="s">
        <v>1542</v>
      </c>
      <c r="B4289">
        <v>8.39</v>
      </c>
      <c r="C4289" t="s">
        <v>1605</v>
      </c>
      <c r="D4289">
        <v>2.4254749999999999E-2</v>
      </c>
      <c r="E4289" t="s">
        <v>67</v>
      </c>
      <c r="F4289">
        <v>114.0176</v>
      </c>
      <c r="G4289" t="s">
        <v>41</v>
      </c>
      <c r="H4289">
        <v>2002</v>
      </c>
      <c r="J4289" t="s">
        <v>20</v>
      </c>
      <c r="K4289" t="s">
        <v>16</v>
      </c>
      <c r="L4289">
        <f t="shared" si="132"/>
        <v>0</v>
      </c>
      <c r="M4289">
        <f t="shared" si="133"/>
        <v>0</v>
      </c>
    </row>
    <row r="4290" spans="1:13" x14ac:dyDescent="0.3">
      <c r="A4290" t="s">
        <v>1315</v>
      </c>
      <c r="C4290" t="s">
        <v>51</v>
      </c>
      <c r="D4290">
        <v>0.10691571900000001</v>
      </c>
      <c r="E4290" t="s">
        <v>59</v>
      </c>
      <c r="F4290">
        <v>93.443600000000004</v>
      </c>
      <c r="G4290" t="s">
        <v>47</v>
      </c>
      <c r="H4290">
        <v>1985</v>
      </c>
      <c r="I4290" t="s">
        <v>34</v>
      </c>
      <c r="J4290" t="s">
        <v>15</v>
      </c>
      <c r="K4290" t="s">
        <v>25</v>
      </c>
      <c r="L4290">
        <f t="shared" si="132"/>
        <v>1</v>
      </c>
      <c r="M4290">
        <f t="shared" si="133"/>
        <v>0</v>
      </c>
    </row>
    <row r="4291" spans="1:13" x14ac:dyDescent="0.3">
      <c r="A4291" t="s">
        <v>84</v>
      </c>
      <c r="B4291">
        <v>10.395</v>
      </c>
      <c r="C4291" t="s">
        <v>51</v>
      </c>
      <c r="D4291">
        <v>3.0329279000000001E-2</v>
      </c>
      <c r="E4291" t="s">
        <v>36</v>
      </c>
      <c r="F4291">
        <v>114.2176</v>
      </c>
      <c r="G4291" t="s">
        <v>19</v>
      </c>
      <c r="H4291">
        <v>2007</v>
      </c>
      <c r="J4291" t="s">
        <v>20</v>
      </c>
      <c r="K4291" t="s">
        <v>16</v>
      </c>
      <c r="L4291">
        <f t="shared" ref="L4291:L4354" si="134">IF(AND(J4291= "Tier 1", C4291= "LF"),1,0)</f>
        <v>0</v>
      </c>
      <c r="M4291">
        <f t="shared" ref="M4291:M4354" si="135">IF(OR(E4291= "Dairy", E4291= "Snack Foods"),1,0)</f>
        <v>0</v>
      </c>
    </row>
    <row r="4292" spans="1:13" x14ac:dyDescent="0.3">
      <c r="A4292" t="s">
        <v>1086</v>
      </c>
      <c r="B4292">
        <v>18.25</v>
      </c>
      <c r="C4292" t="s">
        <v>51</v>
      </c>
      <c r="D4292">
        <v>0</v>
      </c>
      <c r="E4292" t="s">
        <v>12</v>
      </c>
      <c r="F4292">
        <v>198.9084</v>
      </c>
      <c r="G4292" t="s">
        <v>53</v>
      </c>
      <c r="H4292">
        <v>1987</v>
      </c>
      <c r="I4292" t="s">
        <v>54</v>
      </c>
      <c r="J4292" t="s">
        <v>24</v>
      </c>
      <c r="K4292" t="s">
        <v>16</v>
      </c>
      <c r="L4292">
        <f t="shared" si="134"/>
        <v>0</v>
      </c>
      <c r="M4292">
        <f t="shared" si="135"/>
        <v>1</v>
      </c>
    </row>
    <row r="4293" spans="1:13" x14ac:dyDescent="0.3">
      <c r="A4293" t="s">
        <v>265</v>
      </c>
      <c r="B4293">
        <v>17.5</v>
      </c>
      <c r="C4293" t="s">
        <v>51</v>
      </c>
      <c r="D4293">
        <v>4.3756538999999997E-2</v>
      </c>
      <c r="E4293" t="s">
        <v>12</v>
      </c>
      <c r="F4293">
        <v>252.93559999999999</v>
      </c>
      <c r="G4293" t="s">
        <v>23</v>
      </c>
      <c r="H4293">
        <v>1998</v>
      </c>
      <c r="J4293" t="s">
        <v>24</v>
      </c>
      <c r="K4293" t="s">
        <v>25</v>
      </c>
      <c r="L4293">
        <f t="shared" si="134"/>
        <v>0</v>
      </c>
      <c r="M4293">
        <f t="shared" si="135"/>
        <v>1</v>
      </c>
    </row>
    <row r="4294" spans="1:13" x14ac:dyDescent="0.3">
      <c r="A4294" t="s">
        <v>923</v>
      </c>
      <c r="B4294">
        <v>14.35</v>
      </c>
      <c r="C4294" t="s">
        <v>51</v>
      </c>
      <c r="D4294">
        <v>8.0578892999999999E-2</v>
      </c>
      <c r="E4294" t="s">
        <v>36</v>
      </c>
      <c r="F4294">
        <v>77.995999999999995</v>
      </c>
      <c r="G4294" t="s">
        <v>65</v>
      </c>
      <c r="H4294">
        <v>2004</v>
      </c>
      <c r="I4294" t="s">
        <v>34</v>
      </c>
      <c r="J4294" t="s">
        <v>20</v>
      </c>
      <c r="K4294" t="s">
        <v>16</v>
      </c>
      <c r="L4294">
        <f t="shared" si="134"/>
        <v>0</v>
      </c>
      <c r="M4294">
        <f t="shared" si="135"/>
        <v>0</v>
      </c>
    </row>
    <row r="4295" spans="1:13" x14ac:dyDescent="0.3">
      <c r="A4295" t="s">
        <v>306</v>
      </c>
      <c r="B4295">
        <v>15.15</v>
      </c>
      <c r="C4295" t="s">
        <v>1605</v>
      </c>
      <c r="D4295">
        <v>2.0526250999999999E-2</v>
      </c>
      <c r="E4295" t="s">
        <v>12</v>
      </c>
      <c r="F4295">
        <v>131.5284</v>
      </c>
      <c r="G4295" t="s">
        <v>23</v>
      </c>
      <c r="H4295">
        <v>1998</v>
      </c>
      <c r="J4295" t="s">
        <v>24</v>
      </c>
      <c r="K4295" t="s">
        <v>25</v>
      </c>
      <c r="L4295">
        <f t="shared" si="134"/>
        <v>0</v>
      </c>
      <c r="M4295">
        <f t="shared" si="135"/>
        <v>1</v>
      </c>
    </row>
    <row r="4296" spans="1:13" x14ac:dyDescent="0.3">
      <c r="A4296" t="s">
        <v>772</v>
      </c>
      <c r="B4296">
        <v>8.7850000000000001</v>
      </c>
      <c r="C4296" t="s">
        <v>51</v>
      </c>
      <c r="D4296">
        <v>2.0661048000000001E-2</v>
      </c>
      <c r="E4296" t="s">
        <v>59</v>
      </c>
      <c r="F4296">
        <v>153.56559999999999</v>
      </c>
      <c r="G4296" t="s">
        <v>37</v>
      </c>
      <c r="H4296">
        <v>2009</v>
      </c>
      <c r="I4296" t="s">
        <v>14</v>
      </c>
      <c r="J4296" t="s">
        <v>24</v>
      </c>
      <c r="K4296" t="s">
        <v>38</v>
      </c>
      <c r="L4296">
        <f t="shared" si="134"/>
        <v>0</v>
      </c>
      <c r="M4296">
        <f t="shared" si="135"/>
        <v>0</v>
      </c>
    </row>
    <row r="4297" spans="1:13" x14ac:dyDescent="0.3">
      <c r="A4297" t="s">
        <v>1263</v>
      </c>
      <c r="B4297">
        <v>13.85</v>
      </c>
      <c r="C4297" t="s">
        <v>1605</v>
      </c>
      <c r="D4297">
        <v>5.6307918999999998E-2</v>
      </c>
      <c r="E4297" t="s">
        <v>198</v>
      </c>
      <c r="F4297">
        <v>231.83</v>
      </c>
      <c r="G4297" t="s">
        <v>65</v>
      </c>
      <c r="H4297">
        <v>2004</v>
      </c>
      <c r="I4297" t="s">
        <v>34</v>
      </c>
      <c r="J4297" t="s">
        <v>20</v>
      </c>
      <c r="K4297" t="s">
        <v>16</v>
      </c>
      <c r="L4297">
        <f t="shared" si="134"/>
        <v>0</v>
      </c>
      <c r="M4297">
        <f t="shared" si="135"/>
        <v>0</v>
      </c>
    </row>
    <row r="4298" spans="1:13" x14ac:dyDescent="0.3">
      <c r="A4298" t="s">
        <v>946</v>
      </c>
      <c r="B4298">
        <v>12.6</v>
      </c>
      <c r="C4298" t="s">
        <v>1605</v>
      </c>
      <c r="D4298">
        <v>6.2688433000000002E-2</v>
      </c>
      <c r="E4298" t="s">
        <v>67</v>
      </c>
      <c r="F4298">
        <v>102.599</v>
      </c>
      <c r="G4298" t="s">
        <v>65</v>
      </c>
      <c r="H4298">
        <v>2004</v>
      </c>
      <c r="I4298" t="s">
        <v>34</v>
      </c>
      <c r="J4298" t="s">
        <v>20</v>
      </c>
      <c r="K4298" t="s">
        <v>16</v>
      </c>
      <c r="L4298">
        <f t="shared" si="134"/>
        <v>0</v>
      </c>
      <c r="M4298">
        <f t="shared" si="135"/>
        <v>0</v>
      </c>
    </row>
    <row r="4299" spans="1:13" x14ac:dyDescent="0.3">
      <c r="A4299" t="s">
        <v>879</v>
      </c>
      <c r="B4299">
        <v>10.195</v>
      </c>
      <c r="C4299" t="s">
        <v>51</v>
      </c>
      <c r="D4299">
        <v>8.0226071999999995E-2</v>
      </c>
      <c r="E4299" t="s">
        <v>12</v>
      </c>
      <c r="F4299">
        <v>121.244</v>
      </c>
      <c r="G4299" t="s">
        <v>53</v>
      </c>
      <c r="H4299">
        <v>1987</v>
      </c>
      <c r="I4299" t="s">
        <v>54</v>
      </c>
      <c r="J4299" t="s">
        <v>24</v>
      </c>
      <c r="K4299" t="s">
        <v>16</v>
      </c>
      <c r="L4299">
        <f t="shared" si="134"/>
        <v>0</v>
      </c>
      <c r="M4299">
        <f t="shared" si="135"/>
        <v>1</v>
      </c>
    </row>
    <row r="4300" spans="1:13" x14ac:dyDescent="0.3">
      <c r="A4300" t="s">
        <v>1543</v>
      </c>
      <c r="C4300" t="s">
        <v>1605</v>
      </c>
      <c r="D4300">
        <v>1.7772986000000001E-2</v>
      </c>
      <c r="E4300" t="s">
        <v>12</v>
      </c>
      <c r="F4300">
        <v>80.296000000000006</v>
      </c>
      <c r="G4300" t="s">
        <v>29</v>
      </c>
      <c r="H4300">
        <v>1985</v>
      </c>
      <c r="I4300" t="s">
        <v>14</v>
      </c>
      <c r="J4300" t="s">
        <v>24</v>
      </c>
      <c r="K4300" t="s">
        <v>30</v>
      </c>
      <c r="L4300">
        <f t="shared" si="134"/>
        <v>0</v>
      </c>
      <c r="M4300">
        <f t="shared" si="135"/>
        <v>1</v>
      </c>
    </row>
    <row r="4301" spans="1:13" x14ac:dyDescent="0.3">
      <c r="A4301" t="s">
        <v>628</v>
      </c>
      <c r="B4301">
        <v>20.100000000000001</v>
      </c>
      <c r="C4301" t="s">
        <v>1605</v>
      </c>
      <c r="D4301">
        <v>9.1380052000000003E-2</v>
      </c>
      <c r="E4301" t="s">
        <v>32</v>
      </c>
      <c r="F4301">
        <v>194.482</v>
      </c>
      <c r="G4301" t="s">
        <v>23</v>
      </c>
      <c r="H4301">
        <v>1998</v>
      </c>
      <c r="J4301" t="s">
        <v>24</v>
      </c>
      <c r="K4301" t="s">
        <v>25</v>
      </c>
      <c r="L4301">
        <f t="shared" si="134"/>
        <v>0</v>
      </c>
      <c r="M4301">
        <f t="shared" si="135"/>
        <v>0</v>
      </c>
    </row>
    <row r="4302" spans="1:13" x14ac:dyDescent="0.3">
      <c r="A4302" t="s">
        <v>1144</v>
      </c>
      <c r="C4302" t="s">
        <v>1605</v>
      </c>
      <c r="D4302">
        <v>0.152751673</v>
      </c>
      <c r="E4302" t="s">
        <v>83</v>
      </c>
      <c r="F4302">
        <v>49.534999999999997</v>
      </c>
      <c r="G4302" t="s">
        <v>29</v>
      </c>
      <c r="H4302">
        <v>1985</v>
      </c>
      <c r="I4302" t="s">
        <v>14</v>
      </c>
      <c r="J4302" t="s">
        <v>24</v>
      </c>
      <c r="K4302" t="s">
        <v>30</v>
      </c>
      <c r="L4302">
        <f t="shared" si="134"/>
        <v>0</v>
      </c>
      <c r="M4302">
        <f t="shared" si="135"/>
        <v>0</v>
      </c>
    </row>
    <row r="4303" spans="1:13" x14ac:dyDescent="0.3">
      <c r="A4303" t="s">
        <v>639</v>
      </c>
      <c r="B4303">
        <v>5.86</v>
      </c>
      <c r="C4303" t="s">
        <v>1605</v>
      </c>
      <c r="D4303">
        <v>0.15072777200000001</v>
      </c>
      <c r="E4303" t="s">
        <v>77</v>
      </c>
      <c r="F4303">
        <v>154.9314</v>
      </c>
      <c r="G4303" t="s">
        <v>53</v>
      </c>
      <c r="H4303">
        <v>1987</v>
      </c>
      <c r="I4303" t="s">
        <v>54</v>
      </c>
      <c r="J4303" t="s">
        <v>24</v>
      </c>
      <c r="K4303" t="s">
        <v>16</v>
      </c>
      <c r="L4303">
        <f t="shared" si="134"/>
        <v>0</v>
      </c>
      <c r="M4303">
        <f t="shared" si="135"/>
        <v>0</v>
      </c>
    </row>
    <row r="4304" spans="1:13" x14ac:dyDescent="0.3">
      <c r="A4304" t="s">
        <v>965</v>
      </c>
      <c r="B4304">
        <v>6.3849999999999998</v>
      </c>
      <c r="C4304" t="s">
        <v>1605</v>
      </c>
      <c r="D4304">
        <v>0</v>
      </c>
      <c r="E4304" t="s">
        <v>12</v>
      </c>
      <c r="F4304">
        <v>36.3874</v>
      </c>
      <c r="G4304" t="s">
        <v>13</v>
      </c>
      <c r="H4304">
        <v>1999</v>
      </c>
      <c r="I4304" t="s">
        <v>14</v>
      </c>
      <c r="J4304" t="s">
        <v>15</v>
      </c>
      <c r="K4304" t="s">
        <v>16</v>
      </c>
      <c r="L4304">
        <f t="shared" si="134"/>
        <v>0</v>
      </c>
      <c r="M4304">
        <f t="shared" si="135"/>
        <v>1</v>
      </c>
    </row>
    <row r="4305" spans="1:13" x14ac:dyDescent="0.3">
      <c r="A4305" t="s">
        <v>368</v>
      </c>
      <c r="B4305">
        <v>9.3949999999999996</v>
      </c>
      <c r="C4305" t="s">
        <v>1605</v>
      </c>
      <c r="D4305">
        <v>0.17177210900000001</v>
      </c>
      <c r="E4305" t="s">
        <v>32</v>
      </c>
      <c r="F4305">
        <v>140.4838</v>
      </c>
      <c r="G4305" t="s">
        <v>37</v>
      </c>
      <c r="H4305">
        <v>2009</v>
      </c>
      <c r="I4305" t="s">
        <v>14</v>
      </c>
      <c r="J4305" t="s">
        <v>24</v>
      </c>
      <c r="K4305" t="s">
        <v>38</v>
      </c>
      <c r="L4305">
        <f t="shared" si="134"/>
        <v>0</v>
      </c>
      <c r="M4305">
        <f t="shared" si="135"/>
        <v>0</v>
      </c>
    </row>
    <row r="4306" spans="1:13" x14ac:dyDescent="0.3">
      <c r="A4306" t="s">
        <v>859</v>
      </c>
      <c r="B4306">
        <v>19.7</v>
      </c>
      <c r="C4306" t="s">
        <v>51</v>
      </c>
      <c r="D4306">
        <v>6.5288988000000006E-2</v>
      </c>
      <c r="E4306" t="s">
        <v>83</v>
      </c>
      <c r="F4306">
        <v>86.119799999999998</v>
      </c>
      <c r="G4306" t="s">
        <v>19</v>
      </c>
      <c r="H4306">
        <v>2007</v>
      </c>
      <c r="J4306" t="s">
        <v>20</v>
      </c>
      <c r="K4306" t="s">
        <v>16</v>
      </c>
      <c r="L4306">
        <f t="shared" si="134"/>
        <v>0</v>
      </c>
      <c r="M4306">
        <f t="shared" si="135"/>
        <v>0</v>
      </c>
    </row>
    <row r="4307" spans="1:13" x14ac:dyDescent="0.3">
      <c r="A4307" t="s">
        <v>882</v>
      </c>
      <c r="B4307">
        <v>18.350000000000001</v>
      </c>
      <c r="C4307" t="s">
        <v>51</v>
      </c>
      <c r="D4307">
        <v>9.9512728999999994E-2</v>
      </c>
      <c r="E4307" t="s">
        <v>32</v>
      </c>
      <c r="F4307">
        <v>94.446200000000005</v>
      </c>
      <c r="G4307" t="s">
        <v>37</v>
      </c>
      <c r="H4307">
        <v>2009</v>
      </c>
      <c r="I4307" t="s">
        <v>14</v>
      </c>
      <c r="J4307" t="s">
        <v>24</v>
      </c>
      <c r="K4307" t="s">
        <v>38</v>
      </c>
      <c r="L4307">
        <f t="shared" si="134"/>
        <v>0</v>
      </c>
      <c r="M4307">
        <f t="shared" si="135"/>
        <v>0</v>
      </c>
    </row>
    <row r="4308" spans="1:13" x14ac:dyDescent="0.3">
      <c r="A4308" t="s">
        <v>836</v>
      </c>
      <c r="B4308">
        <v>16.600000000000001</v>
      </c>
      <c r="C4308" t="s">
        <v>51</v>
      </c>
      <c r="D4308">
        <v>2.6532188000000002E-2</v>
      </c>
      <c r="E4308" t="s">
        <v>67</v>
      </c>
      <c r="F4308">
        <v>53.561399999999999</v>
      </c>
      <c r="G4308" t="s">
        <v>65</v>
      </c>
      <c r="H4308">
        <v>2004</v>
      </c>
      <c r="I4308" t="s">
        <v>34</v>
      </c>
      <c r="J4308" t="s">
        <v>20</v>
      </c>
      <c r="K4308" t="s">
        <v>16</v>
      </c>
      <c r="L4308">
        <f t="shared" si="134"/>
        <v>0</v>
      </c>
      <c r="M4308">
        <f t="shared" si="135"/>
        <v>0</v>
      </c>
    </row>
    <row r="4309" spans="1:13" x14ac:dyDescent="0.3">
      <c r="A4309" t="s">
        <v>1404</v>
      </c>
      <c r="B4309">
        <v>14.65</v>
      </c>
      <c r="C4309" t="s">
        <v>51</v>
      </c>
      <c r="D4309">
        <v>8.3290021000000006E-2</v>
      </c>
      <c r="E4309" t="s">
        <v>61</v>
      </c>
      <c r="F4309">
        <v>160.45519999999999</v>
      </c>
      <c r="G4309" t="s">
        <v>53</v>
      </c>
      <c r="H4309">
        <v>1987</v>
      </c>
      <c r="I4309" t="s">
        <v>54</v>
      </c>
      <c r="J4309" t="s">
        <v>24</v>
      </c>
      <c r="K4309" t="s">
        <v>16</v>
      </c>
      <c r="L4309">
        <f t="shared" si="134"/>
        <v>0</v>
      </c>
      <c r="M4309">
        <f t="shared" si="135"/>
        <v>0</v>
      </c>
    </row>
    <row r="4310" spans="1:13" x14ac:dyDescent="0.3">
      <c r="A4310" t="s">
        <v>1296</v>
      </c>
      <c r="B4310">
        <v>15.5</v>
      </c>
      <c r="C4310" t="s">
        <v>1605</v>
      </c>
      <c r="D4310">
        <v>0</v>
      </c>
      <c r="E4310" t="s">
        <v>67</v>
      </c>
      <c r="F4310">
        <v>47.769199999999998</v>
      </c>
      <c r="G4310" t="s">
        <v>41</v>
      </c>
      <c r="H4310">
        <v>2002</v>
      </c>
      <c r="J4310" t="s">
        <v>20</v>
      </c>
      <c r="K4310" t="s">
        <v>16</v>
      </c>
      <c r="L4310">
        <f t="shared" si="134"/>
        <v>0</v>
      </c>
      <c r="M4310">
        <f t="shared" si="135"/>
        <v>0</v>
      </c>
    </row>
    <row r="4311" spans="1:13" x14ac:dyDescent="0.3">
      <c r="A4311" t="s">
        <v>276</v>
      </c>
      <c r="B4311">
        <v>11.15</v>
      </c>
      <c r="C4311" t="s">
        <v>51</v>
      </c>
      <c r="D4311">
        <v>5.7048102000000003E-2</v>
      </c>
      <c r="E4311" t="s">
        <v>36</v>
      </c>
      <c r="F4311">
        <v>107.4622</v>
      </c>
      <c r="G4311" t="s">
        <v>41</v>
      </c>
      <c r="H4311">
        <v>2002</v>
      </c>
      <c r="J4311" t="s">
        <v>20</v>
      </c>
      <c r="K4311" t="s">
        <v>16</v>
      </c>
      <c r="L4311">
        <f t="shared" si="134"/>
        <v>0</v>
      </c>
      <c r="M4311">
        <f t="shared" si="135"/>
        <v>0</v>
      </c>
    </row>
    <row r="4312" spans="1:13" x14ac:dyDescent="0.3">
      <c r="A4312" t="s">
        <v>1544</v>
      </c>
      <c r="B4312">
        <v>17.7</v>
      </c>
      <c r="C4312" t="s">
        <v>1605</v>
      </c>
      <c r="D4312">
        <v>0.135860131</v>
      </c>
      <c r="E4312" t="s">
        <v>112</v>
      </c>
      <c r="F4312">
        <v>183.4924</v>
      </c>
      <c r="G4312" t="s">
        <v>19</v>
      </c>
      <c r="H4312">
        <v>2007</v>
      </c>
      <c r="J4312" t="s">
        <v>20</v>
      </c>
      <c r="K4312" t="s">
        <v>16</v>
      </c>
      <c r="L4312">
        <f t="shared" si="134"/>
        <v>0</v>
      </c>
      <c r="M4312">
        <f t="shared" si="135"/>
        <v>0</v>
      </c>
    </row>
    <row r="4313" spans="1:13" x14ac:dyDescent="0.3">
      <c r="A4313" t="s">
        <v>1345</v>
      </c>
      <c r="B4313">
        <v>13.5</v>
      </c>
      <c r="C4313" t="s">
        <v>51</v>
      </c>
      <c r="D4313">
        <v>9.4410673000000001E-2</v>
      </c>
      <c r="E4313" t="s">
        <v>59</v>
      </c>
      <c r="F4313">
        <v>189.0872</v>
      </c>
      <c r="G4313" t="s">
        <v>41</v>
      </c>
      <c r="H4313">
        <v>2002</v>
      </c>
      <c r="J4313" t="s">
        <v>20</v>
      </c>
      <c r="K4313" t="s">
        <v>16</v>
      </c>
      <c r="L4313">
        <f t="shared" si="134"/>
        <v>0</v>
      </c>
      <c r="M4313">
        <f t="shared" si="135"/>
        <v>0</v>
      </c>
    </row>
    <row r="4314" spans="1:13" x14ac:dyDescent="0.3">
      <c r="A4314" t="s">
        <v>1043</v>
      </c>
      <c r="B4314">
        <v>9.8000000000000007</v>
      </c>
      <c r="C4314" t="s">
        <v>51</v>
      </c>
      <c r="D4314">
        <v>9.0977349999999998E-2</v>
      </c>
      <c r="E4314" t="s">
        <v>22</v>
      </c>
      <c r="F4314">
        <v>193.14779999999999</v>
      </c>
      <c r="G4314" t="s">
        <v>19</v>
      </c>
      <c r="H4314">
        <v>2007</v>
      </c>
      <c r="J4314" t="s">
        <v>20</v>
      </c>
      <c r="K4314" t="s">
        <v>16</v>
      </c>
      <c r="L4314">
        <f t="shared" si="134"/>
        <v>0</v>
      </c>
      <c r="M4314">
        <f t="shared" si="135"/>
        <v>0</v>
      </c>
    </row>
    <row r="4315" spans="1:13" x14ac:dyDescent="0.3">
      <c r="A4315" t="s">
        <v>959</v>
      </c>
      <c r="B4315">
        <v>7.59</v>
      </c>
      <c r="C4315" t="s">
        <v>1605</v>
      </c>
      <c r="D4315">
        <v>0.145013434</v>
      </c>
      <c r="E4315" t="s">
        <v>32</v>
      </c>
      <c r="F4315">
        <v>174.90799999999999</v>
      </c>
      <c r="G4315" t="s">
        <v>65</v>
      </c>
      <c r="H4315">
        <v>2004</v>
      </c>
      <c r="I4315" t="s">
        <v>34</v>
      </c>
      <c r="J4315" t="s">
        <v>20</v>
      </c>
      <c r="K4315" t="s">
        <v>16</v>
      </c>
      <c r="L4315">
        <f t="shared" si="134"/>
        <v>0</v>
      </c>
      <c r="M4315">
        <f t="shared" si="135"/>
        <v>0</v>
      </c>
    </row>
    <row r="4316" spans="1:13" x14ac:dyDescent="0.3">
      <c r="A4316" t="s">
        <v>1231</v>
      </c>
      <c r="B4316">
        <v>17.25</v>
      </c>
      <c r="C4316" t="s">
        <v>1605</v>
      </c>
      <c r="D4316">
        <v>0.15951827900000001</v>
      </c>
      <c r="E4316" t="s">
        <v>32</v>
      </c>
      <c r="F4316">
        <v>61.519399999999997</v>
      </c>
      <c r="G4316" t="s">
        <v>41</v>
      </c>
      <c r="H4316">
        <v>2002</v>
      </c>
      <c r="J4316" t="s">
        <v>20</v>
      </c>
      <c r="K4316" t="s">
        <v>16</v>
      </c>
      <c r="L4316">
        <f t="shared" si="134"/>
        <v>0</v>
      </c>
      <c r="M4316">
        <f t="shared" si="135"/>
        <v>0</v>
      </c>
    </row>
    <row r="4317" spans="1:13" x14ac:dyDescent="0.3">
      <c r="A4317" t="s">
        <v>1418</v>
      </c>
      <c r="B4317">
        <v>10</v>
      </c>
      <c r="C4317" t="s">
        <v>1605</v>
      </c>
      <c r="D4317">
        <v>6.3209707000000004E-2</v>
      </c>
      <c r="E4317" t="s">
        <v>12</v>
      </c>
      <c r="F4317">
        <v>126.6994</v>
      </c>
      <c r="G4317" t="s">
        <v>23</v>
      </c>
      <c r="H4317">
        <v>1998</v>
      </c>
      <c r="J4317" t="s">
        <v>24</v>
      </c>
      <c r="K4317" t="s">
        <v>25</v>
      </c>
      <c r="L4317">
        <f t="shared" si="134"/>
        <v>0</v>
      </c>
      <c r="M4317">
        <f t="shared" si="135"/>
        <v>1</v>
      </c>
    </row>
    <row r="4318" spans="1:13" x14ac:dyDescent="0.3">
      <c r="A4318" t="s">
        <v>111</v>
      </c>
      <c r="B4318">
        <v>12.3</v>
      </c>
      <c r="C4318" t="s">
        <v>1605</v>
      </c>
      <c r="D4318">
        <v>6.4606757000000001E-2</v>
      </c>
      <c r="E4318" t="s">
        <v>112</v>
      </c>
      <c r="F4318">
        <v>93.080399999999997</v>
      </c>
      <c r="G4318" t="s">
        <v>65</v>
      </c>
      <c r="H4318">
        <v>2004</v>
      </c>
      <c r="I4318" t="s">
        <v>34</v>
      </c>
      <c r="J4318" t="s">
        <v>20</v>
      </c>
      <c r="K4318" t="s">
        <v>16</v>
      </c>
      <c r="L4318">
        <f t="shared" si="134"/>
        <v>0</v>
      </c>
      <c r="M4318">
        <f t="shared" si="135"/>
        <v>0</v>
      </c>
    </row>
    <row r="4319" spans="1:13" x14ac:dyDescent="0.3">
      <c r="A4319" t="s">
        <v>884</v>
      </c>
      <c r="B4319">
        <v>6.2149999999999999</v>
      </c>
      <c r="C4319" t="s">
        <v>51</v>
      </c>
      <c r="D4319">
        <v>2.0334776999999998E-2</v>
      </c>
      <c r="E4319" t="s">
        <v>32</v>
      </c>
      <c r="F4319">
        <v>35.384799999999998</v>
      </c>
      <c r="G4319" t="s">
        <v>23</v>
      </c>
      <c r="H4319">
        <v>1998</v>
      </c>
      <c r="J4319" t="s">
        <v>24</v>
      </c>
      <c r="K4319" t="s">
        <v>25</v>
      </c>
      <c r="L4319">
        <f t="shared" si="134"/>
        <v>0</v>
      </c>
      <c r="M4319">
        <f t="shared" si="135"/>
        <v>0</v>
      </c>
    </row>
    <row r="4320" spans="1:13" x14ac:dyDescent="0.3">
      <c r="A4320" t="s">
        <v>1279</v>
      </c>
      <c r="B4320">
        <v>17.7</v>
      </c>
      <c r="C4320" t="s">
        <v>51</v>
      </c>
      <c r="D4320">
        <v>2.9938935999999999E-2</v>
      </c>
      <c r="E4320" t="s">
        <v>12</v>
      </c>
      <c r="F4320">
        <v>168.7816</v>
      </c>
      <c r="G4320" t="s">
        <v>33</v>
      </c>
      <c r="H4320">
        <v>1997</v>
      </c>
      <c r="I4320" t="s">
        <v>34</v>
      </c>
      <c r="J4320" t="s">
        <v>15</v>
      </c>
      <c r="K4320" t="s">
        <v>16</v>
      </c>
      <c r="L4320">
        <f t="shared" si="134"/>
        <v>1</v>
      </c>
      <c r="M4320">
        <f t="shared" si="135"/>
        <v>1</v>
      </c>
    </row>
    <row r="4321" spans="1:13" x14ac:dyDescent="0.3">
      <c r="A4321" t="s">
        <v>1189</v>
      </c>
      <c r="B4321">
        <v>17.2</v>
      </c>
      <c r="C4321" t="s">
        <v>1605</v>
      </c>
      <c r="D4321">
        <v>5.6989026999999998E-2</v>
      </c>
      <c r="E4321" t="s">
        <v>32</v>
      </c>
      <c r="F4321">
        <v>225.30879999999999</v>
      </c>
      <c r="G4321" t="s">
        <v>33</v>
      </c>
      <c r="H4321">
        <v>1997</v>
      </c>
      <c r="I4321" t="s">
        <v>34</v>
      </c>
      <c r="J4321" t="s">
        <v>15</v>
      </c>
      <c r="K4321" t="s">
        <v>16</v>
      </c>
      <c r="L4321">
        <f t="shared" si="134"/>
        <v>0</v>
      </c>
      <c r="M4321">
        <f t="shared" si="135"/>
        <v>0</v>
      </c>
    </row>
    <row r="4322" spans="1:13" x14ac:dyDescent="0.3">
      <c r="A4322" t="s">
        <v>1094</v>
      </c>
      <c r="B4322">
        <v>13</v>
      </c>
      <c r="C4322" t="s">
        <v>51</v>
      </c>
      <c r="D4322">
        <v>8.2826205999999999E-2</v>
      </c>
      <c r="E4322" t="s">
        <v>61</v>
      </c>
      <c r="F4322">
        <v>60.819400000000002</v>
      </c>
      <c r="G4322" t="s">
        <v>65</v>
      </c>
      <c r="H4322">
        <v>2004</v>
      </c>
      <c r="I4322" t="s">
        <v>34</v>
      </c>
      <c r="J4322" t="s">
        <v>20</v>
      </c>
      <c r="K4322" t="s">
        <v>16</v>
      </c>
      <c r="L4322">
        <f t="shared" si="134"/>
        <v>0</v>
      </c>
      <c r="M4322">
        <f t="shared" si="135"/>
        <v>0</v>
      </c>
    </row>
    <row r="4323" spans="1:13" x14ac:dyDescent="0.3">
      <c r="A4323" t="s">
        <v>99</v>
      </c>
      <c r="C4323" t="s">
        <v>1605</v>
      </c>
      <c r="D4323">
        <v>0.17539338600000001</v>
      </c>
      <c r="E4323" t="s">
        <v>32</v>
      </c>
      <c r="F4323">
        <v>122.9388</v>
      </c>
      <c r="G4323" t="s">
        <v>47</v>
      </c>
      <c r="H4323">
        <v>1985</v>
      </c>
      <c r="I4323" t="s">
        <v>34</v>
      </c>
      <c r="J4323" t="s">
        <v>15</v>
      </c>
      <c r="K4323" t="s">
        <v>25</v>
      </c>
      <c r="L4323">
        <f t="shared" si="134"/>
        <v>0</v>
      </c>
      <c r="M4323">
        <f t="shared" si="135"/>
        <v>0</v>
      </c>
    </row>
    <row r="4324" spans="1:13" x14ac:dyDescent="0.3">
      <c r="A4324" t="s">
        <v>1197</v>
      </c>
      <c r="C4324" t="s">
        <v>51</v>
      </c>
      <c r="D4324">
        <v>7.4046871E-2</v>
      </c>
      <c r="E4324" t="s">
        <v>52</v>
      </c>
      <c r="F4324">
        <v>125.83880000000001</v>
      </c>
      <c r="G4324" t="s">
        <v>47</v>
      </c>
      <c r="H4324">
        <v>1985</v>
      </c>
      <c r="I4324" t="s">
        <v>34</v>
      </c>
      <c r="J4324" t="s">
        <v>15</v>
      </c>
      <c r="K4324" t="s">
        <v>25</v>
      </c>
      <c r="L4324">
        <f t="shared" si="134"/>
        <v>1</v>
      </c>
      <c r="M4324">
        <f t="shared" si="135"/>
        <v>0</v>
      </c>
    </row>
    <row r="4325" spans="1:13" x14ac:dyDescent="0.3">
      <c r="A4325" t="s">
        <v>101</v>
      </c>
      <c r="B4325">
        <v>7.8550000000000004</v>
      </c>
      <c r="C4325" t="s">
        <v>51</v>
      </c>
      <c r="D4325">
        <v>1.1251793E-2</v>
      </c>
      <c r="E4325" t="s">
        <v>83</v>
      </c>
      <c r="F4325">
        <v>190.31880000000001</v>
      </c>
      <c r="G4325" t="s">
        <v>53</v>
      </c>
      <c r="H4325">
        <v>1987</v>
      </c>
      <c r="I4325" t="s">
        <v>54</v>
      </c>
      <c r="J4325" t="s">
        <v>24</v>
      </c>
      <c r="K4325" t="s">
        <v>16</v>
      </c>
      <c r="L4325">
        <f t="shared" si="134"/>
        <v>0</v>
      </c>
      <c r="M4325">
        <f t="shared" si="135"/>
        <v>0</v>
      </c>
    </row>
    <row r="4326" spans="1:13" x14ac:dyDescent="0.3">
      <c r="A4326" t="s">
        <v>633</v>
      </c>
      <c r="B4326">
        <v>7.6849999999999996</v>
      </c>
      <c r="C4326" t="s">
        <v>51</v>
      </c>
      <c r="D4326">
        <v>2.5581231999999999E-2</v>
      </c>
      <c r="E4326" t="s">
        <v>46</v>
      </c>
      <c r="F4326">
        <v>144.67599999999999</v>
      </c>
      <c r="G4326" t="s">
        <v>37</v>
      </c>
      <c r="H4326">
        <v>2009</v>
      </c>
      <c r="I4326" t="s">
        <v>14</v>
      </c>
      <c r="J4326" t="s">
        <v>24</v>
      </c>
      <c r="K4326" t="s">
        <v>38</v>
      </c>
      <c r="L4326">
        <f t="shared" si="134"/>
        <v>0</v>
      </c>
      <c r="M4326">
        <f t="shared" si="135"/>
        <v>0</v>
      </c>
    </row>
    <row r="4327" spans="1:13" x14ac:dyDescent="0.3">
      <c r="A4327" t="s">
        <v>1416</v>
      </c>
      <c r="C4327" t="s">
        <v>51</v>
      </c>
      <c r="D4327">
        <v>1.0579468E-2</v>
      </c>
      <c r="E4327" t="s">
        <v>77</v>
      </c>
      <c r="F4327">
        <v>63.482599999999998</v>
      </c>
      <c r="G4327" t="s">
        <v>29</v>
      </c>
      <c r="H4327">
        <v>1985</v>
      </c>
      <c r="I4327" t="s">
        <v>14</v>
      </c>
      <c r="J4327" t="s">
        <v>24</v>
      </c>
      <c r="K4327" t="s">
        <v>30</v>
      </c>
      <c r="L4327">
        <f t="shared" si="134"/>
        <v>0</v>
      </c>
      <c r="M4327">
        <f t="shared" si="135"/>
        <v>0</v>
      </c>
    </row>
    <row r="4328" spans="1:13" x14ac:dyDescent="0.3">
      <c r="A4328" t="s">
        <v>688</v>
      </c>
      <c r="B4328">
        <v>16.5</v>
      </c>
      <c r="C4328" t="s">
        <v>51</v>
      </c>
      <c r="D4328">
        <v>3.6634668000000002E-2</v>
      </c>
      <c r="E4328" t="s">
        <v>61</v>
      </c>
      <c r="F4328">
        <v>179.0318</v>
      </c>
      <c r="G4328" t="s">
        <v>65</v>
      </c>
      <c r="H4328">
        <v>2004</v>
      </c>
      <c r="I4328" t="s">
        <v>34</v>
      </c>
      <c r="J4328" t="s">
        <v>20</v>
      </c>
      <c r="K4328" t="s">
        <v>16</v>
      </c>
      <c r="L4328">
        <f t="shared" si="134"/>
        <v>0</v>
      </c>
      <c r="M4328">
        <f t="shared" si="135"/>
        <v>0</v>
      </c>
    </row>
    <row r="4329" spans="1:13" x14ac:dyDescent="0.3">
      <c r="A4329" t="s">
        <v>1206</v>
      </c>
      <c r="B4329">
        <v>10.695</v>
      </c>
      <c r="C4329" t="s">
        <v>51</v>
      </c>
      <c r="D4329">
        <v>5.7781415000000003E-2</v>
      </c>
      <c r="E4329" t="s">
        <v>32</v>
      </c>
      <c r="F4329">
        <v>62.553600000000003</v>
      </c>
      <c r="G4329" t="s">
        <v>65</v>
      </c>
      <c r="H4329">
        <v>2004</v>
      </c>
      <c r="I4329" t="s">
        <v>34</v>
      </c>
      <c r="J4329" t="s">
        <v>20</v>
      </c>
      <c r="K4329" t="s">
        <v>16</v>
      </c>
      <c r="L4329">
        <f t="shared" si="134"/>
        <v>0</v>
      </c>
      <c r="M4329">
        <f t="shared" si="135"/>
        <v>0</v>
      </c>
    </row>
    <row r="4330" spans="1:13" x14ac:dyDescent="0.3">
      <c r="A4330" t="s">
        <v>465</v>
      </c>
      <c r="C4330" t="s">
        <v>51</v>
      </c>
      <c r="D4330">
        <v>0.26004040699999997</v>
      </c>
      <c r="E4330" t="s">
        <v>32</v>
      </c>
      <c r="F4330">
        <v>241.9854</v>
      </c>
      <c r="G4330" t="s">
        <v>47</v>
      </c>
      <c r="H4330">
        <v>1985</v>
      </c>
      <c r="I4330" t="s">
        <v>34</v>
      </c>
      <c r="J4330" t="s">
        <v>15</v>
      </c>
      <c r="K4330" t="s">
        <v>25</v>
      </c>
      <c r="L4330">
        <f t="shared" si="134"/>
        <v>1</v>
      </c>
      <c r="M4330">
        <f t="shared" si="135"/>
        <v>0</v>
      </c>
    </row>
    <row r="4331" spans="1:13" x14ac:dyDescent="0.3">
      <c r="A4331" t="s">
        <v>1338</v>
      </c>
      <c r="B4331">
        <v>16.850000000000001</v>
      </c>
      <c r="C4331" t="s">
        <v>51</v>
      </c>
      <c r="D4331">
        <v>0.139391292</v>
      </c>
      <c r="E4331" t="s">
        <v>12</v>
      </c>
      <c r="F4331">
        <v>145.976</v>
      </c>
      <c r="G4331" t="s">
        <v>65</v>
      </c>
      <c r="H4331">
        <v>2004</v>
      </c>
      <c r="I4331" t="s">
        <v>34</v>
      </c>
      <c r="J4331" t="s">
        <v>20</v>
      </c>
      <c r="K4331" t="s">
        <v>16</v>
      </c>
      <c r="L4331">
        <f t="shared" si="134"/>
        <v>0</v>
      </c>
      <c r="M4331">
        <f t="shared" si="135"/>
        <v>1</v>
      </c>
    </row>
    <row r="4332" spans="1:13" x14ac:dyDescent="0.3">
      <c r="A4332" t="s">
        <v>1217</v>
      </c>
      <c r="B4332">
        <v>7.7850000000000001</v>
      </c>
      <c r="C4332" t="s">
        <v>28</v>
      </c>
      <c r="D4332">
        <v>3.813275E-2</v>
      </c>
      <c r="E4332" t="s">
        <v>32</v>
      </c>
      <c r="F4332">
        <v>105.49639999999999</v>
      </c>
      <c r="G4332" t="s">
        <v>33</v>
      </c>
      <c r="H4332">
        <v>1997</v>
      </c>
      <c r="I4332" t="s">
        <v>34</v>
      </c>
      <c r="J4332" t="s">
        <v>15</v>
      </c>
      <c r="K4332" t="s">
        <v>16</v>
      </c>
      <c r="L4332">
        <f t="shared" si="134"/>
        <v>0</v>
      </c>
      <c r="M4332">
        <f t="shared" si="135"/>
        <v>0</v>
      </c>
    </row>
    <row r="4333" spans="1:13" x14ac:dyDescent="0.3">
      <c r="A4333" t="s">
        <v>1311</v>
      </c>
      <c r="B4333">
        <v>16.100000000000001</v>
      </c>
      <c r="C4333" t="s">
        <v>51</v>
      </c>
      <c r="D4333">
        <v>2.3710661000000001E-2</v>
      </c>
      <c r="E4333" t="s">
        <v>59</v>
      </c>
      <c r="F4333">
        <v>189.4846</v>
      </c>
      <c r="G4333" t="s">
        <v>19</v>
      </c>
      <c r="H4333">
        <v>2007</v>
      </c>
      <c r="J4333" t="s">
        <v>20</v>
      </c>
      <c r="K4333" t="s">
        <v>16</v>
      </c>
      <c r="L4333">
        <f t="shared" si="134"/>
        <v>0</v>
      </c>
      <c r="M4333">
        <f t="shared" si="135"/>
        <v>0</v>
      </c>
    </row>
    <row r="4334" spans="1:13" x14ac:dyDescent="0.3">
      <c r="A4334" t="s">
        <v>1267</v>
      </c>
      <c r="B4334">
        <v>8.8800000000000008</v>
      </c>
      <c r="C4334" t="s">
        <v>51</v>
      </c>
      <c r="D4334">
        <v>9.9180225999999996E-2</v>
      </c>
      <c r="E4334" t="s">
        <v>61</v>
      </c>
      <c r="F4334">
        <v>209.827</v>
      </c>
      <c r="G4334" t="s">
        <v>19</v>
      </c>
      <c r="H4334">
        <v>2007</v>
      </c>
      <c r="J4334" t="s">
        <v>20</v>
      </c>
      <c r="K4334" t="s">
        <v>16</v>
      </c>
      <c r="L4334">
        <f t="shared" si="134"/>
        <v>0</v>
      </c>
      <c r="M4334">
        <f t="shared" si="135"/>
        <v>0</v>
      </c>
    </row>
    <row r="4335" spans="1:13" x14ac:dyDescent="0.3">
      <c r="A4335" t="s">
        <v>1419</v>
      </c>
      <c r="B4335">
        <v>20</v>
      </c>
      <c r="C4335" t="s">
        <v>51</v>
      </c>
      <c r="D4335">
        <v>8.1787178000000002E-2</v>
      </c>
      <c r="E4335" t="s">
        <v>22</v>
      </c>
      <c r="F4335">
        <v>34.819000000000003</v>
      </c>
      <c r="G4335" t="s">
        <v>19</v>
      </c>
      <c r="H4335">
        <v>2007</v>
      </c>
      <c r="J4335" t="s">
        <v>20</v>
      </c>
      <c r="K4335" t="s">
        <v>16</v>
      </c>
      <c r="L4335">
        <f t="shared" si="134"/>
        <v>0</v>
      </c>
      <c r="M4335">
        <f t="shared" si="135"/>
        <v>0</v>
      </c>
    </row>
    <row r="4336" spans="1:13" x14ac:dyDescent="0.3">
      <c r="A4336" t="s">
        <v>1494</v>
      </c>
      <c r="B4336">
        <v>8.27</v>
      </c>
      <c r="C4336" t="s">
        <v>28</v>
      </c>
      <c r="D4336">
        <v>0.12790374099999999</v>
      </c>
      <c r="E4336" t="s">
        <v>59</v>
      </c>
      <c r="F4336">
        <v>183.9924</v>
      </c>
      <c r="G4336" t="s">
        <v>65</v>
      </c>
      <c r="H4336">
        <v>2004</v>
      </c>
      <c r="I4336" t="s">
        <v>34</v>
      </c>
      <c r="J4336" t="s">
        <v>20</v>
      </c>
      <c r="K4336" t="s">
        <v>16</v>
      </c>
      <c r="L4336">
        <f t="shared" si="134"/>
        <v>0</v>
      </c>
      <c r="M4336">
        <f t="shared" si="135"/>
        <v>0</v>
      </c>
    </row>
    <row r="4337" spans="1:13" x14ac:dyDescent="0.3">
      <c r="A4337" t="s">
        <v>248</v>
      </c>
      <c r="B4337">
        <v>10.695</v>
      </c>
      <c r="C4337" t="s">
        <v>51</v>
      </c>
      <c r="D4337">
        <v>0</v>
      </c>
      <c r="E4337" t="s">
        <v>61</v>
      </c>
      <c r="F4337">
        <v>37.4848</v>
      </c>
      <c r="G4337" t="s">
        <v>41</v>
      </c>
      <c r="H4337">
        <v>2002</v>
      </c>
      <c r="J4337" t="s">
        <v>20</v>
      </c>
      <c r="K4337" t="s">
        <v>16</v>
      </c>
      <c r="L4337">
        <f t="shared" si="134"/>
        <v>0</v>
      </c>
      <c r="M4337">
        <f t="shared" si="135"/>
        <v>0</v>
      </c>
    </row>
    <row r="4338" spans="1:13" x14ac:dyDescent="0.3">
      <c r="A4338" t="s">
        <v>1465</v>
      </c>
      <c r="B4338">
        <v>14.65</v>
      </c>
      <c r="C4338" t="s">
        <v>51</v>
      </c>
      <c r="D4338">
        <v>0.17208621299999999</v>
      </c>
      <c r="E4338" t="s">
        <v>32</v>
      </c>
      <c r="F4338">
        <v>49.469200000000001</v>
      </c>
      <c r="G4338" t="s">
        <v>37</v>
      </c>
      <c r="H4338">
        <v>2009</v>
      </c>
      <c r="I4338" t="s">
        <v>14</v>
      </c>
      <c r="J4338" t="s">
        <v>24</v>
      </c>
      <c r="K4338" t="s">
        <v>38</v>
      </c>
      <c r="L4338">
        <f t="shared" si="134"/>
        <v>0</v>
      </c>
      <c r="M4338">
        <f t="shared" si="135"/>
        <v>0</v>
      </c>
    </row>
    <row r="4339" spans="1:13" x14ac:dyDescent="0.3">
      <c r="A4339" t="s">
        <v>608</v>
      </c>
      <c r="B4339">
        <v>10.85</v>
      </c>
      <c r="C4339" t="s">
        <v>51</v>
      </c>
      <c r="D4339">
        <v>2.8796723999999999E-2</v>
      </c>
      <c r="E4339" t="s">
        <v>61</v>
      </c>
      <c r="F4339">
        <v>115.4808</v>
      </c>
      <c r="G4339" t="s">
        <v>37</v>
      </c>
      <c r="H4339">
        <v>2009</v>
      </c>
      <c r="I4339" t="s">
        <v>14</v>
      </c>
      <c r="J4339" t="s">
        <v>24</v>
      </c>
      <c r="K4339" t="s">
        <v>38</v>
      </c>
      <c r="L4339">
        <f t="shared" si="134"/>
        <v>0</v>
      </c>
      <c r="M4339">
        <f t="shared" si="135"/>
        <v>0</v>
      </c>
    </row>
    <row r="4340" spans="1:13" x14ac:dyDescent="0.3">
      <c r="A4340" t="s">
        <v>260</v>
      </c>
      <c r="B4340">
        <v>20.5</v>
      </c>
      <c r="C4340" t="s">
        <v>51</v>
      </c>
      <c r="D4340">
        <v>0.14201329100000001</v>
      </c>
      <c r="E4340" t="s">
        <v>112</v>
      </c>
      <c r="F4340">
        <v>88.217200000000005</v>
      </c>
      <c r="G4340" t="s">
        <v>13</v>
      </c>
      <c r="H4340">
        <v>1999</v>
      </c>
      <c r="I4340" t="s">
        <v>14</v>
      </c>
      <c r="J4340" t="s">
        <v>15</v>
      </c>
      <c r="K4340" t="s">
        <v>16</v>
      </c>
      <c r="L4340">
        <f t="shared" si="134"/>
        <v>1</v>
      </c>
      <c r="M4340">
        <f t="shared" si="135"/>
        <v>0</v>
      </c>
    </row>
    <row r="4341" spans="1:13" x14ac:dyDescent="0.3">
      <c r="A4341" t="s">
        <v>182</v>
      </c>
      <c r="B4341">
        <v>5.6349999999999998</v>
      </c>
      <c r="C4341" t="s">
        <v>51</v>
      </c>
      <c r="D4341">
        <v>0</v>
      </c>
      <c r="E4341" t="s">
        <v>36</v>
      </c>
      <c r="F4341">
        <v>149.405</v>
      </c>
      <c r="G4341" t="s">
        <v>65</v>
      </c>
      <c r="H4341">
        <v>2004</v>
      </c>
      <c r="I4341" t="s">
        <v>34</v>
      </c>
      <c r="J4341" t="s">
        <v>20</v>
      </c>
      <c r="K4341" t="s">
        <v>16</v>
      </c>
      <c r="L4341">
        <f t="shared" si="134"/>
        <v>0</v>
      </c>
      <c r="M4341">
        <f t="shared" si="135"/>
        <v>0</v>
      </c>
    </row>
    <row r="4342" spans="1:13" x14ac:dyDescent="0.3">
      <c r="A4342" t="s">
        <v>496</v>
      </c>
      <c r="C4342" t="s">
        <v>28</v>
      </c>
      <c r="D4342">
        <v>1.4067174E-2</v>
      </c>
      <c r="E4342" t="s">
        <v>67</v>
      </c>
      <c r="F4342">
        <v>80.061800000000005</v>
      </c>
      <c r="G4342" t="s">
        <v>47</v>
      </c>
      <c r="H4342">
        <v>1985</v>
      </c>
      <c r="I4342" t="s">
        <v>34</v>
      </c>
      <c r="J4342" t="s">
        <v>15</v>
      </c>
      <c r="K4342" t="s">
        <v>25</v>
      </c>
      <c r="L4342">
        <f t="shared" si="134"/>
        <v>0</v>
      </c>
      <c r="M4342">
        <f t="shared" si="135"/>
        <v>0</v>
      </c>
    </row>
    <row r="4343" spans="1:13" x14ac:dyDescent="0.3">
      <c r="A4343" t="s">
        <v>975</v>
      </c>
      <c r="B4343">
        <v>10.3</v>
      </c>
      <c r="C4343" t="s">
        <v>51</v>
      </c>
      <c r="D4343">
        <v>0.117114354</v>
      </c>
      <c r="E4343" t="s">
        <v>46</v>
      </c>
      <c r="F4343">
        <v>157.76300000000001</v>
      </c>
      <c r="G4343" t="s">
        <v>13</v>
      </c>
      <c r="H4343">
        <v>1999</v>
      </c>
      <c r="I4343" t="s">
        <v>14</v>
      </c>
      <c r="J4343" t="s">
        <v>15</v>
      </c>
      <c r="K4343" t="s">
        <v>16</v>
      </c>
      <c r="L4343">
        <f t="shared" si="134"/>
        <v>1</v>
      </c>
      <c r="M4343">
        <f t="shared" si="135"/>
        <v>0</v>
      </c>
    </row>
    <row r="4344" spans="1:13" x14ac:dyDescent="0.3">
      <c r="A4344" t="s">
        <v>1258</v>
      </c>
      <c r="B4344">
        <v>17.7</v>
      </c>
      <c r="C4344" t="s">
        <v>51</v>
      </c>
      <c r="D4344">
        <v>0.116778835</v>
      </c>
      <c r="E4344" t="s">
        <v>12</v>
      </c>
      <c r="F4344">
        <v>185.0266</v>
      </c>
      <c r="G4344" t="s">
        <v>41</v>
      </c>
      <c r="H4344">
        <v>2002</v>
      </c>
      <c r="J4344" t="s">
        <v>20</v>
      </c>
      <c r="K4344" t="s">
        <v>16</v>
      </c>
      <c r="L4344">
        <f t="shared" si="134"/>
        <v>0</v>
      </c>
      <c r="M4344">
        <f t="shared" si="135"/>
        <v>1</v>
      </c>
    </row>
    <row r="4345" spans="1:13" x14ac:dyDescent="0.3">
      <c r="A4345" t="s">
        <v>1094</v>
      </c>
      <c r="B4345">
        <v>13</v>
      </c>
      <c r="C4345" t="s">
        <v>51</v>
      </c>
      <c r="D4345">
        <v>8.2841869999999998E-2</v>
      </c>
      <c r="E4345" t="s">
        <v>61</v>
      </c>
      <c r="F4345">
        <v>63.019399999999997</v>
      </c>
      <c r="G4345" t="s">
        <v>33</v>
      </c>
      <c r="H4345">
        <v>1997</v>
      </c>
      <c r="I4345" t="s">
        <v>34</v>
      </c>
      <c r="J4345" t="s">
        <v>15</v>
      </c>
      <c r="K4345" t="s">
        <v>16</v>
      </c>
      <c r="L4345">
        <f t="shared" si="134"/>
        <v>1</v>
      </c>
      <c r="M4345">
        <f t="shared" si="135"/>
        <v>0</v>
      </c>
    </row>
    <row r="4346" spans="1:13" x14ac:dyDescent="0.3">
      <c r="A4346" t="s">
        <v>637</v>
      </c>
      <c r="B4346">
        <v>9.0649999999999995</v>
      </c>
      <c r="C4346" t="s">
        <v>51</v>
      </c>
      <c r="D4346">
        <v>0.115329787</v>
      </c>
      <c r="E4346" t="s">
        <v>67</v>
      </c>
      <c r="F4346">
        <v>97.109399999999994</v>
      </c>
      <c r="G4346" t="s">
        <v>33</v>
      </c>
      <c r="H4346">
        <v>1997</v>
      </c>
      <c r="I4346" t="s">
        <v>34</v>
      </c>
      <c r="J4346" t="s">
        <v>15</v>
      </c>
      <c r="K4346" t="s">
        <v>16</v>
      </c>
      <c r="L4346">
        <f t="shared" si="134"/>
        <v>1</v>
      </c>
      <c r="M4346">
        <f t="shared" si="135"/>
        <v>0</v>
      </c>
    </row>
    <row r="4347" spans="1:13" x14ac:dyDescent="0.3">
      <c r="A4347" t="s">
        <v>1321</v>
      </c>
      <c r="B4347">
        <v>14.3</v>
      </c>
      <c r="C4347" t="s">
        <v>51</v>
      </c>
      <c r="D4347">
        <v>2.6470587E-2</v>
      </c>
      <c r="E4347" t="s">
        <v>67</v>
      </c>
      <c r="F4347">
        <v>80.830200000000005</v>
      </c>
      <c r="G4347" t="s">
        <v>19</v>
      </c>
      <c r="H4347">
        <v>2007</v>
      </c>
      <c r="J4347" t="s">
        <v>20</v>
      </c>
      <c r="K4347" t="s">
        <v>16</v>
      </c>
      <c r="L4347">
        <f t="shared" si="134"/>
        <v>0</v>
      </c>
      <c r="M4347">
        <f t="shared" si="135"/>
        <v>0</v>
      </c>
    </row>
    <row r="4348" spans="1:13" x14ac:dyDescent="0.3">
      <c r="A4348" t="s">
        <v>1112</v>
      </c>
      <c r="B4348">
        <v>7.05</v>
      </c>
      <c r="C4348" t="s">
        <v>1605</v>
      </c>
      <c r="D4348">
        <v>5.5784831E-2</v>
      </c>
      <c r="E4348" t="s">
        <v>49</v>
      </c>
      <c r="F4348">
        <v>224.50880000000001</v>
      </c>
      <c r="G4348" t="s">
        <v>37</v>
      </c>
      <c r="H4348">
        <v>2009</v>
      </c>
      <c r="I4348" t="s">
        <v>14</v>
      </c>
      <c r="J4348" t="s">
        <v>24</v>
      </c>
      <c r="K4348" t="s">
        <v>38</v>
      </c>
      <c r="L4348">
        <f t="shared" si="134"/>
        <v>0</v>
      </c>
      <c r="M4348">
        <f t="shared" si="135"/>
        <v>0</v>
      </c>
    </row>
    <row r="4349" spans="1:13" x14ac:dyDescent="0.3">
      <c r="A4349" t="s">
        <v>1545</v>
      </c>
      <c r="B4349">
        <v>15</v>
      </c>
      <c r="C4349" t="s">
        <v>51</v>
      </c>
      <c r="D4349">
        <v>4.9079462999999997E-2</v>
      </c>
      <c r="E4349" t="s">
        <v>59</v>
      </c>
      <c r="F4349">
        <v>65.216800000000006</v>
      </c>
      <c r="G4349" t="s">
        <v>33</v>
      </c>
      <c r="H4349">
        <v>1997</v>
      </c>
      <c r="I4349" t="s">
        <v>34</v>
      </c>
      <c r="J4349" t="s">
        <v>15</v>
      </c>
      <c r="K4349" t="s">
        <v>16</v>
      </c>
      <c r="L4349">
        <f t="shared" si="134"/>
        <v>1</v>
      </c>
      <c r="M4349">
        <f t="shared" si="135"/>
        <v>0</v>
      </c>
    </row>
    <row r="4350" spans="1:13" x14ac:dyDescent="0.3">
      <c r="A4350" t="s">
        <v>738</v>
      </c>
      <c r="B4350">
        <v>15.1</v>
      </c>
      <c r="C4350" t="s">
        <v>51</v>
      </c>
      <c r="D4350">
        <v>7.6061100000000006E-2</v>
      </c>
      <c r="E4350" t="s">
        <v>36</v>
      </c>
      <c r="F4350">
        <v>88.783000000000001</v>
      </c>
      <c r="G4350" t="s">
        <v>65</v>
      </c>
      <c r="H4350">
        <v>2004</v>
      </c>
      <c r="I4350" t="s">
        <v>34</v>
      </c>
      <c r="J4350" t="s">
        <v>20</v>
      </c>
      <c r="K4350" t="s">
        <v>16</v>
      </c>
      <c r="L4350">
        <f t="shared" si="134"/>
        <v>0</v>
      </c>
      <c r="M4350">
        <f t="shared" si="135"/>
        <v>0</v>
      </c>
    </row>
    <row r="4351" spans="1:13" x14ac:dyDescent="0.3">
      <c r="A4351" t="s">
        <v>753</v>
      </c>
      <c r="B4351">
        <v>8.7100000000000009</v>
      </c>
      <c r="C4351" t="s">
        <v>1605</v>
      </c>
      <c r="D4351">
        <v>4.5948045E-2</v>
      </c>
      <c r="E4351" t="s">
        <v>18</v>
      </c>
      <c r="F4351">
        <v>47.2744</v>
      </c>
      <c r="G4351" t="s">
        <v>53</v>
      </c>
      <c r="H4351">
        <v>1987</v>
      </c>
      <c r="I4351" t="s">
        <v>54</v>
      </c>
      <c r="J4351" t="s">
        <v>24</v>
      </c>
      <c r="K4351" t="s">
        <v>16</v>
      </c>
      <c r="L4351">
        <f t="shared" si="134"/>
        <v>0</v>
      </c>
      <c r="M4351">
        <f t="shared" si="135"/>
        <v>1</v>
      </c>
    </row>
    <row r="4352" spans="1:13" x14ac:dyDescent="0.3">
      <c r="A4352" t="s">
        <v>851</v>
      </c>
      <c r="C4352" t="s">
        <v>51</v>
      </c>
      <c r="D4352">
        <v>0.12476340599999999</v>
      </c>
      <c r="E4352" t="s">
        <v>67</v>
      </c>
      <c r="F4352">
        <v>119.0098</v>
      </c>
      <c r="G4352" t="s">
        <v>47</v>
      </c>
      <c r="H4352">
        <v>1985</v>
      </c>
      <c r="I4352" t="s">
        <v>34</v>
      </c>
      <c r="J4352" t="s">
        <v>15</v>
      </c>
      <c r="K4352" t="s">
        <v>25</v>
      </c>
      <c r="L4352">
        <f t="shared" si="134"/>
        <v>1</v>
      </c>
      <c r="M4352">
        <f t="shared" si="135"/>
        <v>0</v>
      </c>
    </row>
    <row r="4353" spans="1:13" x14ac:dyDescent="0.3">
      <c r="A4353" t="s">
        <v>1066</v>
      </c>
      <c r="B4353">
        <v>12.65</v>
      </c>
      <c r="C4353" t="s">
        <v>1605</v>
      </c>
      <c r="D4353">
        <v>0</v>
      </c>
      <c r="E4353" t="s">
        <v>32</v>
      </c>
      <c r="F4353">
        <v>240.75380000000001</v>
      </c>
      <c r="G4353" t="s">
        <v>41</v>
      </c>
      <c r="H4353">
        <v>2002</v>
      </c>
      <c r="J4353" t="s">
        <v>20</v>
      </c>
      <c r="K4353" t="s">
        <v>16</v>
      </c>
      <c r="L4353">
        <f t="shared" si="134"/>
        <v>0</v>
      </c>
      <c r="M4353">
        <f t="shared" si="135"/>
        <v>0</v>
      </c>
    </row>
    <row r="4354" spans="1:13" x14ac:dyDescent="0.3">
      <c r="A4354" t="s">
        <v>160</v>
      </c>
      <c r="B4354">
        <v>9.5</v>
      </c>
      <c r="C4354" t="s">
        <v>28</v>
      </c>
      <c r="D4354">
        <v>0.132546993</v>
      </c>
      <c r="E4354" t="s">
        <v>67</v>
      </c>
      <c r="F4354">
        <v>230.36680000000001</v>
      </c>
      <c r="G4354" t="s">
        <v>33</v>
      </c>
      <c r="H4354">
        <v>1997</v>
      </c>
      <c r="I4354" t="s">
        <v>34</v>
      </c>
      <c r="J4354" t="s">
        <v>15</v>
      </c>
      <c r="K4354" t="s">
        <v>16</v>
      </c>
      <c r="L4354">
        <f t="shared" si="134"/>
        <v>0</v>
      </c>
      <c r="M4354">
        <f t="shared" si="135"/>
        <v>0</v>
      </c>
    </row>
    <row r="4355" spans="1:13" x14ac:dyDescent="0.3">
      <c r="A4355" t="s">
        <v>1369</v>
      </c>
      <c r="B4355">
        <v>13.35</v>
      </c>
      <c r="C4355" t="s">
        <v>51</v>
      </c>
      <c r="D4355">
        <v>9.1578700999999998E-2</v>
      </c>
      <c r="E4355" t="s">
        <v>12</v>
      </c>
      <c r="F4355">
        <v>151.57079999999999</v>
      </c>
      <c r="G4355" t="s">
        <v>37</v>
      </c>
      <c r="H4355">
        <v>2009</v>
      </c>
      <c r="I4355" t="s">
        <v>14</v>
      </c>
      <c r="J4355" t="s">
        <v>24</v>
      </c>
      <c r="K4355" t="s">
        <v>38</v>
      </c>
      <c r="L4355">
        <f t="shared" ref="L4355:L4418" si="136">IF(AND(J4355= "Tier 1", C4355= "LF"),1,0)</f>
        <v>0</v>
      </c>
      <c r="M4355">
        <f t="shared" ref="M4355:M4418" si="137">IF(OR(E4355= "Dairy", E4355= "Snack Foods"),1,0)</f>
        <v>1</v>
      </c>
    </row>
    <row r="4356" spans="1:13" x14ac:dyDescent="0.3">
      <c r="A4356" t="s">
        <v>1327</v>
      </c>
      <c r="B4356">
        <v>20.25</v>
      </c>
      <c r="C4356" t="s">
        <v>1605</v>
      </c>
      <c r="D4356">
        <v>2.3070588E-2</v>
      </c>
      <c r="E4356" t="s">
        <v>36</v>
      </c>
      <c r="F4356">
        <v>238.65379999999999</v>
      </c>
      <c r="G4356" t="s">
        <v>19</v>
      </c>
      <c r="H4356">
        <v>2007</v>
      </c>
      <c r="J4356" t="s">
        <v>20</v>
      </c>
      <c r="K4356" t="s">
        <v>16</v>
      </c>
      <c r="L4356">
        <f t="shared" si="136"/>
        <v>0</v>
      </c>
      <c r="M4356">
        <f t="shared" si="137"/>
        <v>0</v>
      </c>
    </row>
    <row r="4357" spans="1:13" x14ac:dyDescent="0.3">
      <c r="A4357" t="s">
        <v>1178</v>
      </c>
      <c r="B4357">
        <v>5.7850000000000001</v>
      </c>
      <c r="C4357" t="s">
        <v>1605</v>
      </c>
      <c r="D4357">
        <v>5.3956418999999999E-2</v>
      </c>
      <c r="E4357" t="s">
        <v>32</v>
      </c>
      <c r="F4357">
        <v>86.085599999999999</v>
      </c>
      <c r="G4357" t="s">
        <v>41</v>
      </c>
      <c r="H4357">
        <v>2002</v>
      </c>
      <c r="J4357" t="s">
        <v>20</v>
      </c>
      <c r="K4357" t="s">
        <v>16</v>
      </c>
      <c r="L4357">
        <f t="shared" si="136"/>
        <v>0</v>
      </c>
      <c r="M4357">
        <f t="shared" si="137"/>
        <v>0</v>
      </c>
    </row>
    <row r="4358" spans="1:13" x14ac:dyDescent="0.3">
      <c r="A4358" t="s">
        <v>994</v>
      </c>
      <c r="B4358">
        <v>11.395</v>
      </c>
      <c r="C4358" t="s">
        <v>51</v>
      </c>
      <c r="D4358">
        <v>2.1606087E-2</v>
      </c>
      <c r="E4358" t="s">
        <v>46</v>
      </c>
      <c r="F4358">
        <v>150.07079999999999</v>
      </c>
      <c r="G4358" t="s">
        <v>33</v>
      </c>
      <c r="H4358">
        <v>1997</v>
      </c>
      <c r="I4358" t="s">
        <v>34</v>
      </c>
      <c r="J4358" t="s">
        <v>15</v>
      </c>
      <c r="K4358" t="s">
        <v>16</v>
      </c>
      <c r="L4358">
        <f t="shared" si="136"/>
        <v>1</v>
      </c>
      <c r="M4358">
        <f t="shared" si="137"/>
        <v>0</v>
      </c>
    </row>
    <row r="4359" spans="1:13" x14ac:dyDescent="0.3">
      <c r="A4359" t="s">
        <v>1476</v>
      </c>
      <c r="B4359">
        <v>6.67</v>
      </c>
      <c r="C4359" t="s">
        <v>1605</v>
      </c>
      <c r="D4359">
        <v>8.9873267000000007E-2</v>
      </c>
      <c r="E4359" t="s">
        <v>12</v>
      </c>
      <c r="F4359">
        <v>130.46260000000001</v>
      </c>
      <c r="G4359" t="s">
        <v>53</v>
      </c>
      <c r="H4359">
        <v>1987</v>
      </c>
      <c r="I4359" t="s">
        <v>54</v>
      </c>
      <c r="J4359" t="s">
        <v>24</v>
      </c>
      <c r="K4359" t="s">
        <v>16</v>
      </c>
      <c r="L4359">
        <f t="shared" si="136"/>
        <v>0</v>
      </c>
      <c r="M4359">
        <f t="shared" si="137"/>
        <v>1</v>
      </c>
    </row>
    <row r="4360" spans="1:13" x14ac:dyDescent="0.3">
      <c r="A4360" t="s">
        <v>841</v>
      </c>
      <c r="B4360">
        <v>11.8</v>
      </c>
      <c r="C4360" t="s">
        <v>1605</v>
      </c>
      <c r="D4360">
        <v>2.6507096000000001E-2</v>
      </c>
      <c r="E4360" t="s">
        <v>83</v>
      </c>
      <c r="F4360">
        <v>39.813800000000001</v>
      </c>
      <c r="G4360" t="s">
        <v>19</v>
      </c>
      <c r="H4360">
        <v>2007</v>
      </c>
      <c r="J4360" t="s">
        <v>20</v>
      </c>
      <c r="K4360" t="s">
        <v>16</v>
      </c>
      <c r="L4360">
        <f t="shared" si="136"/>
        <v>0</v>
      </c>
      <c r="M4360">
        <f t="shared" si="137"/>
        <v>0</v>
      </c>
    </row>
    <row r="4361" spans="1:13" x14ac:dyDescent="0.3">
      <c r="A4361" t="s">
        <v>1099</v>
      </c>
      <c r="C4361" t="s">
        <v>1605</v>
      </c>
      <c r="D4361">
        <v>2.8373994999999999E-2</v>
      </c>
      <c r="E4361" t="s">
        <v>83</v>
      </c>
      <c r="F4361">
        <v>187.0556</v>
      </c>
      <c r="G4361" t="s">
        <v>47</v>
      </c>
      <c r="H4361">
        <v>1985</v>
      </c>
      <c r="I4361" t="s">
        <v>34</v>
      </c>
      <c r="J4361" t="s">
        <v>15</v>
      </c>
      <c r="K4361" t="s">
        <v>25</v>
      </c>
      <c r="L4361">
        <f t="shared" si="136"/>
        <v>0</v>
      </c>
      <c r="M4361">
        <f t="shared" si="137"/>
        <v>0</v>
      </c>
    </row>
    <row r="4362" spans="1:13" x14ac:dyDescent="0.3">
      <c r="A4362" t="s">
        <v>1277</v>
      </c>
      <c r="B4362">
        <v>16.2</v>
      </c>
      <c r="C4362" t="s">
        <v>51</v>
      </c>
      <c r="D4362">
        <v>3.2435523000000001E-2</v>
      </c>
      <c r="E4362" t="s">
        <v>59</v>
      </c>
      <c r="F4362">
        <v>154.99719999999999</v>
      </c>
      <c r="G4362" t="s">
        <v>23</v>
      </c>
      <c r="H4362">
        <v>1998</v>
      </c>
      <c r="J4362" t="s">
        <v>24</v>
      </c>
      <c r="K4362" t="s">
        <v>25</v>
      </c>
      <c r="L4362">
        <f t="shared" si="136"/>
        <v>0</v>
      </c>
      <c r="M4362">
        <f t="shared" si="137"/>
        <v>0</v>
      </c>
    </row>
    <row r="4363" spans="1:13" x14ac:dyDescent="0.3">
      <c r="A4363" t="s">
        <v>1336</v>
      </c>
      <c r="B4363">
        <v>12.3</v>
      </c>
      <c r="C4363" t="s">
        <v>51</v>
      </c>
      <c r="D4363">
        <v>7.6673406999999999E-2</v>
      </c>
      <c r="E4363" t="s">
        <v>61</v>
      </c>
      <c r="F4363">
        <v>248.346</v>
      </c>
      <c r="G4363" t="s">
        <v>13</v>
      </c>
      <c r="H4363">
        <v>1999</v>
      </c>
      <c r="I4363" t="s">
        <v>14</v>
      </c>
      <c r="J4363" t="s">
        <v>15</v>
      </c>
      <c r="K4363" t="s">
        <v>16</v>
      </c>
      <c r="L4363">
        <f t="shared" si="136"/>
        <v>1</v>
      </c>
      <c r="M4363">
        <f t="shared" si="137"/>
        <v>0</v>
      </c>
    </row>
    <row r="4364" spans="1:13" x14ac:dyDescent="0.3">
      <c r="A4364" t="s">
        <v>715</v>
      </c>
      <c r="B4364">
        <v>10.3</v>
      </c>
      <c r="C4364" t="s">
        <v>51</v>
      </c>
      <c r="D4364">
        <v>7.0182237999999994E-2</v>
      </c>
      <c r="E4364" t="s">
        <v>18</v>
      </c>
      <c r="F4364">
        <v>264.62259999999998</v>
      </c>
      <c r="G4364" t="s">
        <v>41</v>
      </c>
      <c r="H4364">
        <v>2002</v>
      </c>
      <c r="J4364" t="s">
        <v>20</v>
      </c>
      <c r="K4364" t="s">
        <v>16</v>
      </c>
      <c r="L4364">
        <f t="shared" si="136"/>
        <v>0</v>
      </c>
      <c r="M4364">
        <f t="shared" si="137"/>
        <v>1</v>
      </c>
    </row>
    <row r="4365" spans="1:13" x14ac:dyDescent="0.3">
      <c r="A4365" t="s">
        <v>161</v>
      </c>
      <c r="B4365">
        <v>6.1749999999999998</v>
      </c>
      <c r="C4365" t="s">
        <v>1605</v>
      </c>
      <c r="D4365">
        <v>0.18009041100000001</v>
      </c>
      <c r="E4365" t="s">
        <v>77</v>
      </c>
      <c r="F4365">
        <v>95.275199999999998</v>
      </c>
      <c r="G4365" t="s">
        <v>19</v>
      </c>
      <c r="H4365">
        <v>2007</v>
      </c>
      <c r="J4365" t="s">
        <v>20</v>
      </c>
      <c r="K4365" t="s">
        <v>16</v>
      </c>
      <c r="L4365">
        <f t="shared" si="136"/>
        <v>0</v>
      </c>
      <c r="M4365">
        <f t="shared" si="137"/>
        <v>0</v>
      </c>
    </row>
    <row r="4366" spans="1:13" x14ac:dyDescent="0.3">
      <c r="A4366" t="s">
        <v>487</v>
      </c>
      <c r="B4366">
        <v>7.35</v>
      </c>
      <c r="C4366" t="s">
        <v>1605</v>
      </c>
      <c r="D4366">
        <v>1.4387462E-2</v>
      </c>
      <c r="E4366" t="s">
        <v>32</v>
      </c>
      <c r="F4366">
        <v>241.4512</v>
      </c>
      <c r="G4366" t="s">
        <v>13</v>
      </c>
      <c r="H4366">
        <v>1999</v>
      </c>
      <c r="I4366" t="s">
        <v>14</v>
      </c>
      <c r="J4366" t="s">
        <v>15</v>
      </c>
      <c r="K4366" t="s">
        <v>16</v>
      </c>
      <c r="L4366">
        <f t="shared" si="136"/>
        <v>0</v>
      </c>
      <c r="M4366">
        <f t="shared" si="137"/>
        <v>0</v>
      </c>
    </row>
    <row r="4367" spans="1:13" x14ac:dyDescent="0.3">
      <c r="A4367" t="s">
        <v>1546</v>
      </c>
      <c r="C4367" t="s">
        <v>1605</v>
      </c>
      <c r="D4367">
        <v>0.252155886</v>
      </c>
      <c r="E4367" t="s">
        <v>18</v>
      </c>
      <c r="F4367">
        <v>237.62219999999999</v>
      </c>
      <c r="G4367" t="s">
        <v>47</v>
      </c>
      <c r="H4367">
        <v>1985</v>
      </c>
      <c r="I4367" t="s">
        <v>34</v>
      </c>
      <c r="J4367" t="s">
        <v>15</v>
      </c>
      <c r="K4367" t="s">
        <v>25</v>
      </c>
      <c r="L4367">
        <f t="shared" si="136"/>
        <v>0</v>
      </c>
      <c r="M4367">
        <f t="shared" si="137"/>
        <v>1</v>
      </c>
    </row>
    <row r="4368" spans="1:13" x14ac:dyDescent="0.3">
      <c r="A4368" t="s">
        <v>1451</v>
      </c>
      <c r="B4368">
        <v>17.850000000000001</v>
      </c>
      <c r="C4368" t="s">
        <v>1605</v>
      </c>
      <c r="D4368">
        <v>2.0929395999999999E-2</v>
      </c>
      <c r="E4368" t="s">
        <v>77</v>
      </c>
      <c r="F4368">
        <v>260.59359999999998</v>
      </c>
      <c r="G4368" t="s">
        <v>53</v>
      </c>
      <c r="H4368">
        <v>1987</v>
      </c>
      <c r="I4368" t="s">
        <v>54</v>
      </c>
      <c r="J4368" t="s">
        <v>24</v>
      </c>
      <c r="K4368" t="s">
        <v>16</v>
      </c>
      <c r="L4368">
        <f t="shared" si="136"/>
        <v>0</v>
      </c>
      <c r="M4368">
        <f t="shared" si="137"/>
        <v>0</v>
      </c>
    </row>
    <row r="4369" spans="1:13" x14ac:dyDescent="0.3">
      <c r="A4369" t="s">
        <v>1547</v>
      </c>
      <c r="B4369">
        <v>12.6</v>
      </c>
      <c r="C4369" t="s">
        <v>1605</v>
      </c>
      <c r="D4369">
        <v>0</v>
      </c>
      <c r="E4369" t="s">
        <v>32</v>
      </c>
      <c r="F4369">
        <v>121.9072</v>
      </c>
      <c r="G4369" t="s">
        <v>65</v>
      </c>
      <c r="H4369">
        <v>2004</v>
      </c>
      <c r="I4369" t="s">
        <v>34</v>
      </c>
      <c r="J4369" t="s">
        <v>20</v>
      </c>
      <c r="K4369" t="s">
        <v>16</v>
      </c>
      <c r="L4369">
        <f t="shared" si="136"/>
        <v>0</v>
      </c>
      <c r="M4369">
        <f t="shared" si="137"/>
        <v>0</v>
      </c>
    </row>
    <row r="4370" spans="1:13" x14ac:dyDescent="0.3">
      <c r="A4370" t="s">
        <v>853</v>
      </c>
      <c r="B4370">
        <v>20.25</v>
      </c>
      <c r="C4370" t="s">
        <v>1605</v>
      </c>
      <c r="D4370">
        <v>1.4853619E-2</v>
      </c>
      <c r="E4370" t="s">
        <v>18</v>
      </c>
      <c r="F4370">
        <v>192.81620000000001</v>
      </c>
      <c r="G4370" t="s">
        <v>37</v>
      </c>
      <c r="H4370">
        <v>2009</v>
      </c>
      <c r="I4370" t="s">
        <v>14</v>
      </c>
      <c r="J4370" t="s">
        <v>24</v>
      </c>
      <c r="K4370" t="s">
        <v>38</v>
      </c>
      <c r="L4370">
        <f t="shared" si="136"/>
        <v>0</v>
      </c>
      <c r="M4370">
        <f t="shared" si="137"/>
        <v>1</v>
      </c>
    </row>
    <row r="4371" spans="1:13" x14ac:dyDescent="0.3">
      <c r="A4371" t="s">
        <v>1548</v>
      </c>
      <c r="B4371">
        <v>19.600000000000001</v>
      </c>
      <c r="C4371" t="s">
        <v>51</v>
      </c>
      <c r="D4371">
        <v>3.4039541999999999E-2</v>
      </c>
      <c r="E4371" t="s">
        <v>59</v>
      </c>
      <c r="F4371">
        <v>57.061399999999999</v>
      </c>
      <c r="G4371" t="s">
        <v>37</v>
      </c>
      <c r="H4371">
        <v>2009</v>
      </c>
      <c r="I4371" t="s">
        <v>14</v>
      </c>
      <c r="J4371" t="s">
        <v>24</v>
      </c>
      <c r="K4371" t="s">
        <v>38</v>
      </c>
      <c r="L4371">
        <f t="shared" si="136"/>
        <v>0</v>
      </c>
      <c r="M4371">
        <f t="shared" si="137"/>
        <v>0</v>
      </c>
    </row>
    <row r="4372" spans="1:13" x14ac:dyDescent="0.3">
      <c r="A4372" t="s">
        <v>31</v>
      </c>
      <c r="B4372">
        <v>9.8000000000000007</v>
      </c>
      <c r="C4372" t="s">
        <v>1605</v>
      </c>
      <c r="D4372">
        <v>6.4178182E-2</v>
      </c>
      <c r="E4372" t="s">
        <v>32</v>
      </c>
      <c r="F4372">
        <v>115.7492</v>
      </c>
      <c r="G4372" t="s">
        <v>19</v>
      </c>
      <c r="H4372">
        <v>2007</v>
      </c>
      <c r="J4372" t="s">
        <v>20</v>
      </c>
      <c r="K4372" t="s">
        <v>16</v>
      </c>
      <c r="L4372">
        <f t="shared" si="136"/>
        <v>0</v>
      </c>
      <c r="M4372">
        <f t="shared" si="137"/>
        <v>0</v>
      </c>
    </row>
    <row r="4373" spans="1:13" x14ac:dyDescent="0.3">
      <c r="A4373" t="s">
        <v>861</v>
      </c>
      <c r="C4373" t="s">
        <v>1605</v>
      </c>
      <c r="D4373">
        <v>6.2041530999999997E-2</v>
      </c>
      <c r="E4373" t="s">
        <v>36</v>
      </c>
      <c r="F4373">
        <v>196.8426</v>
      </c>
      <c r="G4373" t="s">
        <v>29</v>
      </c>
      <c r="H4373">
        <v>1985</v>
      </c>
      <c r="I4373" t="s">
        <v>14</v>
      </c>
      <c r="J4373" t="s">
        <v>24</v>
      </c>
      <c r="K4373" t="s">
        <v>30</v>
      </c>
      <c r="L4373">
        <f t="shared" si="136"/>
        <v>0</v>
      </c>
      <c r="M4373">
        <f t="shared" si="137"/>
        <v>0</v>
      </c>
    </row>
    <row r="4374" spans="1:13" x14ac:dyDescent="0.3">
      <c r="A4374" t="s">
        <v>96</v>
      </c>
      <c r="B4374">
        <v>5.98</v>
      </c>
      <c r="C4374" t="s">
        <v>51</v>
      </c>
      <c r="D4374">
        <v>7.5865756000000006E-2</v>
      </c>
      <c r="E4374" t="s">
        <v>52</v>
      </c>
      <c r="F4374">
        <v>56.6614</v>
      </c>
      <c r="G4374" t="s">
        <v>37</v>
      </c>
      <c r="H4374">
        <v>2009</v>
      </c>
      <c r="I4374" t="s">
        <v>14</v>
      </c>
      <c r="J4374" t="s">
        <v>24</v>
      </c>
      <c r="K4374" t="s">
        <v>38</v>
      </c>
      <c r="L4374">
        <f t="shared" si="136"/>
        <v>0</v>
      </c>
      <c r="M4374">
        <f t="shared" si="137"/>
        <v>0</v>
      </c>
    </row>
    <row r="4375" spans="1:13" x14ac:dyDescent="0.3">
      <c r="A4375" t="s">
        <v>468</v>
      </c>
      <c r="B4375">
        <v>6.7750000000000004</v>
      </c>
      <c r="C4375" t="s">
        <v>51</v>
      </c>
      <c r="D4375">
        <v>0.10584117899999999</v>
      </c>
      <c r="E4375" t="s">
        <v>61</v>
      </c>
      <c r="F4375">
        <v>83.325000000000003</v>
      </c>
      <c r="G4375" t="s">
        <v>19</v>
      </c>
      <c r="H4375">
        <v>2007</v>
      </c>
      <c r="J4375" t="s">
        <v>20</v>
      </c>
      <c r="K4375" t="s">
        <v>16</v>
      </c>
      <c r="L4375">
        <f t="shared" si="136"/>
        <v>0</v>
      </c>
      <c r="M4375">
        <f t="shared" si="137"/>
        <v>0</v>
      </c>
    </row>
    <row r="4376" spans="1:13" x14ac:dyDescent="0.3">
      <c r="A4376" t="s">
        <v>1130</v>
      </c>
      <c r="B4376">
        <v>7.97</v>
      </c>
      <c r="C4376" t="s">
        <v>51</v>
      </c>
      <c r="D4376">
        <v>3.4506514000000002E-2</v>
      </c>
      <c r="E4376" t="s">
        <v>59</v>
      </c>
      <c r="F4376">
        <v>172.6422</v>
      </c>
      <c r="G4376" t="s">
        <v>13</v>
      </c>
      <c r="H4376">
        <v>1999</v>
      </c>
      <c r="I4376" t="s">
        <v>14</v>
      </c>
      <c r="J4376" t="s">
        <v>15</v>
      </c>
      <c r="K4376" t="s">
        <v>16</v>
      </c>
      <c r="L4376">
        <f t="shared" si="136"/>
        <v>1</v>
      </c>
      <c r="M4376">
        <f t="shared" si="137"/>
        <v>0</v>
      </c>
    </row>
    <row r="4377" spans="1:13" x14ac:dyDescent="0.3">
      <c r="A4377" t="s">
        <v>721</v>
      </c>
      <c r="B4377">
        <v>8.43</v>
      </c>
      <c r="C4377" t="s">
        <v>51</v>
      </c>
      <c r="D4377">
        <v>1.7352666999999999E-2</v>
      </c>
      <c r="E4377" t="s">
        <v>59</v>
      </c>
      <c r="F4377">
        <v>198.77680000000001</v>
      </c>
      <c r="G4377" t="s">
        <v>13</v>
      </c>
      <c r="H4377">
        <v>1999</v>
      </c>
      <c r="I4377" t="s">
        <v>14</v>
      </c>
      <c r="J4377" t="s">
        <v>15</v>
      </c>
      <c r="K4377" t="s">
        <v>16</v>
      </c>
      <c r="L4377">
        <f t="shared" si="136"/>
        <v>1</v>
      </c>
      <c r="M4377">
        <f t="shared" si="137"/>
        <v>0</v>
      </c>
    </row>
    <row r="4378" spans="1:13" x14ac:dyDescent="0.3">
      <c r="A4378" t="s">
        <v>350</v>
      </c>
      <c r="B4378">
        <v>13.35</v>
      </c>
      <c r="C4378" t="s">
        <v>51</v>
      </c>
      <c r="D4378">
        <v>3.2174409000000001E-2</v>
      </c>
      <c r="E4378" t="s">
        <v>77</v>
      </c>
      <c r="F4378">
        <v>60.419400000000003</v>
      </c>
      <c r="G4378" t="s">
        <v>65</v>
      </c>
      <c r="H4378">
        <v>2004</v>
      </c>
      <c r="I4378" t="s">
        <v>34</v>
      </c>
      <c r="J4378" t="s">
        <v>20</v>
      </c>
      <c r="K4378" t="s">
        <v>16</v>
      </c>
      <c r="L4378">
        <f t="shared" si="136"/>
        <v>0</v>
      </c>
      <c r="M4378">
        <f t="shared" si="137"/>
        <v>0</v>
      </c>
    </row>
    <row r="4379" spans="1:13" x14ac:dyDescent="0.3">
      <c r="A4379" t="s">
        <v>843</v>
      </c>
      <c r="B4379">
        <v>5.8849999999999998</v>
      </c>
      <c r="C4379" t="s">
        <v>1605</v>
      </c>
      <c r="D4379">
        <v>9.3296061E-2</v>
      </c>
      <c r="E4379" t="s">
        <v>83</v>
      </c>
      <c r="F4379">
        <v>50.598199999999999</v>
      </c>
      <c r="G4379" t="s">
        <v>19</v>
      </c>
      <c r="H4379">
        <v>2007</v>
      </c>
      <c r="J4379" t="s">
        <v>20</v>
      </c>
      <c r="K4379" t="s">
        <v>16</v>
      </c>
      <c r="L4379">
        <f t="shared" si="136"/>
        <v>0</v>
      </c>
      <c r="M4379">
        <f t="shared" si="137"/>
        <v>0</v>
      </c>
    </row>
    <row r="4380" spans="1:13" x14ac:dyDescent="0.3">
      <c r="A4380" t="s">
        <v>571</v>
      </c>
      <c r="C4380" t="s">
        <v>51</v>
      </c>
      <c r="D4380">
        <v>2.8383970000000001E-2</v>
      </c>
      <c r="E4380" t="s">
        <v>36</v>
      </c>
      <c r="F4380">
        <v>193.31360000000001</v>
      </c>
      <c r="G4380" t="s">
        <v>29</v>
      </c>
      <c r="H4380">
        <v>1985</v>
      </c>
      <c r="I4380" t="s">
        <v>14</v>
      </c>
      <c r="J4380" t="s">
        <v>24</v>
      </c>
      <c r="K4380" t="s">
        <v>30</v>
      </c>
      <c r="L4380">
        <f t="shared" si="136"/>
        <v>0</v>
      </c>
      <c r="M4380">
        <f t="shared" si="137"/>
        <v>0</v>
      </c>
    </row>
    <row r="4381" spans="1:13" x14ac:dyDescent="0.3">
      <c r="A4381" t="s">
        <v>1021</v>
      </c>
      <c r="B4381">
        <v>11.65</v>
      </c>
      <c r="C4381" t="s">
        <v>51</v>
      </c>
      <c r="D4381">
        <v>3.9911032999999999E-2</v>
      </c>
      <c r="E4381" t="s">
        <v>12</v>
      </c>
      <c r="F4381">
        <v>228.96940000000001</v>
      </c>
      <c r="G4381" t="s">
        <v>65</v>
      </c>
      <c r="H4381">
        <v>2004</v>
      </c>
      <c r="I4381" t="s">
        <v>34</v>
      </c>
      <c r="J4381" t="s">
        <v>20</v>
      </c>
      <c r="K4381" t="s">
        <v>16</v>
      </c>
      <c r="L4381">
        <f t="shared" si="136"/>
        <v>0</v>
      </c>
      <c r="M4381">
        <f t="shared" si="137"/>
        <v>1</v>
      </c>
    </row>
    <row r="4382" spans="1:13" x14ac:dyDescent="0.3">
      <c r="A4382" t="s">
        <v>1390</v>
      </c>
      <c r="B4382">
        <v>16.5</v>
      </c>
      <c r="C4382" t="s">
        <v>1605</v>
      </c>
      <c r="D4382">
        <v>0.16004458899999999</v>
      </c>
      <c r="E4382" t="s">
        <v>12</v>
      </c>
      <c r="F4382">
        <v>143.4128</v>
      </c>
      <c r="G4382" t="s">
        <v>41</v>
      </c>
      <c r="H4382">
        <v>2002</v>
      </c>
      <c r="J4382" t="s">
        <v>20</v>
      </c>
      <c r="K4382" t="s">
        <v>16</v>
      </c>
      <c r="L4382">
        <f t="shared" si="136"/>
        <v>0</v>
      </c>
      <c r="M4382">
        <f t="shared" si="137"/>
        <v>1</v>
      </c>
    </row>
    <row r="4383" spans="1:13" x14ac:dyDescent="0.3">
      <c r="A4383" t="s">
        <v>227</v>
      </c>
      <c r="C4383" t="s">
        <v>1605</v>
      </c>
      <c r="D4383">
        <v>0</v>
      </c>
      <c r="E4383" t="s">
        <v>112</v>
      </c>
      <c r="F4383">
        <v>238.35380000000001</v>
      </c>
      <c r="G4383" t="s">
        <v>29</v>
      </c>
      <c r="H4383">
        <v>1985</v>
      </c>
      <c r="I4383" t="s">
        <v>14</v>
      </c>
      <c r="J4383" t="s">
        <v>24</v>
      </c>
      <c r="K4383" t="s">
        <v>30</v>
      </c>
      <c r="L4383">
        <f t="shared" si="136"/>
        <v>0</v>
      </c>
      <c r="M4383">
        <f t="shared" si="137"/>
        <v>0</v>
      </c>
    </row>
    <row r="4384" spans="1:13" x14ac:dyDescent="0.3">
      <c r="A4384" t="s">
        <v>840</v>
      </c>
      <c r="B4384">
        <v>11.3</v>
      </c>
      <c r="C4384" t="s">
        <v>1605</v>
      </c>
      <c r="D4384">
        <v>5.4542504999999998E-2</v>
      </c>
      <c r="E4384" t="s">
        <v>77</v>
      </c>
      <c r="F4384">
        <v>97.209400000000002</v>
      </c>
      <c r="G4384" t="s">
        <v>65</v>
      </c>
      <c r="H4384">
        <v>2004</v>
      </c>
      <c r="I4384" t="s">
        <v>34</v>
      </c>
      <c r="J4384" t="s">
        <v>20</v>
      </c>
      <c r="K4384" t="s">
        <v>16</v>
      </c>
      <c r="L4384">
        <f t="shared" si="136"/>
        <v>0</v>
      </c>
      <c r="M4384">
        <f t="shared" si="137"/>
        <v>0</v>
      </c>
    </row>
    <row r="4385" spans="1:13" x14ac:dyDescent="0.3">
      <c r="A4385" t="s">
        <v>430</v>
      </c>
      <c r="B4385">
        <v>9.5</v>
      </c>
      <c r="C4385" t="s">
        <v>1605</v>
      </c>
      <c r="D4385">
        <v>1.0978804E-2</v>
      </c>
      <c r="E4385" t="s">
        <v>12</v>
      </c>
      <c r="F4385">
        <v>182.16079999999999</v>
      </c>
      <c r="G4385" t="s">
        <v>19</v>
      </c>
      <c r="H4385">
        <v>2007</v>
      </c>
      <c r="J4385" t="s">
        <v>20</v>
      </c>
      <c r="K4385" t="s">
        <v>16</v>
      </c>
      <c r="L4385">
        <f t="shared" si="136"/>
        <v>0</v>
      </c>
      <c r="M4385">
        <f t="shared" si="137"/>
        <v>1</v>
      </c>
    </row>
    <row r="4386" spans="1:13" x14ac:dyDescent="0.3">
      <c r="A4386" t="s">
        <v>779</v>
      </c>
      <c r="B4386">
        <v>5.19</v>
      </c>
      <c r="C4386" t="s">
        <v>51</v>
      </c>
      <c r="D4386">
        <v>4.2612827999999998E-2</v>
      </c>
      <c r="E4386" t="s">
        <v>67</v>
      </c>
      <c r="F4386">
        <v>196.411</v>
      </c>
      <c r="G4386" t="s">
        <v>65</v>
      </c>
      <c r="H4386">
        <v>2004</v>
      </c>
      <c r="I4386" t="s">
        <v>34</v>
      </c>
      <c r="J4386" t="s">
        <v>20</v>
      </c>
      <c r="K4386" t="s">
        <v>16</v>
      </c>
      <c r="L4386">
        <f t="shared" si="136"/>
        <v>0</v>
      </c>
      <c r="M4386">
        <f t="shared" si="137"/>
        <v>0</v>
      </c>
    </row>
    <row r="4387" spans="1:13" x14ac:dyDescent="0.3">
      <c r="A4387" t="s">
        <v>188</v>
      </c>
      <c r="C4387" t="s">
        <v>51</v>
      </c>
      <c r="D4387">
        <v>5.1596350999999999E-2</v>
      </c>
      <c r="E4387" t="s">
        <v>61</v>
      </c>
      <c r="F4387">
        <v>152.10239999999999</v>
      </c>
      <c r="G4387" t="s">
        <v>29</v>
      </c>
      <c r="H4387">
        <v>1985</v>
      </c>
      <c r="I4387" t="s">
        <v>14</v>
      </c>
      <c r="J4387" t="s">
        <v>24</v>
      </c>
      <c r="K4387" t="s">
        <v>30</v>
      </c>
      <c r="L4387">
        <f t="shared" si="136"/>
        <v>0</v>
      </c>
      <c r="M4387">
        <f t="shared" si="137"/>
        <v>0</v>
      </c>
    </row>
    <row r="4388" spans="1:13" x14ac:dyDescent="0.3">
      <c r="A4388" t="s">
        <v>848</v>
      </c>
      <c r="B4388">
        <v>7.81</v>
      </c>
      <c r="C4388" t="s">
        <v>1605</v>
      </c>
      <c r="D4388">
        <v>5.5180796999999997E-2</v>
      </c>
      <c r="E4388" t="s">
        <v>83</v>
      </c>
      <c r="F4388">
        <v>125.2046</v>
      </c>
      <c r="G4388" t="s">
        <v>53</v>
      </c>
      <c r="H4388">
        <v>1987</v>
      </c>
      <c r="I4388" t="s">
        <v>54</v>
      </c>
      <c r="J4388" t="s">
        <v>24</v>
      </c>
      <c r="K4388" t="s">
        <v>16</v>
      </c>
      <c r="L4388">
        <f t="shared" si="136"/>
        <v>0</v>
      </c>
      <c r="M4388">
        <f t="shared" si="137"/>
        <v>0</v>
      </c>
    </row>
    <row r="4389" spans="1:13" x14ac:dyDescent="0.3">
      <c r="A4389" t="s">
        <v>435</v>
      </c>
      <c r="B4389">
        <v>6.7850000000000001</v>
      </c>
      <c r="C4389" t="s">
        <v>1605</v>
      </c>
      <c r="D4389">
        <v>0</v>
      </c>
      <c r="E4389" t="s">
        <v>77</v>
      </c>
      <c r="F4389">
        <v>43.411200000000001</v>
      </c>
      <c r="G4389" t="s">
        <v>33</v>
      </c>
      <c r="H4389">
        <v>1997</v>
      </c>
      <c r="I4389" t="s">
        <v>34</v>
      </c>
      <c r="J4389" t="s">
        <v>15</v>
      </c>
      <c r="K4389" t="s">
        <v>16</v>
      </c>
      <c r="L4389">
        <f t="shared" si="136"/>
        <v>0</v>
      </c>
      <c r="M4389">
        <f t="shared" si="137"/>
        <v>0</v>
      </c>
    </row>
    <row r="4390" spans="1:13" x14ac:dyDescent="0.3">
      <c r="A4390" t="s">
        <v>340</v>
      </c>
      <c r="B4390">
        <v>9.3000000000000007</v>
      </c>
      <c r="C4390" t="s">
        <v>1605</v>
      </c>
      <c r="D4390">
        <v>1.4007726999999999E-2</v>
      </c>
      <c r="E4390" t="s">
        <v>12</v>
      </c>
      <c r="F4390">
        <v>198.10839999999999</v>
      </c>
      <c r="G4390" t="s">
        <v>53</v>
      </c>
      <c r="H4390">
        <v>1987</v>
      </c>
      <c r="I4390" t="s">
        <v>54</v>
      </c>
      <c r="J4390" t="s">
        <v>24</v>
      </c>
      <c r="K4390" t="s">
        <v>16</v>
      </c>
      <c r="L4390">
        <f t="shared" si="136"/>
        <v>0</v>
      </c>
      <c r="M4390">
        <f t="shared" si="137"/>
        <v>1</v>
      </c>
    </row>
    <row r="4391" spans="1:13" x14ac:dyDescent="0.3">
      <c r="A4391" t="s">
        <v>1426</v>
      </c>
      <c r="B4391">
        <v>18.100000000000001</v>
      </c>
      <c r="C4391" t="s">
        <v>51</v>
      </c>
      <c r="D4391">
        <v>2.2490838999999999E-2</v>
      </c>
      <c r="E4391" t="s">
        <v>32</v>
      </c>
      <c r="F4391">
        <v>96.009399999999999</v>
      </c>
      <c r="G4391" t="s">
        <v>37</v>
      </c>
      <c r="H4391">
        <v>2009</v>
      </c>
      <c r="I4391" t="s">
        <v>14</v>
      </c>
      <c r="J4391" t="s">
        <v>24</v>
      </c>
      <c r="K4391" t="s">
        <v>38</v>
      </c>
      <c r="L4391">
        <f t="shared" si="136"/>
        <v>0</v>
      </c>
      <c r="M4391">
        <f t="shared" si="137"/>
        <v>0</v>
      </c>
    </row>
    <row r="4392" spans="1:13" x14ac:dyDescent="0.3">
      <c r="A4392" t="s">
        <v>1549</v>
      </c>
      <c r="B4392">
        <v>8.06</v>
      </c>
      <c r="C4392" t="s">
        <v>51</v>
      </c>
      <c r="D4392">
        <v>2.1376678E-2</v>
      </c>
      <c r="E4392" t="s">
        <v>198</v>
      </c>
      <c r="F4392">
        <v>229.33260000000001</v>
      </c>
      <c r="G4392" t="s">
        <v>33</v>
      </c>
      <c r="H4392">
        <v>1997</v>
      </c>
      <c r="I4392" t="s">
        <v>34</v>
      </c>
      <c r="J4392" t="s">
        <v>15</v>
      </c>
      <c r="K4392" t="s">
        <v>16</v>
      </c>
      <c r="L4392">
        <f t="shared" si="136"/>
        <v>1</v>
      </c>
      <c r="M4392">
        <f t="shared" si="137"/>
        <v>0</v>
      </c>
    </row>
    <row r="4393" spans="1:13" x14ac:dyDescent="0.3">
      <c r="A4393" t="s">
        <v>135</v>
      </c>
      <c r="B4393">
        <v>8.7100000000000009</v>
      </c>
      <c r="C4393" t="s">
        <v>51</v>
      </c>
      <c r="D4393">
        <v>0.139444875</v>
      </c>
      <c r="E4393" t="s">
        <v>83</v>
      </c>
      <c r="F4393">
        <v>49.837600000000002</v>
      </c>
      <c r="G4393" t="s">
        <v>13</v>
      </c>
      <c r="H4393">
        <v>1999</v>
      </c>
      <c r="I4393" t="s">
        <v>14</v>
      </c>
      <c r="J4393" t="s">
        <v>15</v>
      </c>
      <c r="K4393" t="s">
        <v>16</v>
      </c>
      <c r="L4393">
        <f t="shared" si="136"/>
        <v>1</v>
      </c>
      <c r="M4393">
        <f t="shared" si="137"/>
        <v>0</v>
      </c>
    </row>
    <row r="4394" spans="1:13" x14ac:dyDescent="0.3">
      <c r="A4394" t="s">
        <v>1036</v>
      </c>
      <c r="B4394">
        <v>6.8949999999999996</v>
      </c>
      <c r="C4394" t="s">
        <v>51</v>
      </c>
      <c r="D4394">
        <v>2.2495495000000001E-2</v>
      </c>
      <c r="E4394" t="s">
        <v>77</v>
      </c>
      <c r="F4394">
        <v>142.0812</v>
      </c>
      <c r="G4394" t="s">
        <v>13</v>
      </c>
      <c r="H4394">
        <v>1999</v>
      </c>
      <c r="I4394" t="s">
        <v>14</v>
      </c>
      <c r="J4394" t="s">
        <v>15</v>
      </c>
      <c r="K4394" t="s">
        <v>16</v>
      </c>
      <c r="L4394">
        <f t="shared" si="136"/>
        <v>1</v>
      </c>
      <c r="M4394">
        <f t="shared" si="137"/>
        <v>0</v>
      </c>
    </row>
    <row r="4395" spans="1:13" x14ac:dyDescent="0.3">
      <c r="A4395" t="s">
        <v>1236</v>
      </c>
      <c r="C4395" t="s">
        <v>1605</v>
      </c>
      <c r="D4395">
        <v>5.5448579999999997E-2</v>
      </c>
      <c r="E4395" t="s">
        <v>36</v>
      </c>
      <c r="F4395">
        <v>52.366599999999998</v>
      </c>
      <c r="G4395" t="s">
        <v>29</v>
      </c>
      <c r="H4395">
        <v>1985</v>
      </c>
      <c r="I4395" t="s">
        <v>14</v>
      </c>
      <c r="J4395" t="s">
        <v>24</v>
      </c>
      <c r="K4395" t="s">
        <v>30</v>
      </c>
      <c r="L4395">
        <f t="shared" si="136"/>
        <v>0</v>
      </c>
      <c r="M4395">
        <f t="shared" si="137"/>
        <v>0</v>
      </c>
    </row>
    <row r="4396" spans="1:13" x14ac:dyDescent="0.3">
      <c r="A4396" t="s">
        <v>1474</v>
      </c>
      <c r="B4396">
        <v>9.6950000000000003</v>
      </c>
      <c r="C4396" t="s">
        <v>51</v>
      </c>
      <c r="D4396">
        <v>7.0554078000000006E-2</v>
      </c>
      <c r="E4396" t="s">
        <v>52</v>
      </c>
      <c r="F4396">
        <v>178.93440000000001</v>
      </c>
      <c r="G4396" t="s">
        <v>13</v>
      </c>
      <c r="H4396">
        <v>1999</v>
      </c>
      <c r="I4396" t="s">
        <v>14</v>
      </c>
      <c r="J4396" t="s">
        <v>15</v>
      </c>
      <c r="K4396" t="s">
        <v>16</v>
      </c>
      <c r="L4396">
        <f t="shared" si="136"/>
        <v>1</v>
      </c>
      <c r="M4396">
        <f t="shared" si="137"/>
        <v>0</v>
      </c>
    </row>
    <row r="4397" spans="1:13" x14ac:dyDescent="0.3">
      <c r="A4397" t="s">
        <v>1550</v>
      </c>
      <c r="B4397">
        <v>15.25</v>
      </c>
      <c r="C4397" t="s">
        <v>1605</v>
      </c>
      <c r="D4397">
        <v>6.5884096000000003E-2</v>
      </c>
      <c r="E4397" t="s">
        <v>12</v>
      </c>
      <c r="F4397">
        <v>181.566</v>
      </c>
      <c r="G4397" t="s">
        <v>65</v>
      </c>
      <c r="H4397">
        <v>2004</v>
      </c>
      <c r="I4397" t="s">
        <v>34</v>
      </c>
      <c r="J4397" t="s">
        <v>20</v>
      </c>
      <c r="K4397" t="s">
        <v>16</v>
      </c>
      <c r="L4397">
        <f t="shared" si="136"/>
        <v>0</v>
      </c>
      <c r="M4397">
        <f t="shared" si="137"/>
        <v>1</v>
      </c>
    </row>
    <row r="4398" spans="1:13" x14ac:dyDescent="0.3">
      <c r="A4398" t="s">
        <v>817</v>
      </c>
      <c r="B4398">
        <v>6.0549999999999997</v>
      </c>
      <c r="C4398" t="s">
        <v>51</v>
      </c>
      <c r="D4398">
        <v>2.5387558000000001E-2</v>
      </c>
      <c r="E4398" t="s">
        <v>32</v>
      </c>
      <c r="F4398">
        <v>161.59200000000001</v>
      </c>
      <c r="G4398" t="s">
        <v>53</v>
      </c>
      <c r="H4398">
        <v>1987</v>
      </c>
      <c r="I4398" t="s">
        <v>54</v>
      </c>
      <c r="J4398" t="s">
        <v>24</v>
      </c>
      <c r="K4398" t="s">
        <v>16</v>
      </c>
      <c r="L4398">
        <f t="shared" si="136"/>
        <v>0</v>
      </c>
      <c r="M4398">
        <f t="shared" si="137"/>
        <v>0</v>
      </c>
    </row>
    <row r="4399" spans="1:13" x14ac:dyDescent="0.3">
      <c r="A4399" t="s">
        <v>1321</v>
      </c>
      <c r="B4399">
        <v>14.3</v>
      </c>
      <c r="C4399" t="s">
        <v>51</v>
      </c>
      <c r="D4399">
        <v>2.6316724E-2</v>
      </c>
      <c r="E4399" t="s">
        <v>67</v>
      </c>
      <c r="F4399">
        <v>78.130200000000002</v>
      </c>
      <c r="G4399" t="s">
        <v>65</v>
      </c>
      <c r="H4399">
        <v>2004</v>
      </c>
      <c r="I4399" t="s">
        <v>34</v>
      </c>
      <c r="J4399" t="s">
        <v>20</v>
      </c>
      <c r="K4399" t="s">
        <v>16</v>
      </c>
      <c r="L4399">
        <f t="shared" si="136"/>
        <v>0</v>
      </c>
      <c r="M4399">
        <f t="shared" si="137"/>
        <v>0</v>
      </c>
    </row>
    <row r="4400" spans="1:13" x14ac:dyDescent="0.3">
      <c r="A4400" t="s">
        <v>512</v>
      </c>
      <c r="B4400">
        <v>19.850000000000001</v>
      </c>
      <c r="C4400" t="s">
        <v>1605</v>
      </c>
      <c r="D4400">
        <v>2.0918488999999998E-2</v>
      </c>
      <c r="E4400" t="s">
        <v>12</v>
      </c>
      <c r="F4400">
        <v>63.319400000000002</v>
      </c>
      <c r="G4400" t="s">
        <v>41</v>
      </c>
      <c r="H4400">
        <v>2002</v>
      </c>
      <c r="J4400" t="s">
        <v>20</v>
      </c>
      <c r="K4400" t="s">
        <v>16</v>
      </c>
      <c r="L4400">
        <f t="shared" si="136"/>
        <v>0</v>
      </c>
      <c r="M4400">
        <f t="shared" si="137"/>
        <v>1</v>
      </c>
    </row>
    <row r="4401" spans="1:13" x14ac:dyDescent="0.3">
      <c r="A4401" t="s">
        <v>1252</v>
      </c>
      <c r="B4401">
        <v>9.3000000000000007</v>
      </c>
      <c r="C4401" t="s">
        <v>51</v>
      </c>
      <c r="D4401">
        <v>0</v>
      </c>
      <c r="E4401" t="s">
        <v>12</v>
      </c>
      <c r="F4401">
        <v>106.3964</v>
      </c>
      <c r="G4401" t="s">
        <v>53</v>
      </c>
      <c r="H4401">
        <v>1987</v>
      </c>
      <c r="I4401" t="s">
        <v>54</v>
      </c>
      <c r="J4401" t="s">
        <v>24</v>
      </c>
      <c r="K4401" t="s">
        <v>16</v>
      </c>
      <c r="L4401">
        <f t="shared" si="136"/>
        <v>0</v>
      </c>
      <c r="M4401">
        <f t="shared" si="137"/>
        <v>1</v>
      </c>
    </row>
    <row r="4402" spans="1:13" x14ac:dyDescent="0.3">
      <c r="A4402" t="s">
        <v>1548</v>
      </c>
      <c r="B4402">
        <v>19.600000000000001</v>
      </c>
      <c r="C4402" t="s">
        <v>51</v>
      </c>
      <c r="D4402">
        <v>3.3895031999999999E-2</v>
      </c>
      <c r="E4402" t="s">
        <v>59</v>
      </c>
      <c r="F4402">
        <v>54.761400000000002</v>
      </c>
      <c r="G4402" t="s">
        <v>65</v>
      </c>
      <c r="H4402">
        <v>2004</v>
      </c>
      <c r="I4402" t="s">
        <v>34</v>
      </c>
      <c r="J4402" t="s">
        <v>20</v>
      </c>
      <c r="K4402" t="s">
        <v>16</v>
      </c>
      <c r="L4402">
        <f t="shared" si="136"/>
        <v>0</v>
      </c>
      <c r="M4402">
        <f t="shared" si="137"/>
        <v>0</v>
      </c>
    </row>
    <row r="4403" spans="1:13" x14ac:dyDescent="0.3">
      <c r="A4403" t="s">
        <v>869</v>
      </c>
      <c r="B4403">
        <v>5.26</v>
      </c>
      <c r="C4403" t="s">
        <v>1605</v>
      </c>
      <c r="D4403">
        <v>4.1022765000000003E-2</v>
      </c>
      <c r="E4403" t="s">
        <v>49</v>
      </c>
      <c r="F4403">
        <v>95.206800000000001</v>
      </c>
      <c r="G4403" t="s">
        <v>23</v>
      </c>
      <c r="H4403">
        <v>1998</v>
      </c>
      <c r="J4403" t="s">
        <v>24</v>
      </c>
      <c r="K4403" t="s">
        <v>25</v>
      </c>
      <c r="L4403">
        <f t="shared" si="136"/>
        <v>0</v>
      </c>
      <c r="M4403">
        <f t="shared" si="137"/>
        <v>0</v>
      </c>
    </row>
    <row r="4404" spans="1:13" x14ac:dyDescent="0.3">
      <c r="A4404" t="s">
        <v>1173</v>
      </c>
      <c r="B4404">
        <v>20.7</v>
      </c>
      <c r="C4404" t="s">
        <v>51</v>
      </c>
      <c r="D4404">
        <v>9.2878183000000003E-2</v>
      </c>
      <c r="E4404" t="s">
        <v>18</v>
      </c>
      <c r="F4404">
        <v>75.167000000000002</v>
      </c>
      <c r="G4404" t="s">
        <v>41</v>
      </c>
      <c r="H4404">
        <v>2002</v>
      </c>
      <c r="J4404" t="s">
        <v>20</v>
      </c>
      <c r="K4404" t="s">
        <v>16</v>
      </c>
      <c r="L4404">
        <f t="shared" si="136"/>
        <v>0</v>
      </c>
      <c r="M4404">
        <f t="shared" si="137"/>
        <v>1</v>
      </c>
    </row>
    <row r="4405" spans="1:13" x14ac:dyDescent="0.3">
      <c r="A4405" t="s">
        <v>87</v>
      </c>
      <c r="B4405">
        <v>21.1</v>
      </c>
      <c r="C4405" t="s">
        <v>51</v>
      </c>
      <c r="D4405">
        <v>2.9067775000000001E-2</v>
      </c>
      <c r="E4405" t="s">
        <v>61</v>
      </c>
      <c r="F4405">
        <v>144.77860000000001</v>
      </c>
      <c r="G4405" t="s">
        <v>41</v>
      </c>
      <c r="H4405">
        <v>2002</v>
      </c>
      <c r="J4405" t="s">
        <v>20</v>
      </c>
      <c r="K4405" t="s">
        <v>16</v>
      </c>
      <c r="L4405">
        <f t="shared" si="136"/>
        <v>0</v>
      </c>
      <c r="M4405">
        <f t="shared" si="137"/>
        <v>0</v>
      </c>
    </row>
    <row r="4406" spans="1:13" x14ac:dyDescent="0.3">
      <c r="A4406" t="s">
        <v>720</v>
      </c>
      <c r="C4406" t="s">
        <v>1605</v>
      </c>
      <c r="D4406">
        <v>5.7992903999999998E-2</v>
      </c>
      <c r="E4406" t="s">
        <v>67</v>
      </c>
      <c r="F4406">
        <v>84.890799999999999</v>
      </c>
      <c r="G4406" t="s">
        <v>29</v>
      </c>
      <c r="H4406">
        <v>1985</v>
      </c>
      <c r="I4406" t="s">
        <v>14</v>
      </c>
      <c r="J4406" t="s">
        <v>24</v>
      </c>
      <c r="K4406" t="s">
        <v>30</v>
      </c>
      <c r="L4406">
        <f t="shared" si="136"/>
        <v>0</v>
      </c>
      <c r="M4406">
        <f t="shared" si="137"/>
        <v>0</v>
      </c>
    </row>
    <row r="4407" spans="1:13" x14ac:dyDescent="0.3">
      <c r="A4407" t="s">
        <v>722</v>
      </c>
      <c r="B4407">
        <v>14</v>
      </c>
      <c r="C4407" t="s">
        <v>51</v>
      </c>
      <c r="D4407">
        <v>2.8921492E-2</v>
      </c>
      <c r="E4407" t="s">
        <v>46</v>
      </c>
      <c r="F4407">
        <v>129.631</v>
      </c>
      <c r="G4407" t="s">
        <v>41</v>
      </c>
      <c r="H4407">
        <v>2002</v>
      </c>
      <c r="J4407" t="s">
        <v>20</v>
      </c>
      <c r="K4407" t="s">
        <v>16</v>
      </c>
      <c r="L4407">
        <f t="shared" si="136"/>
        <v>0</v>
      </c>
      <c r="M4407">
        <f t="shared" si="137"/>
        <v>0</v>
      </c>
    </row>
    <row r="4408" spans="1:13" x14ac:dyDescent="0.3">
      <c r="A4408" t="s">
        <v>623</v>
      </c>
      <c r="C4408" t="s">
        <v>51</v>
      </c>
      <c r="D4408">
        <v>4.543117E-2</v>
      </c>
      <c r="E4408" t="s">
        <v>83</v>
      </c>
      <c r="F4408">
        <v>221.1456</v>
      </c>
      <c r="G4408" t="s">
        <v>29</v>
      </c>
      <c r="H4408">
        <v>1985</v>
      </c>
      <c r="I4408" t="s">
        <v>14</v>
      </c>
      <c r="J4408" t="s">
        <v>24</v>
      </c>
      <c r="K4408" t="s">
        <v>30</v>
      </c>
      <c r="L4408">
        <f t="shared" si="136"/>
        <v>0</v>
      </c>
      <c r="M4408">
        <f t="shared" si="137"/>
        <v>0</v>
      </c>
    </row>
    <row r="4409" spans="1:13" x14ac:dyDescent="0.3">
      <c r="A4409" t="s">
        <v>789</v>
      </c>
      <c r="B4409">
        <v>16.7</v>
      </c>
      <c r="C4409" t="s">
        <v>51</v>
      </c>
      <c r="D4409">
        <v>7.0178316000000004E-2</v>
      </c>
      <c r="E4409" t="s">
        <v>32</v>
      </c>
      <c r="F4409">
        <v>109.69119999999999</v>
      </c>
      <c r="G4409" t="s">
        <v>65</v>
      </c>
      <c r="H4409">
        <v>2004</v>
      </c>
      <c r="I4409" t="s">
        <v>34</v>
      </c>
      <c r="J4409" t="s">
        <v>20</v>
      </c>
      <c r="K4409" t="s">
        <v>16</v>
      </c>
      <c r="L4409">
        <f t="shared" si="136"/>
        <v>0</v>
      </c>
      <c r="M4409">
        <f t="shared" si="137"/>
        <v>0</v>
      </c>
    </row>
    <row r="4410" spans="1:13" x14ac:dyDescent="0.3">
      <c r="A4410" t="s">
        <v>1292</v>
      </c>
      <c r="C4410" t="s">
        <v>51</v>
      </c>
      <c r="D4410">
        <v>3.7771295000000003E-2</v>
      </c>
      <c r="E4410" t="s">
        <v>67</v>
      </c>
      <c r="F4410">
        <v>64.950999999999993</v>
      </c>
      <c r="G4410" t="s">
        <v>29</v>
      </c>
      <c r="H4410">
        <v>1985</v>
      </c>
      <c r="I4410" t="s">
        <v>14</v>
      </c>
      <c r="J4410" t="s">
        <v>24</v>
      </c>
      <c r="K4410" t="s">
        <v>30</v>
      </c>
      <c r="L4410">
        <f t="shared" si="136"/>
        <v>0</v>
      </c>
      <c r="M4410">
        <f t="shared" si="137"/>
        <v>0</v>
      </c>
    </row>
    <row r="4411" spans="1:13" x14ac:dyDescent="0.3">
      <c r="A4411" t="s">
        <v>1551</v>
      </c>
      <c r="C4411" t="s">
        <v>51</v>
      </c>
      <c r="D4411">
        <v>7.5698157000000002E-2</v>
      </c>
      <c r="E4411" t="s">
        <v>112</v>
      </c>
      <c r="F4411">
        <v>37.2164</v>
      </c>
      <c r="G4411" t="s">
        <v>47</v>
      </c>
      <c r="H4411">
        <v>1985</v>
      </c>
      <c r="I4411" t="s">
        <v>34</v>
      </c>
      <c r="J4411" t="s">
        <v>15</v>
      </c>
      <c r="K4411" t="s">
        <v>25</v>
      </c>
      <c r="L4411">
        <f t="shared" si="136"/>
        <v>1</v>
      </c>
      <c r="M4411">
        <f t="shared" si="137"/>
        <v>0</v>
      </c>
    </row>
    <row r="4412" spans="1:13" x14ac:dyDescent="0.3">
      <c r="A4412" t="s">
        <v>310</v>
      </c>
      <c r="B4412">
        <v>7.3250000000000002</v>
      </c>
      <c r="C4412" t="s">
        <v>51</v>
      </c>
      <c r="D4412">
        <v>9.3574769000000002E-2</v>
      </c>
      <c r="E4412" t="s">
        <v>32</v>
      </c>
      <c r="F4412">
        <v>90.314599999999999</v>
      </c>
      <c r="G4412" t="s">
        <v>41</v>
      </c>
      <c r="H4412">
        <v>2002</v>
      </c>
      <c r="J4412" t="s">
        <v>20</v>
      </c>
      <c r="K4412" t="s">
        <v>16</v>
      </c>
      <c r="L4412">
        <f t="shared" si="136"/>
        <v>0</v>
      </c>
      <c r="M4412">
        <f t="shared" si="137"/>
        <v>0</v>
      </c>
    </row>
    <row r="4413" spans="1:13" x14ac:dyDescent="0.3">
      <c r="A4413" t="s">
        <v>566</v>
      </c>
      <c r="B4413">
        <v>6.67</v>
      </c>
      <c r="C4413" t="s">
        <v>1605</v>
      </c>
      <c r="D4413">
        <v>0.12340525500000001</v>
      </c>
      <c r="E4413" t="s">
        <v>12</v>
      </c>
      <c r="F4413">
        <v>88.451400000000007</v>
      </c>
      <c r="G4413" t="s">
        <v>65</v>
      </c>
      <c r="H4413">
        <v>2004</v>
      </c>
      <c r="I4413" t="s">
        <v>34</v>
      </c>
      <c r="J4413" t="s">
        <v>20</v>
      </c>
      <c r="K4413" t="s">
        <v>16</v>
      </c>
      <c r="L4413">
        <f t="shared" si="136"/>
        <v>0</v>
      </c>
      <c r="M4413">
        <f t="shared" si="137"/>
        <v>1</v>
      </c>
    </row>
    <row r="4414" spans="1:13" x14ac:dyDescent="0.3">
      <c r="A4414" t="s">
        <v>691</v>
      </c>
      <c r="B4414">
        <v>18</v>
      </c>
      <c r="C4414" t="s">
        <v>51</v>
      </c>
      <c r="D4414">
        <v>1.7934042000000001E-2</v>
      </c>
      <c r="E4414" t="s">
        <v>112</v>
      </c>
      <c r="F4414">
        <v>175.76859999999999</v>
      </c>
      <c r="G4414" t="s">
        <v>13</v>
      </c>
      <c r="H4414">
        <v>1999</v>
      </c>
      <c r="I4414" t="s">
        <v>14</v>
      </c>
      <c r="J4414" t="s">
        <v>15</v>
      </c>
      <c r="K4414" t="s">
        <v>16</v>
      </c>
      <c r="L4414">
        <f t="shared" si="136"/>
        <v>1</v>
      </c>
      <c r="M4414">
        <f t="shared" si="137"/>
        <v>0</v>
      </c>
    </row>
    <row r="4415" spans="1:13" x14ac:dyDescent="0.3">
      <c r="A4415" t="s">
        <v>494</v>
      </c>
      <c r="B4415">
        <v>5.94</v>
      </c>
      <c r="C4415" t="s">
        <v>1605</v>
      </c>
      <c r="D4415">
        <v>2.9418033E-2</v>
      </c>
      <c r="E4415" t="s">
        <v>49</v>
      </c>
      <c r="F4415">
        <v>185.85560000000001</v>
      </c>
      <c r="G4415" t="s">
        <v>13</v>
      </c>
      <c r="H4415">
        <v>1999</v>
      </c>
      <c r="I4415" t="s">
        <v>14</v>
      </c>
      <c r="J4415" t="s">
        <v>15</v>
      </c>
      <c r="K4415" t="s">
        <v>16</v>
      </c>
      <c r="L4415">
        <f t="shared" si="136"/>
        <v>0</v>
      </c>
      <c r="M4415">
        <f t="shared" si="137"/>
        <v>0</v>
      </c>
    </row>
    <row r="4416" spans="1:13" x14ac:dyDescent="0.3">
      <c r="A4416" t="s">
        <v>271</v>
      </c>
      <c r="B4416">
        <v>6.8650000000000002</v>
      </c>
      <c r="C4416" t="s">
        <v>1605</v>
      </c>
      <c r="D4416">
        <v>3.5912896999999999E-2</v>
      </c>
      <c r="E4416" t="s">
        <v>67</v>
      </c>
      <c r="F4416">
        <v>244.8486</v>
      </c>
      <c r="G4416" t="s">
        <v>41</v>
      </c>
      <c r="H4416">
        <v>2002</v>
      </c>
      <c r="J4416" t="s">
        <v>20</v>
      </c>
      <c r="K4416" t="s">
        <v>16</v>
      </c>
      <c r="L4416">
        <f t="shared" si="136"/>
        <v>0</v>
      </c>
      <c r="M4416">
        <f t="shared" si="137"/>
        <v>0</v>
      </c>
    </row>
    <row r="4417" spans="1:13" x14ac:dyDescent="0.3">
      <c r="A4417" t="s">
        <v>550</v>
      </c>
      <c r="B4417">
        <v>8.1850000000000005</v>
      </c>
      <c r="C4417" t="s">
        <v>51</v>
      </c>
      <c r="D4417">
        <v>3.8807600999999997E-2</v>
      </c>
      <c r="E4417" t="s">
        <v>32</v>
      </c>
      <c r="F4417">
        <v>117.7808</v>
      </c>
      <c r="G4417" t="s">
        <v>41</v>
      </c>
      <c r="H4417">
        <v>2002</v>
      </c>
      <c r="J4417" t="s">
        <v>20</v>
      </c>
      <c r="K4417" t="s">
        <v>16</v>
      </c>
      <c r="L4417">
        <f t="shared" si="136"/>
        <v>0</v>
      </c>
      <c r="M4417">
        <f t="shared" si="137"/>
        <v>0</v>
      </c>
    </row>
    <row r="4418" spans="1:13" x14ac:dyDescent="0.3">
      <c r="A4418" t="s">
        <v>1167</v>
      </c>
      <c r="B4418">
        <v>7.1449999999999996</v>
      </c>
      <c r="C4418" t="s">
        <v>51</v>
      </c>
      <c r="D4418">
        <v>1.7772062000000002E-2</v>
      </c>
      <c r="E4418" t="s">
        <v>67</v>
      </c>
      <c r="F4418">
        <v>160.95779999999999</v>
      </c>
      <c r="G4418" t="s">
        <v>53</v>
      </c>
      <c r="H4418">
        <v>1987</v>
      </c>
      <c r="I4418" t="s">
        <v>54</v>
      </c>
      <c r="J4418" t="s">
        <v>24</v>
      </c>
      <c r="K4418" t="s">
        <v>16</v>
      </c>
      <c r="L4418">
        <f t="shared" si="136"/>
        <v>0</v>
      </c>
      <c r="M4418">
        <f t="shared" si="137"/>
        <v>0</v>
      </c>
    </row>
    <row r="4419" spans="1:13" x14ac:dyDescent="0.3">
      <c r="A4419" t="s">
        <v>1552</v>
      </c>
      <c r="B4419">
        <v>18.850000000000001</v>
      </c>
      <c r="C4419" t="s">
        <v>51</v>
      </c>
      <c r="D4419">
        <v>0.13719695100000001</v>
      </c>
      <c r="E4419" t="s">
        <v>52</v>
      </c>
      <c r="F4419">
        <v>159.45779999999999</v>
      </c>
      <c r="G4419" t="s">
        <v>33</v>
      </c>
      <c r="H4419">
        <v>1997</v>
      </c>
      <c r="I4419" t="s">
        <v>34</v>
      </c>
      <c r="J4419" t="s">
        <v>15</v>
      </c>
      <c r="K4419" t="s">
        <v>16</v>
      </c>
      <c r="L4419">
        <f t="shared" ref="L4419:L4482" si="138">IF(AND(J4419= "Tier 1", C4419= "LF"),1,0)</f>
        <v>1</v>
      </c>
      <c r="M4419">
        <f t="shared" ref="M4419:M4482" si="139">IF(OR(E4419= "Dairy", E4419= "Snack Foods"),1,0)</f>
        <v>0</v>
      </c>
    </row>
    <row r="4420" spans="1:13" x14ac:dyDescent="0.3">
      <c r="A4420" t="s">
        <v>425</v>
      </c>
      <c r="B4420">
        <v>13.35</v>
      </c>
      <c r="C4420" t="s">
        <v>51</v>
      </c>
      <c r="D4420">
        <v>2.9769107E-2</v>
      </c>
      <c r="E4420" t="s">
        <v>18</v>
      </c>
      <c r="F4420">
        <v>77.601200000000006</v>
      </c>
      <c r="G4420" t="s">
        <v>23</v>
      </c>
      <c r="H4420">
        <v>1998</v>
      </c>
      <c r="J4420" t="s">
        <v>24</v>
      </c>
      <c r="K4420" t="s">
        <v>25</v>
      </c>
      <c r="L4420">
        <f t="shared" si="138"/>
        <v>0</v>
      </c>
      <c r="M4420">
        <f t="shared" si="139"/>
        <v>1</v>
      </c>
    </row>
    <row r="4421" spans="1:13" x14ac:dyDescent="0.3">
      <c r="A4421" t="s">
        <v>1498</v>
      </c>
      <c r="B4421">
        <v>9</v>
      </c>
      <c r="C4421" t="s">
        <v>51</v>
      </c>
      <c r="D4421">
        <v>3.1995886000000001E-2</v>
      </c>
      <c r="E4421" t="s">
        <v>61</v>
      </c>
      <c r="F4421">
        <v>101.6016</v>
      </c>
      <c r="G4421" t="s">
        <v>53</v>
      </c>
      <c r="H4421">
        <v>1987</v>
      </c>
      <c r="I4421" t="s">
        <v>54</v>
      </c>
      <c r="J4421" t="s">
        <v>24</v>
      </c>
      <c r="K4421" t="s">
        <v>16</v>
      </c>
      <c r="L4421">
        <f t="shared" si="138"/>
        <v>0</v>
      </c>
      <c r="M4421">
        <f t="shared" si="139"/>
        <v>0</v>
      </c>
    </row>
    <row r="4422" spans="1:13" x14ac:dyDescent="0.3">
      <c r="A4422" t="s">
        <v>978</v>
      </c>
      <c r="B4422">
        <v>7.5650000000000004</v>
      </c>
      <c r="C4422" t="s">
        <v>51</v>
      </c>
      <c r="D4422">
        <v>5.4725827999999997E-2</v>
      </c>
      <c r="E4422" t="s">
        <v>46</v>
      </c>
      <c r="F4422">
        <v>56.292999999999999</v>
      </c>
      <c r="G4422" t="s">
        <v>13</v>
      </c>
      <c r="H4422">
        <v>1999</v>
      </c>
      <c r="I4422" t="s">
        <v>14</v>
      </c>
      <c r="J4422" t="s">
        <v>15</v>
      </c>
      <c r="K4422" t="s">
        <v>16</v>
      </c>
      <c r="L4422">
        <f t="shared" si="138"/>
        <v>1</v>
      </c>
      <c r="M4422">
        <f t="shared" si="139"/>
        <v>0</v>
      </c>
    </row>
    <row r="4423" spans="1:13" x14ac:dyDescent="0.3">
      <c r="A4423" t="s">
        <v>1465</v>
      </c>
      <c r="C4423" t="s">
        <v>51</v>
      </c>
      <c r="D4423">
        <v>0.30007835300000002</v>
      </c>
      <c r="E4423" t="s">
        <v>32</v>
      </c>
      <c r="F4423">
        <v>48.169199999999996</v>
      </c>
      <c r="G4423" t="s">
        <v>47</v>
      </c>
      <c r="H4423">
        <v>1985</v>
      </c>
      <c r="I4423" t="s">
        <v>34</v>
      </c>
      <c r="J4423" t="s">
        <v>15</v>
      </c>
      <c r="K4423" t="s">
        <v>25</v>
      </c>
      <c r="L4423">
        <f t="shared" si="138"/>
        <v>1</v>
      </c>
      <c r="M4423">
        <f t="shared" si="139"/>
        <v>0</v>
      </c>
    </row>
    <row r="4424" spans="1:13" x14ac:dyDescent="0.3">
      <c r="A4424" t="s">
        <v>867</v>
      </c>
      <c r="B4424">
        <v>7.72</v>
      </c>
      <c r="C4424" t="s">
        <v>1605</v>
      </c>
      <c r="D4424">
        <v>7.4717347000000003E-2</v>
      </c>
      <c r="E4424" t="s">
        <v>49</v>
      </c>
      <c r="F4424">
        <v>79.698599999999999</v>
      </c>
      <c r="G4424" t="s">
        <v>65</v>
      </c>
      <c r="H4424">
        <v>2004</v>
      </c>
      <c r="I4424" t="s">
        <v>34</v>
      </c>
      <c r="J4424" t="s">
        <v>20</v>
      </c>
      <c r="K4424" t="s">
        <v>16</v>
      </c>
      <c r="L4424">
        <f t="shared" si="138"/>
        <v>0</v>
      </c>
      <c r="M4424">
        <f t="shared" si="139"/>
        <v>0</v>
      </c>
    </row>
    <row r="4425" spans="1:13" x14ac:dyDescent="0.3">
      <c r="A4425" t="s">
        <v>121</v>
      </c>
      <c r="B4425">
        <v>16.350000000000001</v>
      </c>
      <c r="C4425" t="s">
        <v>51</v>
      </c>
      <c r="D4425">
        <v>2.9611915999999999E-2</v>
      </c>
      <c r="E4425" t="s">
        <v>61</v>
      </c>
      <c r="F4425">
        <v>259.06459999999998</v>
      </c>
      <c r="G4425" t="s">
        <v>19</v>
      </c>
      <c r="H4425">
        <v>2007</v>
      </c>
      <c r="J4425" t="s">
        <v>20</v>
      </c>
      <c r="K4425" t="s">
        <v>16</v>
      </c>
      <c r="L4425">
        <f t="shared" si="138"/>
        <v>0</v>
      </c>
      <c r="M4425">
        <f t="shared" si="139"/>
        <v>0</v>
      </c>
    </row>
    <row r="4426" spans="1:13" x14ac:dyDescent="0.3">
      <c r="A4426" t="s">
        <v>1320</v>
      </c>
      <c r="B4426">
        <v>18.850000000000001</v>
      </c>
      <c r="C4426" t="s">
        <v>51</v>
      </c>
      <c r="D4426">
        <v>8.7129095000000004E-2</v>
      </c>
      <c r="E4426" t="s">
        <v>46</v>
      </c>
      <c r="F4426">
        <v>191.78460000000001</v>
      </c>
      <c r="G4426" t="s">
        <v>23</v>
      </c>
      <c r="H4426">
        <v>1998</v>
      </c>
      <c r="J4426" t="s">
        <v>24</v>
      </c>
      <c r="K4426" t="s">
        <v>25</v>
      </c>
      <c r="L4426">
        <f t="shared" si="138"/>
        <v>0</v>
      </c>
      <c r="M4426">
        <f t="shared" si="139"/>
        <v>0</v>
      </c>
    </row>
    <row r="4427" spans="1:13" x14ac:dyDescent="0.3">
      <c r="A4427" t="s">
        <v>645</v>
      </c>
      <c r="B4427">
        <v>6.9349999999999996</v>
      </c>
      <c r="C4427" t="s">
        <v>1605</v>
      </c>
      <c r="D4427">
        <v>4.1515796000000001E-2</v>
      </c>
      <c r="E4427" t="s">
        <v>12</v>
      </c>
      <c r="F4427">
        <v>102.83320000000001</v>
      </c>
      <c r="G4427" t="s">
        <v>19</v>
      </c>
      <c r="H4427">
        <v>2007</v>
      </c>
      <c r="J4427" t="s">
        <v>20</v>
      </c>
      <c r="K4427" t="s">
        <v>16</v>
      </c>
      <c r="L4427">
        <f t="shared" si="138"/>
        <v>0</v>
      </c>
      <c r="M4427">
        <f t="shared" si="139"/>
        <v>1</v>
      </c>
    </row>
    <row r="4428" spans="1:13" x14ac:dyDescent="0.3">
      <c r="A4428" t="s">
        <v>593</v>
      </c>
      <c r="B4428">
        <v>9.8000000000000007</v>
      </c>
      <c r="C4428" t="s">
        <v>51</v>
      </c>
      <c r="D4428">
        <v>0.10662851499999999</v>
      </c>
      <c r="E4428" t="s">
        <v>32</v>
      </c>
      <c r="F4428">
        <v>177.73699999999999</v>
      </c>
      <c r="G4428" t="s">
        <v>53</v>
      </c>
      <c r="H4428">
        <v>1987</v>
      </c>
      <c r="I4428" t="s">
        <v>54</v>
      </c>
      <c r="J4428" t="s">
        <v>24</v>
      </c>
      <c r="K4428" t="s">
        <v>16</v>
      </c>
      <c r="L4428">
        <f t="shared" si="138"/>
        <v>0</v>
      </c>
      <c r="M4428">
        <f t="shared" si="139"/>
        <v>0</v>
      </c>
    </row>
    <row r="4429" spans="1:13" x14ac:dyDescent="0.3">
      <c r="A4429" t="s">
        <v>1553</v>
      </c>
      <c r="C4429" t="s">
        <v>51</v>
      </c>
      <c r="D4429">
        <v>0</v>
      </c>
      <c r="E4429" t="s">
        <v>46</v>
      </c>
      <c r="F4429">
        <v>153.70240000000001</v>
      </c>
      <c r="G4429" t="s">
        <v>29</v>
      </c>
      <c r="H4429">
        <v>1985</v>
      </c>
      <c r="I4429" t="s">
        <v>14</v>
      </c>
      <c r="J4429" t="s">
        <v>24</v>
      </c>
      <c r="K4429" t="s">
        <v>30</v>
      </c>
      <c r="L4429">
        <f t="shared" si="138"/>
        <v>0</v>
      </c>
      <c r="M4429">
        <f t="shared" si="139"/>
        <v>0</v>
      </c>
    </row>
    <row r="4430" spans="1:13" x14ac:dyDescent="0.3">
      <c r="A4430" t="s">
        <v>692</v>
      </c>
      <c r="C4430" t="s">
        <v>51</v>
      </c>
      <c r="D4430">
        <v>2.9429601999999999E-2</v>
      </c>
      <c r="E4430" t="s">
        <v>12</v>
      </c>
      <c r="F4430">
        <v>160.392</v>
      </c>
      <c r="G4430" t="s">
        <v>29</v>
      </c>
      <c r="H4430">
        <v>1985</v>
      </c>
      <c r="I4430" t="s">
        <v>14</v>
      </c>
      <c r="J4430" t="s">
        <v>24</v>
      </c>
      <c r="K4430" t="s">
        <v>30</v>
      </c>
      <c r="L4430">
        <f t="shared" si="138"/>
        <v>0</v>
      </c>
      <c r="M4430">
        <f t="shared" si="139"/>
        <v>1</v>
      </c>
    </row>
    <row r="4431" spans="1:13" x14ac:dyDescent="0.3">
      <c r="A4431" t="s">
        <v>91</v>
      </c>
      <c r="B4431">
        <v>10.195</v>
      </c>
      <c r="C4431" t="s">
        <v>51</v>
      </c>
      <c r="D4431">
        <v>0.12663940200000001</v>
      </c>
      <c r="E4431" t="s">
        <v>83</v>
      </c>
      <c r="F4431">
        <v>109.5886</v>
      </c>
      <c r="G4431" t="s">
        <v>41</v>
      </c>
      <c r="H4431">
        <v>2002</v>
      </c>
      <c r="J4431" t="s">
        <v>20</v>
      </c>
      <c r="K4431" t="s">
        <v>16</v>
      </c>
      <c r="L4431">
        <f t="shared" si="138"/>
        <v>0</v>
      </c>
      <c r="M4431">
        <f t="shared" si="139"/>
        <v>0</v>
      </c>
    </row>
    <row r="4432" spans="1:13" x14ac:dyDescent="0.3">
      <c r="A4432" t="s">
        <v>1078</v>
      </c>
      <c r="B4432">
        <v>15.75</v>
      </c>
      <c r="C4432" t="s">
        <v>51</v>
      </c>
      <c r="D4432">
        <v>0.166776273</v>
      </c>
      <c r="E4432" t="s">
        <v>18</v>
      </c>
      <c r="F4432">
        <v>36.550600000000003</v>
      </c>
      <c r="G4432" t="s">
        <v>19</v>
      </c>
      <c r="H4432">
        <v>2007</v>
      </c>
      <c r="J4432" t="s">
        <v>20</v>
      </c>
      <c r="K4432" t="s">
        <v>16</v>
      </c>
      <c r="L4432">
        <f t="shared" si="138"/>
        <v>0</v>
      </c>
      <c r="M4432">
        <f t="shared" si="139"/>
        <v>1</v>
      </c>
    </row>
    <row r="4433" spans="1:13" x14ac:dyDescent="0.3">
      <c r="A4433" t="s">
        <v>1329</v>
      </c>
      <c r="C4433" t="s">
        <v>51</v>
      </c>
      <c r="D4433">
        <v>0.102393277</v>
      </c>
      <c r="E4433" t="s">
        <v>46</v>
      </c>
      <c r="F4433">
        <v>113.1544</v>
      </c>
      <c r="G4433" t="s">
        <v>47</v>
      </c>
      <c r="H4433">
        <v>1985</v>
      </c>
      <c r="I4433" t="s">
        <v>34</v>
      </c>
      <c r="J4433" t="s">
        <v>15</v>
      </c>
      <c r="K4433" t="s">
        <v>25</v>
      </c>
      <c r="L4433">
        <f t="shared" si="138"/>
        <v>1</v>
      </c>
      <c r="M4433">
        <f t="shared" si="139"/>
        <v>0</v>
      </c>
    </row>
    <row r="4434" spans="1:13" x14ac:dyDescent="0.3">
      <c r="A4434" t="s">
        <v>1318</v>
      </c>
      <c r="B4434">
        <v>15.1</v>
      </c>
      <c r="C4434" t="s">
        <v>51</v>
      </c>
      <c r="D4434">
        <v>0.174462585</v>
      </c>
      <c r="E4434" t="s">
        <v>12</v>
      </c>
      <c r="F4434">
        <v>197.71100000000001</v>
      </c>
      <c r="G4434" t="s">
        <v>19</v>
      </c>
      <c r="H4434">
        <v>2007</v>
      </c>
      <c r="J4434" t="s">
        <v>20</v>
      </c>
      <c r="K4434" t="s">
        <v>16</v>
      </c>
      <c r="L4434">
        <f t="shared" si="138"/>
        <v>0</v>
      </c>
      <c r="M4434">
        <f t="shared" si="139"/>
        <v>1</v>
      </c>
    </row>
    <row r="4435" spans="1:13" x14ac:dyDescent="0.3">
      <c r="A4435" t="s">
        <v>1416</v>
      </c>
      <c r="B4435">
        <v>6.17</v>
      </c>
      <c r="C4435" t="s">
        <v>51</v>
      </c>
      <c r="D4435">
        <v>1.0622102E-2</v>
      </c>
      <c r="E4435" t="s">
        <v>77</v>
      </c>
      <c r="F4435">
        <v>64.582599999999999</v>
      </c>
      <c r="G4435" t="s">
        <v>53</v>
      </c>
      <c r="H4435">
        <v>1987</v>
      </c>
      <c r="I4435" t="s">
        <v>54</v>
      </c>
      <c r="J4435" t="s">
        <v>24</v>
      </c>
      <c r="K4435" t="s">
        <v>16</v>
      </c>
      <c r="L4435">
        <f t="shared" si="138"/>
        <v>0</v>
      </c>
      <c r="M4435">
        <f t="shared" si="139"/>
        <v>0</v>
      </c>
    </row>
    <row r="4436" spans="1:13" x14ac:dyDescent="0.3">
      <c r="A4436" t="s">
        <v>667</v>
      </c>
      <c r="B4436">
        <v>6.6950000000000003</v>
      </c>
      <c r="C4436" t="s">
        <v>51</v>
      </c>
      <c r="D4436">
        <v>7.599649E-2</v>
      </c>
      <c r="E4436" t="s">
        <v>112</v>
      </c>
      <c r="F4436">
        <v>194.18199999999999</v>
      </c>
      <c r="G4436" t="s">
        <v>13</v>
      </c>
      <c r="H4436">
        <v>1999</v>
      </c>
      <c r="I4436" t="s">
        <v>14</v>
      </c>
      <c r="J4436" t="s">
        <v>15</v>
      </c>
      <c r="K4436" t="s">
        <v>16</v>
      </c>
      <c r="L4436">
        <f t="shared" si="138"/>
        <v>1</v>
      </c>
      <c r="M4436">
        <f t="shared" si="139"/>
        <v>0</v>
      </c>
    </row>
    <row r="4437" spans="1:13" x14ac:dyDescent="0.3">
      <c r="A4437" t="s">
        <v>1042</v>
      </c>
      <c r="B4437">
        <v>8.51</v>
      </c>
      <c r="C4437" t="s">
        <v>51</v>
      </c>
      <c r="D4437">
        <v>8.6946800000000005E-2</v>
      </c>
      <c r="E4437" t="s">
        <v>61</v>
      </c>
      <c r="F4437">
        <v>144.34700000000001</v>
      </c>
      <c r="G4437" t="s">
        <v>23</v>
      </c>
      <c r="H4437">
        <v>1998</v>
      </c>
      <c r="J4437" t="s">
        <v>24</v>
      </c>
      <c r="K4437" t="s">
        <v>25</v>
      </c>
      <c r="L4437">
        <f t="shared" si="138"/>
        <v>0</v>
      </c>
      <c r="M4437">
        <f t="shared" si="139"/>
        <v>0</v>
      </c>
    </row>
    <row r="4438" spans="1:13" x14ac:dyDescent="0.3">
      <c r="A4438" t="s">
        <v>1057</v>
      </c>
      <c r="B4438">
        <v>14.6</v>
      </c>
      <c r="C4438" t="s">
        <v>1605</v>
      </c>
      <c r="D4438">
        <v>4.2950697000000003E-2</v>
      </c>
      <c r="E4438" t="s">
        <v>32</v>
      </c>
      <c r="F4438">
        <v>108.4254</v>
      </c>
      <c r="G4438" t="s">
        <v>65</v>
      </c>
      <c r="H4438">
        <v>2004</v>
      </c>
      <c r="I4438" t="s">
        <v>34</v>
      </c>
      <c r="J4438" t="s">
        <v>20</v>
      </c>
      <c r="K4438" t="s">
        <v>16</v>
      </c>
      <c r="L4438">
        <f t="shared" si="138"/>
        <v>0</v>
      </c>
      <c r="M4438">
        <f t="shared" si="139"/>
        <v>0</v>
      </c>
    </row>
    <row r="4439" spans="1:13" x14ac:dyDescent="0.3">
      <c r="A4439" t="s">
        <v>242</v>
      </c>
      <c r="B4439">
        <v>18</v>
      </c>
      <c r="C4439" t="s">
        <v>51</v>
      </c>
      <c r="D4439">
        <v>7.3131910999999994E-2</v>
      </c>
      <c r="E4439" t="s">
        <v>83</v>
      </c>
      <c r="F4439">
        <v>156.09719999999999</v>
      </c>
      <c r="G4439" t="s">
        <v>53</v>
      </c>
      <c r="H4439">
        <v>1987</v>
      </c>
      <c r="I4439" t="s">
        <v>54</v>
      </c>
      <c r="J4439" t="s">
        <v>24</v>
      </c>
      <c r="K4439" t="s">
        <v>16</v>
      </c>
      <c r="L4439">
        <f t="shared" si="138"/>
        <v>0</v>
      </c>
      <c r="M4439">
        <f t="shared" si="139"/>
        <v>0</v>
      </c>
    </row>
    <row r="4440" spans="1:13" x14ac:dyDescent="0.3">
      <c r="A4440" t="s">
        <v>1554</v>
      </c>
      <c r="B4440">
        <v>7.5</v>
      </c>
      <c r="C4440" t="s">
        <v>51</v>
      </c>
      <c r="D4440">
        <v>8.4946729999999998E-2</v>
      </c>
      <c r="E4440" t="s">
        <v>83</v>
      </c>
      <c r="F4440">
        <v>120.5072</v>
      </c>
      <c r="G4440" t="s">
        <v>23</v>
      </c>
      <c r="H4440">
        <v>1998</v>
      </c>
      <c r="J4440" t="s">
        <v>24</v>
      </c>
      <c r="K4440" t="s">
        <v>25</v>
      </c>
      <c r="L4440">
        <f t="shared" si="138"/>
        <v>0</v>
      </c>
      <c r="M4440">
        <f t="shared" si="139"/>
        <v>0</v>
      </c>
    </row>
    <row r="4441" spans="1:13" x14ac:dyDescent="0.3">
      <c r="A4441" t="s">
        <v>589</v>
      </c>
      <c r="B4441">
        <v>20.6</v>
      </c>
      <c r="C4441" t="s">
        <v>51</v>
      </c>
      <c r="D4441">
        <v>0</v>
      </c>
      <c r="E4441" t="s">
        <v>61</v>
      </c>
      <c r="F4441">
        <v>74.9696</v>
      </c>
      <c r="G4441" t="s">
        <v>33</v>
      </c>
      <c r="H4441">
        <v>1997</v>
      </c>
      <c r="I4441" t="s">
        <v>34</v>
      </c>
      <c r="J4441" t="s">
        <v>15</v>
      </c>
      <c r="K4441" t="s">
        <v>16</v>
      </c>
      <c r="L4441">
        <f t="shared" si="138"/>
        <v>1</v>
      </c>
      <c r="M4441">
        <f t="shared" si="139"/>
        <v>0</v>
      </c>
    </row>
    <row r="4442" spans="1:13" x14ac:dyDescent="0.3">
      <c r="A4442" t="s">
        <v>162</v>
      </c>
      <c r="C4442" t="s">
        <v>51</v>
      </c>
      <c r="D4442">
        <v>2.6795874000000001E-2</v>
      </c>
      <c r="E4442" t="s">
        <v>52</v>
      </c>
      <c r="F4442">
        <v>105.8938</v>
      </c>
      <c r="G4442" t="s">
        <v>47</v>
      </c>
      <c r="H4442">
        <v>1985</v>
      </c>
      <c r="I4442" t="s">
        <v>34</v>
      </c>
      <c r="J4442" t="s">
        <v>15</v>
      </c>
      <c r="K4442" t="s">
        <v>25</v>
      </c>
      <c r="L4442">
        <f t="shared" si="138"/>
        <v>1</v>
      </c>
      <c r="M4442">
        <f t="shared" si="139"/>
        <v>0</v>
      </c>
    </row>
    <row r="4443" spans="1:13" x14ac:dyDescent="0.3">
      <c r="A4443" t="s">
        <v>1555</v>
      </c>
      <c r="B4443">
        <v>10.1</v>
      </c>
      <c r="C4443" t="s">
        <v>51</v>
      </c>
      <c r="D4443">
        <v>5.4715771000000003E-2</v>
      </c>
      <c r="E4443" t="s">
        <v>46</v>
      </c>
      <c r="F4443">
        <v>197.80840000000001</v>
      </c>
      <c r="G4443" t="s">
        <v>13</v>
      </c>
      <c r="H4443">
        <v>1999</v>
      </c>
      <c r="I4443" t="s">
        <v>14</v>
      </c>
      <c r="J4443" t="s">
        <v>15</v>
      </c>
      <c r="K4443" t="s">
        <v>16</v>
      </c>
      <c r="L4443">
        <f t="shared" si="138"/>
        <v>1</v>
      </c>
      <c r="M4443">
        <f t="shared" si="139"/>
        <v>0</v>
      </c>
    </row>
    <row r="4444" spans="1:13" x14ac:dyDescent="0.3">
      <c r="A4444" t="s">
        <v>223</v>
      </c>
      <c r="B4444">
        <v>8.9700000000000006</v>
      </c>
      <c r="C4444" t="s">
        <v>51</v>
      </c>
      <c r="D4444">
        <v>9.3393523000000006E-2</v>
      </c>
      <c r="E4444" t="s">
        <v>61</v>
      </c>
      <c r="F4444">
        <v>54.095599999999997</v>
      </c>
      <c r="G4444" t="s">
        <v>37</v>
      </c>
      <c r="H4444">
        <v>2009</v>
      </c>
      <c r="I4444" t="s">
        <v>14</v>
      </c>
      <c r="J4444" t="s">
        <v>24</v>
      </c>
      <c r="K4444" t="s">
        <v>38</v>
      </c>
      <c r="L4444">
        <f t="shared" si="138"/>
        <v>0</v>
      </c>
      <c r="M4444">
        <f t="shared" si="139"/>
        <v>0</v>
      </c>
    </row>
    <row r="4445" spans="1:13" x14ac:dyDescent="0.3">
      <c r="A4445" t="s">
        <v>1556</v>
      </c>
      <c r="B4445">
        <v>11.8</v>
      </c>
      <c r="C4445" t="s">
        <v>51</v>
      </c>
      <c r="D4445">
        <v>0</v>
      </c>
      <c r="E4445" t="s">
        <v>32</v>
      </c>
      <c r="F4445">
        <v>44.1402</v>
      </c>
      <c r="G4445" t="s">
        <v>65</v>
      </c>
      <c r="H4445">
        <v>2004</v>
      </c>
      <c r="I4445" t="s">
        <v>34</v>
      </c>
      <c r="J4445" t="s">
        <v>20</v>
      </c>
      <c r="K4445" t="s">
        <v>16</v>
      </c>
      <c r="L4445">
        <f t="shared" si="138"/>
        <v>0</v>
      </c>
      <c r="M4445">
        <f t="shared" si="139"/>
        <v>0</v>
      </c>
    </row>
    <row r="4446" spans="1:13" x14ac:dyDescent="0.3">
      <c r="A4446" t="s">
        <v>534</v>
      </c>
      <c r="B4446">
        <v>10</v>
      </c>
      <c r="C4446" t="s">
        <v>51</v>
      </c>
      <c r="D4446">
        <v>0</v>
      </c>
      <c r="E4446" t="s">
        <v>12</v>
      </c>
      <c r="F4446">
        <v>235.559</v>
      </c>
      <c r="G4446" t="s">
        <v>19</v>
      </c>
      <c r="H4446">
        <v>2007</v>
      </c>
      <c r="J4446" t="s">
        <v>20</v>
      </c>
      <c r="K4446" t="s">
        <v>16</v>
      </c>
      <c r="L4446">
        <f t="shared" si="138"/>
        <v>0</v>
      </c>
      <c r="M4446">
        <f t="shared" si="139"/>
        <v>1</v>
      </c>
    </row>
    <row r="4447" spans="1:13" x14ac:dyDescent="0.3">
      <c r="A4447" t="s">
        <v>993</v>
      </c>
      <c r="B4447">
        <v>17.5</v>
      </c>
      <c r="C4447" t="s">
        <v>51</v>
      </c>
      <c r="D4447">
        <v>5.2400475000000002E-2</v>
      </c>
      <c r="E4447" t="s">
        <v>12</v>
      </c>
      <c r="F4447">
        <v>105.099</v>
      </c>
      <c r="G4447" t="s">
        <v>53</v>
      </c>
      <c r="H4447">
        <v>1987</v>
      </c>
      <c r="I4447" t="s">
        <v>54</v>
      </c>
      <c r="J4447" t="s">
        <v>24</v>
      </c>
      <c r="K4447" t="s">
        <v>16</v>
      </c>
      <c r="L4447">
        <f t="shared" si="138"/>
        <v>0</v>
      </c>
      <c r="M4447">
        <f t="shared" si="139"/>
        <v>1</v>
      </c>
    </row>
    <row r="4448" spans="1:13" x14ac:dyDescent="0.3">
      <c r="A4448" t="s">
        <v>317</v>
      </c>
      <c r="C4448" t="s">
        <v>51</v>
      </c>
      <c r="D4448">
        <v>9.6925503999999996E-2</v>
      </c>
      <c r="E4448" t="s">
        <v>36</v>
      </c>
      <c r="F4448">
        <v>131.32839999999999</v>
      </c>
      <c r="G4448" t="s">
        <v>47</v>
      </c>
      <c r="H4448">
        <v>1985</v>
      </c>
      <c r="I4448" t="s">
        <v>34</v>
      </c>
      <c r="J4448" t="s">
        <v>15</v>
      </c>
      <c r="K4448" t="s">
        <v>25</v>
      </c>
      <c r="L4448">
        <f t="shared" si="138"/>
        <v>1</v>
      </c>
      <c r="M4448">
        <f t="shared" si="139"/>
        <v>0</v>
      </c>
    </row>
    <row r="4449" spans="1:13" x14ac:dyDescent="0.3">
      <c r="A4449" t="s">
        <v>1473</v>
      </c>
      <c r="B4449">
        <v>13.5</v>
      </c>
      <c r="C4449" t="s">
        <v>51</v>
      </c>
      <c r="D4449">
        <v>6.0468922000000001E-2</v>
      </c>
      <c r="E4449" t="s">
        <v>36</v>
      </c>
      <c r="F4449">
        <v>85.254000000000005</v>
      </c>
      <c r="G4449" t="s">
        <v>65</v>
      </c>
      <c r="H4449">
        <v>2004</v>
      </c>
      <c r="I4449" t="s">
        <v>34</v>
      </c>
      <c r="J4449" t="s">
        <v>20</v>
      </c>
      <c r="K4449" t="s">
        <v>16</v>
      </c>
      <c r="L4449">
        <f t="shared" si="138"/>
        <v>0</v>
      </c>
      <c r="M4449">
        <f t="shared" si="139"/>
        <v>0</v>
      </c>
    </row>
    <row r="4450" spans="1:13" x14ac:dyDescent="0.3">
      <c r="A4450" t="s">
        <v>952</v>
      </c>
      <c r="B4450">
        <v>14.75</v>
      </c>
      <c r="C4450" t="s">
        <v>51</v>
      </c>
      <c r="D4450">
        <v>8.9305571E-2</v>
      </c>
      <c r="E4450" t="s">
        <v>12</v>
      </c>
      <c r="F4450">
        <v>115.5518</v>
      </c>
      <c r="G4450" t="s">
        <v>65</v>
      </c>
      <c r="H4450">
        <v>2004</v>
      </c>
      <c r="I4450" t="s">
        <v>34</v>
      </c>
      <c r="J4450" t="s">
        <v>20</v>
      </c>
      <c r="K4450" t="s">
        <v>16</v>
      </c>
      <c r="L4450">
        <f t="shared" si="138"/>
        <v>0</v>
      </c>
      <c r="M4450">
        <f t="shared" si="139"/>
        <v>1</v>
      </c>
    </row>
    <row r="4451" spans="1:13" x14ac:dyDescent="0.3">
      <c r="A4451" t="s">
        <v>633</v>
      </c>
      <c r="B4451">
        <v>7.6849999999999996</v>
      </c>
      <c r="C4451" t="s">
        <v>51</v>
      </c>
      <c r="D4451">
        <v>2.5529117E-2</v>
      </c>
      <c r="E4451" t="s">
        <v>46</v>
      </c>
      <c r="F4451">
        <v>147.876</v>
      </c>
      <c r="G4451" t="s">
        <v>41</v>
      </c>
      <c r="H4451">
        <v>2002</v>
      </c>
      <c r="J4451" t="s">
        <v>20</v>
      </c>
      <c r="K4451" t="s">
        <v>16</v>
      </c>
      <c r="L4451">
        <f t="shared" si="138"/>
        <v>0</v>
      </c>
      <c r="M4451">
        <f t="shared" si="139"/>
        <v>0</v>
      </c>
    </row>
    <row r="4452" spans="1:13" x14ac:dyDescent="0.3">
      <c r="A4452" t="s">
        <v>598</v>
      </c>
      <c r="B4452">
        <v>10.6</v>
      </c>
      <c r="C4452" t="s">
        <v>51</v>
      </c>
      <c r="D4452">
        <v>1.1089224E-2</v>
      </c>
      <c r="E4452" t="s">
        <v>49</v>
      </c>
      <c r="F4452">
        <v>41.845399999999998</v>
      </c>
      <c r="G4452" t="s">
        <v>33</v>
      </c>
      <c r="H4452">
        <v>1997</v>
      </c>
      <c r="I4452" t="s">
        <v>34</v>
      </c>
      <c r="J4452" t="s">
        <v>15</v>
      </c>
      <c r="K4452" t="s">
        <v>16</v>
      </c>
      <c r="L4452">
        <f t="shared" si="138"/>
        <v>1</v>
      </c>
      <c r="M4452">
        <f t="shared" si="139"/>
        <v>0</v>
      </c>
    </row>
    <row r="4453" spans="1:13" x14ac:dyDescent="0.3">
      <c r="A4453" t="s">
        <v>523</v>
      </c>
      <c r="B4453">
        <v>14.35</v>
      </c>
      <c r="C4453" t="s">
        <v>1605</v>
      </c>
      <c r="D4453">
        <v>0.152170799</v>
      </c>
      <c r="E4453" t="s">
        <v>67</v>
      </c>
      <c r="F4453">
        <v>231.9984</v>
      </c>
      <c r="G4453" t="s">
        <v>23</v>
      </c>
      <c r="H4453">
        <v>1998</v>
      </c>
      <c r="J4453" t="s">
        <v>24</v>
      </c>
      <c r="K4453" t="s">
        <v>25</v>
      </c>
      <c r="L4453">
        <f t="shared" si="138"/>
        <v>0</v>
      </c>
      <c r="M4453">
        <f t="shared" si="139"/>
        <v>0</v>
      </c>
    </row>
    <row r="4454" spans="1:13" x14ac:dyDescent="0.3">
      <c r="A4454" t="s">
        <v>351</v>
      </c>
      <c r="B4454">
        <v>7.7850000000000001</v>
      </c>
      <c r="C4454" t="s">
        <v>51</v>
      </c>
      <c r="D4454">
        <v>0</v>
      </c>
      <c r="E4454" t="s">
        <v>18</v>
      </c>
      <c r="F4454">
        <v>104.4306</v>
      </c>
      <c r="G4454" t="s">
        <v>13</v>
      </c>
      <c r="H4454">
        <v>1999</v>
      </c>
      <c r="I4454" t="s">
        <v>14</v>
      </c>
      <c r="J4454" t="s">
        <v>15</v>
      </c>
      <c r="K4454" t="s">
        <v>16</v>
      </c>
      <c r="L4454">
        <f t="shared" si="138"/>
        <v>1</v>
      </c>
      <c r="M4454">
        <f t="shared" si="139"/>
        <v>1</v>
      </c>
    </row>
    <row r="4455" spans="1:13" x14ac:dyDescent="0.3">
      <c r="A4455" t="s">
        <v>714</v>
      </c>
      <c r="B4455">
        <v>8.8949999999999996</v>
      </c>
      <c r="C4455" t="s">
        <v>51</v>
      </c>
      <c r="D4455">
        <v>0.105090817</v>
      </c>
      <c r="E4455" t="s">
        <v>18</v>
      </c>
      <c r="F4455">
        <v>41.513800000000003</v>
      </c>
      <c r="G4455" t="s">
        <v>65</v>
      </c>
      <c r="H4455">
        <v>2004</v>
      </c>
      <c r="I4455" t="s">
        <v>34</v>
      </c>
      <c r="J4455" t="s">
        <v>20</v>
      </c>
      <c r="K4455" t="s">
        <v>16</v>
      </c>
      <c r="L4455">
        <f t="shared" si="138"/>
        <v>0</v>
      </c>
      <c r="M4455">
        <f t="shared" si="139"/>
        <v>1</v>
      </c>
    </row>
    <row r="4456" spans="1:13" x14ac:dyDescent="0.3">
      <c r="A4456" t="s">
        <v>1369</v>
      </c>
      <c r="B4456">
        <v>13.35</v>
      </c>
      <c r="C4456" t="s">
        <v>51</v>
      </c>
      <c r="D4456">
        <v>9.1207160999999995E-2</v>
      </c>
      <c r="E4456" t="s">
        <v>12</v>
      </c>
      <c r="F4456">
        <v>151.8708</v>
      </c>
      <c r="G4456" t="s">
        <v>33</v>
      </c>
      <c r="H4456">
        <v>1997</v>
      </c>
      <c r="I4456" t="s">
        <v>34</v>
      </c>
      <c r="J4456" t="s">
        <v>15</v>
      </c>
      <c r="K4456" t="s">
        <v>16</v>
      </c>
      <c r="L4456">
        <f t="shared" si="138"/>
        <v>1</v>
      </c>
      <c r="M4456">
        <f t="shared" si="139"/>
        <v>1</v>
      </c>
    </row>
    <row r="4457" spans="1:13" x14ac:dyDescent="0.3">
      <c r="A4457" t="s">
        <v>1518</v>
      </c>
      <c r="B4457">
        <v>16.100000000000001</v>
      </c>
      <c r="C4457" t="s">
        <v>1605</v>
      </c>
      <c r="D4457">
        <v>4.1759701000000003E-2</v>
      </c>
      <c r="E4457" t="s">
        <v>32</v>
      </c>
      <c r="F4457">
        <v>98.040999999999997</v>
      </c>
      <c r="G4457" t="s">
        <v>23</v>
      </c>
      <c r="H4457">
        <v>1998</v>
      </c>
      <c r="J4457" t="s">
        <v>24</v>
      </c>
      <c r="K4457" t="s">
        <v>25</v>
      </c>
      <c r="L4457">
        <f t="shared" si="138"/>
        <v>0</v>
      </c>
      <c r="M4457">
        <f t="shared" si="139"/>
        <v>0</v>
      </c>
    </row>
    <row r="4458" spans="1:13" x14ac:dyDescent="0.3">
      <c r="A4458" t="s">
        <v>1286</v>
      </c>
      <c r="B4458">
        <v>19.850000000000001</v>
      </c>
      <c r="C4458" t="s">
        <v>51</v>
      </c>
      <c r="D4458">
        <v>4.4497478E-2</v>
      </c>
      <c r="E4458" t="s">
        <v>18</v>
      </c>
      <c r="F4458">
        <v>89.785600000000002</v>
      </c>
      <c r="G4458" t="s">
        <v>33</v>
      </c>
      <c r="H4458">
        <v>1997</v>
      </c>
      <c r="I4458" t="s">
        <v>34</v>
      </c>
      <c r="J4458" t="s">
        <v>15</v>
      </c>
      <c r="K4458" t="s">
        <v>16</v>
      </c>
      <c r="L4458">
        <f t="shared" si="138"/>
        <v>1</v>
      </c>
      <c r="M4458">
        <f t="shared" si="139"/>
        <v>1</v>
      </c>
    </row>
    <row r="4459" spans="1:13" x14ac:dyDescent="0.3">
      <c r="A4459" t="s">
        <v>311</v>
      </c>
      <c r="B4459">
        <v>12.1</v>
      </c>
      <c r="C4459" t="s">
        <v>1605</v>
      </c>
      <c r="D4459">
        <v>6.1175535000000003E-2</v>
      </c>
      <c r="E4459" t="s">
        <v>59</v>
      </c>
      <c r="F4459">
        <v>54.861400000000003</v>
      </c>
      <c r="G4459" t="s">
        <v>33</v>
      </c>
      <c r="H4459">
        <v>1997</v>
      </c>
      <c r="I4459" t="s">
        <v>34</v>
      </c>
      <c r="J4459" t="s">
        <v>15</v>
      </c>
      <c r="K4459" t="s">
        <v>16</v>
      </c>
      <c r="L4459">
        <f t="shared" si="138"/>
        <v>0</v>
      </c>
      <c r="M4459">
        <f t="shared" si="139"/>
        <v>0</v>
      </c>
    </row>
    <row r="4460" spans="1:13" x14ac:dyDescent="0.3">
      <c r="A4460" t="s">
        <v>1297</v>
      </c>
      <c r="B4460">
        <v>8.6449999999999996</v>
      </c>
      <c r="C4460" t="s">
        <v>51</v>
      </c>
      <c r="D4460">
        <v>0</v>
      </c>
      <c r="E4460" t="s">
        <v>46</v>
      </c>
      <c r="F4460">
        <v>96.441000000000003</v>
      </c>
      <c r="G4460" t="s">
        <v>13</v>
      </c>
      <c r="H4460">
        <v>1999</v>
      </c>
      <c r="I4460" t="s">
        <v>14</v>
      </c>
      <c r="J4460" t="s">
        <v>15</v>
      </c>
      <c r="K4460" t="s">
        <v>16</v>
      </c>
      <c r="L4460">
        <f t="shared" si="138"/>
        <v>1</v>
      </c>
      <c r="M4460">
        <f t="shared" si="139"/>
        <v>0</v>
      </c>
    </row>
    <row r="4461" spans="1:13" x14ac:dyDescent="0.3">
      <c r="A4461" t="s">
        <v>511</v>
      </c>
      <c r="B4461">
        <v>14.85</v>
      </c>
      <c r="C4461" t="s">
        <v>1605</v>
      </c>
      <c r="D4461">
        <v>3.2657895999999999E-2</v>
      </c>
      <c r="E4461" t="s">
        <v>18</v>
      </c>
      <c r="F4461">
        <v>263.19099999999997</v>
      </c>
      <c r="G4461" t="s">
        <v>23</v>
      </c>
      <c r="H4461">
        <v>1998</v>
      </c>
      <c r="J4461" t="s">
        <v>24</v>
      </c>
      <c r="K4461" t="s">
        <v>25</v>
      </c>
      <c r="L4461">
        <f t="shared" si="138"/>
        <v>0</v>
      </c>
      <c r="M4461">
        <f t="shared" si="139"/>
        <v>1</v>
      </c>
    </row>
    <row r="4462" spans="1:13" x14ac:dyDescent="0.3">
      <c r="A4462" t="s">
        <v>1538</v>
      </c>
      <c r="B4462">
        <v>16.2</v>
      </c>
      <c r="C4462" t="s">
        <v>51</v>
      </c>
      <c r="D4462">
        <v>6.3029339000000004E-2</v>
      </c>
      <c r="E4462" t="s">
        <v>83</v>
      </c>
      <c r="F4462">
        <v>100.47</v>
      </c>
      <c r="G4462" t="s">
        <v>33</v>
      </c>
      <c r="H4462">
        <v>1997</v>
      </c>
      <c r="I4462" t="s">
        <v>34</v>
      </c>
      <c r="J4462" t="s">
        <v>15</v>
      </c>
      <c r="K4462" t="s">
        <v>16</v>
      </c>
      <c r="L4462">
        <f t="shared" si="138"/>
        <v>1</v>
      </c>
      <c r="M4462">
        <f t="shared" si="139"/>
        <v>0</v>
      </c>
    </row>
    <row r="4463" spans="1:13" x14ac:dyDescent="0.3">
      <c r="A4463" t="s">
        <v>930</v>
      </c>
      <c r="B4463">
        <v>21.25</v>
      </c>
      <c r="C4463" t="s">
        <v>51</v>
      </c>
      <c r="D4463">
        <v>0.113581951</v>
      </c>
      <c r="E4463" t="s">
        <v>46</v>
      </c>
      <c r="F4463">
        <v>234.93</v>
      </c>
      <c r="G4463" t="s">
        <v>65</v>
      </c>
      <c r="H4463">
        <v>2004</v>
      </c>
      <c r="I4463" t="s">
        <v>34</v>
      </c>
      <c r="J4463" t="s">
        <v>20</v>
      </c>
      <c r="K4463" t="s">
        <v>16</v>
      </c>
      <c r="L4463">
        <f t="shared" si="138"/>
        <v>0</v>
      </c>
      <c r="M4463">
        <f t="shared" si="139"/>
        <v>0</v>
      </c>
    </row>
    <row r="4464" spans="1:13" x14ac:dyDescent="0.3">
      <c r="A4464" t="s">
        <v>1272</v>
      </c>
      <c r="B4464">
        <v>9.8000000000000007</v>
      </c>
      <c r="C4464" t="s">
        <v>1605</v>
      </c>
      <c r="D4464">
        <v>1.5077408E-2</v>
      </c>
      <c r="E4464" t="s">
        <v>77</v>
      </c>
      <c r="F4464">
        <v>250.9408</v>
      </c>
      <c r="G4464" t="s">
        <v>53</v>
      </c>
      <c r="H4464">
        <v>1987</v>
      </c>
      <c r="I4464" t="s">
        <v>54</v>
      </c>
      <c r="J4464" t="s">
        <v>24</v>
      </c>
      <c r="K4464" t="s">
        <v>16</v>
      </c>
      <c r="L4464">
        <f t="shared" si="138"/>
        <v>0</v>
      </c>
      <c r="M4464">
        <f t="shared" si="139"/>
        <v>0</v>
      </c>
    </row>
    <row r="4465" spans="1:13" x14ac:dyDescent="0.3">
      <c r="A4465" t="s">
        <v>93</v>
      </c>
      <c r="B4465">
        <v>12.85</v>
      </c>
      <c r="C4465" t="s">
        <v>51</v>
      </c>
      <c r="D4465">
        <v>8.9454322000000003E-2</v>
      </c>
      <c r="E4465" t="s">
        <v>46</v>
      </c>
      <c r="F4465">
        <v>183.26079999999999</v>
      </c>
      <c r="G4465" t="s">
        <v>23</v>
      </c>
      <c r="H4465">
        <v>1998</v>
      </c>
      <c r="J4465" t="s">
        <v>24</v>
      </c>
      <c r="K4465" t="s">
        <v>25</v>
      </c>
      <c r="L4465">
        <f t="shared" si="138"/>
        <v>0</v>
      </c>
      <c r="M4465">
        <f t="shared" si="139"/>
        <v>0</v>
      </c>
    </row>
    <row r="4466" spans="1:13" x14ac:dyDescent="0.3">
      <c r="A4466" t="s">
        <v>1350</v>
      </c>
      <c r="B4466">
        <v>8.6300000000000008</v>
      </c>
      <c r="C4466" t="s">
        <v>51</v>
      </c>
      <c r="D4466">
        <v>3.1158307999999999E-2</v>
      </c>
      <c r="E4466" t="s">
        <v>12</v>
      </c>
      <c r="F4466">
        <v>184.25819999999999</v>
      </c>
      <c r="G4466" t="s">
        <v>41</v>
      </c>
      <c r="H4466">
        <v>2002</v>
      </c>
      <c r="J4466" t="s">
        <v>20</v>
      </c>
      <c r="K4466" t="s">
        <v>16</v>
      </c>
      <c r="L4466">
        <f t="shared" si="138"/>
        <v>0</v>
      </c>
      <c r="M4466">
        <f t="shared" si="139"/>
        <v>1</v>
      </c>
    </row>
    <row r="4467" spans="1:13" x14ac:dyDescent="0.3">
      <c r="A4467" t="s">
        <v>616</v>
      </c>
      <c r="B4467">
        <v>20.100000000000001</v>
      </c>
      <c r="C4467" t="s">
        <v>51</v>
      </c>
      <c r="D4467">
        <v>1.4998688E-2</v>
      </c>
      <c r="E4467" t="s">
        <v>46</v>
      </c>
      <c r="F4467">
        <v>142.61539999999999</v>
      </c>
      <c r="G4467" t="s">
        <v>37</v>
      </c>
      <c r="H4467">
        <v>2009</v>
      </c>
      <c r="I4467" t="s">
        <v>14</v>
      </c>
      <c r="J4467" t="s">
        <v>24</v>
      </c>
      <c r="K4467" t="s">
        <v>38</v>
      </c>
      <c r="L4467">
        <f t="shared" si="138"/>
        <v>0</v>
      </c>
      <c r="M4467">
        <f t="shared" si="139"/>
        <v>0</v>
      </c>
    </row>
    <row r="4468" spans="1:13" x14ac:dyDescent="0.3">
      <c r="A4468" t="s">
        <v>442</v>
      </c>
      <c r="B4468">
        <v>5.98</v>
      </c>
      <c r="C4468" t="s">
        <v>51</v>
      </c>
      <c r="D4468">
        <v>4.3562851E-2</v>
      </c>
      <c r="E4468" t="s">
        <v>32</v>
      </c>
      <c r="F4468">
        <v>147.9418</v>
      </c>
      <c r="G4468" t="s">
        <v>33</v>
      </c>
      <c r="H4468">
        <v>1997</v>
      </c>
      <c r="I4468" t="s">
        <v>34</v>
      </c>
      <c r="J4468" t="s">
        <v>15</v>
      </c>
      <c r="K4468" t="s">
        <v>16</v>
      </c>
      <c r="L4468">
        <f t="shared" si="138"/>
        <v>1</v>
      </c>
      <c r="M4468">
        <f t="shared" si="139"/>
        <v>0</v>
      </c>
    </row>
    <row r="4469" spans="1:13" x14ac:dyDescent="0.3">
      <c r="A4469" t="s">
        <v>745</v>
      </c>
      <c r="B4469">
        <v>14.15</v>
      </c>
      <c r="C4469" t="s">
        <v>51</v>
      </c>
      <c r="D4469">
        <v>2.0831692999999998E-2</v>
      </c>
      <c r="E4469" t="s">
        <v>32</v>
      </c>
      <c r="F4469">
        <v>126.4046</v>
      </c>
      <c r="G4469" t="s">
        <v>19</v>
      </c>
      <c r="H4469">
        <v>2007</v>
      </c>
      <c r="J4469" t="s">
        <v>20</v>
      </c>
      <c r="K4469" t="s">
        <v>16</v>
      </c>
      <c r="L4469">
        <f t="shared" si="138"/>
        <v>0</v>
      </c>
      <c r="M4469">
        <f t="shared" si="139"/>
        <v>0</v>
      </c>
    </row>
    <row r="4470" spans="1:13" x14ac:dyDescent="0.3">
      <c r="A4470" t="s">
        <v>1198</v>
      </c>
      <c r="B4470">
        <v>5.9249999999999998</v>
      </c>
      <c r="C4470" t="s">
        <v>1605</v>
      </c>
      <c r="D4470">
        <v>9.6662969000000001E-2</v>
      </c>
      <c r="E4470" t="s">
        <v>18</v>
      </c>
      <c r="F4470">
        <v>45.308599999999998</v>
      </c>
      <c r="G4470" t="s">
        <v>41</v>
      </c>
      <c r="H4470">
        <v>2002</v>
      </c>
      <c r="J4470" t="s">
        <v>20</v>
      </c>
      <c r="K4470" t="s">
        <v>16</v>
      </c>
      <c r="L4470">
        <f t="shared" si="138"/>
        <v>0</v>
      </c>
      <c r="M4470">
        <f t="shared" si="139"/>
        <v>1</v>
      </c>
    </row>
    <row r="4471" spans="1:13" x14ac:dyDescent="0.3">
      <c r="A4471" t="s">
        <v>648</v>
      </c>
      <c r="B4471">
        <v>7.97</v>
      </c>
      <c r="C4471" t="s">
        <v>1605</v>
      </c>
      <c r="D4471">
        <v>3.9990030000000003E-2</v>
      </c>
      <c r="E4471" t="s">
        <v>77</v>
      </c>
      <c r="F4471">
        <v>86.851399999999998</v>
      </c>
      <c r="G4471" t="s">
        <v>33</v>
      </c>
      <c r="H4471">
        <v>1997</v>
      </c>
      <c r="I4471" t="s">
        <v>34</v>
      </c>
      <c r="J4471" t="s">
        <v>15</v>
      </c>
      <c r="K4471" t="s">
        <v>16</v>
      </c>
      <c r="L4471">
        <f t="shared" si="138"/>
        <v>0</v>
      </c>
      <c r="M4471">
        <f t="shared" si="139"/>
        <v>0</v>
      </c>
    </row>
    <row r="4472" spans="1:13" x14ac:dyDescent="0.3">
      <c r="A4472" t="s">
        <v>916</v>
      </c>
      <c r="B4472">
        <v>7.3</v>
      </c>
      <c r="C4472" t="s">
        <v>51</v>
      </c>
      <c r="D4472">
        <v>8.6116085999999994E-2</v>
      </c>
      <c r="E4472" t="s">
        <v>67</v>
      </c>
      <c r="F4472">
        <v>148.4076</v>
      </c>
      <c r="G4472" t="s">
        <v>65</v>
      </c>
      <c r="H4472">
        <v>2004</v>
      </c>
      <c r="I4472" t="s">
        <v>34</v>
      </c>
      <c r="J4472" t="s">
        <v>20</v>
      </c>
      <c r="K4472" t="s">
        <v>16</v>
      </c>
      <c r="L4472">
        <f t="shared" si="138"/>
        <v>0</v>
      </c>
      <c r="M4472">
        <f t="shared" si="139"/>
        <v>0</v>
      </c>
    </row>
    <row r="4473" spans="1:13" x14ac:dyDescent="0.3">
      <c r="A4473" t="s">
        <v>165</v>
      </c>
      <c r="B4473">
        <v>6.9050000000000002</v>
      </c>
      <c r="C4473" t="s">
        <v>1605</v>
      </c>
      <c r="D4473">
        <v>3.8206734999999999E-2</v>
      </c>
      <c r="E4473" t="s">
        <v>18</v>
      </c>
      <c r="F4473">
        <v>96.172600000000003</v>
      </c>
      <c r="G4473" t="s">
        <v>13</v>
      </c>
      <c r="H4473">
        <v>1999</v>
      </c>
      <c r="I4473" t="s">
        <v>14</v>
      </c>
      <c r="J4473" t="s">
        <v>15</v>
      </c>
      <c r="K4473" t="s">
        <v>16</v>
      </c>
      <c r="L4473">
        <f t="shared" si="138"/>
        <v>0</v>
      </c>
      <c r="M4473">
        <f t="shared" si="139"/>
        <v>1</v>
      </c>
    </row>
    <row r="4474" spans="1:13" x14ac:dyDescent="0.3">
      <c r="A4474" t="s">
        <v>1405</v>
      </c>
      <c r="B4474">
        <v>20.100000000000001</v>
      </c>
      <c r="C4474" t="s">
        <v>51</v>
      </c>
      <c r="D4474">
        <v>7.7611332000000005E-2</v>
      </c>
      <c r="E4474" t="s">
        <v>46</v>
      </c>
      <c r="F4474">
        <v>63.053600000000003</v>
      </c>
      <c r="G4474" t="s">
        <v>41</v>
      </c>
      <c r="H4474">
        <v>2002</v>
      </c>
      <c r="J4474" t="s">
        <v>20</v>
      </c>
      <c r="K4474" t="s">
        <v>16</v>
      </c>
      <c r="L4474">
        <f t="shared" si="138"/>
        <v>0</v>
      </c>
      <c r="M4474">
        <f t="shared" si="139"/>
        <v>0</v>
      </c>
    </row>
    <row r="4475" spans="1:13" x14ac:dyDescent="0.3">
      <c r="A4475" t="s">
        <v>1140</v>
      </c>
      <c r="C4475" t="s">
        <v>1605</v>
      </c>
      <c r="D4475">
        <v>6.9578418000000003E-2</v>
      </c>
      <c r="E4475" t="s">
        <v>36</v>
      </c>
      <c r="F4475">
        <v>190.22139999999999</v>
      </c>
      <c r="G4475" t="s">
        <v>29</v>
      </c>
      <c r="H4475">
        <v>1985</v>
      </c>
      <c r="I4475" t="s">
        <v>14</v>
      </c>
      <c r="J4475" t="s">
        <v>24</v>
      </c>
      <c r="K4475" t="s">
        <v>30</v>
      </c>
      <c r="L4475">
        <f t="shared" si="138"/>
        <v>0</v>
      </c>
      <c r="M4475">
        <f t="shared" si="139"/>
        <v>0</v>
      </c>
    </row>
    <row r="4476" spans="1:13" x14ac:dyDescent="0.3">
      <c r="A4476" t="s">
        <v>1183</v>
      </c>
      <c r="B4476">
        <v>20.75</v>
      </c>
      <c r="C4476" t="s">
        <v>51</v>
      </c>
      <c r="D4476">
        <v>2.5233003E-2</v>
      </c>
      <c r="E4476" t="s">
        <v>46</v>
      </c>
      <c r="F4476">
        <v>150.17339999999999</v>
      </c>
      <c r="G4476" t="s">
        <v>37</v>
      </c>
      <c r="H4476">
        <v>2009</v>
      </c>
      <c r="I4476" t="s">
        <v>14</v>
      </c>
      <c r="J4476" t="s">
        <v>24</v>
      </c>
      <c r="K4476" t="s">
        <v>38</v>
      </c>
      <c r="L4476">
        <f t="shared" si="138"/>
        <v>0</v>
      </c>
      <c r="M4476">
        <f t="shared" si="139"/>
        <v>0</v>
      </c>
    </row>
    <row r="4477" spans="1:13" x14ac:dyDescent="0.3">
      <c r="A4477" t="s">
        <v>508</v>
      </c>
      <c r="B4477">
        <v>9.1950000000000003</v>
      </c>
      <c r="C4477" t="s">
        <v>1605</v>
      </c>
      <c r="D4477">
        <v>0.117723097</v>
      </c>
      <c r="E4477" t="s">
        <v>12</v>
      </c>
      <c r="F4477">
        <v>159.55779999999999</v>
      </c>
      <c r="G4477" t="s">
        <v>41</v>
      </c>
      <c r="H4477">
        <v>2002</v>
      </c>
      <c r="J4477" t="s">
        <v>20</v>
      </c>
      <c r="K4477" t="s">
        <v>16</v>
      </c>
      <c r="L4477">
        <f t="shared" si="138"/>
        <v>0</v>
      </c>
      <c r="M4477">
        <f t="shared" si="139"/>
        <v>1</v>
      </c>
    </row>
    <row r="4478" spans="1:13" x14ac:dyDescent="0.3">
      <c r="A4478" t="s">
        <v>389</v>
      </c>
      <c r="B4478">
        <v>10.695</v>
      </c>
      <c r="C4478" t="s">
        <v>1605</v>
      </c>
      <c r="D4478">
        <v>0</v>
      </c>
      <c r="E4478" t="s">
        <v>198</v>
      </c>
      <c r="F4478">
        <v>176.1712</v>
      </c>
      <c r="G4478" t="s">
        <v>13</v>
      </c>
      <c r="H4478">
        <v>1999</v>
      </c>
      <c r="I4478" t="s">
        <v>14</v>
      </c>
      <c r="J4478" t="s">
        <v>15</v>
      </c>
      <c r="K4478" t="s">
        <v>16</v>
      </c>
      <c r="L4478">
        <f t="shared" si="138"/>
        <v>0</v>
      </c>
      <c r="M4478">
        <f t="shared" si="139"/>
        <v>0</v>
      </c>
    </row>
    <row r="4479" spans="1:13" x14ac:dyDescent="0.3">
      <c r="A4479" t="s">
        <v>703</v>
      </c>
      <c r="B4479">
        <v>9.1950000000000003</v>
      </c>
      <c r="C4479" t="s">
        <v>1605</v>
      </c>
      <c r="D4479">
        <v>6.4274939000000003E-2</v>
      </c>
      <c r="E4479" t="s">
        <v>67</v>
      </c>
      <c r="F4479">
        <v>85.8566</v>
      </c>
      <c r="G4479" t="s">
        <v>37</v>
      </c>
      <c r="H4479">
        <v>2009</v>
      </c>
      <c r="I4479" t="s">
        <v>14</v>
      </c>
      <c r="J4479" t="s">
        <v>24</v>
      </c>
      <c r="K4479" t="s">
        <v>38</v>
      </c>
      <c r="L4479">
        <f t="shared" si="138"/>
        <v>0</v>
      </c>
      <c r="M4479">
        <f t="shared" si="139"/>
        <v>0</v>
      </c>
    </row>
    <row r="4480" spans="1:13" x14ac:dyDescent="0.3">
      <c r="A4480" t="s">
        <v>17</v>
      </c>
      <c r="B4480">
        <v>8.3000000000000007</v>
      </c>
      <c r="C4480" t="s">
        <v>28</v>
      </c>
      <c r="D4480">
        <v>3.8289031000000001E-2</v>
      </c>
      <c r="E4480" t="s">
        <v>18</v>
      </c>
      <c r="F4480">
        <v>88.419799999999995</v>
      </c>
      <c r="G4480" t="s">
        <v>41</v>
      </c>
      <c r="H4480">
        <v>2002</v>
      </c>
      <c r="J4480" t="s">
        <v>20</v>
      </c>
      <c r="K4480" t="s">
        <v>16</v>
      </c>
      <c r="L4480">
        <f t="shared" si="138"/>
        <v>0</v>
      </c>
      <c r="M4480">
        <f t="shared" si="139"/>
        <v>1</v>
      </c>
    </row>
    <row r="4481" spans="1:13" x14ac:dyDescent="0.3">
      <c r="A4481" t="s">
        <v>1100</v>
      </c>
      <c r="B4481">
        <v>19.7</v>
      </c>
      <c r="C4481" t="s">
        <v>51</v>
      </c>
      <c r="D4481">
        <v>2.6849263000000002E-2</v>
      </c>
      <c r="E4481" t="s">
        <v>61</v>
      </c>
      <c r="F4481">
        <v>95.872600000000006</v>
      </c>
      <c r="G4481" t="s">
        <v>33</v>
      </c>
      <c r="H4481">
        <v>1997</v>
      </c>
      <c r="I4481" t="s">
        <v>34</v>
      </c>
      <c r="J4481" t="s">
        <v>15</v>
      </c>
      <c r="K4481" t="s">
        <v>16</v>
      </c>
      <c r="L4481">
        <f t="shared" si="138"/>
        <v>1</v>
      </c>
      <c r="M4481">
        <f t="shared" si="139"/>
        <v>0</v>
      </c>
    </row>
    <row r="4482" spans="1:13" x14ac:dyDescent="0.3">
      <c r="A4482" t="s">
        <v>134</v>
      </c>
      <c r="B4482">
        <v>19.2</v>
      </c>
      <c r="C4482" t="s">
        <v>1605</v>
      </c>
      <c r="D4482">
        <v>9.3541730000000003E-3</v>
      </c>
      <c r="E4482" t="s">
        <v>112</v>
      </c>
      <c r="F4482">
        <v>226.00620000000001</v>
      </c>
      <c r="G4482" t="s">
        <v>23</v>
      </c>
      <c r="H4482">
        <v>1998</v>
      </c>
      <c r="J4482" t="s">
        <v>24</v>
      </c>
      <c r="K4482" t="s">
        <v>25</v>
      </c>
      <c r="L4482">
        <f t="shared" si="138"/>
        <v>0</v>
      </c>
      <c r="M4482">
        <f t="shared" si="139"/>
        <v>0</v>
      </c>
    </row>
    <row r="4483" spans="1:13" x14ac:dyDescent="0.3">
      <c r="A4483" t="s">
        <v>447</v>
      </c>
      <c r="B4483">
        <v>18.2</v>
      </c>
      <c r="C4483" t="s">
        <v>1605</v>
      </c>
      <c r="D4483">
        <v>1.2204712E-2</v>
      </c>
      <c r="E4483" t="s">
        <v>32</v>
      </c>
      <c r="F4483">
        <v>60.190399999999997</v>
      </c>
      <c r="G4483" t="s">
        <v>33</v>
      </c>
      <c r="H4483">
        <v>1997</v>
      </c>
      <c r="I4483" t="s">
        <v>34</v>
      </c>
      <c r="J4483" t="s">
        <v>15</v>
      </c>
      <c r="K4483" t="s">
        <v>16</v>
      </c>
      <c r="L4483">
        <f t="shared" ref="L4483:L4546" si="140">IF(AND(J4483= "Tier 1", C4483= "LF"),1,0)</f>
        <v>0</v>
      </c>
      <c r="M4483">
        <f t="shared" ref="M4483:M4546" si="141">IF(OR(E4483= "Dairy", E4483= "Snack Foods"),1,0)</f>
        <v>0</v>
      </c>
    </row>
    <row r="4484" spans="1:13" x14ac:dyDescent="0.3">
      <c r="A4484" t="s">
        <v>336</v>
      </c>
      <c r="B4484">
        <v>20.75</v>
      </c>
      <c r="C4484" t="s">
        <v>51</v>
      </c>
      <c r="D4484">
        <v>2.4286028000000001E-2</v>
      </c>
      <c r="E4484" t="s">
        <v>32</v>
      </c>
      <c r="F4484">
        <v>124.873</v>
      </c>
      <c r="G4484" t="s">
        <v>19</v>
      </c>
      <c r="H4484">
        <v>2007</v>
      </c>
      <c r="J4484" t="s">
        <v>20</v>
      </c>
      <c r="K4484" t="s">
        <v>16</v>
      </c>
      <c r="L4484">
        <f t="shared" si="140"/>
        <v>0</v>
      </c>
      <c r="M4484">
        <f t="shared" si="141"/>
        <v>0</v>
      </c>
    </row>
    <row r="4485" spans="1:13" x14ac:dyDescent="0.3">
      <c r="A4485" t="s">
        <v>357</v>
      </c>
      <c r="B4485">
        <v>20.85</v>
      </c>
      <c r="C4485" t="s">
        <v>51</v>
      </c>
      <c r="D4485">
        <v>9.7816206000000003E-2</v>
      </c>
      <c r="E4485" t="s">
        <v>112</v>
      </c>
      <c r="F4485">
        <v>222.77459999999999</v>
      </c>
      <c r="G4485" t="s">
        <v>41</v>
      </c>
      <c r="H4485">
        <v>2002</v>
      </c>
      <c r="J4485" t="s">
        <v>20</v>
      </c>
      <c r="K4485" t="s">
        <v>16</v>
      </c>
      <c r="L4485">
        <f t="shared" si="140"/>
        <v>0</v>
      </c>
      <c r="M4485">
        <f t="shared" si="141"/>
        <v>0</v>
      </c>
    </row>
    <row r="4486" spans="1:13" x14ac:dyDescent="0.3">
      <c r="A4486" t="s">
        <v>1555</v>
      </c>
      <c r="C4486" t="s">
        <v>51</v>
      </c>
      <c r="D4486">
        <v>9.5651538999999994E-2</v>
      </c>
      <c r="E4486" t="s">
        <v>46</v>
      </c>
      <c r="F4486">
        <v>200.4084</v>
      </c>
      <c r="G4486" t="s">
        <v>47</v>
      </c>
      <c r="H4486">
        <v>1985</v>
      </c>
      <c r="I4486" t="s">
        <v>34</v>
      </c>
      <c r="J4486" t="s">
        <v>15</v>
      </c>
      <c r="K4486" t="s">
        <v>25</v>
      </c>
      <c r="L4486">
        <f t="shared" si="140"/>
        <v>1</v>
      </c>
      <c r="M4486">
        <f t="shared" si="141"/>
        <v>0</v>
      </c>
    </row>
    <row r="4487" spans="1:13" x14ac:dyDescent="0.3">
      <c r="A4487" t="s">
        <v>151</v>
      </c>
      <c r="B4487">
        <v>7.39</v>
      </c>
      <c r="C4487" t="s">
        <v>51</v>
      </c>
      <c r="D4487">
        <v>8.2239383999999999E-2</v>
      </c>
      <c r="E4487" t="s">
        <v>59</v>
      </c>
      <c r="F4487">
        <v>187.75299999999999</v>
      </c>
      <c r="G4487" t="s">
        <v>33</v>
      </c>
      <c r="H4487">
        <v>1997</v>
      </c>
      <c r="I4487" t="s">
        <v>34</v>
      </c>
      <c r="J4487" t="s">
        <v>15</v>
      </c>
      <c r="K4487" t="s">
        <v>16</v>
      </c>
      <c r="L4487">
        <f t="shared" si="140"/>
        <v>1</v>
      </c>
      <c r="M4487">
        <f t="shared" si="141"/>
        <v>0</v>
      </c>
    </row>
    <row r="4488" spans="1:13" x14ac:dyDescent="0.3">
      <c r="A4488" t="s">
        <v>675</v>
      </c>
      <c r="B4488">
        <v>5.26</v>
      </c>
      <c r="C4488" t="s">
        <v>1605</v>
      </c>
      <c r="D4488">
        <v>4.1737624000000001E-2</v>
      </c>
      <c r="E4488" t="s">
        <v>36</v>
      </c>
      <c r="F4488">
        <v>164.48679999999999</v>
      </c>
      <c r="G4488" t="s">
        <v>53</v>
      </c>
      <c r="H4488">
        <v>1987</v>
      </c>
      <c r="I4488" t="s">
        <v>54</v>
      </c>
      <c r="J4488" t="s">
        <v>24</v>
      </c>
      <c r="K4488" t="s">
        <v>16</v>
      </c>
      <c r="L4488">
        <f t="shared" si="140"/>
        <v>0</v>
      </c>
      <c r="M4488">
        <f t="shared" si="141"/>
        <v>0</v>
      </c>
    </row>
    <row r="4489" spans="1:13" x14ac:dyDescent="0.3">
      <c r="A4489" t="s">
        <v>956</v>
      </c>
      <c r="B4489">
        <v>16.850000000000001</v>
      </c>
      <c r="C4489" t="s">
        <v>51</v>
      </c>
      <c r="D4489">
        <v>4.4483108E-2</v>
      </c>
      <c r="E4489" t="s">
        <v>32</v>
      </c>
      <c r="F4489">
        <v>184.22659999999999</v>
      </c>
      <c r="G4489" t="s">
        <v>13</v>
      </c>
      <c r="H4489">
        <v>1999</v>
      </c>
      <c r="I4489" t="s">
        <v>14</v>
      </c>
      <c r="J4489" t="s">
        <v>15</v>
      </c>
      <c r="K4489" t="s">
        <v>16</v>
      </c>
      <c r="L4489">
        <f t="shared" si="140"/>
        <v>1</v>
      </c>
      <c r="M4489">
        <f t="shared" si="141"/>
        <v>0</v>
      </c>
    </row>
    <row r="4490" spans="1:13" x14ac:dyDescent="0.3">
      <c r="A4490" t="s">
        <v>134</v>
      </c>
      <c r="B4490">
        <v>19.2</v>
      </c>
      <c r="C4490" t="s">
        <v>1605</v>
      </c>
      <c r="D4490">
        <v>5.5972900000000004E-3</v>
      </c>
      <c r="E4490" t="s">
        <v>112</v>
      </c>
      <c r="F4490">
        <v>224.80619999999999</v>
      </c>
      <c r="G4490" t="s">
        <v>13</v>
      </c>
      <c r="H4490">
        <v>1999</v>
      </c>
      <c r="I4490" t="s">
        <v>14</v>
      </c>
      <c r="J4490" t="s">
        <v>15</v>
      </c>
      <c r="K4490" t="s">
        <v>16</v>
      </c>
      <c r="L4490">
        <f t="shared" si="140"/>
        <v>0</v>
      </c>
      <c r="M4490">
        <f t="shared" si="141"/>
        <v>0</v>
      </c>
    </row>
    <row r="4491" spans="1:13" x14ac:dyDescent="0.3">
      <c r="A4491" t="s">
        <v>960</v>
      </c>
      <c r="B4491">
        <v>13.35</v>
      </c>
      <c r="C4491" t="s">
        <v>51</v>
      </c>
      <c r="D4491">
        <v>6.5051710999999998E-2</v>
      </c>
      <c r="E4491" t="s">
        <v>36</v>
      </c>
      <c r="F4491">
        <v>91.180400000000006</v>
      </c>
      <c r="G4491" t="s">
        <v>13</v>
      </c>
      <c r="H4491">
        <v>1999</v>
      </c>
      <c r="I4491" t="s">
        <v>14</v>
      </c>
      <c r="J4491" t="s">
        <v>15</v>
      </c>
      <c r="K4491" t="s">
        <v>16</v>
      </c>
      <c r="L4491">
        <f t="shared" si="140"/>
        <v>1</v>
      </c>
      <c r="M4491">
        <f t="shared" si="141"/>
        <v>0</v>
      </c>
    </row>
    <row r="4492" spans="1:13" x14ac:dyDescent="0.3">
      <c r="A4492" t="s">
        <v>1446</v>
      </c>
      <c r="B4492">
        <v>11.65</v>
      </c>
      <c r="C4492" t="s">
        <v>51</v>
      </c>
      <c r="D4492">
        <v>4.0481173000000002E-2</v>
      </c>
      <c r="E4492" t="s">
        <v>32</v>
      </c>
      <c r="F4492">
        <v>188.024</v>
      </c>
      <c r="G4492" t="s">
        <v>53</v>
      </c>
      <c r="H4492">
        <v>1987</v>
      </c>
      <c r="I4492" t="s">
        <v>54</v>
      </c>
      <c r="J4492" t="s">
        <v>24</v>
      </c>
      <c r="K4492" t="s">
        <v>16</v>
      </c>
      <c r="L4492">
        <f t="shared" si="140"/>
        <v>0</v>
      </c>
      <c r="M4492">
        <f t="shared" si="141"/>
        <v>0</v>
      </c>
    </row>
    <row r="4493" spans="1:13" x14ac:dyDescent="0.3">
      <c r="A4493" t="s">
        <v>1557</v>
      </c>
      <c r="B4493">
        <v>8.2349999999999994</v>
      </c>
      <c r="C4493" t="s">
        <v>51</v>
      </c>
      <c r="D4493">
        <v>1.4447639E-2</v>
      </c>
      <c r="E4493" t="s">
        <v>46</v>
      </c>
      <c r="F4493">
        <v>183.89500000000001</v>
      </c>
      <c r="G4493" t="s">
        <v>53</v>
      </c>
      <c r="H4493">
        <v>1987</v>
      </c>
      <c r="I4493" t="s">
        <v>54</v>
      </c>
      <c r="J4493" t="s">
        <v>24</v>
      </c>
      <c r="K4493" t="s">
        <v>16</v>
      </c>
      <c r="L4493">
        <f t="shared" si="140"/>
        <v>0</v>
      </c>
      <c r="M4493">
        <f t="shared" si="141"/>
        <v>0</v>
      </c>
    </row>
    <row r="4494" spans="1:13" x14ac:dyDescent="0.3">
      <c r="A4494" t="s">
        <v>1558</v>
      </c>
      <c r="B4494">
        <v>7.5</v>
      </c>
      <c r="C4494" t="s">
        <v>51</v>
      </c>
      <c r="D4494">
        <v>3.6291254000000002E-2</v>
      </c>
      <c r="E4494" t="s">
        <v>46</v>
      </c>
      <c r="F4494">
        <v>176.2028</v>
      </c>
      <c r="G4494" t="s">
        <v>13</v>
      </c>
      <c r="H4494">
        <v>1999</v>
      </c>
      <c r="I4494" t="s">
        <v>14</v>
      </c>
      <c r="J4494" t="s">
        <v>15</v>
      </c>
      <c r="K4494" t="s">
        <v>16</v>
      </c>
      <c r="L4494">
        <f t="shared" si="140"/>
        <v>1</v>
      </c>
      <c r="M4494">
        <f t="shared" si="141"/>
        <v>0</v>
      </c>
    </row>
    <row r="4495" spans="1:13" x14ac:dyDescent="0.3">
      <c r="A4495" t="s">
        <v>1443</v>
      </c>
      <c r="B4495">
        <v>14.1</v>
      </c>
      <c r="C4495" t="s">
        <v>51</v>
      </c>
      <c r="D4495">
        <v>0.12578060799999999</v>
      </c>
      <c r="E4495" t="s">
        <v>32</v>
      </c>
      <c r="F4495">
        <v>86.919799999999995</v>
      </c>
      <c r="G4495" t="s">
        <v>33</v>
      </c>
      <c r="H4495">
        <v>1997</v>
      </c>
      <c r="I4495" t="s">
        <v>34</v>
      </c>
      <c r="J4495" t="s">
        <v>15</v>
      </c>
      <c r="K4495" t="s">
        <v>16</v>
      </c>
      <c r="L4495">
        <f t="shared" si="140"/>
        <v>1</v>
      </c>
      <c r="M4495">
        <f t="shared" si="141"/>
        <v>0</v>
      </c>
    </row>
    <row r="4496" spans="1:13" x14ac:dyDescent="0.3">
      <c r="A4496" t="s">
        <v>1400</v>
      </c>
      <c r="B4496">
        <v>16.2</v>
      </c>
      <c r="C4496" t="s">
        <v>1605</v>
      </c>
      <c r="D4496">
        <v>1.6721178999999999E-2</v>
      </c>
      <c r="E4496" t="s">
        <v>67</v>
      </c>
      <c r="F4496">
        <v>96.172600000000003</v>
      </c>
      <c r="G4496" t="s">
        <v>37</v>
      </c>
      <c r="H4496">
        <v>2009</v>
      </c>
      <c r="I4496" t="s">
        <v>14</v>
      </c>
      <c r="J4496" t="s">
        <v>24</v>
      </c>
      <c r="K4496" t="s">
        <v>38</v>
      </c>
      <c r="L4496">
        <f t="shared" si="140"/>
        <v>0</v>
      </c>
      <c r="M4496">
        <f t="shared" si="141"/>
        <v>0</v>
      </c>
    </row>
    <row r="4497" spans="1:13" x14ac:dyDescent="0.3">
      <c r="A4497" t="s">
        <v>668</v>
      </c>
      <c r="B4497">
        <v>15.6</v>
      </c>
      <c r="C4497" t="s">
        <v>51</v>
      </c>
      <c r="D4497">
        <v>0.14310595200000001</v>
      </c>
      <c r="E4497" t="s">
        <v>198</v>
      </c>
      <c r="F4497">
        <v>126.79940000000001</v>
      </c>
      <c r="G4497" t="s">
        <v>33</v>
      </c>
      <c r="H4497">
        <v>1997</v>
      </c>
      <c r="I4497" t="s">
        <v>34</v>
      </c>
      <c r="J4497" t="s">
        <v>15</v>
      </c>
      <c r="K4497" t="s">
        <v>16</v>
      </c>
      <c r="L4497">
        <f t="shared" si="140"/>
        <v>1</v>
      </c>
      <c r="M4497">
        <f t="shared" si="141"/>
        <v>0</v>
      </c>
    </row>
    <row r="4498" spans="1:13" x14ac:dyDescent="0.3">
      <c r="A4498" t="s">
        <v>1559</v>
      </c>
      <c r="C4498" t="s">
        <v>1605</v>
      </c>
      <c r="D4498">
        <v>8.3930246E-2</v>
      </c>
      <c r="E4498" t="s">
        <v>32</v>
      </c>
      <c r="F4498">
        <v>188.9556</v>
      </c>
      <c r="G4498" t="s">
        <v>47</v>
      </c>
      <c r="H4498">
        <v>1985</v>
      </c>
      <c r="I4498" t="s">
        <v>34</v>
      </c>
      <c r="J4498" t="s">
        <v>15</v>
      </c>
      <c r="K4498" t="s">
        <v>25</v>
      </c>
      <c r="L4498">
        <f t="shared" si="140"/>
        <v>0</v>
      </c>
      <c r="M4498">
        <f t="shared" si="141"/>
        <v>0</v>
      </c>
    </row>
    <row r="4499" spans="1:13" x14ac:dyDescent="0.3">
      <c r="A4499" t="s">
        <v>1189</v>
      </c>
      <c r="B4499">
        <v>17.2</v>
      </c>
      <c r="C4499" t="s">
        <v>1605</v>
      </c>
      <c r="D4499">
        <v>5.7104602999999997E-2</v>
      </c>
      <c r="E4499" t="s">
        <v>32</v>
      </c>
      <c r="F4499">
        <v>223.1088</v>
      </c>
      <c r="G4499" t="s">
        <v>41</v>
      </c>
      <c r="H4499">
        <v>2002</v>
      </c>
      <c r="J4499" t="s">
        <v>20</v>
      </c>
      <c r="K4499" t="s">
        <v>16</v>
      </c>
      <c r="L4499">
        <f t="shared" si="140"/>
        <v>0</v>
      </c>
      <c r="M4499">
        <f t="shared" si="141"/>
        <v>0</v>
      </c>
    </row>
    <row r="4500" spans="1:13" x14ac:dyDescent="0.3">
      <c r="A4500" t="s">
        <v>1560</v>
      </c>
      <c r="B4500">
        <v>20.350000000000001</v>
      </c>
      <c r="C4500" t="s">
        <v>1605</v>
      </c>
      <c r="D4500">
        <v>1.4848655000000001E-2</v>
      </c>
      <c r="E4500" t="s">
        <v>32</v>
      </c>
      <c r="F4500">
        <v>234.39580000000001</v>
      </c>
      <c r="G4500" t="s">
        <v>13</v>
      </c>
      <c r="H4500">
        <v>1999</v>
      </c>
      <c r="I4500" t="s">
        <v>14</v>
      </c>
      <c r="J4500" t="s">
        <v>15</v>
      </c>
      <c r="K4500" t="s">
        <v>16</v>
      </c>
      <c r="L4500">
        <f t="shared" si="140"/>
        <v>0</v>
      </c>
      <c r="M4500">
        <f t="shared" si="141"/>
        <v>0</v>
      </c>
    </row>
    <row r="4501" spans="1:13" x14ac:dyDescent="0.3">
      <c r="A4501" t="s">
        <v>609</v>
      </c>
      <c r="B4501">
        <v>6.85</v>
      </c>
      <c r="C4501" t="s">
        <v>51</v>
      </c>
      <c r="D4501">
        <v>2.2929688E-2</v>
      </c>
      <c r="E4501" t="s">
        <v>67</v>
      </c>
      <c r="F4501">
        <v>261.45940000000002</v>
      </c>
      <c r="G4501" t="s">
        <v>41</v>
      </c>
      <c r="H4501">
        <v>2002</v>
      </c>
      <c r="J4501" t="s">
        <v>20</v>
      </c>
      <c r="K4501" t="s">
        <v>16</v>
      </c>
      <c r="L4501">
        <f t="shared" si="140"/>
        <v>0</v>
      </c>
      <c r="M4501">
        <f t="shared" si="141"/>
        <v>0</v>
      </c>
    </row>
    <row r="4502" spans="1:13" x14ac:dyDescent="0.3">
      <c r="A4502" t="s">
        <v>127</v>
      </c>
      <c r="B4502">
        <v>17.850000000000001</v>
      </c>
      <c r="C4502" t="s">
        <v>51</v>
      </c>
      <c r="D4502">
        <v>2.4871615999999999E-2</v>
      </c>
      <c r="E4502" t="s">
        <v>59</v>
      </c>
      <c r="F4502">
        <v>155.7998</v>
      </c>
      <c r="G4502" t="s">
        <v>41</v>
      </c>
      <c r="H4502">
        <v>2002</v>
      </c>
      <c r="J4502" t="s">
        <v>20</v>
      </c>
      <c r="K4502" t="s">
        <v>16</v>
      </c>
      <c r="L4502">
        <f t="shared" si="140"/>
        <v>0</v>
      </c>
      <c r="M4502">
        <f t="shared" si="141"/>
        <v>0</v>
      </c>
    </row>
    <row r="4503" spans="1:13" x14ac:dyDescent="0.3">
      <c r="A4503" t="s">
        <v>711</v>
      </c>
      <c r="B4503">
        <v>21.25</v>
      </c>
      <c r="C4503" t="s">
        <v>51</v>
      </c>
      <c r="D4503">
        <v>1.9419559999999999E-2</v>
      </c>
      <c r="E4503" t="s">
        <v>12</v>
      </c>
      <c r="F4503">
        <v>122.57559999999999</v>
      </c>
      <c r="G4503" t="s">
        <v>65</v>
      </c>
      <c r="H4503">
        <v>2004</v>
      </c>
      <c r="I4503" t="s">
        <v>34</v>
      </c>
      <c r="J4503" t="s">
        <v>20</v>
      </c>
      <c r="K4503" t="s">
        <v>16</v>
      </c>
      <c r="L4503">
        <f t="shared" si="140"/>
        <v>0</v>
      </c>
      <c r="M4503">
        <f t="shared" si="141"/>
        <v>1</v>
      </c>
    </row>
    <row r="4504" spans="1:13" x14ac:dyDescent="0.3">
      <c r="A4504" t="s">
        <v>1525</v>
      </c>
      <c r="B4504">
        <v>8.6950000000000003</v>
      </c>
      <c r="C4504" t="s">
        <v>51</v>
      </c>
      <c r="D4504">
        <v>0.119778027</v>
      </c>
      <c r="E4504" t="s">
        <v>61</v>
      </c>
      <c r="F4504">
        <v>93.909400000000005</v>
      </c>
      <c r="G4504" t="s">
        <v>41</v>
      </c>
      <c r="H4504">
        <v>2002</v>
      </c>
      <c r="J4504" t="s">
        <v>20</v>
      </c>
      <c r="K4504" t="s">
        <v>16</v>
      </c>
      <c r="L4504">
        <f t="shared" si="140"/>
        <v>0</v>
      </c>
      <c r="M4504">
        <f t="shared" si="141"/>
        <v>0</v>
      </c>
    </row>
    <row r="4505" spans="1:13" x14ac:dyDescent="0.3">
      <c r="A4505" t="s">
        <v>204</v>
      </c>
      <c r="B4505">
        <v>7.51</v>
      </c>
      <c r="C4505" t="s">
        <v>51</v>
      </c>
      <c r="D4505">
        <v>1.7456177E-2</v>
      </c>
      <c r="E4505" t="s">
        <v>32</v>
      </c>
      <c r="F4505">
        <v>230.101</v>
      </c>
      <c r="G4505" t="s">
        <v>13</v>
      </c>
      <c r="H4505">
        <v>1999</v>
      </c>
      <c r="I4505" t="s">
        <v>14</v>
      </c>
      <c r="J4505" t="s">
        <v>15</v>
      </c>
      <c r="K4505" t="s">
        <v>16</v>
      </c>
      <c r="L4505">
        <f t="shared" si="140"/>
        <v>1</v>
      </c>
      <c r="M4505">
        <f t="shared" si="141"/>
        <v>0</v>
      </c>
    </row>
    <row r="4506" spans="1:13" x14ac:dyDescent="0.3">
      <c r="A4506" t="s">
        <v>27</v>
      </c>
      <c r="B4506">
        <v>13.6</v>
      </c>
      <c r="C4506" t="s">
        <v>1605</v>
      </c>
      <c r="D4506">
        <v>0.119661905</v>
      </c>
      <c r="E4506" t="s">
        <v>18</v>
      </c>
      <c r="F4506">
        <v>233.63</v>
      </c>
      <c r="G4506" t="s">
        <v>37</v>
      </c>
      <c r="H4506">
        <v>2009</v>
      </c>
      <c r="I4506" t="s">
        <v>14</v>
      </c>
      <c r="J4506" t="s">
        <v>24</v>
      </c>
      <c r="K4506" t="s">
        <v>38</v>
      </c>
      <c r="L4506">
        <f t="shared" si="140"/>
        <v>0</v>
      </c>
      <c r="M4506">
        <f t="shared" si="141"/>
        <v>1</v>
      </c>
    </row>
    <row r="4507" spans="1:13" x14ac:dyDescent="0.3">
      <c r="A4507" t="s">
        <v>194</v>
      </c>
      <c r="B4507">
        <v>6.57</v>
      </c>
      <c r="C4507" t="s">
        <v>51</v>
      </c>
      <c r="D4507">
        <v>0.110586928</v>
      </c>
      <c r="E4507" t="s">
        <v>52</v>
      </c>
      <c r="F4507">
        <v>261.02780000000001</v>
      </c>
      <c r="G4507" t="s">
        <v>23</v>
      </c>
      <c r="H4507">
        <v>1998</v>
      </c>
      <c r="J4507" t="s">
        <v>24</v>
      </c>
      <c r="K4507" t="s">
        <v>25</v>
      </c>
      <c r="L4507">
        <f t="shared" si="140"/>
        <v>0</v>
      </c>
      <c r="M4507">
        <f t="shared" si="141"/>
        <v>0</v>
      </c>
    </row>
    <row r="4508" spans="1:13" x14ac:dyDescent="0.3">
      <c r="A4508" t="s">
        <v>482</v>
      </c>
      <c r="B4508">
        <v>19.850000000000001</v>
      </c>
      <c r="C4508" t="s">
        <v>51</v>
      </c>
      <c r="D4508">
        <v>0.17626915200000001</v>
      </c>
      <c r="E4508" t="s">
        <v>32</v>
      </c>
      <c r="F4508">
        <v>221.6772</v>
      </c>
      <c r="G4508" t="s">
        <v>13</v>
      </c>
      <c r="H4508">
        <v>1999</v>
      </c>
      <c r="I4508" t="s">
        <v>14</v>
      </c>
      <c r="J4508" t="s">
        <v>15</v>
      </c>
      <c r="K4508" t="s">
        <v>16</v>
      </c>
      <c r="L4508">
        <f t="shared" si="140"/>
        <v>1</v>
      </c>
      <c r="M4508">
        <f t="shared" si="141"/>
        <v>0</v>
      </c>
    </row>
    <row r="4509" spans="1:13" x14ac:dyDescent="0.3">
      <c r="A4509" t="s">
        <v>1281</v>
      </c>
      <c r="B4509">
        <v>9.3000000000000007</v>
      </c>
      <c r="C4509" t="s">
        <v>51</v>
      </c>
      <c r="D4509">
        <v>4.4661230000000003E-2</v>
      </c>
      <c r="E4509" t="s">
        <v>61</v>
      </c>
      <c r="F4509">
        <v>245.28020000000001</v>
      </c>
      <c r="G4509" t="s">
        <v>33</v>
      </c>
      <c r="H4509">
        <v>1997</v>
      </c>
      <c r="I4509" t="s">
        <v>34</v>
      </c>
      <c r="J4509" t="s">
        <v>15</v>
      </c>
      <c r="K4509" t="s">
        <v>16</v>
      </c>
      <c r="L4509">
        <f t="shared" si="140"/>
        <v>1</v>
      </c>
      <c r="M4509">
        <f t="shared" si="141"/>
        <v>0</v>
      </c>
    </row>
    <row r="4510" spans="1:13" x14ac:dyDescent="0.3">
      <c r="A4510" t="s">
        <v>1527</v>
      </c>
      <c r="B4510">
        <v>19.100000000000001</v>
      </c>
      <c r="C4510" t="s">
        <v>51</v>
      </c>
      <c r="D4510">
        <v>3.8556468000000003E-2</v>
      </c>
      <c r="E4510" t="s">
        <v>32</v>
      </c>
      <c r="F4510">
        <v>211.2586</v>
      </c>
      <c r="G4510" t="s">
        <v>65</v>
      </c>
      <c r="H4510">
        <v>2004</v>
      </c>
      <c r="I4510" t="s">
        <v>34</v>
      </c>
      <c r="J4510" t="s">
        <v>20</v>
      </c>
      <c r="K4510" t="s">
        <v>16</v>
      </c>
      <c r="L4510">
        <f t="shared" si="140"/>
        <v>0</v>
      </c>
      <c r="M4510">
        <f t="shared" si="141"/>
        <v>0</v>
      </c>
    </row>
    <row r="4511" spans="1:13" x14ac:dyDescent="0.3">
      <c r="A4511" t="s">
        <v>1506</v>
      </c>
      <c r="B4511">
        <v>6.48</v>
      </c>
      <c r="C4511" t="s">
        <v>51</v>
      </c>
      <c r="D4511">
        <v>3.4037990999999997E-2</v>
      </c>
      <c r="E4511" t="s">
        <v>12</v>
      </c>
      <c r="F4511">
        <v>147.20760000000001</v>
      </c>
      <c r="G4511" t="s">
        <v>37</v>
      </c>
      <c r="H4511">
        <v>2009</v>
      </c>
      <c r="I4511" t="s">
        <v>14</v>
      </c>
      <c r="J4511" t="s">
        <v>24</v>
      </c>
      <c r="K4511" t="s">
        <v>38</v>
      </c>
      <c r="L4511">
        <f t="shared" si="140"/>
        <v>0</v>
      </c>
      <c r="M4511">
        <f t="shared" si="141"/>
        <v>1</v>
      </c>
    </row>
    <row r="4512" spans="1:13" x14ac:dyDescent="0.3">
      <c r="A4512" t="s">
        <v>367</v>
      </c>
      <c r="B4512">
        <v>19.350000000000001</v>
      </c>
      <c r="C4512" t="s">
        <v>51</v>
      </c>
      <c r="D4512">
        <v>0.11800448700000001</v>
      </c>
      <c r="E4512" t="s">
        <v>12</v>
      </c>
      <c r="F4512">
        <v>223.30879999999999</v>
      </c>
      <c r="G4512" t="s">
        <v>53</v>
      </c>
      <c r="H4512">
        <v>1987</v>
      </c>
      <c r="I4512" t="s">
        <v>54</v>
      </c>
      <c r="J4512" t="s">
        <v>24</v>
      </c>
      <c r="K4512" t="s">
        <v>16</v>
      </c>
      <c r="L4512">
        <f t="shared" si="140"/>
        <v>0</v>
      </c>
      <c r="M4512">
        <f t="shared" si="141"/>
        <v>1</v>
      </c>
    </row>
    <row r="4513" spans="1:13" x14ac:dyDescent="0.3">
      <c r="A4513" t="s">
        <v>408</v>
      </c>
      <c r="B4513">
        <v>15.85</v>
      </c>
      <c r="C4513" t="s">
        <v>51</v>
      </c>
      <c r="D4513">
        <v>9.5930953999999999E-2</v>
      </c>
      <c r="E4513" t="s">
        <v>12</v>
      </c>
      <c r="F4513">
        <v>56.095599999999997</v>
      </c>
      <c r="G4513" t="s">
        <v>23</v>
      </c>
      <c r="H4513">
        <v>1998</v>
      </c>
      <c r="J4513" t="s">
        <v>24</v>
      </c>
      <c r="K4513" t="s">
        <v>25</v>
      </c>
      <c r="L4513">
        <f t="shared" si="140"/>
        <v>0</v>
      </c>
      <c r="M4513">
        <f t="shared" si="141"/>
        <v>1</v>
      </c>
    </row>
    <row r="4514" spans="1:13" x14ac:dyDescent="0.3">
      <c r="A4514" t="s">
        <v>1305</v>
      </c>
      <c r="B4514">
        <v>6.78</v>
      </c>
      <c r="C4514" t="s">
        <v>1605</v>
      </c>
      <c r="D4514">
        <v>8.5791731999999996E-2</v>
      </c>
      <c r="E4514" t="s">
        <v>32</v>
      </c>
      <c r="F4514">
        <v>228.96940000000001</v>
      </c>
      <c r="G4514" t="s">
        <v>65</v>
      </c>
      <c r="H4514">
        <v>2004</v>
      </c>
      <c r="I4514" t="s">
        <v>34</v>
      </c>
      <c r="J4514" t="s">
        <v>20</v>
      </c>
      <c r="K4514" t="s">
        <v>16</v>
      </c>
      <c r="L4514">
        <f t="shared" si="140"/>
        <v>0</v>
      </c>
      <c r="M4514">
        <f t="shared" si="141"/>
        <v>0</v>
      </c>
    </row>
    <row r="4515" spans="1:13" x14ac:dyDescent="0.3">
      <c r="A4515" t="s">
        <v>171</v>
      </c>
      <c r="B4515">
        <v>12.1</v>
      </c>
      <c r="C4515" t="s">
        <v>51</v>
      </c>
      <c r="D4515">
        <v>0.11552383500000001</v>
      </c>
      <c r="E4515" t="s">
        <v>36</v>
      </c>
      <c r="F4515">
        <v>220.81139999999999</v>
      </c>
      <c r="G4515" t="s">
        <v>19</v>
      </c>
      <c r="H4515">
        <v>2007</v>
      </c>
      <c r="J4515" t="s">
        <v>20</v>
      </c>
      <c r="K4515" t="s">
        <v>16</v>
      </c>
      <c r="L4515">
        <f t="shared" si="140"/>
        <v>0</v>
      </c>
      <c r="M4515">
        <f t="shared" si="141"/>
        <v>0</v>
      </c>
    </row>
    <row r="4516" spans="1:13" x14ac:dyDescent="0.3">
      <c r="A4516" t="s">
        <v>441</v>
      </c>
      <c r="B4516">
        <v>6.5750000000000002</v>
      </c>
      <c r="C4516" t="s">
        <v>1605</v>
      </c>
      <c r="D4516">
        <v>7.5934861000000006E-2</v>
      </c>
      <c r="E4516" t="s">
        <v>49</v>
      </c>
      <c r="F4516">
        <v>144.84440000000001</v>
      </c>
      <c r="G4516" t="s">
        <v>19</v>
      </c>
      <c r="H4516">
        <v>2007</v>
      </c>
      <c r="J4516" t="s">
        <v>20</v>
      </c>
      <c r="K4516" t="s">
        <v>16</v>
      </c>
      <c r="L4516">
        <f t="shared" si="140"/>
        <v>0</v>
      </c>
      <c r="M4516">
        <f t="shared" si="141"/>
        <v>0</v>
      </c>
    </row>
    <row r="4517" spans="1:13" x14ac:dyDescent="0.3">
      <c r="A4517" t="s">
        <v>636</v>
      </c>
      <c r="B4517">
        <v>15.85</v>
      </c>
      <c r="C4517" t="s">
        <v>51</v>
      </c>
      <c r="D4517">
        <v>2.0483751000000001E-2</v>
      </c>
      <c r="E4517" t="s">
        <v>61</v>
      </c>
      <c r="F4517">
        <v>43.211199999999998</v>
      </c>
      <c r="G4517" t="s">
        <v>65</v>
      </c>
      <c r="H4517">
        <v>2004</v>
      </c>
      <c r="I4517" t="s">
        <v>34</v>
      </c>
      <c r="J4517" t="s">
        <v>20</v>
      </c>
      <c r="K4517" t="s">
        <v>16</v>
      </c>
      <c r="L4517">
        <f t="shared" si="140"/>
        <v>0</v>
      </c>
      <c r="M4517">
        <f t="shared" si="141"/>
        <v>0</v>
      </c>
    </row>
    <row r="4518" spans="1:13" x14ac:dyDescent="0.3">
      <c r="A4518" t="s">
        <v>777</v>
      </c>
      <c r="B4518">
        <v>8.6150000000000002</v>
      </c>
      <c r="C4518" t="s">
        <v>51</v>
      </c>
      <c r="D4518">
        <v>0.116248965</v>
      </c>
      <c r="E4518" t="s">
        <v>32</v>
      </c>
      <c r="F4518">
        <v>94.143600000000006</v>
      </c>
      <c r="G4518" t="s">
        <v>33</v>
      </c>
      <c r="H4518">
        <v>1997</v>
      </c>
      <c r="I4518" t="s">
        <v>34</v>
      </c>
      <c r="J4518" t="s">
        <v>15</v>
      </c>
      <c r="K4518" t="s">
        <v>16</v>
      </c>
      <c r="L4518">
        <f t="shared" si="140"/>
        <v>1</v>
      </c>
      <c r="M4518">
        <f t="shared" si="141"/>
        <v>0</v>
      </c>
    </row>
    <row r="4519" spans="1:13" x14ac:dyDescent="0.3">
      <c r="A4519" t="s">
        <v>1561</v>
      </c>
      <c r="B4519">
        <v>12.6</v>
      </c>
      <c r="C4519" t="s">
        <v>51</v>
      </c>
      <c r="D4519">
        <v>9.6604361E-2</v>
      </c>
      <c r="E4519" t="s">
        <v>12</v>
      </c>
      <c r="F4519">
        <v>207.06120000000001</v>
      </c>
      <c r="G4519" t="s">
        <v>37</v>
      </c>
      <c r="H4519">
        <v>2009</v>
      </c>
      <c r="I4519" t="s">
        <v>14</v>
      </c>
      <c r="J4519" t="s">
        <v>24</v>
      </c>
      <c r="K4519" t="s">
        <v>38</v>
      </c>
      <c r="L4519">
        <f t="shared" si="140"/>
        <v>0</v>
      </c>
      <c r="M4519">
        <f t="shared" si="141"/>
        <v>1</v>
      </c>
    </row>
    <row r="4520" spans="1:13" x14ac:dyDescent="0.3">
      <c r="A4520" t="s">
        <v>306</v>
      </c>
      <c r="B4520">
        <v>15.15</v>
      </c>
      <c r="C4520" t="s">
        <v>1605</v>
      </c>
      <c r="D4520">
        <v>0</v>
      </c>
      <c r="E4520" t="s">
        <v>12</v>
      </c>
      <c r="F4520">
        <v>132.92840000000001</v>
      </c>
      <c r="G4520" t="s">
        <v>53</v>
      </c>
      <c r="H4520">
        <v>1987</v>
      </c>
      <c r="I4520" t="s">
        <v>54</v>
      </c>
      <c r="J4520" t="s">
        <v>24</v>
      </c>
      <c r="K4520" t="s">
        <v>16</v>
      </c>
      <c r="L4520">
        <f t="shared" si="140"/>
        <v>0</v>
      </c>
      <c r="M4520">
        <f t="shared" si="141"/>
        <v>1</v>
      </c>
    </row>
    <row r="4521" spans="1:13" x14ac:dyDescent="0.3">
      <c r="A4521" t="s">
        <v>127</v>
      </c>
      <c r="C4521" t="s">
        <v>51</v>
      </c>
      <c r="D4521">
        <v>2.470108E-2</v>
      </c>
      <c r="E4521" t="s">
        <v>59</v>
      </c>
      <c r="F4521">
        <v>154.09979999999999</v>
      </c>
      <c r="G4521" t="s">
        <v>29</v>
      </c>
      <c r="H4521">
        <v>1985</v>
      </c>
      <c r="I4521" t="s">
        <v>14</v>
      </c>
      <c r="J4521" t="s">
        <v>24</v>
      </c>
      <c r="K4521" t="s">
        <v>30</v>
      </c>
      <c r="L4521">
        <f t="shared" si="140"/>
        <v>0</v>
      </c>
      <c r="M4521">
        <f t="shared" si="141"/>
        <v>0</v>
      </c>
    </row>
    <row r="4522" spans="1:13" x14ac:dyDescent="0.3">
      <c r="A4522" t="s">
        <v>147</v>
      </c>
      <c r="B4522">
        <v>6.26</v>
      </c>
      <c r="C4522" t="s">
        <v>1605</v>
      </c>
      <c r="D4522">
        <v>9.8679149999999997E-3</v>
      </c>
      <c r="E4522" t="s">
        <v>77</v>
      </c>
      <c r="F4522">
        <v>149.13659999999999</v>
      </c>
      <c r="G4522" t="s">
        <v>33</v>
      </c>
      <c r="H4522">
        <v>1997</v>
      </c>
      <c r="I4522" t="s">
        <v>34</v>
      </c>
      <c r="J4522" t="s">
        <v>15</v>
      </c>
      <c r="K4522" t="s">
        <v>16</v>
      </c>
      <c r="L4522">
        <f t="shared" si="140"/>
        <v>0</v>
      </c>
      <c r="M4522">
        <f t="shared" si="141"/>
        <v>0</v>
      </c>
    </row>
    <row r="4523" spans="1:13" x14ac:dyDescent="0.3">
      <c r="A4523" t="s">
        <v>694</v>
      </c>
      <c r="B4523">
        <v>6.3250000000000002</v>
      </c>
      <c r="C4523" t="s">
        <v>51</v>
      </c>
      <c r="D4523">
        <v>0.125431986</v>
      </c>
      <c r="E4523" t="s">
        <v>67</v>
      </c>
      <c r="F4523">
        <v>98.404200000000003</v>
      </c>
      <c r="G4523" t="s">
        <v>41</v>
      </c>
      <c r="H4523">
        <v>2002</v>
      </c>
      <c r="J4523" t="s">
        <v>20</v>
      </c>
      <c r="K4523" t="s">
        <v>16</v>
      </c>
      <c r="L4523">
        <f t="shared" si="140"/>
        <v>0</v>
      </c>
      <c r="M4523">
        <f t="shared" si="141"/>
        <v>0</v>
      </c>
    </row>
    <row r="4524" spans="1:13" x14ac:dyDescent="0.3">
      <c r="A4524" t="s">
        <v>690</v>
      </c>
      <c r="B4524">
        <v>16.25</v>
      </c>
      <c r="C4524" t="s">
        <v>51</v>
      </c>
      <c r="D4524">
        <v>8.7530252000000003E-2</v>
      </c>
      <c r="E4524" t="s">
        <v>18</v>
      </c>
      <c r="F4524">
        <v>95.141000000000005</v>
      </c>
      <c r="G4524" t="s">
        <v>37</v>
      </c>
      <c r="H4524">
        <v>2009</v>
      </c>
      <c r="I4524" t="s">
        <v>14</v>
      </c>
      <c r="J4524" t="s">
        <v>24</v>
      </c>
      <c r="K4524" t="s">
        <v>38</v>
      </c>
      <c r="L4524">
        <f t="shared" si="140"/>
        <v>0</v>
      </c>
      <c r="M4524">
        <f t="shared" si="141"/>
        <v>1</v>
      </c>
    </row>
    <row r="4525" spans="1:13" x14ac:dyDescent="0.3">
      <c r="A4525" t="s">
        <v>1199</v>
      </c>
      <c r="C4525" t="s">
        <v>1605</v>
      </c>
      <c r="D4525">
        <v>3.3826055000000001E-2</v>
      </c>
      <c r="E4525" t="s">
        <v>12</v>
      </c>
      <c r="F4525">
        <v>168.41579999999999</v>
      </c>
      <c r="G4525" t="s">
        <v>29</v>
      </c>
      <c r="H4525">
        <v>1985</v>
      </c>
      <c r="I4525" t="s">
        <v>14</v>
      </c>
      <c r="J4525" t="s">
        <v>24</v>
      </c>
      <c r="K4525" t="s">
        <v>30</v>
      </c>
      <c r="L4525">
        <f t="shared" si="140"/>
        <v>0</v>
      </c>
      <c r="M4525">
        <f t="shared" si="141"/>
        <v>1</v>
      </c>
    </row>
    <row r="4526" spans="1:13" x14ac:dyDescent="0.3">
      <c r="A4526" t="s">
        <v>434</v>
      </c>
      <c r="B4526">
        <v>6.1950000000000003</v>
      </c>
      <c r="C4526" t="s">
        <v>1605</v>
      </c>
      <c r="D4526">
        <v>0.10954448999999999</v>
      </c>
      <c r="E4526" t="s">
        <v>36</v>
      </c>
      <c r="F4526">
        <v>120.4098</v>
      </c>
      <c r="G4526" t="s">
        <v>13</v>
      </c>
      <c r="H4526">
        <v>1999</v>
      </c>
      <c r="I4526" t="s">
        <v>14</v>
      </c>
      <c r="J4526" t="s">
        <v>15</v>
      </c>
      <c r="K4526" t="s">
        <v>16</v>
      </c>
      <c r="L4526">
        <f t="shared" si="140"/>
        <v>0</v>
      </c>
      <c r="M4526">
        <f t="shared" si="141"/>
        <v>0</v>
      </c>
    </row>
    <row r="4527" spans="1:13" x14ac:dyDescent="0.3">
      <c r="A4527" t="s">
        <v>749</v>
      </c>
      <c r="B4527">
        <v>12.65</v>
      </c>
      <c r="C4527" t="s">
        <v>51</v>
      </c>
      <c r="D4527">
        <v>4.742967E-2</v>
      </c>
      <c r="E4527" t="s">
        <v>22</v>
      </c>
      <c r="F4527">
        <v>112.0202</v>
      </c>
      <c r="G4527" t="s">
        <v>37</v>
      </c>
      <c r="H4527">
        <v>2009</v>
      </c>
      <c r="I4527" t="s">
        <v>14</v>
      </c>
      <c r="J4527" t="s">
        <v>24</v>
      </c>
      <c r="K4527" t="s">
        <v>38</v>
      </c>
      <c r="L4527">
        <f t="shared" si="140"/>
        <v>0</v>
      </c>
      <c r="M4527">
        <f t="shared" si="141"/>
        <v>0</v>
      </c>
    </row>
    <row r="4528" spans="1:13" x14ac:dyDescent="0.3">
      <c r="A4528" t="s">
        <v>1266</v>
      </c>
      <c r="B4528">
        <v>20.25</v>
      </c>
      <c r="C4528" t="s">
        <v>1605</v>
      </c>
      <c r="D4528">
        <v>2.2512133E-2</v>
      </c>
      <c r="E4528" t="s">
        <v>18</v>
      </c>
      <c r="F4528">
        <v>248.4092</v>
      </c>
      <c r="G4528" t="s">
        <v>33</v>
      </c>
      <c r="H4528">
        <v>1997</v>
      </c>
      <c r="I4528" t="s">
        <v>34</v>
      </c>
      <c r="J4528" t="s">
        <v>15</v>
      </c>
      <c r="K4528" t="s">
        <v>16</v>
      </c>
      <c r="L4528">
        <f t="shared" si="140"/>
        <v>0</v>
      </c>
      <c r="M4528">
        <f t="shared" si="141"/>
        <v>1</v>
      </c>
    </row>
    <row r="4529" spans="1:13" x14ac:dyDescent="0.3">
      <c r="A4529" t="s">
        <v>321</v>
      </c>
      <c r="B4529">
        <v>20.25</v>
      </c>
      <c r="C4529" t="s">
        <v>51</v>
      </c>
      <c r="D4529">
        <v>5.8924377999999999E-2</v>
      </c>
      <c r="E4529" t="s">
        <v>61</v>
      </c>
      <c r="F4529">
        <v>245.04599999999999</v>
      </c>
      <c r="G4529" t="s">
        <v>65</v>
      </c>
      <c r="H4529">
        <v>2004</v>
      </c>
      <c r="I4529" t="s">
        <v>34</v>
      </c>
      <c r="J4529" t="s">
        <v>20</v>
      </c>
      <c r="K4529" t="s">
        <v>16</v>
      </c>
      <c r="L4529">
        <f t="shared" si="140"/>
        <v>0</v>
      </c>
      <c r="M4529">
        <f t="shared" si="141"/>
        <v>0</v>
      </c>
    </row>
    <row r="4530" spans="1:13" x14ac:dyDescent="0.3">
      <c r="A4530" t="s">
        <v>1017</v>
      </c>
      <c r="B4530">
        <v>13.35</v>
      </c>
      <c r="C4530" t="s">
        <v>51</v>
      </c>
      <c r="D4530">
        <v>3.8586582000000001E-2</v>
      </c>
      <c r="E4530" t="s">
        <v>12</v>
      </c>
      <c r="F4530">
        <v>238.0564</v>
      </c>
      <c r="G4530" t="s">
        <v>13</v>
      </c>
      <c r="H4530">
        <v>1999</v>
      </c>
      <c r="I4530" t="s">
        <v>14</v>
      </c>
      <c r="J4530" t="s">
        <v>15</v>
      </c>
      <c r="K4530" t="s">
        <v>16</v>
      </c>
      <c r="L4530">
        <f t="shared" si="140"/>
        <v>1</v>
      </c>
      <c r="M4530">
        <f t="shared" si="141"/>
        <v>1</v>
      </c>
    </row>
    <row r="4531" spans="1:13" x14ac:dyDescent="0.3">
      <c r="A4531" t="s">
        <v>540</v>
      </c>
      <c r="C4531" t="s">
        <v>51</v>
      </c>
      <c r="D4531">
        <v>2.5356532000000001E-2</v>
      </c>
      <c r="E4531" t="s">
        <v>18</v>
      </c>
      <c r="F4531">
        <v>239.4538</v>
      </c>
      <c r="G4531" t="s">
        <v>29</v>
      </c>
      <c r="H4531">
        <v>1985</v>
      </c>
      <c r="I4531" t="s">
        <v>14</v>
      </c>
      <c r="J4531" t="s">
        <v>24</v>
      </c>
      <c r="K4531" t="s">
        <v>30</v>
      </c>
      <c r="L4531">
        <f t="shared" si="140"/>
        <v>0</v>
      </c>
      <c r="M4531">
        <f t="shared" si="141"/>
        <v>1</v>
      </c>
    </row>
    <row r="4532" spans="1:13" x14ac:dyDescent="0.3">
      <c r="A4532" t="s">
        <v>1108</v>
      </c>
      <c r="B4532">
        <v>12.6</v>
      </c>
      <c r="C4532" t="s">
        <v>51</v>
      </c>
      <c r="D4532">
        <v>2.4243799E-2</v>
      </c>
      <c r="E4532" t="s">
        <v>18</v>
      </c>
      <c r="F4532">
        <v>36.987400000000001</v>
      </c>
      <c r="G4532" t="s">
        <v>41</v>
      </c>
      <c r="H4532">
        <v>2002</v>
      </c>
      <c r="J4532" t="s">
        <v>20</v>
      </c>
      <c r="K4532" t="s">
        <v>16</v>
      </c>
      <c r="L4532">
        <f t="shared" si="140"/>
        <v>0</v>
      </c>
      <c r="M4532">
        <f t="shared" si="141"/>
        <v>1</v>
      </c>
    </row>
    <row r="4533" spans="1:13" x14ac:dyDescent="0.3">
      <c r="A4533" t="s">
        <v>260</v>
      </c>
      <c r="B4533">
        <v>20.5</v>
      </c>
      <c r="C4533" t="s">
        <v>51</v>
      </c>
      <c r="D4533">
        <v>0.14259487900000001</v>
      </c>
      <c r="E4533" t="s">
        <v>112</v>
      </c>
      <c r="F4533">
        <v>87.717200000000005</v>
      </c>
      <c r="G4533" t="s">
        <v>19</v>
      </c>
      <c r="H4533">
        <v>2007</v>
      </c>
      <c r="J4533" t="s">
        <v>20</v>
      </c>
      <c r="K4533" t="s">
        <v>16</v>
      </c>
      <c r="L4533">
        <f t="shared" si="140"/>
        <v>0</v>
      </c>
      <c r="M4533">
        <f t="shared" si="141"/>
        <v>0</v>
      </c>
    </row>
    <row r="4534" spans="1:13" x14ac:dyDescent="0.3">
      <c r="A4534" t="s">
        <v>273</v>
      </c>
      <c r="B4534">
        <v>8.3000000000000007</v>
      </c>
      <c r="C4534" t="s">
        <v>51</v>
      </c>
      <c r="D4534">
        <v>3.5354361000000001E-2</v>
      </c>
      <c r="E4534" t="s">
        <v>32</v>
      </c>
      <c r="F4534">
        <v>39.950600000000001</v>
      </c>
      <c r="G4534" t="s">
        <v>33</v>
      </c>
      <c r="H4534">
        <v>1997</v>
      </c>
      <c r="I4534" t="s">
        <v>34</v>
      </c>
      <c r="J4534" t="s">
        <v>15</v>
      </c>
      <c r="K4534" t="s">
        <v>16</v>
      </c>
      <c r="L4534">
        <f t="shared" si="140"/>
        <v>1</v>
      </c>
      <c r="M4534">
        <f t="shared" si="141"/>
        <v>0</v>
      </c>
    </row>
    <row r="4535" spans="1:13" x14ac:dyDescent="0.3">
      <c r="A4535" t="s">
        <v>1160</v>
      </c>
      <c r="B4535">
        <v>9</v>
      </c>
      <c r="C4535" t="s">
        <v>51</v>
      </c>
      <c r="D4535">
        <v>6.9545461000000003E-2</v>
      </c>
      <c r="E4535" t="s">
        <v>46</v>
      </c>
      <c r="F4535">
        <v>262.98840000000001</v>
      </c>
      <c r="G4535" t="s">
        <v>33</v>
      </c>
      <c r="H4535">
        <v>1997</v>
      </c>
      <c r="I4535" t="s">
        <v>34</v>
      </c>
      <c r="J4535" t="s">
        <v>15</v>
      </c>
      <c r="K4535" t="s">
        <v>16</v>
      </c>
      <c r="L4535">
        <f t="shared" si="140"/>
        <v>1</v>
      </c>
      <c r="M4535">
        <f t="shared" si="141"/>
        <v>0</v>
      </c>
    </row>
    <row r="4536" spans="1:13" x14ac:dyDescent="0.3">
      <c r="A4536" t="s">
        <v>445</v>
      </c>
      <c r="B4536">
        <v>6.03</v>
      </c>
      <c r="C4536" t="s">
        <v>51</v>
      </c>
      <c r="D4536">
        <v>3.8001328000000001E-2</v>
      </c>
      <c r="E4536" t="s">
        <v>18</v>
      </c>
      <c r="F4536">
        <v>176.6028</v>
      </c>
      <c r="G4536" t="s">
        <v>23</v>
      </c>
      <c r="H4536">
        <v>1998</v>
      </c>
      <c r="J4536" t="s">
        <v>24</v>
      </c>
      <c r="K4536" t="s">
        <v>25</v>
      </c>
      <c r="L4536">
        <f t="shared" si="140"/>
        <v>0</v>
      </c>
      <c r="M4536">
        <f t="shared" si="141"/>
        <v>1</v>
      </c>
    </row>
    <row r="4537" spans="1:13" x14ac:dyDescent="0.3">
      <c r="A4537" t="s">
        <v>1147</v>
      </c>
      <c r="B4537">
        <v>7.4450000000000003</v>
      </c>
      <c r="C4537" t="s">
        <v>51</v>
      </c>
      <c r="D4537">
        <v>3.7625106999999998E-2</v>
      </c>
      <c r="E4537" t="s">
        <v>36</v>
      </c>
      <c r="F4537">
        <v>73.235399999999998</v>
      </c>
      <c r="G4537" t="s">
        <v>65</v>
      </c>
      <c r="H4537">
        <v>2004</v>
      </c>
      <c r="I4537" t="s">
        <v>34</v>
      </c>
      <c r="J4537" t="s">
        <v>20</v>
      </c>
      <c r="K4537" t="s">
        <v>16</v>
      </c>
      <c r="L4537">
        <f t="shared" si="140"/>
        <v>0</v>
      </c>
      <c r="M4537">
        <f t="shared" si="141"/>
        <v>0</v>
      </c>
    </row>
    <row r="4538" spans="1:13" x14ac:dyDescent="0.3">
      <c r="A4538" t="s">
        <v>1209</v>
      </c>
      <c r="B4538">
        <v>15.1</v>
      </c>
      <c r="C4538" t="s">
        <v>51</v>
      </c>
      <c r="D4538">
        <v>2.6033836000000001E-2</v>
      </c>
      <c r="E4538" t="s">
        <v>67</v>
      </c>
      <c r="F4538">
        <v>149.5076</v>
      </c>
      <c r="G4538" t="s">
        <v>13</v>
      </c>
      <c r="H4538">
        <v>1999</v>
      </c>
      <c r="I4538" t="s">
        <v>14</v>
      </c>
      <c r="J4538" t="s">
        <v>15</v>
      </c>
      <c r="K4538" t="s">
        <v>16</v>
      </c>
      <c r="L4538">
        <f t="shared" si="140"/>
        <v>1</v>
      </c>
      <c r="M4538">
        <f t="shared" si="141"/>
        <v>0</v>
      </c>
    </row>
    <row r="4539" spans="1:13" x14ac:dyDescent="0.3">
      <c r="A4539" t="s">
        <v>1330</v>
      </c>
      <c r="B4539">
        <v>9</v>
      </c>
      <c r="C4539" t="s">
        <v>1605</v>
      </c>
      <c r="D4539">
        <v>6.9075896999999997E-2</v>
      </c>
      <c r="E4539" t="s">
        <v>198</v>
      </c>
      <c r="F4539">
        <v>57.061399999999999</v>
      </c>
      <c r="G4539" t="s">
        <v>65</v>
      </c>
      <c r="H4539">
        <v>2004</v>
      </c>
      <c r="I4539" t="s">
        <v>34</v>
      </c>
      <c r="J4539" t="s">
        <v>20</v>
      </c>
      <c r="K4539" t="s">
        <v>16</v>
      </c>
      <c r="L4539">
        <f t="shared" si="140"/>
        <v>0</v>
      </c>
      <c r="M4539">
        <f t="shared" si="141"/>
        <v>0</v>
      </c>
    </row>
    <row r="4540" spans="1:13" x14ac:dyDescent="0.3">
      <c r="A4540" t="s">
        <v>901</v>
      </c>
      <c r="B4540">
        <v>19.350000000000001</v>
      </c>
      <c r="C4540" t="s">
        <v>1605</v>
      </c>
      <c r="D4540">
        <v>3.9928236999999998E-2</v>
      </c>
      <c r="E4540" t="s">
        <v>59</v>
      </c>
      <c r="F4540">
        <v>164.58680000000001</v>
      </c>
      <c r="G4540" t="s">
        <v>33</v>
      </c>
      <c r="H4540">
        <v>1997</v>
      </c>
      <c r="I4540" t="s">
        <v>34</v>
      </c>
      <c r="J4540" t="s">
        <v>15</v>
      </c>
      <c r="K4540" t="s">
        <v>16</v>
      </c>
      <c r="L4540">
        <f t="shared" si="140"/>
        <v>0</v>
      </c>
      <c r="M4540">
        <f t="shared" si="141"/>
        <v>0</v>
      </c>
    </row>
    <row r="4541" spans="1:13" x14ac:dyDescent="0.3">
      <c r="A4541" t="s">
        <v>961</v>
      </c>
      <c r="B4541">
        <v>6.6349999999999998</v>
      </c>
      <c r="C4541" t="s">
        <v>51</v>
      </c>
      <c r="D4541">
        <v>2.7111488E-2</v>
      </c>
      <c r="E4541" t="s">
        <v>61</v>
      </c>
      <c r="F4541">
        <v>172.53960000000001</v>
      </c>
      <c r="G4541" t="s">
        <v>13</v>
      </c>
      <c r="H4541">
        <v>1999</v>
      </c>
      <c r="I4541" t="s">
        <v>14</v>
      </c>
      <c r="J4541" t="s">
        <v>15</v>
      </c>
      <c r="K4541" t="s">
        <v>16</v>
      </c>
      <c r="L4541">
        <f t="shared" si="140"/>
        <v>1</v>
      </c>
      <c r="M4541">
        <f t="shared" si="141"/>
        <v>0</v>
      </c>
    </row>
    <row r="4542" spans="1:13" x14ac:dyDescent="0.3">
      <c r="A4542" t="s">
        <v>1544</v>
      </c>
      <c r="B4542">
        <v>17.7</v>
      </c>
      <c r="C4542" t="s">
        <v>1605</v>
      </c>
      <c r="D4542">
        <v>0.13536995199999999</v>
      </c>
      <c r="E4542" t="s">
        <v>112</v>
      </c>
      <c r="F4542">
        <v>183.69239999999999</v>
      </c>
      <c r="G4542" t="s">
        <v>41</v>
      </c>
      <c r="H4542">
        <v>2002</v>
      </c>
      <c r="J4542" t="s">
        <v>20</v>
      </c>
      <c r="K4542" t="s">
        <v>16</v>
      </c>
      <c r="L4542">
        <f t="shared" si="140"/>
        <v>0</v>
      </c>
      <c r="M4542">
        <f t="shared" si="141"/>
        <v>0</v>
      </c>
    </row>
    <row r="4543" spans="1:13" x14ac:dyDescent="0.3">
      <c r="A4543" t="s">
        <v>678</v>
      </c>
      <c r="B4543">
        <v>20.75</v>
      </c>
      <c r="C4543" t="s">
        <v>1605</v>
      </c>
      <c r="D4543">
        <v>6.3424403000000004E-2</v>
      </c>
      <c r="E4543" t="s">
        <v>198</v>
      </c>
      <c r="F4543">
        <v>154.3682</v>
      </c>
      <c r="G4543" t="s">
        <v>13</v>
      </c>
      <c r="H4543">
        <v>1999</v>
      </c>
      <c r="I4543" t="s">
        <v>14</v>
      </c>
      <c r="J4543" t="s">
        <v>15</v>
      </c>
      <c r="K4543" t="s">
        <v>16</v>
      </c>
      <c r="L4543">
        <f t="shared" si="140"/>
        <v>0</v>
      </c>
      <c r="M4543">
        <f t="shared" si="141"/>
        <v>0</v>
      </c>
    </row>
    <row r="4544" spans="1:13" x14ac:dyDescent="0.3">
      <c r="A4544" t="s">
        <v>767</v>
      </c>
      <c r="B4544">
        <v>9.8000000000000007</v>
      </c>
      <c r="C4544" t="s">
        <v>28</v>
      </c>
      <c r="D4544">
        <v>5.6616236E-2</v>
      </c>
      <c r="E4544" t="s">
        <v>49</v>
      </c>
      <c r="F4544">
        <v>84.690799999999996</v>
      </c>
      <c r="G4544" t="s">
        <v>37</v>
      </c>
      <c r="H4544">
        <v>2009</v>
      </c>
      <c r="I4544" t="s">
        <v>14</v>
      </c>
      <c r="J4544" t="s">
        <v>24</v>
      </c>
      <c r="K4544" t="s">
        <v>38</v>
      </c>
      <c r="L4544">
        <f t="shared" si="140"/>
        <v>0</v>
      </c>
      <c r="M4544">
        <f t="shared" si="141"/>
        <v>0</v>
      </c>
    </row>
    <row r="4545" spans="1:13" x14ac:dyDescent="0.3">
      <c r="A4545" t="s">
        <v>1060</v>
      </c>
      <c r="C4545" t="s">
        <v>51</v>
      </c>
      <c r="D4545">
        <v>0.113238888</v>
      </c>
      <c r="E4545" t="s">
        <v>32</v>
      </c>
      <c r="F4545">
        <v>194.57939999999999</v>
      </c>
      <c r="G4545" t="s">
        <v>47</v>
      </c>
      <c r="H4545">
        <v>1985</v>
      </c>
      <c r="I4545" t="s">
        <v>34</v>
      </c>
      <c r="J4545" t="s">
        <v>15</v>
      </c>
      <c r="K4545" t="s">
        <v>25</v>
      </c>
      <c r="L4545">
        <f t="shared" si="140"/>
        <v>1</v>
      </c>
      <c r="M4545">
        <f t="shared" si="141"/>
        <v>0</v>
      </c>
    </row>
    <row r="4546" spans="1:13" x14ac:dyDescent="0.3">
      <c r="A4546" t="s">
        <v>488</v>
      </c>
      <c r="B4546">
        <v>8.1150000000000002</v>
      </c>
      <c r="C4546" t="s">
        <v>1605</v>
      </c>
      <c r="D4546">
        <v>3.2340769999999998E-2</v>
      </c>
      <c r="E4546" t="s">
        <v>83</v>
      </c>
      <c r="F4546">
        <v>154.3972</v>
      </c>
      <c r="G4546" t="s">
        <v>19</v>
      </c>
      <c r="H4546">
        <v>2007</v>
      </c>
      <c r="J4546" t="s">
        <v>20</v>
      </c>
      <c r="K4546" t="s">
        <v>16</v>
      </c>
      <c r="L4546">
        <f t="shared" si="140"/>
        <v>0</v>
      </c>
      <c r="M4546">
        <f t="shared" si="141"/>
        <v>0</v>
      </c>
    </row>
    <row r="4547" spans="1:13" x14ac:dyDescent="0.3">
      <c r="A4547" t="s">
        <v>1107</v>
      </c>
      <c r="B4547">
        <v>14.3</v>
      </c>
      <c r="C4547" t="s">
        <v>51</v>
      </c>
      <c r="D4547">
        <v>0</v>
      </c>
      <c r="E4547" t="s">
        <v>18</v>
      </c>
      <c r="F4547">
        <v>124.173</v>
      </c>
      <c r="G4547" t="s">
        <v>23</v>
      </c>
      <c r="H4547">
        <v>1998</v>
      </c>
      <c r="J4547" t="s">
        <v>24</v>
      </c>
      <c r="K4547" t="s">
        <v>25</v>
      </c>
      <c r="L4547">
        <f t="shared" ref="L4547:L4610" si="142">IF(AND(J4547= "Tier 1", C4547= "LF"),1,0)</f>
        <v>0</v>
      </c>
      <c r="M4547">
        <f t="shared" ref="M4547:M4610" si="143">IF(OR(E4547= "Dairy", E4547= "Snack Foods"),1,0)</f>
        <v>1</v>
      </c>
    </row>
    <row r="4548" spans="1:13" x14ac:dyDescent="0.3">
      <c r="A4548" t="s">
        <v>925</v>
      </c>
      <c r="C4548" t="s">
        <v>1605</v>
      </c>
      <c r="D4548">
        <v>0.18327587200000001</v>
      </c>
      <c r="E4548" t="s">
        <v>83</v>
      </c>
      <c r="F4548">
        <v>210.49019999999999</v>
      </c>
      <c r="G4548" t="s">
        <v>29</v>
      </c>
      <c r="H4548">
        <v>1985</v>
      </c>
      <c r="I4548" t="s">
        <v>14</v>
      </c>
      <c r="J4548" t="s">
        <v>24</v>
      </c>
      <c r="K4548" t="s">
        <v>30</v>
      </c>
      <c r="L4548">
        <f t="shared" si="142"/>
        <v>0</v>
      </c>
      <c r="M4548">
        <f t="shared" si="143"/>
        <v>0</v>
      </c>
    </row>
    <row r="4549" spans="1:13" x14ac:dyDescent="0.3">
      <c r="A4549" t="s">
        <v>785</v>
      </c>
      <c r="B4549">
        <v>15</v>
      </c>
      <c r="C4549" t="s">
        <v>51</v>
      </c>
      <c r="D4549">
        <v>4.4899912E-2</v>
      </c>
      <c r="E4549" t="s">
        <v>46</v>
      </c>
      <c r="F4549">
        <v>139.9838</v>
      </c>
      <c r="G4549" t="s">
        <v>65</v>
      </c>
      <c r="H4549">
        <v>2004</v>
      </c>
      <c r="I4549" t="s">
        <v>34</v>
      </c>
      <c r="J4549" t="s">
        <v>20</v>
      </c>
      <c r="K4549" t="s">
        <v>16</v>
      </c>
      <c r="L4549">
        <f t="shared" si="142"/>
        <v>0</v>
      </c>
      <c r="M4549">
        <f t="shared" si="143"/>
        <v>0</v>
      </c>
    </row>
    <row r="4550" spans="1:13" x14ac:dyDescent="0.3">
      <c r="A4550" t="s">
        <v>865</v>
      </c>
      <c r="B4550">
        <v>5.7649999999999997</v>
      </c>
      <c r="C4550" t="s">
        <v>51</v>
      </c>
      <c r="D4550">
        <v>7.2298360000000006E-2</v>
      </c>
      <c r="E4550" t="s">
        <v>67</v>
      </c>
      <c r="F4550">
        <v>118.8098</v>
      </c>
      <c r="G4550" t="s">
        <v>33</v>
      </c>
      <c r="H4550">
        <v>1997</v>
      </c>
      <c r="I4550" t="s">
        <v>34</v>
      </c>
      <c r="J4550" t="s">
        <v>15</v>
      </c>
      <c r="K4550" t="s">
        <v>16</v>
      </c>
      <c r="L4550">
        <f t="shared" si="142"/>
        <v>1</v>
      </c>
      <c r="M4550">
        <f t="shared" si="143"/>
        <v>0</v>
      </c>
    </row>
    <row r="4551" spans="1:13" x14ac:dyDescent="0.3">
      <c r="A4551" t="s">
        <v>342</v>
      </c>
      <c r="C4551" t="s">
        <v>1605</v>
      </c>
      <c r="D4551">
        <v>7.1666638000000005E-2</v>
      </c>
      <c r="E4551" t="s">
        <v>32</v>
      </c>
      <c r="F4551">
        <v>80.627600000000001</v>
      </c>
      <c r="G4551" t="s">
        <v>47</v>
      </c>
      <c r="H4551">
        <v>1985</v>
      </c>
      <c r="I4551" t="s">
        <v>34</v>
      </c>
      <c r="J4551" t="s">
        <v>15</v>
      </c>
      <c r="K4551" t="s">
        <v>25</v>
      </c>
      <c r="L4551">
        <f t="shared" si="142"/>
        <v>0</v>
      </c>
      <c r="M4551">
        <f t="shared" si="143"/>
        <v>0</v>
      </c>
    </row>
    <row r="4552" spans="1:13" x14ac:dyDescent="0.3">
      <c r="A4552" t="s">
        <v>241</v>
      </c>
      <c r="B4552">
        <v>16.75</v>
      </c>
      <c r="C4552" t="s">
        <v>51</v>
      </c>
      <c r="D4552">
        <v>4.5038921000000003E-2</v>
      </c>
      <c r="E4552" t="s">
        <v>12</v>
      </c>
      <c r="F4552">
        <v>185.85560000000001</v>
      </c>
      <c r="G4552" t="s">
        <v>65</v>
      </c>
      <c r="H4552">
        <v>2004</v>
      </c>
      <c r="I4552" t="s">
        <v>34</v>
      </c>
      <c r="J4552" t="s">
        <v>20</v>
      </c>
      <c r="K4552" t="s">
        <v>16</v>
      </c>
      <c r="L4552">
        <f t="shared" si="142"/>
        <v>0</v>
      </c>
      <c r="M4552">
        <f t="shared" si="143"/>
        <v>1</v>
      </c>
    </row>
    <row r="4553" spans="1:13" x14ac:dyDescent="0.3">
      <c r="A4553" t="s">
        <v>269</v>
      </c>
      <c r="C4553" t="s">
        <v>51</v>
      </c>
      <c r="D4553">
        <v>3.3942791999999999E-2</v>
      </c>
      <c r="E4553" t="s">
        <v>46</v>
      </c>
      <c r="F4553">
        <v>126.5994</v>
      </c>
      <c r="G4553" t="s">
        <v>47</v>
      </c>
      <c r="H4553">
        <v>1985</v>
      </c>
      <c r="I4553" t="s">
        <v>34</v>
      </c>
      <c r="J4553" t="s">
        <v>15</v>
      </c>
      <c r="K4553" t="s">
        <v>25</v>
      </c>
      <c r="L4553">
        <f t="shared" si="142"/>
        <v>1</v>
      </c>
      <c r="M4553">
        <f t="shared" si="143"/>
        <v>0</v>
      </c>
    </row>
    <row r="4554" spans="1:13" x14ac:dyDescent="0.3">
      <c r="A4554" t="s">
        <v>1363</v>
      </c>
      <c r="C4554" t="s">
        <v>51</v>
      </c>
      <c r="D4554">
        <v>0.15181772900000001</v>
      </c>
      <c r="E4554" t="s">
        <v>46</v>
      </c>
      <c r="F4554">
        <v>86.022400000000005</v>
      </c>
      <c r="G4554" t="s">
        <v>29</v>
      </c>
      <c r="H4554">
        <v>1985</v>
      </c>
      <c r="I4554" t="s">
        <v>14</v>
      </c>
      <c r="J4554" t="s">
        <v>24</v>
      </c>
      <c r="K4554" t="s">
        <v>30</v>
      </c>
      <c r="L4554">
        <f t="shared" si="142"/>
        <v>0</v>
      </c>
      <c r="M4554">
        <f t="shared" si="143"/>
        <v>0</v>
      </c>
    </row>
    <row r="4555" spans="1:13" x14ac:dyDescent="0.3">
      <c r="A4555" t="s">
        <v>85</v>
      </c>
      <c r="B4555">
        <v>18.350000000000001</v>
      </c>
      <c r="C4555" t="s">
        <v>51</v>
      </c>
      <c r="D4555">
        <v>8.9120940999999995E-2</v>
      </c>
      <c r="E4555" t="s">
        <v>61</v>
      </c>
      <c r="F4555">
        <v>190.5504</v>
      </c>
      <c r="G4555" t="s">
        <v>13</v>
      </c>
      <c r="H4555">
        <v>1999</v>
      </c>
      <c r="I4555" t="s">
        <v>14</v>
      </c>
      <c r="J4555" t="s">
        <v>15</v>
      </c>
      <c r="K4555" t="s">
        <v>16</v>
      </c>
      <c r="L4555">
        <f t="shared" si="142"/>
        <v>1</v>
      </c>
      <c r="M4555">
        <f t="shared" si="143"/>
        <v>0</v>
      </c>
    </row>
    <row r="4556" spans="1:13" x14ac:dyDescent="0.3">
      <c r="A4556" t="s">
        <v>678</v>
      </c>
      <c r="B4556">
        <v>20.75</v>
      </c>
      <c r="C4556" t="s">
        <v>1605</v>
      </c>
      <c r="D4556">
        <v>6.3454374999999993E-2</v>
      </c>
      <c r="E4556" t="s">
        <v>198</v>
      </c>
      <c r="F4556">
        <v>153.26820000000001</v>
      </c>
      <c r="G4556" t="s">
        <v>41</v>
      </c>
      <c r="H4556">
        <v>2002</v>
      </c>
      <c r="J4556" t="s">
        <v>20</v>
      </c>
      <c r="K4556" t="s">
        <v>16</v>
      </c>
      <c r="L4556">
        <f t="shared" si="142"/>
        <v>0</v>
      </c>
      <c r="M4556">
        <f t="shared" si="143"/>
        <v>0</v>
      </c>
    </row>
    <row r="4557" spans="1:13" x14ac:dyDescent="0.3">
      <c r="A4557" t="s">
        <v>1148</v>
      </c>
      <c r="B4557">
        <v>20.7</v>
      </c>
      <c r="C4557" t="s">
        <v>51</v>
      </c>
      <c r="D4557">
        <v>2.1474597000000002E-2</v>
      </c>
      <c r="E4557" t="s">
        <v>36</v>
      </c>
      <c r="F4557">
        <v>156.9288</v>
      </c>
      <c r="G4557" t="s">
        <v>41</v>
      </c>
      <c r="H4557">
        <v>2002</v>
      </c>
      <c r="J4557" t="s">
        <v>20</v>
      </c>
      <c r="K4557" t="s">
        <v>16</v>
      </c>
      <c r="L4557">
        <f t="shared" si="142"/>
        <v>0</v>
      </c>
      <c r="M4557">
        <f t="shared" si="143"/>
        <v>0</v>
      </c>
    </row>
    <row r="4558" spans="1:13" x14ac:dyDescent="0.3">
      <c r="A4558" t="s">
        <v>1428</v>
      </c>
      <c r="C4558" t="s">
        <v>1605</v>
      </c>
      <c r="D4558">
        <v>1.4556069E-2</v>
      </c>
      <c r="E4558" t="s">
        <v>83</v>
      </c>
      <c r="F4558">
        <v>208.7638</v>
      </c>
      <c r="G4558" t="s">
        <v>29</v>
      </c>
      <c r="H4558">
        <v>1985</v>
      </c>
      <c r="I4558" t="s">
        <v>14</v>
      </c>
      <c r="J4558" t="s">
        <v>24</v>
      </c>
      <c r="K4558" t="s">
        <v>30</v>
      </c>
      <c r="L4558">
        <f t="shared" si="142"/>
        <v>0</v>
      </c>
      <c r="M4558">
        <f t="shared" si="143"/>
        <v>0</v>
      </c>
    </row>
    <row r="4559" spans="1:13" x14ac:dyDescent="0.3">
      <c r="A4559" t="s">
        <v>1386</v>
      </c>
      <c r="B4559">
        <v>15.85</v>
      </c>
      <c r="C4559" t="s">
        <v>1605</v>
      </c>
      <c r="D4559">
        <v>6.1084422999999999E-2</v>
      </c>
      <c r="E4559" t="s">
        <v>77</v>
      </c>
      <c r="F4559">
        <v>44.7744</v>
      </c>
      <c r="G4559" t="s">
        <v>65</v>
      </c>
      <c r="H4559">
        <v>2004</v>
      </c>
      <c r="I4559" t="s">
        <v>34</v>
      </c>
      <c r="J4559" t="s">
        <v>20</v>
      </c>
      <c r="K4559" t="s">
        <v>16</v>
      </c>
      <c r="L4559">
        <f t="shared" si="142"/>
        <v>0</v>
      </c>
      <c r="M4559">
        <f t="shared" si="143"/>
        <v>0</v>
      </c>
    </row>
    <row r="4560" spans="1:13" x14ac:dyDescent="0.3">
      <c r="A4560" t="s">
        <v>775</v>
      </c>
      <c r="B4560">
        <v>7.47</v>
      </c>
      <c r="C4560" t="s">
        <v>1605</v>
      </c>
      <c r="D4560">
        <v>0.152150971</v>
      </c>
      <c r="E4560" t="s">
        <v>67</v>
      </c>
      <c r="F4560">
        <v>213.52180000000001</v>
      </c>
      <c r="G4560" t="s">
        <v>33</v>
      </c>
      <c r="H4560">
        <v>1997</v>
      </c>
      <c r="I4560" t="s">
        <v>34</v>
      </c>
      <c r="J4560" t="s">
        <v>15</v>
      </c>
      <c r="K4560" t="s">
        <v>16</v>
      </c>
      <c r="L4560">
        <f t="shared" si="142"/>
        <v>0</v>
      </c>
      <c r="M4560">
        <f t="shared" si="143"/>
        <v>0</v>
      </c>
    </row>
    <row r="4561" spans="1:13" x14ac:dyDescent="0.3">
      <c r="A4561" t="s">
        <v>257</v>
      </c>
      <c r="B4561">
        <v>15.6</v>
      </c>
      <c r="C4561" t="s">
        <v>1605</v>
      </c>
      <c r="D4561">
        <v>4.5950668E-2</v>
      </c>
      <c r="E4561" t="s">
        <v>12</v>
      </c>
      <c r="F4561">
        <v>170.81319999999999</v>
      </c>
      <c r="G4561" t="s">
        <v>37</v>
      </c>
      <c r="H4561">
        <v>2009</v>
      </c>
      <c r="I4561" t="s">
        <v>14</v>
      </c>
      <c r="J4561" t="s">
        <v>24</v>
      </c>
      <c r="K4561" t="s">
        <v>38</v>
      </c>
      <c r="L4561">
        <f t="shared" si="142"/>
        <v>0</v>
      </c>
      <c r="M4561">
        <f t="shared" si="143"/>
        <v>1</v>
      </c>
    </row>
    <row r="4562" spans="1:13" x14ac:dyDescent="0.3">
      <c r="A4562" t="s">
        <v>1301</v>
      </c>
      <c r="B4562">
        <v>17.2</v>
      </c>
      <c r="C4562" t="s">
        <v>1605</v>
      </c>
      <c r="D4562">
        <v>2.5217819999999998E-2</v>
      </c>
      <c r="E4562" t="s">
        <v>83</v>
      </c>
      <c r="F4562">
        <v>148.54179999999999</v>
      </c>
      <c r="G4562" t="s">
        <v>41</v>
      </c>
      <c r="H4562">
        <v>2002</v>
      </c>
      <c r="J4562" t="s">
        <v>20</v>
      </c>
      <c r="K4562" t="s">
        <v>16</v>
      </c>
      <c r="L4562">
        <f t="shared" si="142"/>
        <v>0</v>
      </c>
      <c r="M4562">
        <f t="shared" si="143"/>
        <v>0</v>
      </c>
    </row>
    <row r="4563" spans="1:13" x14ac:dyDescent="0.3">
      <c r="A4563" t="s">
        <v>256</v>
      </c>
      <c r="C4563" t="s">
        <v>1605</v>
      </c>
      <c r="D4563">
        <v>0.18409611200000001</v>
      </c>
      <c r="E4563" t="s">
        <v>67</v>
      </c>
      <c r="F4563">
        <v>140.78120000000001</v>
      </c>
      <c r="G4563" t="s">
        <v>47</v>
      </c>
      <c r="H4563">
        <v>1985</v>
      </c>
      <c r="I4563" t="s">
        <v>34</v>
      </c>
      <c r="J4563" t="s">
        <v>15</v>
      </c>
      <c r="K4563" t="s">
        <v>25</v>
      </c>
      <c r="L4563">
        <f t="shared" si="142"/>
        <v>0</v>
      </c>
      <c r="M4563">
        <f t="shared" si="143"/>
        <v>0</v>
      </c>
    </row>
    <row r="4564" spans="1:13" x14ac:dyDescent="0.3">
      <c r="A4564" t="s">
        <v>1386</v>
      </c>
      <c r="B4564">
        <v>15.85</v>
      </c>
      <c r="C4564" t="s">
        <v>1605</v>
      </c>
      <c r="D4564">
        <v>6.1441559999999999E-2</v>
      </c>
      <c r="E4564" t="s">
        <v>77</v>
      </c>
      <c r="F4564">
        <v>43.474400000000003</v>
      </c>
      <c r="G4564" t="s">
        <v>19</v>
      </c>
      <c r="H4564">
        <v>2007</v>
      </c>
      <c r="J4564" t="s">
        <v>20</v>
      </c>
      <c r="K4564" t="s">
        <v>16</v>
      </c>
      <c r="L4564">
        <f t="shared" si="142"/>
        <v>0</v>
      </c>
      <c r="M4564">
        <f t="shared" si="143"/>
        <v>0</v>
      </c>
    </row>
    <row r="4565" spans="1:13" x14ac:dyDescent="0.3">
      <c r="A4565" t="s">
        <v>962</v>
      </c>
      <c r="C4565" t="s">
        <v>1605</v>
      </c>
      <c r="D4565">
        <v>5.4191792000000003E-2</v>
      </c>
      <c r="E4565" t="s">
        <v>67</v>
      </c>
      <c r="F4565">
        <v>152.13659999999999</v>
      </c>
      <c r="G4565" t="s">
        <v>29</v>
      </c>
      <c r="H4565">
        <v>1985</v>
      </c>
      <c r="I4565" t="s">
        <v>14</v>
      </c>
      <c r="J4565" t="s">
        <v>24</v>
      </c>
      <c r="K4565" t="s">
        <v>30</v>
      </c>
      <c r="L4565">
        <f t="shared" si="142"/>
        <v>0</v>
      </c>
      <c r="M4565">
        <f t="shared" si="143"/>
        <v>0</v>
      </c>
    </row>
    <row r="4566" spans="1:13" x14ac:dyDescent="0.3">
      <c r="A4566" t="s">
        <v>529</v>
      </c>
      <c r="B4566">
        <v>9</v>
      </c>
      <c r="C4566" t="s">
        <v>51</v>
      </c>
      <c r="D4566">
        <v>8.5954716E-2</v>
      </c>
      <c r="E4566" t="s">
        <v>12</v>
      </c>
      <c r="F4566">
        <v>167.48159999999999</v>
      </c>
      <c r="G4566" t="s">
        <v>33</v>
      </c>
      <c r="H4566">
        <v>1997</v>
      </c>
      <c r="I4566" t="s">
        <v>34</v>
      </c>
      <c r="J4566" t="s">
        <v>15</v>
      </c>
      <c r="K4566" t="s">
        <v>16</v>
      </c>
      <c r="L4566">
        <f t="shared" si="142"/>
        <v>1</v>
      </c>
      <c r="M4566">
        <f t="shared" si="143"/>
        <v>1</v>
      </c>
    </row>
    <row r="4567" spans="1:13" x14ac:dyDescent="0.3">
      <c r="A4567" t="s">
        <v>1428</v>
      </c>
      <c r="B4567">
        <v>13.35</v>
      </c>
      <c r="C4567" t="s">
        <v>1605</v>
      </c>
      <c r="D4567">
        <v>1.4614728E-2</v>
      </c>
      <c r="E4567" t="s">
        <v>83</v>
      </c>
      <c r="F4567">
        <v>207.96379999999999</v>
      </c>
      <c r="G4567" t="s">
        <v>53</v>
      </c>
      <c r="H4567">
        <v>1987</v>
      </c>
      <c r="I4567" t="s">
        <v>54</v>
      </c>
      <c r="J4567" t="s">
        <v>24</v>
      </c>
      <c r="K4567" t="s">
        <v>16</v>
      </c>
      <c r="L4567">
        <f t="shared" si="142"/>
        <v>0</v>
      </c>
      <c r="M4567">
        <f t="shared" si="143"/>
        <v>0</v>
      </c>
    </row>
    <row r="4568" spans="1:13" x14ac:dyDescent="0.3">
      <c r="A4568" t="s">
        <v>900</v>
      </c>
      <c r="B4568">
        <v>9.6950000000000003</v>
      </c>
      <c r="C4568" t="s">
        <v>1605</v>
      </c>
      <c r="D4568">
        <v>3.0284658999999998E-2</v>
      </c>
      <c r="E4568" t="s">
        <v>12</v>
      </c>
      <c r="F4568">
        <v>223.31139999999999</v>
      </c>
      <c r="G4568" t="s">
        <v>65</v>
      </c>
      <c r="H4568">
        <v>2004</v>
      </c>
      <c r="I4568" t="s">
        <v>34</v>
      </c>
      <c r="J4568" t="s">
        <v>20</v>
      </c>
      <c r="K4568" t="s">
        <v>16</v>
      </c>
      <c r="L4568">
        <f t="shared" si="142"/>
        <v>0</v>
      </c>
      <c r="M4568">
        <f t="shared" si="143"/>
        <v>1</v>
      </c>
    </row>
    <row r="4569" spans="1:13" x14ac:dyDescent="0.3">
      <c r="A4569" t="s">
        <v>1530</v>
      </c>
      <c r="C4569" t="s">
        <v>1605</v>
      </c>
      <c r="D4569">
        <v>7.7682588999999996E-2</v>
      </c>
      <c r="E4569" t="s">
        <v>77</v>
      </c>
      <c r="F4569">
        <v>109.25960000000001</v>
      </c>
      <c r="G4569" t="s">
        <v>29</v>
      </c>
      <c r="H4569">
        <v>1985</v>
      </c>
      <c r="I4569" t="s">
        <v>14</v>
      </c>
      <c r="J4569" t="s">
        <v>24</v>
      </c>
      <c r="K4569" t="s">
        <v>30</v>
      </c>
      <c r="L4569">
        <f t="shared" si="142"/>
        <v>0</v>
      </c>
      <c r="M4569">
        <f t="shared" si="143"/>
        <v>0</v>
      </c>
    </row>
    <row r="4570" spans="1:13" x14ac:dyDescent="0.3">
      <c r="A4570" t="s">
        <v>117</v>
      </c>
      <c r="B4570">
        <v>17.600000000000001</v>
      </c>
      <c r="C4570" t="s">
        <v>51</v>
      </c>
      <c r="D4570">
        <v>1.5673989999999999E-2</v>
      </c>
      <c r="E4570" t="s">
        <v>61</v>
      </c>
      <c r="F4570">
        <v>181.99760000000001</v>
      </c>
      <c r="G4570" t="s">
        <v>53</v>
      </c>
      <c r="H4570">
        <v>1987</v>
      </c>
      <c r="I4570" t="s">
        <v>54</v>
      </c>
      <c r="J4570" t="s">
        <v>24</v>
      </c>
      <c r="K4570" t="s">
        <v>16</v>
      </c>
      <c r="L4570">
        <f t="shared" si="142"/>
        <v>0</v>
      </c>
      <c r="M4570">
        <f t="shared" si="143"/>
        <v>0</v>
      </c>
    </row>
    <row r="4571" spans="1:13" x14ac:dyDescent="0.3">
      <c r="A4571" t="s">
        <v>655</v>
      </c>
      <c r="B4571">
        <v>7.9050000000000002</v>
      </c>
      <c r="C4571" t="s">
        <v>51</v>
      </c>
      <c r="D4571">
        <v>6.4052265999999997E-2</v>
      </c>
      <c r="E4571" t="s">
        <v>52</v>
      </c>
      <c r="F4571">
        <v>229.96940000000001</v>
      </c>
      <c r="G4571" t="s">
        <v>65</v>
      </c>
      <c r="H4571">
        <v>2004</v>
      </c>
      <c r="I4571" t="s">
        <v>34</v>
      </c>
      <c r="J4571" t="s">
        <v>20</v>
      </c>
      <c r="K4571" t="s">
        <v>16</v>
      </c>
      <c r="L4571">
        <f t="shared" si="142"/>
        <v>0</v>
      </c>
      <c r="M4571">
        <f t="shared" si="143"/>
        <v>0</v>
      </c>
    </row>
    <row r="4572" spans="1:13" x14ac:dyDescent="0.3">
      <c r="A4572" t="s">
        <v>691</v>
      </c>
      <c r="C4572" t="s">
        <v>51</v>
      </c>
      <c r="D4572">
        <v>1.7819491E-2</v>
      </c>
      <c r="E4572" t="s">
        <v>112</v>
      </c>
      <c r="F4572">
        <v>178.0686</v>
      </c>
      <c r="G4572" t="s">
        <v>29</v>
      </c>
      <c r="H4572">
        <v>1985</v>
      </c>
      <c r="I4572" t="s">
        <v>14</v>
      </c>
      <c r="J4572" t="s">
        <v>24</v>
      </c>
      <c r="K4572" t="s">
        <v>30</v>
      </c>
      <c r="L4572">
        <f t="shared" si="142"/>
        <v>0</v>
      </c>
      <c r="M4572">
        <f t="shared" si="143"/>
        <v>0</v>
      </c>
    </row>
    <row r="4573" spans="1:13" x14ac:dyDescent="0.3">
      <c r="A4573" t="s">
        <v>789</v>
      </c>
      <c r="B4573">
        <v>16.7</v>
      </c>
      <c r="C4573" t="s">
        <v>51</v>
      </c>
      <c r="D4573">
        <v>0.117486329</v>
      </c>
      <c r="E4573" t="s">
        <v>32</v>
      </c>
      <c r="F4573">
        <v>107.49120000000001</v>
      </c>
      <c r="G4573" t="s">
        <v>23</v>
      </c>
      <c r="H4573">
        <v>1998</v>
      </c>
      <c r="J4573" t="s">
        <v>24</v>
      </c>
      <c r="K4573" t="s">
        <v>25</v>
      </c>
      <c r="L4573">
        <f t="shared" si="142"/>
        <v>0</v>
      </c>
      <c r="M4573">
        <f t="shared" si="143"/>
        <v>0</v>
      </c>
    </row>
    <row r="4574" spans="1:13" x14ac:dyDescent="0.3">
      <c r="A4574" t="s">
        <v>522</v>
      </c>
      <c r="B4574">
        <v>7.42</v>
      </c>
      <c r="C4574" t="s">
        <v>1605</v>
      </c>
      <c r="D4574">
        <v>2.5740842E-2</v>
      </c>
      <c r="E4574" t="s">
        <v>12</v>
      </c>
      <c r="F4574">
        <v>190.0872</v>
      </c>
      <c r="G4574" t="s">
        <v>33</v>
      </c>
      <c r="H4574">
        <v>1997</v>
      </c>
      <c r="I4574" t="s">
        <v>34</v>
      </c>
      <c r="J4574" t="s">
        <v>15</v>
      </c>
      <c r="K4574" t="s">
        <v>16</v>
      </c>
      <c r="L4574">
        <f t="shared" si="142"/>
        <v>0</v>
      </c>
      <c r="M4574">
        <f t="shared" si="143"/>
        <v>1</v>
      </c>
    </row>
    <row r="4575" spans="1:13" x14ac:dyDescent="0.3">
      <c r="A4575" t="s">
        <v>345</v>
      </c>
      <c r="B4575">
        <v>11.1</v>
      </c>
      <c r="C4575" t="s">
        <v>51</v>
      </c>
      <c r="D4575">
        <v>0.13514231800000001</v>
      </c>
      <c r="E4575" t="s">
        <v>12</v>
      </c>
      <c r="F4575">
        <v>218.84819999999999</v>
      </c>
      <c r="G4575" t="s">
        <v>33</v>
      </c>
      <c r="H4575">
        <v>1997</v>
      </c>
      <c r="I4575" t="s">
        <v>34</v>
      </c>
      <c r="J4575" t="s">
        <v>15</v>
      </c>
      <c r="K4575" t="s">
        <v>16</v>
      </c>
      <c r="L4575">
        <f t="shared" si="142"/>
        <v>1</v>
      </c>
      <c r="M4575">
        <f t="shared" si="143"/>
        <v>1</v>
      </c>
    </row>
    <row r="4576" spans="1:13" x14ac:dyDescent="0.3">
      <c r="A4576" t="s">
        <v>1059</v>
      </c>
      <c r="C4576" t="s">
        <v>1605</v>
      </c>
      <c r="D4576">
        <v>5.4150291000000003E-2</v>
      </c>
      <c r="E4576" t="s">
        <v>18</v>
      </c>
      <c r="F4576">
        <v>254.7672</v>
      </c>
      <c r="G4576" t="s">
        <v>47</v>
      </c>
      <c r="H4576">
        <v>1985</v>
      </c>
      <c r="I4576" t="s">
        <v>34</v>
      </c>
      <c r="J4576" t="s">
        <v>15</v>
      </c>
      <c r="K4576" t="s">
        <v>25</v>
      </c>
      <c r="L4576">
        <f t="shared" si="142"/>
        <v>0</v>
      </c>
      <c r="M4576">
        <f t="shared" si="143"/>
        <v>1</v>
      </c>
    </row>
    <row r="4577" spans="1:13" x14ac:dyDescent="0.3">
      <c r="A4577" t="s">
        <v>837</v>
      </c>
      <c r="C4577" t="s">
        <v>51</v>
      </c>
      <c r="D4577">
        <v>0.22330909099999999</v>
      </c>
      <c r="E4577" t="s">
        <v>67</v>
      </c>
      <c r="F4577">
        <v>85.522400000000005</v>
      </c>
      <c r="G4577" t="s">
        <v>47</v>
      </c>
      <c r="H4577">
        <v>1985</v>
      </c>
      <c r="I4577" t="s">
        <v>34</v>
      </c>
      <c r="J4577" t="s">
        <v>15</v>
      </c>
      <c r="K4577" t="s">
        <v>25</v>
      </c>
      <c r="L4577">
        <f t="shared" si="142"/>
        <v>1</v>
      </c>
      <c r="M4577">
        <f t="shared" si="143"/>
        <v>0</v>
      </c>
    </row>
    <row r="4578" spans="1:13" x14ac:dyDescent="0.3">
      <c r="A4578" t="s">
        <v>476</v>
      </c>
      <c r="B4578">
        <v>6.86</v>
      </c>
      <c r="C4578" t="s">
        <v>51</v>
      </c>
      <c r="D4578">
        <v>3.6537319999999998E-2</v>
      </c>
      <c r="E4578" t="s">
        <v>61</v>
      </c>
      <c r="F4578">
        <v>230.601</v>
      </c>
      <c r="G4578" t="s">
        <v>33</v>
      </c>
      <c r="H4578">
        <v>1997</v>
      </c>
      <c r="I4578" t="s">
        <v>34</v>
      </c>
      <c r="J4578" t="s">
        <v>15</v>
      </c>
      <c r="K4578" t="s">
        <v>16</v>
      </c>
      <c r="L4578">
        <f t="shared" si="142"/>
        <v>1</v>
      </c>
      <c r="M4578">
        <f t="shared" si="143"/>
        <v>0</v>
      </c>
    </row>
    <row r="4579" spans="1:13" x14ac:dyDescent="0.3">
      <c r="A4579" t="s">
        <v>1497</v>
      </c>
      <c r="B4579">
        <v>17.600000000000001</v>
      </c>
      <c r="C4579" t="s">
        <v>51</v>
      </c>
      <c r="D4579">
        <v>5.6406080999999997E-2</v>
      </c>
      <c r="E4579" t="s">
        <v>67</v>
      </c>
      <c r="F4579">
        <v>42.545400000000001</v>
      </c>
      <c r="G4579" t="s">
        <v>41</v>
      </c>
      <c r="H4579">
        <v>2002</v>
      </c>
      <c r="J4579" t="s">
        <v>20</v>
      </c>
      <c r="K4579" t="s">
        <v>16</v>
      </c>
      <c r="L4579">
        <f t="shared" si="142"/>
        <v>0</v>
      </c>
      <c r="M4579">
        <f t="shared" si="143"/>
        <v>0</v>
      </c>
    </row>
    <row r="4580" spans="1:13" x14ac:dyDescent="0.3">
      <c r="A4580" t="s">
        <v>1420</v>
      </c>
      <c r="B4580">
        <v>15.35</v>
      </c>
      <c r="C4580" t="s">
        <v>1605</v>
      </c>
      <c r="D4580">
        <v>5.5338104999999999E-2</v>
      </c>
      <c r="E4580" t="s">
        <v>77</v>
      </c>
      <c r="F4580">
        <v>150.4734</v>
      </c>
      <c r="G4580" t="s">
        <v>37</v>
      </c>
      <c r="H4580">
        <v>2009</v>
      </c>
      <c r="I4580" t="s">
        <v>14</v>
      </c>
      <c r="J4580" t="s">
        <v>24</v>
      </c>
      <c r="K4580" t="s">
        <v>38</v>
      </c>
      <c r="L4580">
        <f t="shared" si="142"/>
        <v>0</v>
      </c>
      <c r="M4580">
        <f t="shared" si="143"/>
        <v>0</v>
      </c>
    </row>
    <row r="4581" spans="1:13" x14ac:dyDescent="0.3">
      <c r="A4581" t="s">
        <v>483</v>
      </c>
      <c r="B4581">
        <v>10.695</v>
      </c>
      <c r="C4581" t="s">
        <v>51</v>
      </c>
      <c r="D4581">
        <v>5.3513976999999997E-2</v>
      </c>
      <c r="E4581" t="s">
        <v>67</v>
      </c>
      <c r="F4581">
        <v>59.190399999999997</v>
      </c>
      <c r="G4581" t="s">
        <v>37</v>
      </c>
      <c r="H4581">
        <v>2009</v>
      </c>
      <c r="I4581" t="s">
        <v>14</v>
      </c>
      <c r="J4581" t="s">
        <v>24</v>
      </c>
      <c r="K4581" t="s">
        <v>38</v>
      </c>
      <c r="L4581">
        <f t="shared" si="142"/>
        <v>0</v>
      </c>
      <c r="M4581">
        <f t="shared" si="143"/>
        <v>0</v>
      </c>
    </row>
    <row r="4582" spans="1:13" x14ac:dyDescent="0.3">
      <c r="A4582" t="s">
        <v>1087</v>
      </c>
      <c r="B4582">
        <v>20.75</v>
      </c>
      <c r="C4582" t="s">
        <v>51</v>
      </c>
      <c r="D4582">
        <v>8.9399443999999995E-2</v>
      </c>
      <c r="E4582" t="s">
        <v>198</v>
      </c>
      <c r="F4582">
        <v>193.9478</v>
      </c>
      <c r="G4582" t="s">
        <v>13</v>
      </c>
      <c r="H4582">
        <v>1999</v>
      </c>
      <c r="I4582" t="s">
        <v>14</v>
      </c>
      <c r="J4582" t="s">
        <v>15</v>
      </c>
      <c r="K4582" t="s">
        <v>16</v>
      </c>
      <c r="L4582">
        <f t="shared" si="142"/>
        <v>1</v>
      </c>
      <c r="M4582">
        <f t="shared" si="143"/>
        <v>0</v>
      </c>
    </row>
    <row r="4583" spans="1:13" x14ac:dyDescent="0.3">
      <c r="A4583" t="s">
        <v>691</v>
      </c>
      <c r="B4583">
        <v>18</v>
      </c>
      <c r="C4583" t="s">
        <v>51</v>
      </c>
      <c r="D4583">
        <v>1.7902817000000001E-2</v>
      </c>
      <c r="E4583" t="s">
        <v>112</v>
      </c>
      <c r="F4583">
        <v>178.26859999999999</v>
      </c>
      <c r="G4583" t="s">
        <v>65</v>
      </c>
      <c r="H4583">
        <v>2004</v>
      </c>
      <c r="I4583" t="s">
        <v>34</v>
      </c>
      <c r="J4583" t="s">
        <v>20</v>
      </c>
      <c r="K4583" t="s">
        <v>16</v>
      </c>
      <c r="L4583">
        <f t="shared" si="142"/>
        <v>0</v>
      </c>
      <c r="M4583">
        <f t="shared" si="143"/>
        <v>0</v>
      </c>
    </row>
    <row r="4584" spans="1:13" x14ac:dyDescent="0.3">
      <c r="A4584" t="s">
        <v>954</v>
      </c>
      <c r="B4584">
        <v>17.350000000000001</v>
      </c>
      <c r="C4584" t="s">
        <v>1605</v>
      </c>
      <c r="D4584">
        <v>2.7605646000000001E-2</v>
      </c>
      <c r="E4584" t="s">
        <v>83</v>
      </c>
      <c r="F4584">
        <v>88.985600000000005</v>
      </c>
      <c r="G4584" t="s">
        <v>65</v>
      </c>
      <c r="H4584">
        <v>2004</v>
      </c>
      <c r="I4584" t="s">
        <v>34</v>
      </c>
      <c r="J4584" t="s">
        <v>20</v>
      </c>
      <c r="K4584" t="s">
        <v>16</v>
      </c>
      <c r="L4584">
        <f t="shared" si="142"/>
        <v>0</v>
      </c>
      <c r="M4584">
        <f t="shared" si="143"/>
        <v>0</v>
      </c>
    </row>
    <row r="4585" spans="1:13" x14ac:dyDescent="0.3">
      <c r="A4585" t="s">
        <v>297</v>
      </c>
      <c r="B4585">
        <v>17.850000000000001</v>
      </c>
      <c r="C4585" t="s">
        <v>51</v>
      </c>
      <c r="D4585">
        <v>1.123525E-2</v>
      </c>
      <c r="E4585" t="s">
        <v>12</v>
      </c>
      <c r="F4585">
        <v>211.85599999999999</v>
      </c>
      <c r="G4585" t="s">
        <v>33</v>
      </c>
      <c r="H4585">
        <v>1997</v>
      </c>
      <c r="I4585" t="s">
        <v>34</v>
      </c>
      <c r="J4585" t="s">
        <v>15</v>
      </c>
      <c r="K4585" t="s">
        <v>16</v>
      </c>
      <c r="L4585">
        <f t="shared" si="142"/>
        <v>1</v>
      </c>
      <c r="M4585">
        <f t="shared" si="143"/>
        <v>1</v>
      </c>
    </row>
    <row r="4586" spans="1:13" x14ac:dyDescent="0.3">
      <c r="A4586" t="s">
        <v>952</v>
      </c>
      <c r="B4586">
        <v>14.75</v>
      </c>
      <c r="C4586" t="s">
        <v>51</v>
      </c>
      <c r="D4586">
        <v>8.9248128999999995E-2</v>
      </c>
      <c r="E4586" t="s">
        <v>12</v>
      </c>
      <c r="F4586">
        <v>113.15179999999999</v>
      </c>
      <c r="G4586" t="s">
        <v>53</v>
      </c>
      <c r="H4586">
        <v>1987</v>
      </c>
      <c r="I4586" t="s">
        <v>54</v>
      </c>
      <c r="J4586" t="s">
        <v>24</v>
      </c>
      <c r="K4586" t="s">
        <v>16</v>
      </c>
      <c r="L4586">
        <f t="shared" si="142"/>
        <v>0</v>
      </c>
      <c r="M4586">
        <f t="shared" si="143"/>
        <v>1</v>
      </c>
    </row>
    <row r="4587" spans="1:13" x14ac:dyDescent="0.3">
      <c r="A4587" t="s">
        <v>546</v>
      </c>
      <c r="B4587">
        <v>18.600000000000001</v>
      </c>
      <c r="C4587" t="s">
        <v>51</v>
      </c>
      <c r="D4587">
        <v>7.7290355000000005E-2</v>
      </c>
      <c r="E4587" t="s">
        <v>12</v>
      </c>
      <c r="F4587">
        <v>161.92359999999999</v>
      </c>
      <c r="G4587" t="s">
        <v>19</v>
      </c>
      <c r="H4587">
        <v>2007</v>
      </c>
      <c r="J4587" t="s">
        <v>20</v>
      </c>
      <c r="K4587" t="s">
        <v>16</v>
      </c>
      <c r="L4587">
        <f t="shared" si="142"/>
        <v>0</v>
      </c>
      <c r="M4587">
        <f t="shared" si="143"/>
        <v>1</v>
      </c>
    </row>
    <row r="4588" spans="1:13" x14ac:dyDescent="0.3">
      <c r="A4588" t="s">
        <v>1211</v>
      </c>
      <c r="C4588" t="s">
        <v>51</v>
      </c>
      <c r="D4588">
        <v>5.0096661000000001E-2</v>
      </c>
      <c r="E4588" t="s">
        <v>61</v>
      </c>
      <c r="F4588">
        <v>192.4162</v>
      </c>
      <c r="G4588" t="s">
        <v>29</v>
      </c>
      <c r="H4588">
        <v>1985</v>
      </c>
      <c r="I4588" t="s">
        <v>14</v>
      </c>
      <c r="J4588" t="s">
        <v>24</v>
      </c>
      <c r="K4588" t="s">
        <v>30</v>
      </c>
      <c r="L4588">
        <f t="shared" si="142"/>
        <v>0</v>
      </c>
      <c r="M4588">
        <f t="shared" si="143"/>
        <v>0</v>
      </c>
    </row>
    <row r="4589" spans="1:13" x14ac:dyDescent="0.3">
      <c r="A4589" t="s">
        <v>1428</v>
      </c>
      <c r="B4589">
        <v>13.35</v>
      </c>
      <c r="C4589" t="s">
        <v>1605</v>
      </c>
      <c r="D4589">
        <v>1.4624135E-2</v>
      </c>
      <c r="E4589" t="s">
        <v>83</v>
      </c>
      <c r="F4589">
        <v>207.2638</v>
      </c>
      <c r="G4589" t="s">
        <v>65</v>
      </c>
      <c r="H4589">
        <v>2004</v>
      </c>
      <c r="I4589" t="s">
        <v>34</v>
      </c>
      <c r="J4589" t="s">
        <v>20</v>
      </c>
      <c r="K4589" t="s">
        <v>16</v>
      </c>
      <c r="L4589">
        <f t="shared" si="142"/>
        <v>0</v>
      </c>
      <c r="M4589">
        <f t="shared" si="143"/>
        <v>0</v>
      </c>
    </row>
    <row r="4590" spans="1:13" x14ac:dyDescent="0.3">
      <c r="A4590" t="s">
        <v>1057</v>
      </c>
      <c r="C4590" t="s">
        <v>1605</v>
      </c>
      <c r="D4590">
        <v>4.2750789999999997E-2</v>
      </c>
      <c r="E4590" t="s">
        <v>32</v>
      </c>
      <c r="F4590">
        <v>107.72539999999999</v>
      </c>
      <c r="G4590" t="s">
        <v>29</v>
      </c>
      <c r="H4590">
        <v>1985</v>
      </c>
      <c r="I4590" t="s">
        <v>14</v>
      </c>
      <c r="J4590" t="s">
        <v>24</v>
      </c>
      <c r="K4590" t="s">
        <v>30</v>
      </c>
      <c r="L4590">
        <f t="shared" si="142"/>
        <v>0</v>
      </c>
      <c r="M4590">
        <f t="shared" si="143"/>
        <v>0</v>
      </c>
    </row>
    <row r="4591" spans="1:13" x14ac:dyDescent="0.3">
      <c r="A4591" t="s">
        <v>1373</v>
      </c>
      <c r="B4591">
        <v>11.5</v>
      </c>
      <c r="C4591" t="s">
        <v>51</v>
      </c>
      <c r="D4591">
        <v>2.0978072E-2</v>
      </c>
      <c r="E4591" t="s">
        <v>46</v>
      </c>
      <c r="F4591">
        <v>132.89420000000001</v>
      </c>
      <c r="G4591" t="s">
        <v>33</v>
      </c>
      <c r="H4591">
        <v>1997</v>
      </c>
      <c r="I4591" t="s">
        <v>34</v>
      </c>
      <c r="J4591" t="s">
        <v>15</v>
      </c>
      <c r="K4591" t="s">
        <v>16</v>
      </c>
      <c r="L4591">
        <f t="shared" si="142"/>
        <v>1</v>
      </c>
      <c r="M4591">
        <f t="shared" si="143"/>
        <v>0</v>
      </c>
    </row>
    <row r="4592" spans="1:13" x14ac:dyDescent="0.3">
      <c r="A4592" t="s">
        <v>1029</v>
      </c>
      <c r="B4592">
        <v>5.1749999999999998</v>
      </c>
      <c r="C4592" t="s">
        <v>51</v>
      </c>
      <c r="D4592">
        <v>3.0402657E-2</v>
      </c>
      <c r="E4592" t="s">
        <v>46</v>
      </c>
      <c r="F4592">
        <v>37.087400000000002</v>
      </c>
      <c r="G4592" t="s">
        <v>13</v>
      </c>
      <c r="H4592">
        <v>1999</v>
      </c>
      <c r="I4592" t="s">
        <v>14</v>
      </c>
      <c r="J4592" t="s">
        <v>15</v>
      </c>
      <c r="K4592" t="s">
        <v>16</v>
      </c>
      <c r="L4592">
        <f t="shared" si="142"/>
        <v>1</v>
      </c>
      <c r="M4592">
        <f t="shared" si="143"/>
        <v>0</v>
      </c>
    </row>
    <row r="4593" spans="1:13" x14ac:dyDescent="0.3">
      <c r="A4593" t="s">
        <v>206</v>
      </c>
      <c r="B4593">
        <v>17.350000000000001</v>
      </c>
      <c r="C4593" t="s">
        <v>51</v>
      </c>
      <c r="D4593">
        <v>2.4591034000000001E-2</v>
      </c>
      <c r="E4593" t="s">
        <v>67</v>
      </c>
      <c r="F4593">
        <v>74.803799999999995</v>
      </c>
      <c r="G4593" t="s">
        <v>23</v>
      </c>
      <c r="H4593">
        <v>1998</v>
      </c>
      <c r="J4593" t="s">
        <v>24</v>
      </c>
      <c r="K4593" t="s">
        <v>25</v>
      </c>
      <c r="L4593">
        <f t="shared" si="142"/>
        <v>0</v>
      </c>
      <c r="M4593">
        <f t="shared" si="143"/>
        <v>0</v>
      </c>
    </row>
    <row r="4594" spans="1:13" x14ac:dyDescent="0.3">
      <c r="A4594" t="s">
        <v>1081</v>
      </c>
      <c r="B4594">
        <v>20.350000000000001</v>
      </c>
      <c r="C4594" t="s">
        <v>51</v>
      </c>
      <c r="D4594">
        <v>6.1043067999999999E-2</v>
      </c>
      <c r="E4594" t="s">
        <v>36</v>
      </c>
      <c r="F4594">
        <v>233.0616</v>
      </c>
      <c r="G4594" t="s">
        <v>19</v>
      </c>
      <c r="H4594">
        <v>2007</v>
      </c>
      <c r="J4594" t="s">
        <v>20</v>
      </c>
      <c r="K4594" t="s">
        <v>16</v>
      </c>
      <c r="L4594">
        <f t="shared" si="142"/>
        <v>0</v>
      </c>
      <c r="M4594">
        <f t="shared" si="143"/>
        <v>0</v>
      </c>
    </row>
    <row r="4595" spans="1:13" x14ac:dyDescent="0.3">
      <c r="A4595" t="s">
        <v>294</v>
      </c>
      <c r="C4595" t="s">
        <v>51</v>
      </c>
      <c r="D4595">
        <v>2.5827578E-2</v>
      </c>
      <c r="E4595" t="s">
        <v>61</v>
      </c>
      <c r="F4595">
        <v>182.79759999999999</v>
      </c>
      <c r="G4595" t="s">
        <v>29</v>
      </c>
      <c r="H4595">
        <v>1985</v>
      </c>
      <c r="I4595" t="s">
        <v>14</v>
      </c>
      <c r="J4595" t="s">
        <v>24</v>
      </c>
      <c r="K4595" t="s">
        <v>30</v>
      </c>
      <c r="L4595">
        <f t="shared" si="142"/>
        <v>0</v>
      </c>
      <c r="M4595">
        <f t="shared" si="143"/>
        <v>0</v>
      </c>
    </row>
    <row r="4596" spans="1:13" x14ac:dyDescent="0.3">
      <c r="A4596" t="s">
        <v>535</v>
      </c>
      <c r="B4596">
        <v>10.195</v>
      </c>
      <c r="C4596" t="s">
        <v>51</v>
      </c>
      <c r="D4596">
        <v>0.16026130499999999</v>
      </c>
      <c r="E4596" t="s">
        <v>67</v>
      </c>
      <c r="F4596">
        <v>141.0154</v>
      </c>
      <c r="G4596" t="s">
        <v>41</v>
      </c>
      <c r="H4596">
        <v>2002</v>
      </c>
      <c r="J4596" t="s">
        <v>20</v>
      </c>
      <c r="K4596" t="s">
        <v>16</v>
      </c>
      <c r="L4596">
        <f t="shared" si="142"/>
        <v>0</v>
      </c>
      <c r="M4596">
        <f t="shared" si="143"/>
        <v>0</v>
      </c>
    </row>
    <row r="4597" spans="1:13" x14ac:dyDescent="0.3">
      <c r="A4597" t="s">
        <v>388</v>
      </c>
      <c r="B4597">
        <v>19.5</v>
      </c>
      <c r="C4597" t="s">
        <v>51</v>
      </c>
      <c r="D4597">
        <v>0</v>
      </c>
      <c r="E4597" t="s">
        <v>61</v>
      </c>
      <c r="F4597">
        <v>183.36080000000001</v>
      </c>
      <c r="G4597" t="s">
        <v>33</v>
      </c>
      <c r="H4597">
        <v>1997</v>
      </c>
      <c r="I4597" t="s">
        <v>34</v>
      </c>
      <c r="J4597" t="s">
        <v>15</v>
      </c>
      <c r="K4597" t="s">
        <v>16</v>
      </c>
      <c r="L4597">
        <f t="shared" si="142"/>
        <v>1</v>
      </c>
      <c r="M4597">
        <f t="shared" si="143"/>
        <v>0</v>
      </c>
    </row>
    <row r="4598" spans="1:13" x14ac:dyDescent="0.3">
      <c r="A4598" t="s">
        <v>1493</v>
      </c>
      <c r="B4598">
        <v>5.7850000000000001</v>
      </c>
      <c r="C4598" t="s">
        <v>1605</v>
      </c>
      <c r="D4598">
        <v>4.0358860000000003E-2</v>
      </c>
      <c r="E4598" t="s">
        <v>12</v>
      </c>
      <c r="F4598">
        <v>181.36600000000001</v>
      </c>
      <c r="G4598" t="s">
        <v>33</v>
      </c>
      <c r="H4598">
        <v>1997</v>
      </c>
      <c r="I4598" t="s">
        <v>34</v>
      </c>
      <c r="J4598" t="s">
        <v>15</v>
      </c>
      <c r="K4598" t="s">
        <v>16</v>
      </c>
      <c r="L4598">
        <f t="shared" si="142"/>
        <v>0</v>
      </c>
      <c r="M4598">
        <f t="shared" si="143"/>
        <v>1</v>
      </c>
    </row>
    <row r="4599" spans="1:13" x14ac:dyDescent="0.3">
      <c r="A4599" t="s">
        <v>1370</v>
      </c>
      <c r="B4599">
        <v>11.65</v>
      </c>
      <c r="C4599" t="s">
        <v>1605</v>
      </c>
      <c r="D4599">
        <v>5.8849938999999997E-2</v>
      </c>
      <c r="E4599" t="s">
        <v>36</v>
      </c>
      <c r="F4599">
        <v>172.7422</v>
      </c>
      <c r="G4599" t="s">
        <v>41</v>
      </c>
      <c r="H4599">
        <v>2002</v>
      </c>
      <c r="J4599" t="s">
        <v>20</v>
      </c>
      <c r="K4599" t="s">
        <v>16</v>
      </c>
      <c r="L4599">
        <f t="shared" si="142"/>
        <v>0</v>
      </c>
      <c r="M4599">
        <f t="shared" si="143"/>
        <v>0</v>
      </c>
    </row>
    <row r="4600" spans="1:13" x14ac:dyDescent="0.3">
      <c r="A4600" t="s">
        <v>774</v>
      </c>
      <c r="B4600">
        <v>11.5</v>
      </c>
      <c r="C4600" t="s">
        <v>51</v>
      </c>
      <c r="D4600">
        <v>4.6085421000000001E-2</v>
      </c>
      <c r="E4600" t="s">
        <v>12</v>
      </c>
      <c r="F4600">
        <v>117.61239999999999</v>
      </c>
      <c r="G4600" t="s">
        <v>53</v>
      </c>
      <c r="H4600">
        <v>1987</v>
      </c>
      <c r="I4600" t="s">
        <v>54</v>
      </c>
      <c r="J4600" t="s">
        <v>24</v>
      </c>
      <c r="K4600" t="s">
        <v>16</v>
      </c>
      <c r="L4600">
        <f t="shared" si="142"/>
        <v>0</v>
      </c>
      <c r="M4600">
        <f t="shared" si="143"/>
        <v>1</v>
      </c>
    </row>
    <row r="4601" spans="1:13" x14ac:dyDescent="0.3">
      <c r="A4601" t="s">
        <v>387</v>
      </c>
      <c r="B4601">
        <v>7.3650000000000002</v>
      </c>
      <c r="C4601" t="s">
        <v>51</v>
      </c>
      <c r="D4601">
        <v>0.16061948600000001</v>
      </c>
      <c r="E4601" t="s">
        <v>12</v>
      </c>
      <c r="F4601">
        <v>93.611999999999995</v>
      </c>
      <c r="G4601" t="s">
        <v>37</v>
      </c>
      <c r="H4601">
        <v>2009</v>
      </c>
      <c r="I4601" t="s">
        <v>14</v>
      </c>
      <c r="J4601" t="s">
        <v>24</v>
      </c>
      <c r="K4601" t="s">
        <v>38</v>
      </c>
      <c r="L4601">
        <f t="shared" si="142"/>
        <v>0</v>
      </c>
      <c r="M4601">
        <f t="shared" si="143"/>
        <v>1</v>
      </c>
    </row>
    <row r="4602" spans="1:13" x14ac:dyDescent="0.3">
      <c r="A4602" t="s">
        <v>592</v>
      </c>
      <c r="B4602">
        <v>20.100000000000001</v>
      </c>
      <c r="C4602" t="s">
        <v>51</v>
      </c>
      <c r="D4602">
        <v>7.4743225999999996E-2</v>
      </c>
      <c r="E4602" t="s">
        <v>18</v>
      </c>
      <c r="F4602">
        <v>111.5228</v>
      </c>
      <c r="G4602" t="s">
        <v>13</v>
      </c>
      <c r="H4602">
        <v>1999</v>
      </c>
      <c r="I4602" t="s">
        <v>14</v>
      </c>
      <c r="J4602" t="s">
        <v>15</v>
      </c>
      <c r="K4602" t="s">
        <v>16</v>
      </c>
      <c r="L4602">
        <f t="shared" si="142"/>
        <v>1</v>
      </c>
      <c r="M4602">
        <f t="shared" si="143"/>
        <v>1</v>
      </c>
    </row>
    <row r="4603" spans="1:13" x14ac:dyDescent="0.3">
      <c r="A4603" t="s">
        <v>1285</v>
      </c>
      <c r="B4603">
        <v>18.7</v>
      </c>
      <c r="C4603" t="s">
        <v>51</v>
      </c>
      <c r="D4603">
        <v>8.9453299999999999E-2</v>
      </c>
      <c r="E4603" t="s">
        <v>12</v>
      </c>
      <c r="F4603">
        <v>254.3672</v>
      </c>
      <c r="G4603" t="s">
        <v>41</v>
      </c>
      <c r="H4603">
        <v>2002</v>
      </c>
      <c r="J4603" t="s">
        <v>20</v>
      </c>
      <c r="K4603" t="s">
        <v>16</v>
      </c>
      <c r="L4603">
        <f t="shared" si="142"/>
        <v>0</v>
      </c>
      <c r="M4603">
        <f t="shared" si="143"/>
        <v>1</v>
      </c>
    </row>
    <row r="4604" spans="1:13" x14ac:dyDescent="0.3">
      <c r="A4604" t="s">
        <v>1260</v>
      </c>
      <c r="B4604">
        <v>15.75</v>
      </c>
      <c r="C4604" t="s">
        <v>51</v>
      </c>
      <c r="D4604">
        <v>0</v>
      </c>
      <c r="E4604" t="s">
        <v>36</v>
      </c>
      <c r="F4604">
        <v>194.84520000000001</v>
      </c>
      <c r="G4604" t="s">
        <v>41</v>
      </c>
      <c r="H4604">
        <v>2002</v>
      </c>
      <c r="J4604" t="s">
        <v>20</v>
      </c>
      <c r="K4604" t="s">
        <v>16</v>
      </c>
      <c r="L4604">
        <f t="shared" si="142"/>
        <v>0</v>
      </c>
      <c r="M4604">
        <f t="shared" si="143"/>
        <v>0</v>
      </c>
    </row>
    <row r="4605" spans="1:13" x14ac:dyDescent="0.3">
      <c r="A4605" t="s">
        <v>479</v>
      </c>
      <c r="B4605">
        <v>7.9050000000000002</v>
      </c>
      <c r="C4605" t="s">
        <v>51</v>
      </c>
      <c r="D4605">
        <v>5.4941160000000003E-2</v>
      </c>
      <c r="E4605" t="s">
        <v>67</v>
      </c>
      <c r="F4605">
        <v>110.4254</v>
      </c>
      <c r="G4605" t="s">
        <v>53</v>
      </c>
      <c r="H4605">
        <v>1987</v>
      </c>
      <c r="I4605" t="s">
        <v>54</v>
      </c>
      <c r="J4605" t="s">
        <v>24</v>
      </c>
      <c r="K4605" t="s">
        <v>16</v>
      </c>
      <c r="L4605">
        <f t="shared" si="142"/>
        <v>0</v>
      </c>
      <c r="M4605">
        <f t="shared" si="143"/>
        <v>0</v>
      </c>
    </row>
    <row r="4606" spans="1:13" x14ac:dyDescent="0.3">
      <c r="A4606" t="s">
        <v>972</v>
      </c>
      <c r="B4606">
        <v>6.76</v>
      </c>
      <c r="C4606" t="s">
        <v>1605</v>
      </c>
      <c r="D4606">
        <v>2.9041460000000002E-2</v>
      </c>
      <c r="E4606" t="s">
        <v>32</v>
      </c>
      <c r="F4606">
        <v>80.796000000000006</v>
      </c>
      <c r="G4606" t="s">
        <v>41</v>
      </c>
      <c r="H4606">
        <v>2002</v>
      </c>
      <c r="J4606" t="s">
        <v>20</v>
      </c>
      <c r="K4606" t="s">
        <v>16</v>
      </c>
      <c r="L4606">
        <f t="shared" si="142"/>
        <v>0</v>
      </c>
      <c r="M4606">
        <f t="shared" si="143"/>
        <v>0</v>
      </c>
    </row>
    <row r="4607" spans="1:13" x14ac:dyDescent="0.3">
      <c r="A4607" t="s">
        <v>1562</v>
      </c>
      <c r="B4607">
        <v>16.75</v>
      </c>
      <c r="C4607" t="s">
        <v>51</v>
      </c>
      <c r="D4607">
        <v>0.104835967</v>
      </c>
      <c r="E4607" t="s">
        <v>12</v>
      </c>
      <c r="F4607">
        <v>154.863</v>
      </c>
      <c r="G4607" t="s">
        <v>65</v>
      </c>
      <c r="H4607">
        <v>2004</v>
      </c>
      <c r="I4607" t="s">
        <v>34</v>
      </c>
      <c r="J4607" t="s">
        <v>20</v>
      </c>
      <c r="K4607" t="s">
        <v>16</v>
      </c>
      <c r="L4607">
        <f t="shared" si="142"/>
        <v>0</v>
      </c>
      <c r="M4607">
        <f t="shared" si="143"/>
        <v>1</v>
      </c>
    </row>
    <row r="4608" spans="1:13" x14ac:dyDescent="0.3">
      <c r="A4608" t="s">
        <v>123</v>
      </c>
      <c r="B4608">
        <v>11.5</v>
      </c>
      <c r="C4608" t="s">
        <v>51</v>
      </c>
      <c r="D4608">
        <v>0.17134893400000001</v>
      </c>
      <c r="E4608" t="s">
        <v>12</v>
      </c>
      <c r="F4608">
        <v>125.7704</v>
      </c>
      <c r="G4608" t="s">
        <v>13</v>
      </c>
      <c r="H4608">
        <v>1999</v>
      </c>
      <c r="I4608" t="s">
        <v>14</v>
      </c>
      <c r="J4608" t="s">
        <v>15</v>
      </c>
      <c r="K4608" t="s">
        <v>16</v>
      </c>
      <c r="L4608">
        <f t="shared" si="142"/>
        <v>1</v>
      </c>
      <c r="M4608">
        <f t="shared" si="143"/>
        <v>1</v>
      </c>
    </row>
    <row r="4609" spans="1:13" x14ac:dyDescent="0.3">
      <c r="A4609" t="s">
        <v>1295</v>
      </c>
      <c r="B4609">
        <v>6.1150000000000002</v>
      </c>
      <c r="C4609" t="s">
        <v>1605</v>
      </c>
      <c r="D4609">
        <v>1.1390654E-2</v>
      </c>
      <c r="E4609" t="s">
        <v>67</v>
      </c>
      <c r="F4609">
        <v>91.0488</v>
      </c>
      <c r="G4609" t="s">
        <v>13</v>
      </c>
      <c r="H4609">
        <v>1999</v>
      </c>
      <c r="I4609" t="s">
        <v>14</v>
      </c>
      <c r="J4609" t="s">
        <v>15</v>
      </c>
      <c r="K4609" t="s">
        <v>16</v>
      </c>
      <c r="L4609">
        <f t="shared" si="142"/>
        <v>0</v>
      </c>
      <c r="M4609">
        <f t="shared" si="143"/>
        <v>0</v>
      </c>
    </row>
    <row r="4610" spans="1:13" x14ac:dyDescent="0.3">
      <c r="A4610" t="s">
        <v>229</v>
      </c>
      <c r="B4610">
        <v>12.1</v>
      </c>
      <c r="C4610" t="s">
        <v>51</v>
      </c>
      <c r="D4610">
        <v>7.9739852999999999E-2</v>
      </c>
      <c r="E4610" t="s">
        <v>61</v>
      </c>
      <c r="F4610">
        <v>169.41059999999999</v>
      </c>
      <c r="G4610" t="s">
        <v>53</v>
      </c>
      <c r="H4610">
        <v>1987</v>
      </c>
      <c r="I4610" t="s">
        <v>54</v>
      </c>
      <c r="J4610" t="s">
        <v>24</v>
      </c>
      <c r="K4610" t="s">
        <v>16</v>
      </c>
      <c r="L4610">
        <f t="shared" si="142"/>
        <v>0</v>
      </c>
      <c r="M4610">
        <f t="shared" si="143"/>
        <v>0</v>
      </c>
    </row>
    <row r="4611" spans="1:13" x14ac:dyDescent="0.3">
      <c r="A4611" t="s">
        <v>1118</v>
      </c>
      <c r="B4611">
        <v>7.8650000000000002</v>
      </c>
      <c r="C4611" t="s">
        <v>51</v>
      </c>
      <c r="D4611">
        <v>6.1059672000000002E-2</v>
      </c>
      <c r="E4611" t="s">
        <v>198</v>
      </c>
      <c r="F4611">
        <v>162.7526</v>
      </c>
      <c r="G4611" t="s">
        <v>33</v>
      </c>
      <c r="H4611">
        <v>1997</v>
      </c>
      <c r="I4611" t="s">
        <v>34</v>
      </c>
      <c r="J4611" t="s">
        <v>15</v>
      </c>
      <c r="K4611" t="s">
        <v>16</v>
      </c>
      <c r="L4611">
        <f t="shared" ref="L4611:L4674" si="144">IF(AND(J4611= "Tier 1", C4611= "LF"),1,0)</f>
        <v>1</v>
      </c>
      <c r="M4611">
        <f t="shared" ref="M4611:M4674" si="145">IF(OR(E4611= "Dairy", E4611= "Snack Foods"),1,0)</f>
        <v>0</v>
      </c>
    </row>
    <row r="4612" spans="1:13" x14ac:dyDescent="0.3">
      <c r="A4612" t="s">
        <v>102</v>
      </c>
      <c r="C4612" t="s">
        <v>1605</v>
      </c>
      <c r="D4612">
        <v>0.14864308900000001</v>
      </c>
      <c r="E4612" t="s">
        <v>12</v>
      </c>
      <c r="F4612">
        <v>179.76599999999999</v>
      </c>
      <c r="G4612" t="s">
        <v>29</v>
      </c>
      <c r="H4612">
        <v>1985</v>
      </c>
      <c r="I4612" t="s">
        <v>14</v>
      </c>
      <c r="J4612" t="s">
        <v>24</v>
      </c>
      <c r="K4612" t="s">
        <v>30</v>
      </c>
      <c r="L4612">
        <f t="shared" si="144"/>
        <v>0</v>
      </c>
      <c r="M4612">
        <f t="shared" si="145"/>
        <v>1</v>
      </c>
    </row>
    <row r="4613" spans="1:13" x14ac:dyDescent="0.3">
      <c r="A4613" t="s">
        <v>1380</v>
      </c>
      <c r="B4613">
        <v>15.7</v>
      </c>
      <c r="C4613" t="s">
        <v>51</v>
      </c>
      <c r="D4613">
        <v>0.123186843</v>
      </c>
      <c r="E4613" t="s">
        <v>83</v>
      </c>
      <c r="F4613">
        <v>133.5942</v>
      </c>
      <c r="G4613" t="s">
        <v>19</v>
      </c>
      <c r="H4613">
        <v>2007</v>
      </c>
      <c r="J4613" t="s">
        <v>20</v>
      </c>
      <c r="K4613" t="s">
        <v>16</v>
      </c>
      <c r="L4613">
        <f t="shared" si="144"/>
        <v>0</v>
      </c>
      <c r="M4613">
        <f t="shared" si="145"/>
        <v>0</v>
      </c>
    </row>
    <row r="4614" spans="1:13" x14ac:dyDescent="0.3">
      <c r="A4614" t="s">
        <v>1269</v>
      </c>
      <c r="B4614">
        <v>21.25</v>
      </c>
      <c r="C4614" t="s">
        <v>51</v>
      </c>
      <c r="D4614">
        <v>2.4655593999999999E-2</v>
      </c>
      <c r="E4614" t="s">
        <v>61</v>
      </c>
      <c r="F4614">
        <v>144.0102</v>
      </c>
      <c r="G4614" t="s">
        <v>33</v>
      </c>
      <c r="H4614">
        <v>1997</v>
      </c>
      <c r="I4614" t="s">
        <v>34</v>
      </c>
      <c r="J4614" t="s">
        <v>15</v>
      </c>
      <c r="K4614" t="s">
        <v>16</v>
      </c>
      <c r="L4614">
        <f t="shared" si="144"/>
        <v>1</v>
      </c>
      <c r="M4614">
        <f t="shared" si="145"/>
        <v>0</v>
      </c>
    </row>
    <row r="4615" spans="1:13" x14ac:dyDescent="0.3">
      <c r="A4615" t="s">
        <v>816</v>
      </c>
      <c r="B4615">
        <v>15.6</v>
      </c>
      <c r="C4615" t="s">
        <v>51</v>
      </c>
      <c r="D4615">
        <v>3.7746432000000003E-2</v>
      </c>
      <c r="E4615" t="s">
        <v>12</v>
      </c>
      <c r="F4615">
        <v>123.8704</v>
      </c>
      <c r="G4615" t="s">
        <v>13</v>
      </c>
      <c r="H4615">
        <v>1999</v>
      </c>
      <c r="I4615" t="s">
        <v>14</v>
      </c>
      <c r="J4615" t="s">
        <v>15</v>
      </c>
      <c r="K4615" t="s">
        <v>16</v>
      </c>
      <c r="L4615">
        <f t="shared" si="144"/>
        <v>1</v>
      </c>
      <c r="M4615">
        <f t="shared" si="145"/>
        <v>1</v>
      </c>
    </row>
    <row r="4616" spans="1:13" x14ac:dyDescent="0.3">
      <c r="A4616" t="s">
        <v>403</v>
      </c>
      <c r="B4616">
        <v>10.895</v>
      </c>
      <c r="C4616" t="s">
        <v>51</v>
      </c>
      <c r="D4616">
        <v>2.7025265999999999E-2</v>
      </c>
      <c r="E4616" t="s">
        <v>22</v>
      </c>
      <c r="F4616">
        <v>52.266599999999997</v>
      </c>
      <c r="G4616" t="s">
        <v>53</v>
      </c>
      <c r="H4616">
        <v>1987</v>
      </c>
      <c r="I4616" t="s">
        <v>54</v>
      </c>
      <c r="J4616" t="s">
        <v>24</v>
      </c>
      <c r="K4616" t="s">
        <v>16</v>
      </c>
      <c r="L4616">
        <f t="shared" si="144"/>
        <v>0</v>
      </c>
      <c r="M4616">
        <f t="shared" si="145"/>
        <v>0</v>
      </c>
    </row>
    <row r="4617" spans="1:13" x14ac:dyDescent="0.3">
      <c r="A4617" t="s">
        <v>1072</v>
      </c>
      <c r="B4617">
        <v>6.42</v>
      </c>
      <c r="C4617" t="s">
        <v>51</v>
      </c>
      <c r="D4617">
        <v>5.3773113999999997E-2</v>
      </c>
      <c r="E4617" t="s">
        <v>18</v>
      </c>
      <c r="F4617">
        <v>179.00020000000001</v>
      </c>
      <c r="G4617" t="s">
        <v>19</v>
      </c>
      <c r="H4617">
        <v>2007</v>
      </c>
      <c r="J4617" t="s">
        <v>20</v>
      </c>
      <c r="K4617" t="s">
        <v>16</v>
      </c>
      <c r="L4617">
        <f t="shared" si="144"/>
        <v>0</v>
      </c>
      <c r="M4617">
        <f t="shared" si="145"/>
        <v>1</v>
      </c>
    </row>
    <row r="4618" spans="1:13" x14ac:dyDescent="0.3">
      <c r="A4618" t="s">
        <v>236</v>
      </c>
      <c r="B4618">
        <v>6.89</v>
      </c>
      <c r="C4618" t="s">
        <v>28</v>
      </c>
      <c r="D4618">
        <v>0.228353164</v>
      </c>
      <c r="E4618" t="s">
        <v>12</v>
      </c>
      <c r="F4618">
        <v>192.482</v>
      </c>
      <c r="G4618" t="s">
        <v>23</v>
      </c>
      <c r="H4618">
        <v>1998</v>
      </c>
      <c r="J4618" t="s">
        <v>24</v>
      </c>
      <c r="K4618" t="s">
        <v>25</v>
      </c>
      <c r="L4618">
        <f t="shared" si="144"/>
        <v>0</v>
      </c>
      <c r="M4618">
        <f t="shared" si="145"/>
        <v>1</v>
      </c>
    </row>
    <row r="4619" spans="1:13" x14ac:dyDescent="0.3">
      <c r="A4619" t="s">
        <v>1237</v>
      </c>
      <c r="B4619">
        <v>7.07</v>
      </c>
      <c r="C4619" t="s">
        <v>51</v>
      </c>
      <c r="D4619">
        <v>9.3671175999999995E-2</v>
      </c>
      <c r="E4619" t="s">
        <v>12</v>
      </c>
      <c r="F4619">
        <v>115.38339999999999</v>
      </c>
      <c r="G4619" t="s">
        <v>33</v>
      </c>
      <c r="H4619">
        <v>1997</v>
      </c>
      <c r="I4619" t="s">
        <v>34</v>
      </c>
      <c r="J4619" t="s">
        <v>15</v>
      </c>
      <c r="K4619" t="s">
        <v>16</v>
      </c>
      <c r="L4619">
        <f t="shared" si="144"/>
        <v>1</v>
      </c>
      <c r="M4619">
        <f t="shared" si="145"/>
        <v>1</v>
      </c>
    </row>
    <row r="4620" spans="1:13" x14ac:dyDescent="0.3">
      <c r="A4620" t="s">
        <v>1087</v>
      </c>
      <c r="B4620">
        <v>20.75</v>
      </c>
      <c r="C4620" t="s">
        <v>51</v>
      </c>
      <c r="D4620">
        <v>8.9441690000000004E-2</v>
      </c>
      <c r="E4620" t="s">
        <v>198</v>
      </c>
      <c r="F4620">
        <v>192.0478</v>
      </c>
      <c r="G4620" t="s">
        <v>41</v>
      </c>
      <c r="H4620">
        <v>2002</v>
      </c>
      <c r="J4620" t="s">
        <v>20</v>
      </c>
      <c r="K4620" t="s">
        <v>16</v>
      </c>
      <c r="L4620">
        <f t="shared" si="144"/>
        <v>0</v>
      </c>
      <c r="M4620">
        <f t="shared" si="145"/>
        <v>0</v>
      </c>
    </row>
    <row r="4621" spans="1:13" x14ac:dyDescent="0.3">
      <c r="A4621" t="s">
        <v>1333</v>
      </c>
      <c r="B4621">
        <v>9</v>
      </c>
      <c r="C4621" t="s">
        <v>51</v>
      </c>
      <c r="D4621">
        <v>0.137270472</v>
      </c>
      <c r="E4621" t="s">
        <v>67</v>
      </c>
      <c r="F4621">
        <v>213.45339999999999</v>
      </c>
      <c r="G4621" t="s">
        <v>23</v>
      </c>
      <c r="H4621">
        <v>1998</v>
      </c>
      <c r="J4621" t="s">
        <v>24</v>
      </c>
      <c r="K4621" t="s">
        <v>25</v>
      </c>
      <c r="L4621">
        <f t="shared" si="144"/>
        <v>0</v>
      </c>
      <c r="M4621">
        <f t="shared" si="145"/>
        <v>0</v>
      </c>
    </row>
    <row r="4622" spans="1:13" x14ac:dyDescent="0.3">
      <c r="A4622" t="s">
        <v>1018</v>
      </c>
      <c r="B4622">
        <v>6.4</v>
      </c>
      <c r="C4622" t="s">
        <v>51</v>
      </c>
      <c r="D4622">
        <v>8.4753605999999995E-2</v>
      </c>
      <c r="E4622" t="s">
        <v>67</v>
      </c>
      <c r="F4622">
        <v>40.279600000000002</v>
      </c>
      <c r="G4622" t="s">
        <v>33</v>
      </c>
      <c r="H4622">
        <v>1997</v>
      </c>
      <c r="I4622" t="s">
        <v>34</v>
      </c>
      <c r="J4622" t="s">
        <v>15</v>
      </c>
      <c r="K4622" t="s">
        <v>16</v>
      </c>
      <c r="L4622">
        <f t="shared" si="144"/>
        <v>1</v>
      </c>
      <c r="M4622">
        <f t="shared" si="145"/>
        <v>0</v>
      </c>
    </row>
    <row r="4623" spans="1:13" x14ac:dyDescent="0.3">
      <c r="A4623" t="s">
        <v>808</v>
      </c>
      <c r="C4623" t="s">
        <v>51</v>
      </c>
      <c r="D4623">
        <v>0</v>
      </c>
      <c r="E4623" t="s">
        <v>61</v>
      </c>
      <c r="F4623">
        <v>189.25559999999999</v>
      </c>
      <c r="G4623" t="s">
        <v>29</v>
      </c>
      <c r="H4623">
        <v>1985</v>
      </c>
      <c r="I4623" t="s">
        <v>14</v>
      </c>
      <c r="J4623" t="s">
        <v>24</v>
      </c>
      <c r="K4623" t="s">
        <v>30</v>
      </c>
      <c r="L4623">
        <f t="shared" si="144"/>
        <v>0</v>
      </c>
      <c r="M4623">
        <f t="shared" si="145"/>
        <v>0</v>
      </c>
    </row>
    <row r="4624" spans="1:13" x14ac:dyDescent="0.3">
      <c r="A4624" t="s">
        <v>1563</v>
      </c>
      <c r="C4624" t="s">
        <v>1605</v>
      </c>
      <c r="D4624">
        <v>2.1469174000000001E-2</v>
      </c>
      <c r="E4624" t="s">
        <v>57</v>
      </c>
      <c r="F4624">
        <v>187.65819999999999</v>
      </c>
      <c r="G4624" t="s">
        <v>29</v>
      </c>
      <c r="H4624">
        <v>1985</v>
      </c>
      <c r="I4624" t="s">
        <v>14</v>
      </c>
      <c r="J4624" t="s">
        <v>24</v>
      </c>
      <c r="K4624" t="s">
        <v>30</v>
      </c>
      <c r="L4624">
        <f t="shared" si="144"/>
        <v>0</v>
      </c>
      <c r="M4624">
        <f t="shared" si="145"/>
        <v>0</v>
      </c>
    </row>
    <row r="4625" spans="1:13" x14ac:dyDescent="0.3">
      <c r="A4625" t="s">
        <v>1360</v>
      </c>
      <c r="B4625">
        <v>8.18</v>
      </c>
      <c r="C4625" t="s">
        <v>51</v>
      </c>
      <c r="D4625">
        <v>1.3150445E-2</v>
      </c>
      <c r="E4625" t="s">
        <v>61</v>
      </c>
      <c r="F4625">
        <v>140.61539999999999</v>
      </c>
      <c r="G4625" t="s">
        <v>13</v>
      </c>
      <c r="H4625">
        <v>1999</v>
      </c>
      <c r="I4625" t="s">
        <v>14</v>
      </c>
      <c r="J4625" t="s">
        <v>15</v>
      </c>
      <c r="K4625" t="s">
        <v>16</v>
      </c>
      <c r="L4625">
        <f t="shared" si="144"/>
        <v>1</v>
      </c>
      <c r="M4625">
        <f t="shared" si="145"/>
        <v>0</v>
      </c>
    </row>
    <row r="4626" spans="1:13" x14ac:dyDescent="0.3">
      <c r="A4626" t="s">
        <v>1231</v>
      </c>
      <c r="B4626">
        <v>17.25</v>
      </c>
      <c r="C4626" t="s">
        <v>1605</v>
      </c>
      <c r="D4626">
        <v>0.15906294800000001</v>
      </c>
      <c r="E4626" t="s">
        <v>32</v>
      </c>
      <c r="F4626">
        <v>60.2194</v>
      </c>
      <c r="G4626" t="s">
        <v>53</v>
      </c>
      <c r="H4626">
        <v>1987</v>
      </c>
      <c r="I4626" t="s">
        <v>54</v>
      </c>
      <c r="J4626" t="s">
        <v>24</v>
      </c>
      <c r="K4626" t="s">
        <v>16</v>
      </c>
      <c r="L4626">
        <f t="shared" si="144"/>
        <v>0</v>
      </c>
      <c r="M4626">
        <f t="shared" si="145"/>
        <v>0</v>
      </c>
    </row>
    <row r="4627" spans="1:13" x14ac:dyDescent="0.3">
      <c r="A4627" t="s">
        <v>1527</v>
      </c>
      <c r="B4627">
        <v>19.100000000000001</v>
      </c>
      <c r="C4627" t="s">
        <v>51</v>
      </c>
      <c r="D4627">
        <v>3.8623716000000002E-2</v>
      </c>
      <c r="E4627" t="s">
        <v>32</v>
      </c>
      <c r="F4627">
        <v>209.65860000000001</v>
      </c>
      <c r="G4627" t="s">
        <v>13</v>
      </c>
      <c r="H4627">
        <v>1999</v>
      </c>
      <c r="I4627" t="s">
        <v>14</v>
      </c>
      <c r="J4627" t="s">
        <v>15</v>
      </c>
      <c r="K4627" t="s">
        <v>16</v>
      </c>
      <c r="L4627">
        <f t="shared" si="144"/>
        <v>1</v>
      </c>
      <c r="M4627">
        <f t="shared" si="145"/>
        <v>0</v>
      </c>
    </row>
    <row r="4628" spans="1:13" x14ac:dyDescent="0.3">
      <c r="A4628" t="s">
        <v>1210</v>
      </c>
      <c r="B4628">
        <v>7.09</v>
      </c>
      <c r="C4628" t="s">
        <v>51</v>
      </c>
      <c r="D4628">
        <v>0</v>
      </c>
      <c r="E4628" t="s">
        <v>36</v>
      </c>
      <c r="F4628">
        <v>49.103400000000001</v>
      </c>
      <c r="G4628" t="s">
        <v>37</v>
      </c>
      <c r="H4628">
        <v>2009</v>
      </c>
      <c r="I4628" t="s">
        <v>14</v>
      </c>
      <c r="J4628" t="s">
        <v>24</v>
      </c>
      <c r="K4628" t="s">
        <v>38</v>
      </c>
      <c r="L4628">
        <f t="shared" si="144"/>
        <v>0</v>
      </c>
      <c r="M4628">
        <f t="shared" si="145"/>
        <v>0</v>
      </c>
    </row>
    <row r="4629" spans="1:13" x14ac:dyDescent="0.3">
      <c r="A4629" t="s">
        <v>658</v>
      </c>
      <c r="C4629" t="s">
        <v>1605</v>
      </c>
      <c r="D4629">
        <v>0.111865695</v>
      </c>
      <c r="E4629" t="s">
        <v>32</v>
      </c>
      <c r="F4629">
        <v>191.84780000000001</v>
      </c>
      <c r="G4629" t="s">
        <v>29</v>
      </c>
      <c r="H4629">
        <v>1985</v>
      </c>
      <c r="I4629" t="s">
        <v>14</v>
      </c>
      <c r="J4629" t="s">
        <v>24</v>
      </c>
      <c r="K4629" t="s">
        <v>30</v>
      </c>
      <c r="L4629">
        <f t="shared" si="144"/>
        <v>0</v>
      </c>
      <c r="M4629">
        <f t="shared" si="145"/>
        <v>0</v>
      </c>
    </row>
    <row r="4630" spans="1:13" x14ac:dyDescent="0.3">
      <c r="A4630" t="s">
        <v>1397</v>
      </c>
      <c r="B4630">
        <v>7.17</v>
      </c>
      <c r="C4630" t="s">
        <v>1605</v>
      </c>
      <c r="D4630">
        <v>6.0065869000000001E-2</v>
      </c>
      <c r="E4630" t="s">
        <v>32</v>
      </c>
      <c r="F4630">
        <v>130.99680000000001</v>
      </c>
      <c r="G4630" t="s">
        <v>19</v>
      </c>
      <c r="H4630">
        <v>2007</v>
      </c>
      <c r="J4630" t="s">
        <v>20</v>
      </c>
      <c r="K4630" t="s">
        <v>16</v>
      </c>
      <c r="L4630">
        <f t="shared" si="144"/>
        <v>0</v>
      </c>
      <c r="M4630">
        <f t="shared" si="145"/>
        <v>0</v>
      </c>
    </row>
    <row r="4631" spans="1:13" x14ac:dyDescent="0.3">
      <c r="A4631" t="s">
        <v>327</v>
      </c>
      <c r="B4631">
        <v>5.4850000000000003</v>
      </c>
      <c r="C4631" t="s">
        <v>51</v>
      </c>
      <c r="D4631">
        <v>4.2993634000000003E-2</v>
      </c>
      <c r="E4631" t="s">
        <v>46</v>
      </c>
      <c r="F4631">
        <v>167.38419999999999</v>
      </c>
      <c r="G4631" t="s">
        <v>19</v>
      </c>
      <c r="H4631">
        <v>2007</v>
      </c>
      <c r="J4631" t="s">
        <v>20</v>
      </c>
      <c r="K4631" t="s">
        <v>16</v>
      </c>
      <c r="L4631">
        <f t="shared" si="144"/>
        <v>0</v>
      </c>
      <c r="M4631">
        <f t="shared" si="145"/>
        <v>0</v>
      </c>
    </row>
    <row r="4632" spans="1:13" x14ac:dyDescent="0.3">
      <c r="A4632" t="s">
        <v>357</v>
      </c>
      <c r="B4632">
        <v>20.85</v>
      </c>
      <c r="C4632" t="s">
        <v>51</v>
      </c>
      <c r="D4632">
        <v>9.7599775E-2</v>
      </c>
      <c r="E4632" t="s">
        <v>112</v>
      </c>
      <c r="F4632">
        <v>224.87459999999999</v>
      </c>
      <c r="G4632" t="s">
        <v>65</v>
      </c>
      <c r="H4632">
        <v>2004</v>
      </c>
      <c r="I4632" t="s">
        <v>34</v>
      </c>
      <c r="J4632" t="s">
        <v>20</v>
      </c>
      <c r="K4632" t="s">
        <v>16</v>
      </c>
      <c r="L4632">
        <f t="shared" si="144"/>
        <v>0</v>
      </c>
      <c r="M4632">
        <f t="shared" si="145"/>
        <v>0</v>
      </c>
    </row>
    <row r="4633" spans="1:13" x14ac:dyDescent="0.3">
      <c r="A4633" t="s">
        <v>904</v>
      </c>
      <c r="B4633">
        <v>7.02</v>
      </c>
      <c r="C4633" t="s">
        <v>51</v>
      </c>
      <c r="D4633">
        <v>0.13585219400000001</v>
      </c>
      <c r="E4633" t="s">
        <v>32</v>
      </c>
      <c r="F4633">
        <v>149.77340000000001</v>
      </c>
      <c r="G4633" t="s">
        <v>23</v>
      </c>
      <c r="H4633">
        <v>1998</v>
      </c>
      <c r="J4633" t="s">
        <v>24</v>
      </c>
      <c r="K4633" t="s">
        <v>25</v>
      </c>
      <c r="L4633">
        <f t="shared" si="144"/>
        <v>0</v>
      </c>
      <c r="M4633">
        <f t="shared" si="145"/>
        <v>0</v>
      </c>
    </row>
    <row r="4634" spans="1:13" x14ac:dyDescent="0.3">
      <c r="A4634" t="s">
        <v>1529</v>
      </c>
      <c r="B4634">
        <v>19.2</v>
      </c>
      <c r="C4634" t="s">
        <v>51</v>
      </c>
      <c r="D4634">
        <v>0.167504237</v>
      </c>
      <c r="E4634" t="s">
        <v>67</v>
      </c>
      <c r="F4634">
        <v>110.5886</v>
      </c>
      <c r="G4634" t="s">
        <v>23</v>
      </c>
      <c r="H4634">
        <v>1998</v>
      </c>
      <c r="J4634" t="s">
        <v>24</v>
      </c>
      <c r="K4634" t="s">
        <v>25</v>
      </c>
      <c r="L4634">
        <f t="shared" si="144"/>
        <v>0</v>
      </c>
      <c r="M4634">
        <f t="shared" si="145"/>
        <v>0</v>
      </c>
    </row>
    <row r="4635" spans="1:13" x14ac:dyDescent="0.3">
      <c r="A4635" t="s">
        <v>361</v>
      </c>
      <c r="B4635">
        <v>19</v>
      </c>
      <c r="C4635" t="s">
        <v>51</v>
      </c>
      <c r="D4635">
        <v>0.112379351</v>
      </c>
      <c r="E4635" t="s">
        <v>67</v>
      </c>
      <c r="F4635">
        <v>105.3622</v>
      </c>
      <c r="G4635" t="s">
        <v>37</v>
      </c>
      <c r="H4635">
        <v>2009</v>
      </c>
      <c r="I4635" t="s">
        <v>14</v>
      </c>
      <c r="J4635" t="s">
        <v>24</v>
      </c>
      <c r="K4635" t="s">
        <v>38</v>
      </c>
      <c r="L4635">
        <f t="shared" si="144"/>
        <v>0</v>
      </c>
      <c r="M4635">
        <f t="shared" si="145"/>
        <v>0</v>
      </c>
    </row>
    <row r="4636" spans="1:13" x14ac:dyDescent="0.3">
      <c r="A4636" t="s">
        <v>863</v>
      </c>
      <c r="B4636">
        <v>20.5</v>
      </c>
      <c r="C4636" t="s">
        <v>51</v>
      </c>
      <c r="D4636">
        <v>2.3138822999999999E-2</v>
      </c>
      <c r="E4636" t="s">
        <v>22</v>
      </c>
      <c r="F4636">
        <v>152.73400000000001</v>
      </c>
      <c r="G4636" t="s">
        <v>65</v>
      </c>
      <c r="H4636">
        <v>2004</v>
      </c>
      <c r="I4636" t="s">
        <v>34</v>
      </c>
      <c r="J4636" t="s">
        <v>20</v>
      </c>
      <c r="K4636" t="s">
        <v>16</v>
      </c>
      <c r="L4636">
        <f t="shared" si="144"/>
        <v>0</v>
      </c>
      <c r="M4636">
        <f t="shared" si="145"/>
        <v>0</v>
      </c>
    </row>
    <row r="4637" spans="1:13" x14ac:dyDescent="0.3">
      <c r="A4637" t="s">
        <v>708</v>
      </c>
      <c r="B4637">
        <v>5.6550000000000002</v>
      </c>
      <c r="C4637" t="s">
        <v>51</v>
      </c>
      <c r="D4637">
        <v>0</v>
      </c>
      <c r="E4637" t="s">
        <v>32</v>
      </c>
      <c r="F4637">
        <v>168.05</v>
      </c>
      <c r="G4637" t="s">
        <v>13</v>
      </c>
      <c r="H4637">
        <v>1999</v>
      </c>
      <c r="I4637" t="s">
        <v>14</v>
      </c>
      <c r="J4637" t="s">
        <v>15</v>
      </c>
      <c r="K4637" t="s">
        <v>16</v>
      </c>
      <c r="L4637">
        <f t="shared" si="144"/>
        <v>1</v>
      </c>
      <c r="M4637">
        <f t="shared" si="145"/>
        <v>0</v>
      </c>
    </row>
    <row r="4638" spans="1:13" x14ac:dyDescent="0.3">
      <c r="A4638" t="s">
        <v>335</v>
      </c>
      <c r="B4638">
        <v>18.7</v>
      </c>
      <c r="C4638" t="s">
        <v>1605</v>
      </c>
      <c r="D4638">
        <v>7.0801636000000001E-2</v>
      </c>
      <c r="E4638" t="s">
        <v>67</v>
      </c>
      <c r="F4638">
        <v>227.80099999999999</v>
      </c>
      <c r="G4638" t="s">
        <v>13</v>
      </c>
      <c r="H4638">
        <v>1999</v>
      </c>
      <c r="I4638" t="s">
        <v>14</v>
      </c>
      <c r="J4638" t="s">
        <v>15</v>
      </c>
      <c r="K4638" t="s">
        <v>16</v>
      </c>
      <c r="L4638">
        <f t="shared" si="144"/>
        <v>0</v>
      </c>
      <c r="M4638">
        <f t="shared" si="145"/>
        <v>0</v>
      </c>
    </row>
    <row r="4639" spans="1:13" x14ac:dyDescent="0.3">
      <c r="A4639" t="s">
        <v>320</v>
      </c>
      <c r="B4639">
        <v>14.15</v>
      </c>
      <c r="C4639" t="s">
        <v>51</v>
      </c>
      <c r="D4639">
        <v>3.6016610999999997E-2</v>
      </c>
      <c r="E4639" t="s">
        <v>59</v>
      </c>
      <c r="F4639">
        <v>41.413800000000002</v>
      </c>
      <c r="G4639" t="s">
        <v>41</v>
      </c>
      <c r="H4639">
        <v>2002</v>
      </c>
      <c r="J4639" t="s">
        <v>20</v>
      </c>
      <c r="K4639" t="s">
        <v>16</v>
      </c>
      <c r="L4639">
        <f t="shared" si="144"/>
        <v>0</v>
      </c>
      <c r="M4639">
        <f t="shared" si="145"/>
        <v>0</v>
      </c>
    </row>
    <row r="4640" spans="1:13" x14ac:dyDescent="0.3">
      <c r="A4640" t="s">
        <v>492</v>
      </c>
      <c r="B4640">
        <v>6.52</v>
      </c>
      <c r="C4640" t="s">
        <v>51</v>
      </c>
      <c r="D4640">
        <v>4.4570039999999998E-2</v>
      </c>
      <c r="E4640" t="s">
        <v>83</v>
      </c>
      <c r="F4640">
        <v>165.38419999999999</v>
      </c>
      <c r="G4640" t="s">
        <v>53</v>
      </c>
      <c r="H4640">
        <v>1987</v>
      </c>
      <c r="I4640" t="s">
        <v>54</v>
      </c>
      <c r="J4640" t="s">
        <v>24</v>
      </c>
      <c r="K4640" t="s">
        <v>16</v>
      </c>
      <c r="L4640">
        <f t="shared" si="144"/>
        <v>0</v>
      </c>
      <c r="M4640">
        <f t="shared" si="145"/>
        <v>0</v>
      </c>
    </row>
    <row r="4641" spans="1:13" x14ac:dyDescent="0.3">
      <c r="A4641" t="s">
        <v>514</v>
      </c>
      <c r="B4641">
        <v>12.1</v>
      </c>
      <c r="C4641" t="s">
        <v>51</v>
      </c>
      <c r="D4641">
        <v>2.9775731E-2</v>
      </c>
      <c r="E4641" t="s">
        <v>59</v>
      </c>
      <c r="F4641">
        <v>145.24440000000001</v>
      </c>
      <c r="G4641" t="s">
        <v>65</v>
      </c>
      <c r="H4641">
        <v>2004</v>
      </c>
      <c r="I4641" t="s">
        <v>34</v>
      </c>
      <c r="J4641" t="s">
        <v>20</v>
      </c>
      <c r="K4641" t="s">
        <v>16</v>
      </c>
      <c r="L4641">
        <f t="shared" si="144"/>
        <v>0</v>
      </c>
      <c r="M4641">
        <f t="shared" si="145"/>
        <v>0</v>
      </c>
    </row>
    <row r="4642" spans="1:13" x14ac:dyDescent="0.3">
      <c r="A4642" t="s">
        <v>837</v>
      </c>
      <c r="B4642">
        <v>14.3</v>
      </c>
      <c r="C4642" t="s">
        <v>51</v>
      </c>
      <c r="D4642">
        <v>0.213478694</v>
      </c>
      <c r="E4642" t="s">
        <v>67</v>
      </c>
      <c r="F4642">
        <v>84.922399999999996</v>
      </c>
      <c r="G4642" t="s">
        <v>23</v>
      </c>
      <c r="H4642">
        <v>1998</v>
      </c>
      <c r="J4642" t="s">
        <v>24</v>
      </c>
      <c r="K4642" t="s">
        <v>25</v>
      </c>
      <c r="L4642">
        <f t="shared" si="144"/>
        <v>0</v>
      </c>
      <c r="M4642">
        <f t="shared" si="145"/>
        <v>0</v>
      </c>
    </row>
    <row r="4643" spans="1:13" x14ac:dyDescent="0.3">
      <c r="A4643" t="s">
        <v>1564</v>
      </c>
      <c r="C4643" t="s">
        <v>51</v>
      </c>
      <c r="D4643">
        <v>0.12384938400000001</v>
      </c>
      <c r="E4643" t="s">
        <v>67</v>
      </c>
      <c r="F4643">
        <v>120.0124</v>
      </c>
      <c r="G4643" t="s">
        <v>29</v>
      </c>
      <c r="H4643">
        <v>1985</v>
      </c>
      <c r="I4643" t="s">
        <v>14</v>
      </c>
      <c r="J4643" t="s">
        <v>24</v>
      </c>
      <c r="K4643" t="s">
        <v>30</v>
      </c>
      <c r="L4643">
        <f t="shared" si="144"/>
        <v>0</v>
      </c>
      <c r="M4643">
        <f t="shared" si="145"/>
        <v>0</v>
      </c>
    </row>
    <row r="4644" spans="1:13" x14ac:dyDescent="0.3">
      <c r="A4644" t="s">
        <v>550</v>
      </c>
      <c r="B4644">
        <v>8.1850000000000005</v>
      </c>
      <c r="C4644" t="s">
        <v>51</v>
      </c>
      <c r="D4644">
        <v>3.8886823000000001E-2</v>
      </c>
      <c r="E4644" t="s">
        <v>32</v>
      </c>
      <c r="F4644">
        <v>118.5808</v>
      </c>
      <c r="G4644" t="s">
        <v>37</v>
      </c>
      <c r="H4644">
        <v>2009</v>
      </c>
      <c r="I4644" t="s">
        <v>14</v>
      </c>
      <c r="J4644" t="s">
        <v>24</v>
      </c>
      <c r="K4644" t="s">
        <v>38</v>
      </c>
      <c r="L4644">
        <f t="shared" si="144"/>
        <v>0</v>
      </c>
      <c r="M4644">
        <f t="shared" si="145"/>
        <v>0</v>
      </c>
    </row>
    <row r="4645" spans="1:13" x14ac:dyDescent="0.3">
      <c r="A4645" t="s">
        <v>1112</v>
      </c>
      <c r="B4645">
        <v>7.05</v>
      </c>
      <c r="C4645" t="s">
        <v>1605</v>
      </c>
      <c r="D4645">
        <v>5.5512274E-2</v>
      </c>
      <c r="E4645" t="s">
        <v>49</v>
      </c>
      <c r="F4645">
        <v>225.7088</v>
      </c>
      <c r="G4645" t="s">
        <v>53</v>
      </c>
      <c r="H4645">
        <v>1987</v>
      </c>
      <c r="I4645" t="s">
        <v>54</v>
      </c>
      <c r="J4645" t="s">
        <v>24</v>
      </c>
      <c r="K4645" t="s">
        <v>16</v>
      </c>
      <c r="L4645">
        <f t="shared" si="144"/>
        <v>0</v>
      </c>
      <c r="M4645">
        <f t="shared" si="145"/>
        <v>0</v>
      </c>
    </row>
    <row r="4646" spans="1:13" x14ac:dyDescent="0.3">
      <c r="A4646" t="s">
        <v>1189</v>
      </c>
      <c r="B4646">
        <v>17.2</v>
      </c>
      <c r="C4646" t="s">
        <v>1605</v>
      </c>
      <c r="D4646">
        <v>5.7077629999999997E-2</v>
      </c>
      <c r="E4646" t="s">
        <v>32</v>
      </c>
      <c r="F4646">
        <v>224.80879999999999</v>
      </c>
      <c r="G4646" t="s">
        <v>13</v>
      </c>
      <c r="H4646">
        <v>1999</v>
      </c>
      <c r="I4646" t="s">
        <v>14</v>
      </c>
      <c r="J4646" t="s">
        <v>15</v>
      </c>
      <c r="K4646" t="s">
        <v>16</v>
      </c>
      <c r="L4646">
        <f t="shared" si="144"/>
        <v>0</v>
      </c>
      <c r="M4646">
        <f t="shared" si="145"/>
        <v>0</v>
      </c>
    </row>
    <row r="4647" spans="1:13" x14ac:dyDescent="0.3">
      <c r="A4647" t="s">
        <v>1565</v>
      </c>
      <c r="B4647">
        <v>18.350000000000001</v>
      </c>
      <c r="C4647" t="s">
        <v>51</v>
      </c>
      <c r="D4647">
        <v>3.0495076999999999E-2</v>
      </c>
      <c r="E4647" t="s">
        <v>46</v>
      </c>
      <c r="F4647">
        <v>194.0162</v>
      </c>
      <c r="G4647" t="s">
        <v>33</v>
      </c>
      <c r="H4647">
        <v>1997</v>
      </c>
      <c r="I4647" t="s">
        <v>34</v>
      </c>
      <c r="J4647" t="s">
        <v>15</v>
      </c>
      <c r="K4647" t="s">
        <v>16</v>
      </c>
      <c r="L4647">
        <f t="shared" si="144"/>
        <v>1</v>
      </c>
      <c r="M4647">
        <f t="shared" si="145"/>
        <v>0</v>
      </c>
    </row>
    <row r="4648" spans="1:13" x14ac:dyDescent="0.3">
      <c r="A4648" t="s">
        <v>1477</v>
      </c>
      <c r="C4648" t="s">
        <v>1605</v>
      </c>
      <c r="D4648">
        <v>0</v>
      </c>
      <c r="E4648" t="s">
        <v>36</v>
      </c>
      <c r="F4648">
        <v>99.838399999999993</v>
      </c>
      <c r="G4648" t="s">
        <v>29</v>
      </c>
      <c r="H4648">
        <v>1985</v>
      </c>
      <c r="I4648" t="s">
        <v>14</v>
      </c>
      <c r="J4648" t="s">
        <v>24</v>
      </c>
      <c r="K4648" t="s">
        <v>30</v>
      </c>
      <c r="L4648">
        <f t="shared" si="144"/>
        <v>0</v>
      </c>
      <c r="M4648">
        <f t="shared" si="145"/>
        <v>0</v>
      </c>
    </row>
    <row r="4649" spans="1:13" x14ac:dyDescent="0.3">
      <c r="A4649" t="s">
        <v>212</v>
      </c>
      <c r="B4649">
        <v>9.5</v>
      </c>
      <c r="C4649" t="s">
        <v>1605</v>
      </c>
      <c r="D4649">
        <v>4.8960915000000001E-2</v>
      </c>
      <c r="E4649" t="s">
        <v>112</v>
      </c>
      <c r="F4649">
        <v>188.18979999999999</v>
      </c>
      <c r="G4649" t="s">
        <v>19</v>
      </c>
      <c r="H4649">
        <v>2007</v>
      </c>
      <c r="J4649" t="s">
        <v>20</v>
      </c>
      <c r="K4649" t="s">
        <v>16</v>
      </c>
      <c r="L4649">
        <f t="shared" si="144"/>
        <v>0</v>
      </c>
      <c r="M4649">
        <f t="shared" si="145"/>
        <v>0</v>
      </c>
    </row>
    <row r="4650" spans="1:13" x14ac:dyDescent="0.3">
      <c r="A4650" t="s">
        <v>920</v>
      </c>
      <c r="B4650">
        <v>6.26</v>
      </c>
      <c r="C4650" t="s">
        <v>51</v>
      </c>
      <c r="D4650">
        <v>3.1485704000000003E-2</v>
      </c>
      <c r="E4650" t="s">
        <v>61</v>
      </c>
      <c r="F4650">
        <v>110.0228</v>
      </c>
      <c r="G4650" t="s">
        <v>41</v>
      </c>
      <c r="H4650">
        <v>2002</v>
      </c>
      <c r="J4650" t="s">
        <v>20</v>
      </c>
      <c r="K4650" t="s">
        <v>16</v>
      </c>
      <c r="L4650">
        <f t="shared" si="144"/>
        <v>0</v>
      </c>
      <c r="M4650">
        <f t="shared" si="145"/>
        <v>0</v>
      </c>
    </row>
    <row r="4651" spans="1:13" x14ac:dyDescent="0.3">
      <c r="A4651" t="s">
        <v>798</v>
      </c>
      <c r="B4651">
        <v>15</v>
      </c>
      <c r="C4651" t="s">
        <v>51</v>
      </c>
      <c r="D4651">
        <v>7.1662194999999998E-2</v>
      </c>
      <c r="E4651" t="s">
        <v>46</v>
      </c>
      <c r="F4651">
        <v>127.7362</v>
      </c>
      <c r="G4651" t="s">
        <v>37</v>
      </c>
      <c r="H4651">
        <v>2009</v>
      </c>
      <c r="I4651" t="s">
        <v>14</v>
      </c>
      <c r="J4651" t="s">
        <v>24</v>
      </c>
      <c r="K4651" t="s">
        <v>38</v>
      </c>
      <c r="L4651">
        <f t="shared" si="144"/>
        <v>0</v>
      </c>
      <c r="M4651">
        <f t="shared" si="145"/>
        <v>0</v>
      </c>
    </row>
    <row r="4652" spans="1:13" x14ac:dyDescent="0.3">
      <c r="A4652" t="s">
        <v>1566</v>
      </c>
      <c r="B4652">
        <v>13.5</v>
      </c>
      <c r="C4652" t="s">
        <v>1605</v>
      </c>
      <c r="D4652">
        <v>6.7815921000000001E-2</v>
      </c>
      <c r="E4652" t="s">
        <v>18</v>
      </c>
      <c r="F4652">
        <v>58.056199999999997</v>
      </c>
      <c r="G4652" t="s">
        <v>53</v>
      </c>
      <c r="H4652">
        <v>1987</v>
      </c>
      <c r="I4652" t="s">
        <v>54</v>
      </c>
      <c r="J4652" t="s">
        <v>24</v>
      </c>
      <c r="K4652" t="s">
        <v>16</v>
      </c>
      <c r="L4652">
        <f t="shared" si="144"/>
        <v>0</v>
      </c>
      <c r="M4652">
        <f t="shared" si="145"/>
        <v>1</v>
      </c>
    </row>
    <row r="4653" spans="1:13" x14ac:dyDescent="0.3">
      <c r="A4653" t="s">
        <v>477</v>
      </c>
      <c r="B4653">
        <v>7.35</v>
      </c>
      <c r="C4653" t="s">
        <v>51</v>
      </c>
      <c r="D4653">
        <v>2.8756673E-2</v>
      </c>
      <c r="E4653" t="s">
        <v>32</v>
      </c>
      <c r="F4653">
        <v>40.545400000000001</v>
      </c>
      <c r="G4653" t="s">
        <v>19</v>
      </c>
      <c r="H4653">
        <v>2007</v>
      </c>
      <c r="J4653" t="s">
        <v>20</v>
      </c>
      <c r="K4653" t="s">
        <v>16</v>
      </c>
      <c r="L4653">
        <f t="shared" si="144"/>
        <v>0</v>
      </c>
      <c r="M4653">
        <f t="shared" si="145"/>
        <v>0</v>
      </c>
    </row>
    <row r="4654" spans="1:13" x14ac:dyDescent="0.3">
      <c r="A4654" t="s">
        <v>264</v>
      </c>
      <c r="B4654">
        <v>8.68</v>
      </c>
      <c r="C4654" t="s">
        <v>51</v>
      </c>
      <c r="D4654">
        <v>8.8494309999999996E-3</v>
      </c>
      <c r="E4654" t="s">
        <v>67</v>
      </c>
      <c r="F4654">
        <v>99.938400000000001</v>
      </c>
      <c r="G4654" t="s">
        <v>13</v>
      </c>
      <c r="H4654">
        <v>1999</v>
      </c>
      <c r="I4654" t="s">
        <v>14</v>
      </c>
      <c r="J4654" t="s">
        <v>15</v>
      </c>
      <c r="K4654" t="s">
        <v>16</v>
      </c>
      <c r="L4654">
        <f t="shared" si="144"/>
        <v>1</v>
      </c>
      <c r="M4654">
        <f t="shared" si="145"/>
        <v>0</v>
      </c>
    </row>
    <row r="4655" spans="1:13" x14ac:dyDescent="0.3">
      <c r="A4655" t="s">
        <v>521</v>
      </c>
      <c r="B4655">
        <v>20.85</v>
      </c>
      <c r="C4655" t="s">
        <v>51</v>
      </c>
      <c r="D4655">
        <v>0.20294826799999999</v>
      </c>
      <c r="E4655" t="s">
        <v>12</v>
      </c>
      <c r="F4655">
        <v>197.4452</v>
      </c>
      <c r="G4655" t="s">
        <v>23</v>
      </c>
      <c r="H4655">
        <v>1998</v>
      </c>
      <c r="J4655" t="s">
        <v>24</v>
      </c>
      <c r="K4655" t="s">
        <v>25</v>
      </c>
      <c r="L4655">
        <f t="shared" si="144"/>
        <v>0</v>
      </c>
      <c r="M4655">
        <f t="shared" si="145"/>
        <v>1</v>
      </c>
    </row>
    <row r="4656" spans="1:13" x14ac:dyDescent="0.3">
      <c r="A4656" t="s">
        <v>572</v>
      </c>
      <c r="C4656" t="s">
        <v>51</v>
      </c>
      <c r="D4656">
        <v>7.8454358000000002E-2</v>
      </c>
      <c r="E4656" t="s">
        <v>61</v>
      </c>
      <c r="F4656">
        <v>58.356200000000001</v>
      </c>
      <c r="G4656" t="s">
        <v>47</v>
      </c>
      <c r="H4656">
        <v>1985</v>
      </c>
      <c r="I4656" t="s">
        <v>34</v>
      </c>
      <c r="J4656" t="s">
        <v>15</v>
      </c>
      <c r="K4656" t="s">
        <v>25</v>
      </c>
      <c r="L4656">
        <f t="shared" si="144"/>
        <v>1</v>
      </c>
      <c r="M4656">
        <f t="shared" si="145"/>
        <v>0</v>
      </c>
    </row>
    <row r="4657" spans="1:13" x14ac:dyDescent="0.3">
      <c r="A4657" t="s">
        <v>1343</v>
      </c>
      <c r="B4657">
        <v>15.85</v>
      </c>
      <c r="C4657" t="s">
        <v>51</v>
      </c>
      <c r="D4657">
        <v>0.107816091</v>
      </c>
      <c r="E4657" t="s">
        <v>59</v>
      </c>
      <c r="F4657">
        <v>56.8904</v>
      </c>
      <c r="G4657" t="s">
        <v>41</v>
      </c>
      <c r="H4657">
        <v>2002</v>
      </c>
      <c r="J4657" t="s">
        <v>20</v>
      </c>
      <c r="K4657" t="s">
        <v>16</v>
      </c>
      <c r="L4657">
        <f t="shared" si="144"/>
        <v>0</v>
      </c>
      <c r="M4657">
        <f t="shared" si="145"/>
        <v>0</v>
      </c>
    </row>
    <row r="4658" spans="1:13" x14ac:dyDescent="0.3">
      <c r="A4658" t="s">
        <v>381</v>
      </c>
      <c r="B4658">
        <v>12.65</v>
      </c>
      <c r="C4658" t="s">
        <v>51</v>
      </c>
      <c r="D4658">
        <v>3.5465801999999998E-2</v>
      </c>
      <c r="E4658" t="s">
        <v>36</v>
      </c>
      <c r="F4658">
        <v>229.601</v>
      </c>
      <c r="G4658" t="s">
        <v>13</v>
      </c>
      <c r="H4658">
        <v>1999</v>
      </c>
      <c r="I4658" t="s">
        <v>14</v>
      </c>
      <c r="J4658" t="s">
        <v>15</v>
      </c>
      <c r="K4658" t="s">
        <v>16</v>
      </c>
      <c r="L4658">
        <f t="shared" si="144"/>
        <v>1</v>
      </c>
      <c r="M4658">
        <f t="shared" si="145"/>
        <v>0</v>
      </c>
    </row>
    <row r="4659" spans="1:13" x14ac:dyDescent="0.3">
      <c r="A4659" t="s">
        <v>1516</v>
      </c>
      <c r="B4659">
        <v>19.350000000000001</v>
      </c>
      <c r="C4659" t="s">
        <v>1605</v>
      </c>
      <c r="D4659">
        <v>4.9635604999999999E-2</v>
      </c>
      <c r="E4659" t="s">
        <v>32</v>
      </c>
      <c r="F4659">
        <v>76.564400000000006</v>
      </c>
      <c r="G4659" t="s">
        <v>33</v>
      </c>
      <c r="H4659">
        <v>1997</v>
      </c>
      <c r="I4659" t="s">
        <v>34</v>
      </c>
      <c r="J4659" t="s">
        <v>15</v>
      </c>
      <c r="K4659" t="s">
        <v>16</v>
      </c>
      <c r="L4659">
        <f t="shared" si="144"/>
        <v>0</v>
      </c>
      <c r="M4659">
        <f t="shared" si="145"/>
        <v>0</v>
      </c>
    </row>
    <row r="4660" spans="1:13" x14ac:dyDescent="0.3">
      <c r="A4660" t="s">
        <v>538</v>
      </c>
      <c r="B4660">
        <v>20.7</v>
      </c>
      <c r="C4660" t="s">
        <v>1605</v>
      </c>
      <c r="D4660">
        <v>0.11434852299999999</v>
      </c>
      <c r="E4660" t="s">
        <v>18</v>
      </c>
      <c r="F4660">
        <v>95.043599999999998</v>
      </c>
      <c r="G4660" t="s">
        <v>41</v>
      </c>
      <c r="H4660">
        <v>2002</v>
      </c>
      <c r="J4660" t="s">
        <v>20</v>
      </c>
      <c r="K4660" t="s">
        <v>16</v>
      </c>
      <c r="L4660">
        <f t="shared" si="144"/>
        <v>0</v>
      </c>
      <c r="M4660">
        <f t="shared" si="145"/>
        <v>1</v>
      </c>
    </row>
    <row r="4661" spans="1:13" x14ac:dyDescent="0.3">
      <c r="A4661" t="s">
        <v>154</v>
      </c>
      <c r="B4661">
        <v>14</v>
      </c>
      <c r="C4661" t="s">
        <v>1605</v>
      </c>
      <c r="D4661">
        <v>4.2195096000000001E-2</v>
      </c>
      <c r="E4661" t="s">
        <v>12</v>
      </c>
      <c r="F4661">
        <v>51.564</v>
      </c>
      <c r="G4661" t="s">
        <v>19</v>
      </c>
      <c r="H4661">
        <v>2007</v>
      </c>
      <c r="J4661" t="s">
        <v>20</v>
      </c>
      <c r="K4661" t="s">
        <v>16</v>
      </c>
      <c r="L4661">
        <f t="shared" si="144"/>
        <v>0</v>
      </c>
      <c r="M4661">
        <f t="shared" si="145"/>
        <v>1</v>
      </c>
    </row>
    <row r="4662" spans="1:13" x14ac:dyDescent="0.3">
      <c r="A4662" t="s">
        <v>1533</v>
      </c>
      <c r="C4662" t="s">
        <v>51</v>
      </c>
      <c r="D4662">
        <v>0.117578079</v>
      </c>
      <c r="E4662" t="s">
        <v>61</v>
      </c>
      <c r="F4662">
        <v>113.886</v>
      </c>
      <c r="G4662" t="s">
        <v>47</v>
      </c>
      <c r="H4662">
        <v>1985</v>
      </c>
      <c r="I4662" t="s">
        <v>34</v>
      </c>
      <c r="J4662" t="s">
        <v>15</v>
      </c>
      <c r="K4662" t="s">
        <v>25</v>
      </c>
      <c r="L4662">
        <f t="shared" si="144"/>
        <v>1</v>
      </c>
      <c r="M4662">
        <f t="shared" si="145"/>
        <v>0</v>
      </c>
    </row>
    <row r="4663" spans="1:13" x14ac:dyDescent="0.3">
      <c r="A4663" t="s">
        <v>1411</v>
      </c>
      <c r="B4663">
        <v>15.6</v>
      </c>
      <c r="C4663" t="s">
        <v>51</v>
      </c>
      <c r="D4663">
        <v>4.5240102999999997E-2</v>
      </c>
      <c r="E4663" t="s">
        <v>18</v>
      </c>
      <c r="F4663">
        <v>241.78540000000001</v>
      </c>
      <c r="G4663" t="s">
        <v>19</v>
      </c>
      <c r="H4663">
        <v>2007</v>
      </c>
      <c r="J4663" t="s">
        <v>20</v>
      </c>
      <c r="K4663" t="s">
        <v>16</v>
      </c>
      <c r="L4663">
        <f t="shared" si="144"/>
        <v>0</v>
      </c>
      <c r="M4663">
        <f t="shared" si="145"/>
        <v>1</v>
      </c>
    </row>
    <row r="4664" spans="1:13" x14ac:dyDescent="0.3">
      <c r="A4664" t="s">
        <v>159</v>
      </c>
      <c r="B4664">
        <v>17.25</v>
      </c>
      <c r="C4664" t="s">
        <v>51</v>
      </c>
      <c r="D4664">
        <v>7.2839052000000001E-2</v>
      </c>
      <c r="E4664" t="s">
        <v>83</v>
      </c>
      <c r="F4664">
        <v>79.798599999999993</v>
      </c>
      <c r="G4664" t="s">
        <v>33</v>
      </c>
      <c r="H4664">
        <v>1997</v>
      </c>
      <c r="I4664" t="s">
        <v>34</v>
      </c>
      <c r="J4664" t="s">
        <v>15</v>
      </c>
      <c r="K4664" t="s">
        <v>16</v>
      </c>
      <c r="L4664">
        <f t="shared" si="144"/>
        <v>1</v>
      </c>
      <c r="M4664">
        <f t="shared" si="145"/>
        <v>0</v>
      </c>
    </row>
    <row r="4665" spans="1:13" x14ac:dyDescent="0.3">
      <c r="A4665" t="s">
        <v>634</v>
      </c>
      <c r="C4665" t="s">
        <v>1605</v>
      </c>
      <c r="D4665">
        <v>0.120932251</v>
      </c>
      <c r="E4665" t="s">
        <v>67</v>
      </c>
      <c r="F4665">
        <v>117.0466</v>
      </c>
      <c r="G4665" t="s">
        <v>29</v>
      </c>
      <c r="H4665">
        <v>1985</v>
      </c>
      <c r="I4665" t="s">
        <v>14</v>
      </c>
      <c r="J4665" t="s">
        <v>24</v>
      </c>
      <c r="K4665" t="s">
        <v>30</v>
      </c>
      <c r="L4665">
        <f t="shared" si="144"/>
        <v>0</v>
      </c>
      <c r="M4665">
        <f t="shared" si="145"/>
        <v>0</v>
      </c>
    </row>
    <row r="4666" spans="1:13" x14ac:dyDescent="0.3">
      <c r="A4666" t="s">
        <v>860</v>
      </c>
      <c r="B4666">
        <v>20.6</v>
      </c>
      <c r="C4666" t="s">
        <v>51</v>
      </c>
      <c r="D4666">
        <v>2.3433421999999999E-2</v>
      </c>
      <c r="E4666" t="s">
        <v>32</v>
      </c>
      <c r="F4666">
        <v>94.577799999999996</v>
      </c>
      <c r="G4666" t="s">
        <v>53</v>
      </c>
      <c r="H4666">
        <v>1987</v>
      </c>
      <c r="I4666" t="s">
        <v>54</v>
      </c>
      <c r="J4666" t="s">
        <v>24</v>
      </c>
      <c r="K4666" t="s">
        <v>16</v>
      </c>
      <c r="L4666">
        <f t="shared" si="144"/>
        <v>0</v>
      </c>
      <c r="M4666">
        <f t="shared" si="145"/>
        <v>0</v>
      </c>
    </row>
    <row r="4667" spans="1:13" x14ac:dyDescent="0.3">
      <c r="A4667" t="s">
        <v>385</v>
      </c>
      <c r="B4667">
        <v>16</v>
      </c>
      <c r="C4667" t="s">
        <v>51</v>
      </c>
      <c r="D4667">
        <v>7.7168705000000004E-2</v>
      </c>
      <c r="E4667" t="s">
        <v>32</v>
      </c>
      <c r="F4667">
        <v>46.508600000000001</v>
      </c>
      <c r="G4667" t="s">
        <v>37</v>
      </c>
      <c r="H4667">
        <v>2009</v>
      </c>
      <c r="I4667" t="s">
        <v>14</v>
      </c>
      <c r="J4667" t="s">
        <v>24</v>
      </c>
      <c r="K4667" t="s">
        <v>38</v>
      </c>
      <c r="L4667">
        <f t="shared" si="144"/>
        <v>0</v>
      </c>
      <c r="M4667">
        <f t="shared" si="145"/>
        <v>0</v>
      </c>
    </row>
    <row r="4668" spans="1:13" x14ac:dyDescent="0.3">
      <c r="A4668" t="s">
        <v>676</v>
      </c>
      <c r="B4668">
        <v>10.3</v>
      </c>
      <c r="C4668" t="s">
        <v>51</v>
      </c>
      <c r="D4668">
        <v>7.9064573999999999E-2</v>
      </c>
      <c r="E4668" t="s">
        <v>36</v>
      </c>
      <c r="F4668">
        <v>178.23699999999999</v>
      </c>
      <c r="G4668" t="s">
        <v>37</v>
      </c>
      <c r="H4668">
        <v>2009</v>
      </c>
      <c r="I4668" t="s">
        <v>14</v>
      </c>
      <c r="J4668" t="s">
        <v>24</v>
      </c>
      <c r="K4668" t="s">
        <v>38</v>
      </c>
      <c r="L4668">
        <f t="shared" si="144"/>
        <v>0</v>
      </c>
      <c r="M4668">
        <f t="shared" si="145"/>
        <v>0</v>
      </c>
    </row>
    <row r="4669" spans="1:13" x14ac:dyDescent="0.3">
      <c r="A4669" t="s">
        <v>496</v>
      </c>
      <c r="B4669">
        <v>9.1</v>
      </c>
      <c r="C4669" t="s">
        <v>1605</v>
      </c>
      <c r="D4669">
        <v>8.0798329999999998E-3</v>
      </c>
      <c r="E4669" t="s">
        <v>67</v>
      </c>
      <c r="F4669">
        <v>81.761799999999994</v>
      </c>
      <c r="G4669" t="s">
        <v>19</v>
      </c>
      <c r="H4669">
        <v>2007</v>
      </c>
      <c r="J4669" t="s">
        <v>20</v>
      </c>
      <c r="K4669" t="s">
        <v>16</v>
      </c>
      <c r="L4669">
        <f t="shared" si="144"/>
        <v>0</v>
      </c>
      <c r="M4669">
        <f t="shared" si="145"/>
        <v>0</v>
      </c>
    </row>
    <row r="4670" spans="1:13" x14ac:dyDescent="0.3">
      <c r="A4670" t="s">
        <v>331</v>
      </c>
      <c r="B4670">
        <v>4.8049999999999997</v>
      </c>
      <c r="C4670" t="s">
        <v>1605</v>
      </c>
      <c r="D4670">
        <v>3.7758036000000002E-2</v>
      </c>
      <c r="E4670" t="s">
        <v>18</v>
      </c>
      <c r="F4670">
        <v>124.57040000000001</v>
      </c>
      <c r="G4670" t="s">
        <v>13</v>
      </c>
      <c r="H4670">
        <v>1999</v>
      </c>
      <c r="I4670" t="s">
        <v>14</v>
      </c>
      <c r="J4670" t="s">
        <v>15</v>
      </c>
      <c r="K4670" t="s">
        <v>16</v>
      </c>
      <c r="L4670">
        <f t="shared" si="144"/>
        <v>0</v>
      </c>
      <c r="M4670">
        <f t="shared" si="145"/>
        <v>1</v>
      </c>
    </row>
    <row r="4671" spans="1:13" x14ac:dyDescent="0.3">
      <c r="A4671" t="s">
        <v>1465</v>
      </c>
      <c r="B4671">
        <v>14.65</v>
      </c>
      <c r="C4671" t="s">
        <v>51</v>
      </c>
      <c r="D4671">
        <v>0.17165451300000001</v>
      </c>
      <c r="E4671" t="s">
        <v>32</v>
      </c>
      <c r="F4671">
        <v>48.469200000000001</v>
      </c>
      <c r="G4671" t="s">
        <v>13</v>
      </c>
      <c r="H4671">
        <v>1999</v>
      </c>
      <c r="I4671" t="s">
        <v>14</v>
      </c>
      <c r="J4671" t="s">
        <v>15</v>
      </c>
      <c r="K4671" t="s">
        <v>16</v>
      </c>
      <c r="L4671">
        <f t="shared" si="144"/>
        <v>1</v>
      </c>
      <c r="M4671">
        <f t="shared" si="145"/>
        <v>0</v>
      </c>
    </row>
    <row r="4672" spans="1:13" x14ac:dyDescent="0.3">
      <c r="A4672" t="s">
        <v>782</v>
      </c>
      <c r="B4672">
        <v>13.8</v>
      </c>
      <c r="C4672" t="s">
        <v>1605</v>
      </c>
      <c r="D4672">
        <v>1.4733108E-2</v>
      </c>
      <c r="E4672" t="s">
        <v>83</v>
      </c>
      <c r="F4672">
        <v>89.417199999999994</v>
      </c>
      <c r="G4672" t="s">
        <v>33</v>
      </c>
      <c r="H4672">
        <v>1997</v>
      </c>
      <c r="I4672" t="s">
        <v>34</v>
      </c>
      <c r="J4672" t="s">
        <v>15</v>
      </c>
      <c r="K4672" t="s">
        <v>16</v>
      </c>
      <c r="L4672">
        <f t="shared" si="144"/>
        <v>0</v>
      </c>
      <c r="M4672">
        <f t="shared" si="145"/>
        <v>0</v>
      </c>
    </row>
    <row r="4673" spans="1:13" x14ac:dyDescent="0.3">
      <c r="A4673" t="s">
        <v>1525</v>
      </c>
      <c r="B4673">
        <v>8.6950000000000003</v>
      </c>
      <c r="C4673" t="s">
        <v>51</v>
      </c>
      <c r="D4673">
        <v>0</v>
      </c>
      <c r="E4673" t="s">
        <v>61</v>
      </c>
      <c r="F4673">
        <v>96.009399999999999</v>
      </c>
      <c r="G4673" t="s">
        <v>23</v>
      </c>
      <c r="H4673">
        <v>1998</v>
      </c>
      <c r="J4673" t="s">
        <v>24</v>
      </c>
      <c r="K4673" t="s">
        <v>25</v>
      </c>
      <c r="L4673">
        <f t="shared" si="144"/>
        <v>0</v>
      </c>
      <c r="M4673">
        <f t="shared" si="145"/>
        <v>0</v>
      </c>
    </row>
    <row r="4674" spans="1:13" x14ac:dyDescent="0.3">
      <c r="A4674" t="s">
        <v>717</v>
      </c>
      <c r="B4674">
        <v>20.25</v>
      </c>
      <c r="C4674" t="s">
        <v>51</v>
      </c>
      <c r="D4674">
        <v>6.0802383000000002E-2</v>
      </c>
      <c r="E4674" t="s">
        <v>18</v>
      </c>
      <c r="F4674">
        <v>219.7482</v>
      </c>
      <c r="G4674" t="s">
        <v>23</v>
      </c>
      <c r="H4674">
        <v>1998</v>
      </c>
      <c r="J4674" t="s">
        <v>24</v>
      </c>
      <c r="K4674" t="s">
        <v>25</v>
      </c>
      <c r="L4674">
        <f t="shared" si="144"/>
        <v>0</v>
      </c>
      <c r="M4674">
        <f t="shared" si="145"/>
        <v>1</v>
      </c>
    </row>
    <row r="4675" spans="1:13" x14ac:dyDescent="0.3">
      <c r="A4675" t="s">
        <v>924</v>
      </c>
      <c r="B4675">
        <v>12.6</v>
      </c>
      <c r="C4675" t="s">
        <v>1605</v>
      </c>
      <c r="D4675">
        <v>2.2004052999999999E-2</v>
      </c>
      <c r="E4675" t="s">
        <v>32</v>
      </c>
      <c r="F4675">
        <v>248.60919999999999</v>
      </c>
      <c r="G4675" t="s">
        <v>13</v>
      </c>
      <c r="H4675">
        <v>1999</v>
      </c>
      <c r="I4675" t="s">
        <v>14</v>
      </c>
      <c r="J4675" t="s">
        <v>15</v>
      </c>
      <c r="K4675" t="s">
        <v>16</v>
      </c>
      <c r="L4675">
        <f t="shared" ref="L4675:L4738" si="146">IF(AND(J4675= "Tier 1", C4675= "LF"),1,0)</f>
        <v>0</v>
      </c>
      <c r="M4675">
        <f t="shared" ref="M4675:M4738" si="147">IF(OR(E4675= "Dairy", E4675= "Snack Foods"),1,0)</f>
        <v>0</v>
      </c>
    </row>
    <row r="4676" spans="1:13" x14ac:dyDescent="0.3">
      <c r="A4676" t="s">
        <v>514</v>
      </c>
      <c r="C4676" t="s">
        <v>51</v>
      </c>
      <c r="D4676">
        <v>5.2143321999999999E-2</v>
      </c>
      <c r="E4676" t="s">
        <v>59</v>
      </c>
      <c r="F4676">
        <v>144.5444</v>
      </c>
      <c r="G4676" t="s">
        <v>47</v>
      </c>
      <c r="H4676">
        <v>1985</v>
      </c>
      <c r="I4676" t="s">
        <v>34</v>
      </c>
      <c r="J4676" t="s">
        <v>15</v>
      </c>
      <c r="K4676" t="s">
        <v>25</v>
      </c>
      <c r="L4676">
        <f t="shared" si="146"/>
        <v>1</v>
      </c>
      <c r="M4676">
        <f t="shared" si="147"/>
        <v>0</v>
      </c>
    </row>
    <row r="4677" spans="1:13" x14ac:dyDescent="0.3">
      <c r="A4677" t="s">
        <v>269</v>
      </c>
      <c r="B4677">
        <v>18</v>
      </c>
      <c r="C4677" t="s">
        <v>51</v>
      </c>
      <c r="D4677">
        <v>1.9416374E-2</v>
      </c>
      <c r="E4677" t="s">
        <v>46</v>
      </c>
      <c r="F4677">
        <v>129.5994</v>
      </c>
      <c r="G4677" t="s">
        <v>13</v>
      </c>
      <c r="H4677">
        <v>1999</v>
      </c>
      <c r="I4677" t="s">
        <v>14</v>
      </c>
      <c r="J4677" t="s">
        <v>15</v>
      </c>
      <c r="K4677" t="s">
        <v>16</v>
      </c>
      <c r="L4677">
        <f t="shared" si="146"/>
        <v>1</v>
      </c>
      <c r="M4677">
        <f t="shared" si="147"/>
        <v>0</v>
      </c>
    </row>
    <row r="4678" spans="1:13" x14ac:dyDescent="0.3">
      <c r="A4678" t="s">
        <v>953</v>
      </c>
      <c r="B4678">
        <v>8.1</v>
      </c>
      <c r="C4678" t="s">
        <v>1605</v>
      </c>
      <c r="D4678">
        <v>0.134298156</v>
      </c>
      <c r="E4678" t="s">
        <v>83</v>
      </c>
      <c r="F4678">
        <v>40.448</v>
      </c>
      <c r="G4678" t="s">
        <v>65</v>
      </c>
      <c r="H4678">
        <v>2004</v>
      </c>
      <c r="I4678" t="s">
        <v>34</v>
      </c>
      <c r="J4678" t="s">
        <v>20</v>
      </c>
      <c r="K4678" t="s">
        <v>16</v>
      </c>
      <c r="L4678">
        <f t="shared" si="146"/>
        <v>0</v>
      </c>
      <c r="M4678">
        <f t="shared" si="147"/>
        <v>0</v>
      </c>
    </row>
    <row r="4679" spans="1:13" x14ac:dyDescent="0.3">
      <c r="A4679" t="s">
        <v>485</v>
      </c>
      <c r="B4679">
        <v>5.7350000000000003</v>
      </c>
      <c r="C4679" t="s">
        <v>51</v>
      </c>
      <c r="D4679">
        <v>5.7193255999999998E-2</v>
      </c>
      <c r="E4679" t="s">
        <v>32</v>
      </c>
      <c r="F4679">
        <v>174.43700000000001</v>
      </c>
      <c r="G4679" t="s">
        <v>37</v>
      </c>
      <c r="H4679">
        <v>2009</v>
      </c>
      <c r="I4679" t="s">
        <v>14</v>
      </c>
      <c r="J4679" t="s">
        <v>24</v>
      </c>
      <c r="K4679" t="s">
        <v>38</v>
      </c>
      <c r="L4679">
        <f t="shared" si="146"/>
        <v>0</v>
      </c>
      <c r="M4679">
        <f t="shared" si="147"/>
        <v>0</v>
      </c>
    </row>
    <row r="4680" spans="1:13" x14ac:dyDescent="0.3">
      <c r="A4680" t="s">
        <v>1000</v>
      </c>
      <c r="B4680">
        <v>19.350000000000001</v>
      </c>
      <c r="C4680" t="s">
        <v>51</v>
      </c>
      <c r="D4680">
        <v>0</v>
      </c>
      <c r="E4680" t="s">
        <v>46</v>
      </c>
      <c r="F4680">
        <v>62.616799999999998</v>
      </c>
      <c r="G4680" t="s">
        <v>65</v>
      </c>
      <c r="H4680">
        <v>2004</v>
      </c>
      <c r="I4680" t="s">
        <v>34</v>
      </c>
      <c r="J4680" t="s">
        <v>20</v>
      </c>
      <c r="K4680" t="s">
        <v>16</v>
      </c>
      <c r="L4680">
        <f t="shared" si="146"/>
        <v>0</v>
      </c>
      <c r="M4680">
        <f t="shared" si="147"/>
        <v>0</v>
      </c>
    </row>
    <row r="4681" spans="1:13" x14ac:dyDescent="0.3">
      <c r="A4681" t="s">
        <v>1214</v>
      </c>
      <c r="B4681">
        <v>16.2</v>
      </c>
      <c r="C4681" t="s">
        <v>51</v>
      </c>
      <c r="D4681">
        <v>0.17515136100000001</v>
      </c>
      <c r="E4681" t="s">
        <v>46</v>
      </c>
      <c r="F4681">
        <v>182.16079999999999</v>
      </c>
      <c r="G4681" t="s">
        <v>65</v>
      </c>
      <c r="H4681">
        <v>2004</v>
      </c>
      <c r="I4681" t="s">
        <v>34</v>
      </c>
      <c r="J4681" t="s">
        <v>20</v>
      </c>
      <c r="K4681" t="s">
        <v>16</v>
      </c>
      <c r="L4681">
        <f t="shared" si="146"/>
        <v>0</v>
      </c>
      <c r="M4681">
        <f t="shared" si="147"/>
        <v>0</v>
      </c>
    </row>
    <row r="4682" spans="1:13" x14ac:dyDescent="0.3">
      <c r="A4682" t="s">
        <v>365</v>
      </c>
      <c r="B4682">
        <v>19.350000000000001</v>
      </c>
      <c r="C4682" t="s">
        <v>51</v>
      </c>
      <c r="D4682">
        <v>3.3155575999999999E-2</v>
      </c>
      <c r="E4682" t="s">
        <v>77</v>
      </c>
      <c r="F4682">
        <v>173.97380000000001</v>
      </c>
      <c r="G4682" t="s">
        <v>41</v>
      </c>
      <c r="H4682">
        <v>2002</v>
      </c>
      <c r="J4682" t="s">
        <v>20</v>
      </c>
      <c r="K4682" t="s">
        <v>16</v>
      </c>
      <c r="L4682">
        <f t="shared" si="146"/>
        <v>0</v>
      </c>
      <c r="M4682">
        <f t="shared" si="147"/>
        <v>0</v>
      </c>
    </row>
    <row r="4683" spans="1:13" x14ac:dyDescent="0.3">
      <c r="A4683" t="s">
        <v>1564</v>
      </c>
      <c r="B4683">
        <v>18</v>
      </c>
      <c r="C4683" t="s">
        <v>51</v>
      </c>
      <c r="D4683">
        <v>0.12515599999999999</v>
      </c>
      <c r="E4683" t="s">
        <v>67</v>
      </c>
      <c r="F4683">
        <v>119.8124</v>
      </c>
      <c r="G4683" t="s">
        <v>19</v>
      </c>
      <c r="H4683">
        <v>2007</v>
      </c>
      <c r="J4683" t="s">
        <v>20</v>
      </c>
      <c r="K4683" t="s">
        <v>16</v>
      </c>
      <c r="L4683">
        <f t="shared" si="146"/>
        <v>0</v>
      </c>
      <c r="M4683">
        <f t="shared" si="147"/>
        <v>0</v>
      </c>
    </row>
    <row r="4684" spans="1:13" x14ac:dyDescent="0.3">
      <c r="A4684" t="s">
        <v>1307</v>
      </c>
      <c r="B4684">
        <v>6.63</v>
      </c>
      <c r="C4684" t="s">
        <v>1605</v>
      </c>
      <c r="D4684">
        <v>1.0956306000000001E-2</v>
      </c>
      <c r="E4684" t="s">
        <v>12</v>
      </c>
      <c r="F4684">
        <v>56.958799999999997</v>
      </c>
      <c r="G4684" t="s">
        <v>13</v>
      </c>
      <c r="H4684">
        <v>1999</v>
      </c>
      <c r="I4684" t="s">
        <v>14</v>
      </c>
      <c r="J4684" t="s">
        <v>15</v>
      </c>
      <c r="K4684" t="s">
        <v>16</v>
      </c>
      <c r="L4684">
        <f t="shared" si="146"/>
        <v>0</v>
      </c>
      <c r="M4684">
        <f t="shared" si="147"/>
        <v>1</v>
      </c>
    </row>
    <row r="4685" spans="1:13" x14ac:dyDescent="0.3">
      <c r="A4685" t="s">
        <v>828</v>
      </c>
      <c r="B4685">
        <v>16</v>
      </c>
      <c r="C4685" t="s">
        <v>1605</v>
      </c>
      <c r="D4685">
        <v>0.16615965199999999</v>
      </c>
      <c r="E4685" t="s">
        <v>67</v>
      </c>
      <c r="F4685">
        <v>87.585599999999999</v>
      </c>
      <c r="G4685" t="s">
        <v>23</v>
      </c>
      <c r="H4685">
        <v>1998</v>
      </c>
      <c r="J4685" t="s">
        <v>24</v>
      </c>
      <c r="K4685" t="s">
        <v>25</v>
      </c>
      <c r="L4685">
        <f t="shared" si="146"/>
        <v>0</v>
      </c>
      <c r="M4685">
        <f t="shared" si="147"/>
        <v>0</v>
      </c>
    </row>
    <row r="4686" spans="1:13" x14ac:dyDescent="0.3">
      <c r="A4686" t="s">
        <v>568</v>
      </c>
      <c r="B4686">
        <v>8.8949999999999996</v>
      </c>
      <c r="C4686" t="s">
        <v>1605</v>
      </c>
      <c r="D4686">
        <v>0.13792410199999999</v>
      </c>
      <c r="E4686" t="s">
        <v>67</v>
      </c>
      <c r="F4686">
        <v>161.92359999999999</v>
      </c>
      <c r="G4686" t="s">
        <v>41</v>
      </c>
      <c r="H4686">
        <v>2002</v>
      </c>
      <c r="J4686" t="s">
        <v>20</v>
      </c>
      <c r="K4686" t="s">
        <v>16</v>
      </c>
      <c r="L4686">
        <f t="shared" si="146"/>
        <v>0</v>
      </c>
      <c r="M4686">
        <f t="shared" si="147"/>
        <v>0</v>
      </c>
    </row>
    <row r="4687" spans="1:13" x14ac:dyDescent="0.3">
      <c r="A4687" t="s">
        <v>413</v>
      </c>
      <c r="B4687">
        <v>7.71</v>
      </c>
      <c r="C4687" t="s">
        <v>1605</v>
      </c>
      <c r="D4687">
        <v>0.11146995899999999</v>
      </c>
      <c r="E4687" t="s">
        <v>12</v>
      </c>
      <c r="F4687">
        <v>56.095599999999997</v>
      </c>
      <c r="G4687" t="s">
        <v>23</v>
      </c>
      <c r="H4687">
        <v>1998</v>
      </c>
      <c r="J4687" t="s">
        <v>24</v>
      </c>
      <c r="K4687" t="s">
        <v>25</v>
      </c>
      <c r="L4687">
        <f t="shared" si="146"/>
        <v>0</v>
      </c>
      <c r="M4687">
        <f t="shared" si="147"/>
        <v>1</v>
      </c>
    </row>
    <row r="4688" spans="1:13" x14ac:dyDescent="0.3">
      <c r="A4688" t="s">
        <v>148</v>
      </c>
      <c r="B4688">
        <v>16.5</v>
      </c>
      <c r="C4688" t="s">
        <v>1605</v>
      </c>
      <c r="D4688">
        <v>9.4054639999999995E-2</v>
      </c>
      <c r="E4688" t="s">
        <v>36</v>
      </c>
      <c r="F4688">
        <v>98.306799999999996</v>
      </c>
      <c r="G4688" t="s">
        <v>41</v>
      </c>
      <c r="H4688">
        <v>2002</v>
      </c>
      <c r="J4688" t="s">
        <v>20</v>
      </c>
      <c r="K4688" t="s">
        <v>16</v>
      </c>
      <c r="L4688">
        <f t="shared" si="146"/>
        <v>0</v>
      </c>
      <c r="M4688">
        <f t="shared" si="147"/>
        <v>0</v>
      </c>
    </row>
    <row r="4689" spans="1:13" x14ac:dyDescent="0.3">
      <c r="A4689" t="s">
        <v>1567</v>
      </c>
      <c r="B4689">
        <v>18.2</v>
      </c>
      <c r="C4689" t="s">
        <v>51</v>
      </c>
      <c r="D4689">
        <v>0.16240296000000001</v>
      </c>
      <c r="E4689" t="s">
        <v>32</v>
      </c>
      <c r="F4689">
        <v>34.819000000000003</v>
      </c>
      <c r="G4689" t="s">
        <v>19</v>
      </c>
      <c r="H4689">
        <v>2007</v>
      </c>
      <c r="J4689" t="s">
        <v>20</v>
      </c>
      <c r="K4689" t="s">
        <v>16</v>
      </c>
      <c r="L4689">
        <f t="shared" si="146"/>
        <v>0</v>
      </c>
      <c r="M4689">
        <f t="shared" si="147"/>
        <v>0</v>
      </c>
    </row>
    <row r="4690" spans="1:13" x14ac:dyDescent="0.3">
      <c r="A4690" t="s">
        <v>900</v>
      </c>
      <c r="B4690">
        <v>9.6950000000000003</v>
      </c>
      <c r="C4690" t="s">
        <v>1605</v>
      </c>
      <c r="D4690">
        <v>3.0461721000000001E-2</v>
      </c>
      <c r="E4690" t="s">
        <v>12</v>
      </c>
      <c r="F4690">
        <v>220.01140000000001</v>
      </c>
      <c r="G4690" t="s">
        <v>19</v>
      </c>
      <c r="H4690">
        <v>2007</v>
      </c>
      <c r="J4690" t="s">
        <v>20</v>
      </c>
      <c r="K4690" t="s">
        <v>16</v>
      </c>
      <c r="L4690">
        <f t="shared" si="146"/>
        <v>0</v>
      </c>
      <c r="M4690">
        <f t="shared" si="147"/>
        <v>1</v>
      </c>
    </row>
    <row r="4691" spans="1:13" x14ac:dyDescent="0.3">
      <c r="A4691" t="s">
        <v>125</v>
      </c>
      <c r="B4691">
        <v>15.75</v>
      </c>
      <c r="C4691" t="s">
        <v>51</v>
      </c>
      <c r="D4691">
        <v>0.23534112600000001</v>
      </c>
      <c r="E4691" t="s">
        <v>52</v>
      </c>
      <c r="F4691">
        <v>252.13820000000001</v>
      </c>
      <c r="G4691" t="s">
        <v>23</v>
      </c>
      <c r="H4691">
        <v>1998</v>
      </c>
      <c r="J4691" t="s">
        <v>24</v>
      </c>
      <c r="K4691" t="s">
        <v>25</v>
      </c>
      <c r="L4691">
        <f t="shared" si="146"/>
        <v>0</v>
      </c>
      <c r="M4691">
        <f t="shared" si="147"/>
        <v>0</v>
      </c>
    </row>
    <row r="4692" spans="1:13" x14ac:dyDescent="0.3">
      <c r="A4692" t="s">
        <v>1365</v>
      </c>
      <c r="B4692">
        <v>5.78</v>
      </c>
      <c r="C4692" t="s">
        <v>51</v>
      </c>
      <c r="D4692">
        <v>2.4362195999999999E-2</v>
      </c>
      <c r="E4692" t="s">
        <v>59</v>
      </c>
      <c r="F4692">
        <v>145.81020000000001</v>
      </c>
      <c r="G4692" t="s">
        <v>23</v>
      </c>
      <c r="H4692">
        <v>1998</v>
      </c>
      <c r="J4692" t="s">
        <v>24</v>
      </c>
      <c r="K4692" t="s">
        <v>25</v>
      </c>
      <c r="L4692">
        <f t="shared" si="146"/>
        <v>0</v>
      </c>
      <c r="M4692">
        <f t="shared" si="147"/>
        <v>0</v>
      </c>
    </row>
    <row r="4693" spans="1:13" x14ac:dyDescent="0.3">
      <c r="A4693" t="s">
        <v>126</v>
      </c>
      <c r="B4693">
        <v>16.100000000000001</v>
      </c>
      <c r="C4693" t="s">
        <v>51</v>
      </c>
      <c r="D4693">
        <v>6.5170902000000003E-2</v>
      </c>
      <c r="E4693" t="s">
        <v>18</v>
      </c>
      <c r="F4693">
        <v>146.17599999999999</v>
      </c>
      <c r="G4693" t="s">
        <v>65</v>
      </c>
      <c r="H4693">
        <v>2004</v>
      </c>
      <c r="I4693" t="s">
        <v>34</v>
      </c>
      <c r="J4693" t="s">
        <v>20</v>
      </c>
      <c r="K4693" t="s">
        <v>16</v>
      </c>
      <c r="L4693">
        <f t="shared" si="146"/>
        <v>0</v>
      </c>
      <c r="M4693">
        <f t="shared" si="147"/>
        <v>1</v>
      </c>
    </row>
    <row r="4694" spans="1:13" x14ac:dyDescent="0.3">
      <c r="A4694" t="s">
        <v>1357</v>
      </c>
      <c r="B4694">
        <v>19.5</v>
      </c>
      <c r="C4694" t="s">
        <v>28</v>
      </c>
      <c r="D4694">
        <v>3.0668818E-2</v>
      </c>
      <c r="E4694" t="s">
        <v>83</v>
      </c>
      <c r="F4694">
        <v>87.953999999999994</v>
      </c>
      <c r="G4694" t="s">
        <v>53</v>
      </c>
      <c r="H4694">
        <v>1987</v>
      </c>
      <c r="I4694" t="s">
        <v>54</v>
      </c>
      <c r="J4694" t="s">
        <v>24</v>
      </c>
      <c r="K4694" t="s">
        <v>16</v>
      </c>
      <c r="L4694">
        <f t="shared" si="146"/>
        <v>0</v>
      </c>
      <c r="M4694">
        <f t="shared" si="147"/>
        <v>0</v>
      </c>
    </row>
    <row r="4695" spans="1:13" x14ac:dyDescent="0.3">
      <c r="A4695" t="s">
        <v>544</v>
      </c>
      <c r="B4695">
        <v>5.6950000000000003</v>
      </c>
      <c r="C4695" t="s">
        <v>51</v>
      </c>
      <c r="D4695">
        <v>6.5722924000000002E-2</v>
      </c>
      <c r="E4695" t="s">
        <v>67</v>
      </c>
      <c r="F4695">
        <v>256.96460000000002</v>
      </c>
      <c r="G4695" t="s">
        <v>41</v>
      </c>
      <c r="H4695">
        <v>2002</v>
      </c>
      <c r="J4695" t="s">
        <v>20</v>
      </c>
      <c r="K4695" t="s">
        <v>16</v>
      </c>
      <c r="L4695">
        <f t="shared" si="146"/>
        <v>0</v>
      </c>
      <c r="M4695">
        <f t="shared" si="147"/>
        <v>0</v>
      </c>
    </row>
    <row r="4696" spans="1:13" x14ac:dyDescent="0.3">
      <c r="A4696" t="s">
        <v>959</v>
      </c>
      <c r="B4696">
        <v>7.59</v>
      </c>
      <c r="C4696" t="s">
        <v>1605</v>
      </c>
      <c r="D4696">
        <v>0.14504085999999999</v>
      </c>
      <c r="E4696" t="s">
        <v>32</v>
      </c>
      <c r="F4696">
        <v>173.608</v>
      </c>
      <c r="G4696" t="s">
        <v>33</v>
      </c>
      <c r="H4696">
        <v>1997</v>
      </c>
      <c r="I4696" t="s">
        <v>34</v>
      </c>
      <c r="J4696" t="s">
        <v>15</v>
      </c>
      <c r="K4696" t="s">
        <v>16</v>
      </c>
      <c r="L4696">
        <f t="shared" si="146"/>
        <v>0</v>
      </c>
      <c r="M4696">
        <f t="shared" si="147"/>
        <v>0</v>
      </c>
    </row>
    <row r="4697" spans="1:13" x14ac:dyDescent="0.3">
      <c r="A4697" t="s">
        <v>1027</v>
      </c>
      <c r="B4697">
        <v>20.350000000000001</v>
      </c>
      <c r="C4697" t="s">
        <v>51</v>
      </c>
      <c r="D4697">
        <v>3.9347842000000001E-2</v>
      </c>
      <c r="E4697" t="s">
        <v>61</v>
      </c>
      <c r="F4697">
        <v>125.26779999999999</v>
      </c>
      <c r="G4697" t="s">
        <v>41</v>
      </c>
      <c r="H4697">
        <v>2002</v>
      </c>
      <c r="J4697" t="s">
        <v>20</v>
      </c>
      <c r="K4697" t="s">
        <v>16</v>
      </c>
      <c r="L4697">
        <f t="shared" si="146"/>
        <v>0</v>
      </c>
      <c r="M4697">
        <f t="shared" si="147"/>
        <v>0</v>
      </c>
    </row>
    <row r="4698" spans="1:13" x14ac:dyDescent="0.3">
      <c r="A4698" t="s">
        <v>1532</v>
      </c>
      <c r="B4698">
        <v>13.3</v>
      </c>
      <c r="C4698" t="s">
        <v>51</v>
      </c>
      <c r="D4698">
        <v>7.9968115000000006E-2</v>
      </c>
      <c r="E4698" t="s">
        <v>18</v>
      </c>
      <c r="F4698">
        <v>234.43</v>
      </c>
      <c r="G4698" t="s">
        <v>41</v>
      </c>
      <c r="H4698">
        <v>2002</v>
      </c>
      <c r="J4698" t="s">
        <v>20</v>
      </c>
      <c r="K4698" t="s">
        <v>16</v>
      </c>
      <c r="L4698">
        <f t="shared" si="146"/>
        <v>0</v>
      </c>
      <c r="M4698">
        <f t="shared" si="147"/>
        <v>1</v>
      </c>
    </row>
    <row r="4699" spans="1:13" x14ac:dyDescent="0.3">
      <c r="A4699" t="s">
        <v>224</v>
      </c>
      <c r="B4699">
        <v>18.75</v>
      </c>
      <c r="C4699" t="s">
        <v>51</v>
      </c>
      <c r="D4699">
        <v>5.1997608000000001E-2</v>
      </c>
      <c r="E4699" t="s">
        <v>46</v>
      </c>
      <c r="F4699">
        <v>108.328</v>
      </c>
      <c r="G4699" t="s">
        <v>53</v>
      </c>
      <c r="H4699">
        <v>1987</v>
      </c>
      <c r="I4699" t="s">
        <v>54</v>
      </c>
      <c r="J4699" t="s">
        <v>24</v>
      </c>
      <c r="K4699" t="s">
        <v>16</v>
      </c>
      <c r="L4699">
        <f t="shared" si="146"/>
        <v>0</v>
      </c>
      <c r="M4699">
        <f t="shared" si="147"/>
        <v>0</v>
      </c>
    </row>
    <row r="4700" spans="1:13" x14ac:dyDescent="0.3">
      <c r="A4700" t="s">
        <v>616</v>
      </c>
      <c r="B4700">
        <v>20.100000000000001</v>
      </c>
      <c r="C4700" t="s">
        <v>51</v>
      </c>
      <c r="D4700">
        <v>1.4968132E-2</v>
      </c>
      <c r="E4700" t="s">
        <v>46</v>
      </c>
      <c r="F4700">
        <v>140.81540000000001</v>
      </c>
      <c r="G4700" t="s">
        <v>41</v>
      </c>
      <c r="H4700">
        <v>2002</v>
      </c>
      <c r="J4700" t="s">
        <v>20</v>
      </c>
      <c r="K4700" t="s">
        <v>16</v>
      </c>
      <c r="L4700">
        <f t="shared" si="146"/>
        <v>0</v>
      </c>
      <c r="M4700">
        <f t="shared" si="147"/>
        <v>0</v>
      </c>
    </row>
    <row r="4701" spans="1:13" x14ac:dyDescent="0.3">
      <c r="A4701" t="s">
        <v>1286</v>
      </c>
      <c r="C4701" t="s">
        <v>51</v>
      </c>
      <c r="D4701">
        <v>4.4281996999999997E-2</v>
      </c>
      <c r="E4701" t="s">
        <v>18</v>
      </c>
      <c r="F4701">
        <v>85.885599999999997</v>
      </c>
      <c r="G4701" t="s">
        <v>29</v>
      </c>
      <c r="H4701">
        <v>1985</v>
      </c>
      <c r="I4701" t="s">
        <v>14</v>
      </c>
      <c r="J4701" t="s">
        <v>24</v>
      </c>
      <c r="K4701" t="s">
        <v>30</v>
      </c>
      <c r="L4701">
        <f t="shared" si="146"/>
        <v>0</v>
      </c>
      <c r="M4701">
        <f t="shared" si="147"/>
        <v>1</v>
      </c>
    </row>
    <row r="4702" spans="1:13" x14ac:dyDescent="0.3">
      <c r="A4702" t="s">
        <v>1404</v>
      </c>
      <c r="B4702">
        <v>14.65</v>
      </c>
      <c r="C4702" t="s">
        <v>51</v>
      </c>
      <c r="D4702">
        <v>8.3830904999999997E-2</v>
      </c>
      <c r="E4702" t="s">
        <v>61</v>
      </c>
      <c r="F4702">
        <v>161.45519999999999</v>
      </c>
      <c r="G4702" t="s">
        <v>19</v>
      </c>
      <c r="H4702">
        <v>2007</v>
      </c>
      <c r="J4702" t="s">
        <v>20</v>
      </c>
      <c r="K4702" t="s">
        <v>16</v>
      </c>
      <c r="L4702">
        <f t="shared" si="146"/>
        <v>0</v>
      </c>
      <c r="M4702">
        <f t="shared" si="147"/>
        <v>0</v>
      </c>
    </row>
    <row r="4703" spans="1:13" x14ac:dyDescent="0.3">
      <c r="A4703" t="s">
        <v>702</v>
      </c>
      <c r="B4703">
        <v>11.6</v>
      </c>
      <c r="C4703" t="s">
        <v>51</v>
      </c>
      <c r="D4703">
        <v>3.8486905000000002E-2</v>
      </c>
      <c r="E4703" t="s">
        <v>18</v>
      </c>
      <c r="F4703">
        <v>55.427199999999999</v>
      </c>
      <c r="G4703" t="s">
        <v>53</v>
      </c>
      <c r="H4703">
        <v>1987</v>
      </c>
      <c r="I4703" t="s">
        <v>54</v>
      </c>
      <c r="J4703" t="s">
        <v>24</v>
      </c>
      <c r="K4703" t="s">
        <v>16</v>
      </c>
      <c r="L4703">
        <f t="shared" si="146"/>
        <v>0</v>
      </c>
      <c r="M4703">
        <f t="shared" si="147"/>
        <v>1</v>
      </c>
    </row>
    <row r="4704" spans="1:13" x14ac:dyDescent="0.3">
      <c r="A4704" t="s">
        <v>127</v>
      </c>
      <c r="B4704">
        <v>17.850000000000001</v>
      </c>
      <c r="C4704" t="s">
        <v>51</v>
      </c>
      <c r="D4704">
        <v>2.4821277999999999E-2</v>
      </c>
      <c r="E4704" t="s">
        <v>59</v>
      </c>
      <c r="F4704">
        <v>153.49979999999999</v>
      </c>
      <c r="G4704" t="s">
        <v>33</v>
      </c>
      <c r="H4704">
        <v>1997</v>
      </c>
      <c r="I4704" t="s">
        <v>34</v>
      </c>
      <c r="J4704" t="s">
        <v>15</v>
      </c>
      <c r="K4704" t="s">
        <v>16</v>
      </c>
      <c r="L4704">
        <f t="shared" si="146"/>
        <v>1</v>
      </c>
      <c r="M4704">
        <f t="shared" si="147"/>
        <v>0</v>
      </c>
    </row>
    <row r="4705" spans="1:13" x14ac:dyDescent="0.3">
      <c r="A4705" t="s">
        <v>1073</v>
      </c>
      <c r="B4705">
        <v>12.3</v>
      </c>
      <c r="C4705" t="s">
        <v>51</v>
      </c>
      <c r="D4705">
        <v>9.4026960000000003E-3</v>
      </c>
      <c r="E4705" t="s">
        <v>36</v>
      </c>
      <c r="F4705">
        <v>74.138000000000005</v>
      </c>
      <c r="G4705" t="s">
        <v>53</v>
      </c>
      <c r="H4705">
        <v>1987</v>
      </c>
      <c r="I4705" t="s">
        <v>54</v>
      </c>
      <c r="J4705" t="s">
        <v>24</v>
      </c>
      <c r="K4705" t="s">
        <v>16</v>
      </c>
      <c r="L4705">
        <f t="shared" si="146"/>
        <v>0</v>
      </c>
      <c r="M4705">
        <f t="shared" si="147"/>
        <v>0</v>
      </c>
    </row>
    <row r="4706" spans="1:13" x14ac:dyDescent="0.3">
      <c r="A4706" t="s">
        <v>1276</v>
      </c>
      <c r="B4706">
        <v>8.8949999999999996</v>
      </c>
      <c r="C4706" t="s">
        <v>51</v>
      </c>
      <c r="D4706">
        <v>0</v>
      </c>
      <c r="E4706" t="s">
        <v>198</v>
      </c>
      <c r="F4706">
        <v>176.637</v>
      </c>
      <c r="G4706" t="s">
        <v>65</v>
      </c>
      <c r="H4706">
        <v>2004</v>
      </c>
      <c r="I4706" t="s">
        <v>34</v>
      </c>
      <c r="J4706" t="s">
        <v>20</v>
      </c>
      <c r="K4706" t="s">
        <v>16</v>
      </c>
      <c r="L4706">
        <f t="shared" si="146"/>
        <v>0</v>
      </c>
      <c r="M4706">
        <f t="shared" si="147"/>
        <v>0</v>
      </c>
    </row>
    <row r="4707" spans="1:13" x14ac:dyDescent="0.3">
      <c r="A4707" t="s">
        <v>706</v>
      </c>
      <c r="B4707">
        <v>18.7</v>
      </c>
      <c r="C4707" t="s">
        <v>51</v>
      </c>
      <c r="D4707">
        <v>1.459303E-2</v>
      </c>
      <c r="E4707" t="s">
        <v>59</v>
      </c>
      <c r="F4707">
        <v>52.732399999999998</v>
      </c>
      <c r="G4707" t="s">
        <v>33</v>
      </c>
      <c r="H4707">
        <v>1997</v>
      </c>
      <c r="I4707" t="s">
        <v>34</v>
      </c>
      <c r="J4707" t="s">
        <v>15</v>
      </c>
      <c r="K4707" t="s">
        <v>16</v>
      </c>
      <c r="L4707">
        <f t="shared" si="146"/>
        <v>1</v>
      </c>
      <c r="M4707">
        <f t="shared" si="147"/>
        <v>0</v>
      </c>
    </row>
    <row r="4708" spans="1:13" x14ac:dyDescent="0.3">
      <c r="A4708" t="s">
        <v>477</v>
      </c>
      <c r="B4708">
        <v>7.35</v>
      </c>
      <c r="C4708" t="s">
        <v>51</v>
      </c>
      <c r="D4708">
        <v>0</v>
      </c>
      <c r="E4708" t="s">
        <v>32</v>
      </c>
      <c r="F4708">
        <v>43.845399999999998</v>
      </c>
      <c r="G4708" t="s">
        <v>33</v>
      </c>
      <c r="H4708">
        <v>1997</v>
      </c>
      <c r="I4708" t="s">
        <v>34</v>
      </c>
      <c r="J4708" t="s">
        <v>15</v>
      </c>
      <c r="K4708" t="s">
        <v>16</v>
      </c>
      <c r="L4708">
        <f t="shared" si="146"/>
        <v>1</v>
      </c>
      <c r="M4708">
        <f t="shared" si="147"/>
        <v>0</v>
      </c>
    </row>
    <row r="4709" spans="1:13" x14ac:dyDescent="0.3">
      <c r="A4709" t="s">
        <v>1523</v>
      </c>
      <c r="B4709">
        <v>14.75</v>
      </c>
      <c r="C4709" t="s">
        <v>51</v>
      </c>
      <c r="D4709">
        <v>3.2941482000000001E-2</v>
      </c>
      <c r="E4709" t="s">
        <v>46</v>
      </c>
      <c r="F4709">
        <v>238.89060000000001</v>
      </c>
      <c r="G4709" t="s">
        <v>13</v>
      </c>
      <c r="H4709">
        <v>1999</v>
      </c>
      <c r="I4709" t="s">
        <v>14</v>
      </c>
      <c r="J4709" t="s">
        <v>15</v>
      </c>
      <c r="K4709" t="s">
        <v>16</v>
      </c>
      <c r="L4709">
        <f t="shared" si="146"/>
        <v>1</v>
      </c>
      <c r="M4709">
        <f t="shared" si="147"/>
        <v>0</v>
      </c>
    </row>
    <row r="4710" spans="1:13" x14ac:dyDescent="0.3">
      <c r="A4710" t="s">
        <v>654</v>
      </c>
      <c r="B4710">
        <v>7.56</v>
      </c>
      <c r="C4710" t="s">
        <v>51</v>
      </c>
      <c r="D4710">
        <v>0</v>
      </c>
      <c r="E4710" t="s">
        <v>67</v>
      </c>
      <c r="F4710">
        <v>156.56299999999999</v>
      </c>
      <c r="G4710" t="s">
        <v>23</v>
      </c>
      <c r="H4710">
        <v>1998</v>
      </c>
      <c r="J4710" t="s">
        <v>24</v>
      </c>
      <c r="K4710" t="s">
        <v>25</v>
      </c>
      <c r="L4710">
        <f t="shared" si="146"/>
        <v>0</v>
      </c>
      <c r="M4710">
        <f t="shared" si="147"/>
        <v>0</v>
      </c>
    </row>
    <row r="4711" spans="1:13" x14ac:dyDescent="0.3">
      <c r="A4711" t="s">
        <v>1007</v>
      </c>
      <c r="B4711">
        <v>18.75</v>
      </c>
      <c r="C4711" t="s">
        <v>51</v>
      </c>
      <c r="D4711">
        <v>1.0386566999999999E-2</v>
      </c>
      <c r="E4711" t="s">
        <v>61</v>
      </c>
      <c r="F4711">
        <v>206.99539999999999</v>
      </c>
      <c r="G4711" t="s">
        <v>41</v>
      </c>
      <c r="H4711">
        <v>2002</v>
      </c>
      <c r="J4711" t="s">
        <v>20</v>
      </c>
      <c r="K4711" t="s">
        <v>16</v>
      </c>
      <c r="L4711">
        <f t="shared" si="146"/>
        <v>0</v>
      </c>
      <c r="M4711">
        <f t="shared" si="147"/>
        <v>0</v>
      </c>
    </row>
    <row r="4712" spans="1:13" x14ac:dyDescent="0.3">
      <c r="A4712" t="s">
        <v>119</v>
      </c>
      <c r="B4712">
        <v>7.71</v>
      </c>
      <c r="C4712" t="s">
        <v>1605</v>
      </c>
      <c r="D4712">
        <v>4.7579696999999997E-2</v>
      </c>
      <c r="E4712" t="s">
        <v>18</v>
      </c>
      <c r="F4712">
        <v>120.37560000000001</v>
      </c>
      <c r="G4712" t="s">
        <v>65</v>
      </c>
      <c r="H4712">
        <v>2004</v>
      </c>
      <c r="I4712" t="s">
        <v>34</v>
      </c>
      <c r="J4712" t="s">
        <v>20</v>
      </c>
      <c r="K4712" t="s">
        <v>16</v>
      </c>
      <c r="L4712">
        <f t="shared" si="146"/>
        <v>0</v>
      </c>
      <c r="M4712">
        <f t="shared" si="147"/>
        <v>1</v>
      </c>
    </row>
    <row r="4713" spans="1:13" x14ac:dyDescent="0.3">
      <c r="A4713" t="s">
        <v>227</v>
      </c>
      <c r="B4713">
        <v>10.195</v>
      </c>
      <c r="C4713" t="s">
        <v>1605</v>
      </c>
      <c r="D4713">
        <v>1.7631221999999998E-2</v>
      </c>
      <c r="E4713" t="s">
        <v>112</v>
      </c>
      <c r="F4713">
        <v>240.65379999999999</v>
      </c>
      <c r="G4713" t="s">
        <v>33</v>
      </c>
      <c r="H4713">
        <v>1997</v>
      </c>
      <c r="I4713" t="s">
        <v>34</v>
      </c>
      <c r="J4713" t="s">
        <v>15</v>
      </c>
      <c r="K4713" t="s">
        <v>16</v>
      </c>
      <c r="L4713">
        <f t="shared" si="146"/>
        <v>0</v>
      </c>
      <c r="M4713">
        <f t="shared" si="147"/>
        <v>0</v>
      </c>
    </row>
    <row r="4714" spans="1:13" x14ac:dyDescent="0.3">
      <c r="A4714" t="s">
        <v>1475</v>
      </c>
      <c r="B4714">
        <v>11.1</v>
      </c>
      <c r="C4714" t="s">
        <v>51</v>
      </c>
      <c r="D4714">
        <v>1.0684957E-2</v>
      </c>
      <c r="E4714" t="s">
        <v>83</v>
      </c>
      <c r="F4714">
        <v>85.790800000000004</v>
      </c>
      <c r="G4714" t="s">
        <v>37</v>
      </c>
      <c r="H4714">
        <v>2009</v>
      </c>
      <c r="I4714" t="s">
        <v>14</v>
      </c>
      <c r="J4714" t="s">
        <v>24</v>
      </c>
      <c r="K4714" t="s">
        <v>38</v>
      </c>
      <c r="L4714">
        <f t="shared" si="146"/>
        <v>0</v>
      </c>
      <c r="M4714">
        <f t="shared" si="147"/>
        <v>0</v>
      </c>
    </row>
    <row r="4715" spans="1:13" x14ac:dyDescent="0.3">
      <c r="A4715" t="s">
        <v>1568</v>
      </c>
      <c r="B4715">
        <v>6.36</v>
      </c>
      <c r="C4715" t="s">
        <v>51</v>
      </c>
      <c r="D4715">
        <v>0.20176529200000001</v>
      </c>
      <c r="E4715" t="s">
        <v>32</v>
      </c>
      <c r="F4715">
        <v>46.606000000000002</v>
      </c>
      <c r="G4715" t="s">
        <v>23</v>
      </c>
      <c r="H4715">
        <v>1998</v>
      </c>
      <c r="J4715" t="s">
        <v>24</v>
      </c>
      <c r="K4715" t="s">
        <v>25</v>
      </c>
      <c r="L4715">
        <f t="shared" si="146"/>
        <v>0</v>
      </c>
      <c r="M4715">
        <f t="shared" si="147"/>
        <v>0</v>
      </c>
    </row>
    <row r="4716" spans="1:13" x14ac:dyDescent="0.3">
      <c r="A4716" t="s">
        <v>580</v>
      </c>
      <c r="B4716">
        <v>10.8</v>
      </c>
      <c r="C4716" t="s">
        <v>51</v>
      </c>
      <c r="D4716">
        <v>6.1350283999999998E-2</v>
      </c>
      <c r="E4716" t="s">
        <v>59</v>
      </c>
      <c r="F4716">
        <v>153.30240000000001</v>
      </c>
      <c r="G4716" t="s">
        <v>37</v>
      </c>
      <c r="H4716">
        <v>2009</v>
      </c>
      <c r="I4716" t="s">
        <v>14</v>
      </c>
      <c r="J4716" t="s">
        <v>24</v>
      </c>
      <c r="K4716" t="s">
        <v>38</v>
      </c>
      <c r="L4716">
        <f t="shared" si="146"/>
        <v>0</v>
      </c>
      <c r="M4716">
        <f t="shared" si="147"/>
        <v>0</v>
      </c>
    </row>
    <row r="4717" spans="1:13" x14ac:dyDescent="0.3">
      <c r="A4717" t="s">
        <v>780</v>
      </c>
      <c r="B4717">
        <v>14.85</v>
      </c>
      <c r="C4717" t="s">
        <v>51</v>
      </c>
      <c r="D4717">
        <v>9.8402239000000002E-2</v>
      </c>
      <c r="E4717" t="s">
        <v>32</v>
      </c>
      <c r="F4717">
        <v>168.1474</v>
      </c>
      <c r="G4717" t="s">
        <v>33</v>
      </c>
      <c r="H4717">
        <v>1997</v>
      </c>
      <c r="I4717" t="s">
        <v>34</v>
      </c>
      <c r="J4717" t="s">
        <v>15</v>
      </c>
      <c r="K4717" t="s">
        <v>16</v>
      </c>
      <c r="L4717">
        <f t="shared" si="146"/>
        <v>1</v>
      </c>
      <c r="M4717">
        <f t="shared" si="147"/>
        <v>0</v>
      </c>
    </row>
    <row r="4718" spans="1:13" x14ac:dyDescent="0.3">
      <c r="A4718" t="s">
        <v>1553</v>
      </c>
      <c r="B4718">
        <v>15.7</v>
      </c>
      <c r="C4718" t="s">
        <v>51</v>
      </c>
      <c r="D4718">
        <v>5.6306993999999999E-2</v>
      </c>
      <c r="E4718" t="s">
        <v>46</v>
      </c>
      <c r="F4718">
        <v>153.20240000000001</v>
      </c>
      <c r="G4718" t="s">
        <v>19</v>
      </c>
      <c r="H4718">
        <v>2007</v>
      </c>
      <c r="J4718" t="s">
        <v>20</v>
      </c>
      <c r="K4718" t="s">
        <v>16</v>
      </c>
      <c r="L4718">
        <f t="shared" si="146"/>
        <v>0</v>
      </c>
      <c r="M4718">
        <f t="shared" si="147"/>
        <v>0</v>
      </c>
    </row>
    <row r="4719" spans="1:13" x14ac:dyDescent="0.3">
      <c r="A4719" t="s">
        <v>1484</v>
      </c>
      <c r="B4719">
        <v>18.850000000000001</v>
      </c>
      <c r="C4719" t="s">
        <v>51</v>
      </c>
      <c r="D4719">
        <v>0</v>
      </c>
      <c r="E4719" t="s">
        <v>46</v>
      </c>
      <c r="F4719">
        <v>132.5626</v>
      </c>
      <c r="G4719" t="s">
        <v>41</v>
      </c>
      <c r="H4719">
        <v>2002</v>
      </c>
      <c r="J4719" t="s">
        <v>20</v>
      </c>
      <c r="K4719" t="s">
        <v>16</v>
      </c>
      <c r="L4719">
        <f t="shared" si="146"/>
        <v>0</v>
      </c>
      <c r="M4719">
        <f t="shared" si="147"/>
        <v>0</v>
      </c>
    </row>
    <row r="4720" spans="1:13" x14ac:dyDescent="0.3">
      <c r="A4720" t="s">
        <v>1280</v>
      </c>
      <c r="C4720" t="s">
        <v>1605</v>
      </c>
      <c r="D4720">
        <v>4.6892427E-2</v>
      </c>
      <c r="E4720" t="s">
        <v>67</v>
      </c>
      <c r="F4720">
        <v>53.266599999999997</v>
      </c>
      <c r="G4720" t="s">
        <v>29</v>
      </c>
      <c r="H4720">
        <v>1985</v>
      </c>
      <c r="I4720" t="s">
        <v>14</v>
      </c>
      <c r="J4720" t="s">
        <v>24</v>
      </c>
      <c r="K4720" t="s">
        <v>30</v>
      </c>
      <c r="L4720">
        <f t="shared" si="146"/>
        <v>0</v>
      </c>
      <c r="M4720">
        <f t="shared" si="147"/>
        <v>0</v>
      </c>
    </row>
    <row r="4721" spans="1:13" x14ac:dyDescent="0.3">
      <c r="A4721" t="s">
        <v>682</v>
      </c>
      <c r="B4721">
        <v>16.75</v>
      </c>
      <c r="C4721" t="s">
        <v>1605</v>
      </c>
      <c r="D4721">
        <v>2.4954731000000001E-2</v>
      </c>
      <c r="E4721" t="s">
        <v>59</v>
      </c>
      <c r="F4721">
        <v>38.382199999999997</v>
      </c>
      <c r="G4721" t="s">
        <v>37</v>
      </c>
      <c r="H4721">
        <v>2009</v>
      </c>
      <c r="I4721" t="s">
        <v>14</v>
      </c>
      <c r="J4721" t="s">
        <v>24</v>
      </c>
      <c r="K4721" t="s">
        <v>38</v>
      </c>
      <c r="L4721">
        <f t="shared" si="146"/>
        <v>0</v>
      </c>
      <c r="M4721">
        <f t="shared" si="147"/>
        <v>0</v>
      </c>
    </row>
    <row r="4722" spans="1:13" x14ac:dyDescent="0.3">
      <c r="A4722" t="s">
        <v>55</v>
      </c>
      <c r="B4722">
        <v>6.1349999999999998</v>
      </c>
      <c r="C4722" t="s">
        <v>1605</v>
      </c>
      <c r="D4722">
        <v>7.9261353000000007E-2</v>
      </c>
      <c r="E4722" t="s">
        <v>36</v>
      </c>
      <c r="F4722">
        <v>152.8366</v>
      </c>
      <c r="G4722" t="s">
        <v>53</v>
      </c>
      <c r="H4722">
        <v>1987</v>
      </c>
      <c r="I4722" t="s">
        <v>54</v>
      </c>
      <c r="J4722" t="s">
        <v>24</v>
      </c>
      <c r="K4722" t="s">
        <v>16</v>
      </c>
      <c r="L4722">
        <f t="shared" si="146"/>
        <v>0</v>
      </c>
      <c r="M4722">
        <f t="shared" si="147"/>
        <v>0</v>
      </c>
    </row>
    <row r="4723" spans="1:13" x14ac:dyDescent="0.3">
      <c r="A4723" t="s">
        <v>1458</v>
      </c>
      <c r="B4723">
        <v>14.15</v>
      </c>
      <c r="C4723" t="s">
        <v>51</v>
      </c>
      <c r="D4723">
        <v>3.5325003000000001E-2</v>
      </c>
      <c r="E4723" t="s">
        <v>83</v>
      </c>
      <c r="F4723">
        <v>254.10140000000001</v>
      </c>
      <c r="G4723" t="s">
        <v>13</v>
      </c>
      <c r="H4723">
        <v>1999</v>
      </c>
      <c r="I4723" t="s">
        <v>14</v>
      </c>
      <c r="J4723" t="s">
        <v>15</v>
      </c>
      <c r="K4723" t="s">
        <v>16</v>
      </c>
      <c r="L4723">
        <f t="shared" si="146"/>
        <v>1</v>
      </c>
      <c r="M4723">
        <f t="shared" si="147"/>
        <v>0</v>
      </c>
    </row>
    <row r="4724" spans="1:13" x14ac:dyDescent="0.3">
      <c r="A4724" t="s">
        <v>1128</v>
      </c>
      <c r="B4724">
        <v>7.27</v>
      </c>
      <c r="C4724" t="s">
        <v>51</v>
      </c>
      <c r="D4724">
        <v>7.7930971000000002E-2</v>
      </c>
      <c r="E4724" t="s">
        <v>46</v>
      </c>
      <c r="F4724">
        <v>97.338399999999993</v>
      </c>
      <c r="G4724" t="s">
        <v>23</v>
      </c>
      <c r="H4724">
        <v>1998</v>
      </c>
      <c r="J4724" t="s">
        <v>24</v>
      </c>
      <c r="K4724" t="s">
        <v>25</v>
      </c>
      <c r="L4724">
        <f t="shared" si="146"/>
        <v>0</v>
      </c>
      <c r="M4724">
        <f t="shared" si="147"/>
        <v>0</v>
      </c>
    </row>
    <row r="4725" spans="1:13" x14ac:dyDescent="0.3">
      <c r="A4725" t="s">
        <v>1263</v>
      </c>
      <c r="B4725">
        <v>13.85</v>
      </c>
      <c r="C4725" t="s">
        <v>1605</v>
      </c>
      <c r="D4725">
        <v>5.6318567999999999E-2</v>
      </c>
      <c r="E4725" t="s">
        <v>198</v>
      </c>
      <c r="F4725">
        <v>234.03</v>
      </c>
      <c r="G4725" t="s">
        <v>33</v>
      </c>
      <c r="H4725">
        <v>1997</v>
      </c>
      <c r="I4725" t="s">
        <v>34</v>
      </c>
      <c r="J4725" t="s">
        <v>15</v>
      </c>
      <c r="K4725" t="s">
        <v>16</v>
      </c>
      <c r="L4725">
        <f t="shared" si="146"/>
        <v>0</v>
      </c>
      <c r="M4725">
        <f t="shared" si="147"/>
        <v>0</v>
      </c>
    </row>
    <row r="4726" spans="1:13" x14ac:dyDescent="0.3">
      <c r="A4726" t="s">
        <v>377</v>
      </c>
      <c r="B4726">
        <v>17.850000000000001</v>
      </c>
      <c r="C4726" t="s">
        <v>51</v>
      </c>
      <c r="D4726">
        <v>4.6898544E-2</v>
      </c>
      <c r="E4726" t="s">
        <v>77</v>
      </c>
      <c r="F4726">
        <v>152.8682</v>
      </c>
      <c r="G4726" t="s">
        <v>19</v>
      </c>
      <c r="H4726">
        <v>2007</v>
      </c>
      <c r="J4726" t="s">
        <v>20</v>
      </c>
      <c r="K4726" t="s">
        <v>16</v>
      </c>
      <c r="L4726">
        <f t="shared" si="146"/>
        <v>0</v>
      </c>
      <c r="M4726">
        <f t="shared" si="147"/>
        <v>0</v>
      </c>
    </row>
    <row r="4727" spans="1:13" x14ac:dyDescent="0.3">
      <c r="A4727" t="s">
        <v>809</v>
      </c>
      <c r="B4727">
        <v>16</v>
      </c>
      <c r="C4727" t="s">
        <v>51</v>
      </c>
      <c r="D4727">
        <v>6.1095899000000002E-2</v>
      </c>
      <c r="E4727" t="s">
        <v>112</v>
      </c>
      <c r="F4727">
        <v>223.44040000000001</v>
      </c>
      <c r="G4727" t="s">
        <v>37</v>
      </c>
      <c r="H4727">
        <v>2009</v>
      </c>
      <c r="I4727" t="s">
        <v>14</v>
      </c>
      <c r="J4727" t="s">
        <v>24</v>
      </c>
      <c r="K4727" t="s">
        <v>38</v>
      </c>
      <c r="L4727">
        <f t="shared" si="146"/>
        <v>0</v>
      </c>
      <c r="M4727">
        <f t="shared" si="147"/>
        <v>0</v>
      </c>
    </row>
    <row r="4728" spans="1:13" x14ac:dyDescent="0.3">
      <c r="A4728" t="s">
        <v>488</v>
      </c>
      <c r="C4728" t="s">
        <v>28</v>
      </c>
      <c r="D4728">
        <v>5.6306024000000003E-2</v>
      </c>
      <c r="E4728" t="s">
        <v>83</v>
      </c>
      <c r="F4728">
        <v>156.19720000000001</v>
      </c>
      <c r="G4728" t="s">
        <v>47</v>
      </c>
      <c r="H4728">
        <v>1985</v>
      </c>
      <c r="I4728" t="s">
        <v>34</v>
      </c>
      <c r="J4728" t="s">
        <v>15</v>
      </c>
      <c r="K4728" t="s">
        <v>25</v>
      </c>
      <c r="L4728">
        <f t="shared" si="146"/>
        <v>0</v>
      </c>
      <c r="M4728">
        <f t="shared" si="147"/>
        <v>0</v>
      </c>
    </row>
    <row r="4729" spans="1:13" x14ac:dyDescent="0.3">
      <c r="A4729" t="s">
        <v>607</v>
      </c>
      <c r="C4729" t="s">
        <v>51</v>
      </c>
      <c r="D4729">
        <v>8.5911519000000006E-2</v>
      </c>
      <c r="E4729" t="s">
        <v>12</v>
      </c>
      <c r="F4729">
        <v>114.5176</v>
      </c>
      <c r="G4729" t="s">
        <v>47</v>
      </c>
      <c r="H4729">
        <v>1985</v>
      </c>
      <c r="I4729" t="s">
        <v>34</v>
      </c>
      <c r="J4729" t="s">
        <v>15</v>
      </c>
      <c r="K4729" t="s">
        <v>25</v>
      </c>
      <c r="L4729">
        <f t="shared" si="146"/>
        <v>1</v>
      </c>
      <c r="M4729">
        <f t="shared" si="147"/>
        <v>1</v>
      </c>
    </row>
    <row r="4730" spans="1:13" x14ac:dyDescent="0.3">
      <c r="A4730" t="s">
        <v>436</v>
      </c>
      <c r="B4730">
        <v>13.6</v>
      </c>
      <c r="C4730" t="s">
        <v>1605</v>
      </c>
      <c r="D4730">
        <v>4.9666358000000001E-2</v>
      </c>
      <c r="E4730" t="s">
        <v>67</v>
      </c>
      <c r="F4730">
        <v>110.7912</v>
      </c>
      <c r="G4730" t="s">
        <v>13</v>
      </c>
      <c r="H4730">
        <v>1999</v>
      </c>
      <c r="I4730" t="s">
        <v>14</v>
      </c>
      <c r="J4730" t="s">
        <v>15</v>
      </c>
      <c r="K4730" t="s">
        <v>16</v>
      </c>
      <c r="L4730">
        <f t="shared" si="146"/>
        <v>0</v>
      </c>
      <c r="M4730">
        <f t="shared" si="147"/>
        <v>0</v>
      </c>
    </row>
    <row r="4731" spans="1:13" x14ac:dyDescent="0.3">
      <c r="A4731" t="s">
        <v>1362</v>
      </c>
      <c r="B4731">
        <v>15.1</v>
      </c>
      <c r="C4731" t="s">
        <v>51</v>
      </c>
      <c r="D4731">
        <v>5.9324821E-2</v>
      </c>
      <c r="E4731" t="s">
        <v>61</v>
      </c>
      <c r="F4731">
        <v>237.22479999999999</v>
      </c>
      <c r="G4731" t="s">
        <v>33</v>
      </c>
      <c r="H4731">
        <v>1997</v>
      </c>
      <c r="I4731" t="s">
        <v>34</v>
      </c>
      <c r="J4731" t="s">
        <v>15</v>
      </c>
      <c r="K4731" t="s">
        <v>16</v>
      </c>
      <c r="L4731">
        <f t="shared" si="146"/>
        <v>1</v>
      </c>
      <c r="M4731">
        <f t="shared" si="147"/>
        <v>0</v>
      </c>
    </row>
    <row r="4732" spans="1:13" x14ac:dyDescent="0.3">
      <c r="A4732" t="s">
        <v>186</v>
      </c>
      <c r="B4732">
        <v>15.25</v>
      </c>
      <c r="C4732" t="s">
        <v>51</v>
      </c>
      <c r="D4732">
        <v>6.1133887999999997E-2</v>
      </c>
      <c r="E4732" t="s">
        <v>61</v>
      </c>
      <c r="F4732">
        <v>129.0968</v>
      </c>
      <c r="G4732" t="s">
        <v>53</v>
      </c>
      <c r="H4732">
        <v>1987</v>
      </c>
      <c r="I4732" t="s">
        <v>54</v>
      </c>
      <c r="J4732" t="s">
        <v>24</v>
      </c>
      <c r="K4732" t="s">
        <v>16</v>
      </c>
      <c r="L4732">
        <f t="shared" si="146"/>
        <v>0</v>
      </c>
      <c r="M4732">
        <f t="shared" si="147"/>
        <v>0</v>
      </c>
    </row>
    <row r="4733" spans="1:13" x14ac:dyDescent="0.3">
      <c r="A4733" t="s">
        <v>384</v>
      </c>
      <c r="B4733">
        <v>6.28</v>
      </c>
      <c r="C4733" t="s">
        <v>51</v>
      </c>
      <c r="D4733">
        <v>2.7817960999999999E-2</v>
      </c>
      <c r="E4733" t="s">
        <v>59</v>
      </c>
      <c r="F4733">
        <v>85.819800000000001</v>
      </c>
      <c r="G4733" t="s">
        <v>37</v>
      </c>
      <c r="H4733">
        <v>2009</v>
      </c>
      <c r="I4733" t="s">
        <v>14</v>
      </c>
      <c r="J4733" t="s">
        <v>24</v>
      </c>
      <c r="K4733" t="s">
        <v>38</v>
      </c>
      <c r="L4733">
        <f t="shared" si="146"/>
        <v>0</v>
      </c>
      <c r="M4733">
        <f t="shared" si="147"/>
        <v>0</v>
      </c>
    </row>
    <row r="4734" spans="1:13" x14ac:dyDescent="0.3">
      <c r="A4734" t="s">
        <v>815</v>
      </c>
      <c r="B4734">
        <v>7.8550000000000004</v>
      </c>
      <c r="C4734" t="s">
        <v>1605</v>
      </c>
      <c r="D4734">
        <v>7.4070351000000006E-2</v>
      </c>
      <c r="E4734" t="s">
        <v>18</v>
      </c>
      <c r="F4734">
        <v>217.2482</v>
      </c>
      <c r="G4734" t="s">
        <v>41</v>
      </c>
      <c r="H4734">
        <v>2002</v>
      </c>
      <c r="J4734" t="s">
        <v>20</v>
      </c>
      <c r="K4734" t="s">
        <v>16</v>
      </c>
      <c r="L4734">
        <f t="shared" si="146"/>
        <v>0</v>
      </c>
      <c r="M4734">
        <f t="shared" si="147"/>
        <v>1</v>
      </c>
    </row>
    <row r="4735" spans="1:13" x14ac:dyDescent="0.3">
      <c r="A4735" t="s">
        <v>223</v>
      </c>
      <c r="B4735">
        <v>8.9700000000000006</v>
      </c>
      <c r="C4735" t="s">
        <v>51</v>
      </c>
      <c r="D4735">
        <v>0.155687405</v>
      </c>
      <c r="E4735" t="s">
        <v>61</v>
      </c>
      <c r="F4735">
        <v>52.895600000000002</v>
      </c>
      <c r="G4735" t="s">
        <v>23</v>
      </c>
      <c r="H4735">
        <v>1998</v>
      </c>
      <c r="J4735" t="s">
        <v>24</v>
      </c>
      <c r="K4735" t="s">
        <v>25</v>
      </c>
      <c r="L4735">
        <f t="shared" si="146"/>
        <v>0</v>
      </c>
      <c r="M4735">
        <f t="shared" si="147"/>
        <v>0</v>
      </c>
    </row>
    <row r="4736" spans="1:13" x14ac:dyDescent="0.3">
      <c r="A4736" t="s">
        <v>1516</v>
      </c>
      <c r="B4736">
        <v>19.350000000000001</v>
      </c>
      <c r="C4736" t="s">
        <v>1605</v>
      </c>
      <c r="D4736">
        <v>4.9626218999999999E-2</v>
      </c>
      <c r="E4736" t="s">
        <v>32</v>
      </c>
      <c r="F4736">
        <v>80.264399999999995</v>
      </c>
      <c r="G4736" t="s">
        <v>65</v>
      </c>
      <c r="H4736">
        <v>2004</v>
      </c>
      <c r="I4736" t="s">
        <v>34</v>
      </c>
      <c r="J4736" t="s">
        <v>20</v>
      </c>
      <c r="K4736" t="s">
        <v>16</v>
      </c>
      <c r="L4736">
        <f t="shared" si="146"/>
        <v>0</v>
      </c>
      <c r="M4736">
        <f t="shared" si="147"/>
        <v>0</v>
      </c>
    </row>
    <row r="4737" spans="1:13" x14ac:dyDescent="0.3">
      <c r="A4737" t="s">
        <v>50</v>
      </c>
      <c r="C4737" t="s">
        <v>51</v>
      </c>
      <c r="D4737">
        <v>2.1121346999999999E-2</v>
      </c>
      <c r="E4737" t="s">
        <v>52</v>
      </c>
      <c r="F4737">
        <v>53.029800000000002</v>
      </c>
      <c r="G4737" t="s">
        <v>29</v>
      </c>
      <c r="H4737">
        <v>1985</v>
      </c>
      <c r="I4737" t="s">
        <v>14</v>
      </c>
      <c r="J4737" t="s">
        <v>24</v>
      </c>
      <c r="K4737" t="s">
        <v>30</v>
      </c>
      <c r="L4737">
        <f t="shared" si="146"/>
        <v>0</v>
      </c>
      <c r="M4737">
        <f t="shared" si="147"/>
        <v>0</v>
      </c>
    </row>
    <row r="4738" spans="1:13" x14ac:dyDescent="0.3">
      <c r="A4738" t="s">
        <v>1556</v>
      </c>
      <c r="B4738">
        <v>11.8</v>
      </c>
      <c r="C4738" t="s">
        <v>51</v>
      </c>
      <c r="D4738">
        <v>0</v>
      </c>
      <c r="E4738" t="s">
        <v>32</v>
      </c>
      <c r="F4738">
        <v>45.540199999999999</v>
      </c>
      <c r="G4738" t="s">
        <v>33</v>
      </c>
      <c r="H4738">
        <v>1997</v>
      </c>
      <c r="I4738" t="s">
        <v>34</v>
      </c>
      <c r="J4738" t="s">
        <v>15</v>
      </c>
      <c r="K4738" t="s">
        <v>16</v>
      </c>
      <c r="L4738">
        <f t="shared" si="146"/>
        <v>1</v>
      </c>
      <c r="M4738">
        <f t="shared" si="147"/>
        <v>0</v>
      </c>
    </row>
    <row r="4739" spans="1:13" x14ac:dyDescent="0.3">
      <c r="A4739" t="s">
        <v>1569</v>
      </c>
      <c r="B4739">
        <v>14.5</v>
      </c>
      <c r="C4739" t="s">
        <v>1605</v>
      </c>
      <c r="D4739">
        <v>5.9067020999999997E-2</v>
      </c>
      <c r="E4739" t="s">
        <v>32</v>
      </c>
      <c r="F4739">
        <v>170.94479999999999</v>
      </c>
      <c r="G4739" t="s">
        <v>37</v>
      </c>
      <c r="H4739">
        <v>2009</v>
      </c>
      <c r="I4739" t="s">
        <v>14</v>
      </c>
      <c r="J4739" t="s">
        <v>24</v>
      </c>
      <c r="K4739" t="s">
        <v>38</v>
      </c>
      <c r="L4739">
        <f t="shared" ref="L4739:L4802" si="148">IF(AND(J4739= "Tier 1", C4739= "LF"),1,0)</f>
        <v>0</v>
      </c>
      <c r="M4739">
        <f t="shared" ref="M4739:M4802" si="149">IF(OR(E4739= "Dairy", E4739= "Snack Foods"),1,0)</f>
        <v>0</v>
      </c>
    </row>
    <row r="4740" spans="1:13" x14ac:dyDescent="0.3">
      <c r="A4740" t="s">
        <v>399</v>
      </c>
      <c r="B4740">
        <v>16.850000000000001</v>
      </c>
      <c r="C4740" t="s">
        <v>1605</v>
      </c>
      <c r="D4740">
        <v>7.9675335E-2</v>
      </c>
      <c r="E4740" t="s">
        <v>12</v>
      </c>
      <c r="F4740">
        <v>110.1544</v>
      </c>
      <c r="G4740" t="s">
        <v>65</v>
      </c>
      <c r="H4740">
        <v>2004</v>
      </c>
      <c r="I4740" t="s">
        <v>34</v>
      </c>
      <c r="J4740" t="s">
        <v>20</v>
      </c>
      <c r="K4740" t="s">
        <v>16</v>
      </c>
      <c r="L4740">
        <f t="shared" si="148"/>
        <v>0</v>
      </c>
      <c r="M4740">
        <f t="shared" si="149"/>
        <v>1</v>
      </c>
    </row>
    <row r="4741" spans="1:13" x14ac:dyDescent="0.3">
      <c r="A4741" t="s">
        <v>351</v>
      </c>
      <c r="C4741" t="s">
        <v>51</v>
      </c>
      <c r="D4741">
        <v>0</v>
      </c>
      <c r="E4741" t="s">
        <v>18</v>
      </c>
      <c r="F4741">
        <v>103.6306</v>
      </c>
      <c r="G4741" t="s">
        <v>29</v>
      </c>
      <c r="H4741">
        <v>1985</v>
      </c>
      <c r="I4741" t="s">
        <v>14</v>
      </c>
      <c r="J4741" t="s">
        <v>24</v>
      </c>
      <c r="K4741" t="s">
        <v>30</v>
      </c>
      <c r="L4741">
        <f t="shared" si="148"/>
        <v>0</v>
      </c>
      <c r="M4741">
        <f t="shared" si="149"/>
        <v>1</v>
      </c>
    </row>
    <row r="4742" spans="1:13" x14ac:dyDescent="0.3">
      <c r="A4742" t="s">
        <v>1064</v>
      </c>
      <c r="B4742">
        <v>7.6050000000000004</v>
      </c>
      <c r="C4742" t="s">
        <v>51</v>
      </c>
      <c r="D4742">
        <v>0.129241042</v>
      </c>
      <c r="E4742" t="s">
        <v>32</v>
      </c>
      <c r="F4742">
        <v>165.02099999999999</v>
      </c>
      <c r="G4742" t="s">
        <v>33</v>
      </c>
      <c r="H4742">
        <v>1997</v>
      </c>
      <c r="I4742" t="s">
        <v>34</v>
      </c>
      <c r="J4742" t="s">
        <v>15</v>
      </c>
      <c r="K4742" t="s">
        <v>16</v>
      </c>
      <c r="L4742">
        <f t="shared" si="148"/>
        <v>1</v>
      </c>
      <c r="M4742">
        <f t="shared" si="149"/>
        <v>0</v>
      </c>
    </row>
    <row r="4743" spans="1:13" x14ac:dyDescent="0.3">
      <c r="A4743" t="s">
        <v>344</v>
      </c>
      <c r="B4743">
        <v>11.15</v>
      </c>
      <c r="C4743" t="s">
        <v>51</v>
      </c>
      <c r="D4743">
        <v>0</v>
      </c>
      <c r="E4743" t="s">
        <v>18</v>
      </c>
      <c r="F4743">
        <v>47.2744</v>
      </c>
      <c r="G4743" t="s">
        <v>23</v>
      </c>
      <c r="H4743">
        <v>1998</v>
      </c>
      <c r="J4743" t="s">
        <v>24</v>
      </c>
      <c r="K4743" t="s">
        <v>25</v>
      </c>
      <c r="L4743">
        <f t="shared" si="148"/>
        <v>0</v>
      </c>
      <c r="M4743">
        <f t="shared" si="149"/>
        <v>1</v>
      </c>
    </row>
    <row r="4744" spans="1:13" x14ac:dyDescent="0.3">
      <c r="A4744" t="s">
        <v>567</v>
      </c>
      <c r="B4744">
        <v>12.35</v>
      </c>
      <c r="C4744" t="s">
        <v>51</v>
      </c>
      <c r="D4744">
        <v>9.3676603999999997E-2</v>
      </c>
      <c r="E4744" t="s">
        <v>12</v>
      </c>
      <c r="F4744">
        <v>119.41240000000001</v>
      </c>
      <c r="G4744" t="s">
        <v>37</v>
      </c>
      <c r="H4744">
        <v>2009</v>
      </c>
      <c r="I4744" t="s">
        <v>14</v>
      </c>
      <c r="J4744" t="s">
        <v>24</v>
      </c>
      <c r="K4744" t="s">
        <v>38</v>
      </c>
      <c r="L4744">
        <f t="shared" si="148"/>
        <v>0</v>
      </c>
      <c r="M4744">
        <f t="shared" si="149"/>
        <v>1</v>
      </c>
    </row>
    <row r="4745" spans="1:13" x14ac:dyDescent="0.3">
      <c r="A4745" t="s">
        <v>1348</v>
      </c>
      <c r="B4745">
        <v>11</v>
      </c>
      <c r="C4745" t="s">
        <v>1605</v>
      </c>
      <c r="D4745">
        <v>0.133687996</v>
      </c>
      <c r="E4745" t="s">
        <v>83</v>
      </c>
      <c r="F4745">
        <v>222.07980000000001</v>
      </c>
      <c r="G4745" t="s">
        <v>37</v>
      </c>
      <c r="H4745">
        <v>2009</v>
      </c>
      <c r="I4745" t="s">
        <v>14</v>
      </c>
      <c r="J4745" t="s">
        <v>24</v>
      </c>
      <c r="K4745" t="s">
        <v>38</v>
      </c>
      <c r="L4745">
        <f t="shared" si="148"/>
        <v>0</v>
      </c>
      <c r="M4745">
        <f t="shared" si="149"/>
        <v>0</v>
      </c>
    </row>
    <row r="4746" spans="1:13" x14ac:dyDescent="0.3">
      <c r="A4746" t="s">
        <v>1007</v>
      </c>
      <c r="B4746">
        <v>18.75</v>
      </c>
      <c r="C4746" t="s">
        <v>51</v>
      </c>
      <c r="D4746">
        <v>1.0424177E-2</v>
      </c>
      <c r="E4746" t="s">
        <v>61</v>
      </c>
      <c r="F4746">
        <v>208.09540000000001</v>
      </c>
      <c r="G4746" t="s">
        <v>19</v>
      </c>
      <c r="H4746">
        <v>2007</v>
      </c>
      <c r="J4746" t="s">
        <v>20</v>
      </c>
      <c r="K4746" t="s">
        <v>16</v>
      </c>
      <c r="L4746">
        <f t="shared" si="148"/>
        <v>0</v>
      </c>
      <c r="M4746">
        <f t="shared" si="149"/>
        <v>0</v>
      </c>
    </row>
    <row r="4747" spans="1:13" x14ac:dyDescent="0.3">
      <c r="A4747" t="s">
        <v>103</v>
      </c>
      <c r="C4747" t="s">
        <v>51</v>
      </c>
      <c r="D4747">
        <v>0.106523384</v>
      </c>
      <c r="E4747" t="s">
        <v>67</v>
      </c>
      <c r="F4747">
        <v>38.182200000000002</v>
      </c>
      <c r="G4747" t="s">
        <v>29</v>
      </c>
      <c r="H4747">
        <v>1985</v>
      </c>
      <c r="I4747" t="s">
        <v>14</v>
      </c>
      <c r="J4747" t="s">
        <v>24</v>
      </c>
      <c r="K4747" t="s">
        <v>30</v>
      </c>
      <c r="L4747">
        <f t="shared" si="148"/>
        <v>0</v>
      </c>
      <c r="M4747">
        <f t="shared" si="149"/>
        <v>0</v>
      </c>
    </row>
    <row r="4748" spans="1:13" x14ac:dyDescent="0.3">
      <c r="A4748" t="s">
        <v>1320</v>
      </c>
      <c r="B4748">
        <v>18.850000000000001</v>
      </c>
      <c r="C4748" t="s">
        <v>51</v>
      </c>
      <c r="D4748">
        <v>5.2160388000000002E-2</v>
      </c>
      <c r="E4748" t="s">
        <v>46</v>
      </c>
      <c r="F4748">
        <v>190.4846</v>
      </c>
      <c r="G4748" t="s">
        <v>41</v>
      </c>
      <c r="H4748">
        <v>2002</v>
      </c>
      <c r="J4748" t="s">
        <v>20</v>
      </c>
      <c r="K4748" t="s">
        <v>16</v>
      </c>
      <c r="L4748">
        <f t="shared" si="148"/>
        <v>0</v>
      </c>
      <c r="M4748">
        <f t="shared" si="149"/>
        <v>0</v>
      </c>
    </row>
    <row r="4749" spans="1:13" x14ac:dyDescent="0.3">
      <c r="A4749" t="s">
        <v>897</v>
      </c>
      <c r="B4749">
        <v>5.7850000000000001</v>
      </c>
      <c r="C4749" t="s">
        <v>1605</v>
      </c>
      <c r="D4749">
        <v>3.8835464E-2</v>
      </c>
      <c r="E4749" t="s">
        <v>32</v>
      </c>
      <c r="F4749">
        <v>263.12520000000001</v>
      </c>
      <c r="G4749" t="s">
        <v>41</v>
      </c>
      <c r="H4749">
        <v>2002</v>
      </c>
      <c r="J4749" t="s">
        <v>20</v>
      </c>
      <c r="K4749" t="s">
        <v>16</v>
      </c>
      <c r="L4749">
        <f t="shared" si="148"/>
        <v>0</v>
      </c>
      <c r="M4749">
        <f t="shared" si="149"/>
        <v>0</v>
      </c>
    </row>
    <row r="4750" spans="1:13" x14ac:dyDescent="0.3">
      <c r="A4750" t="s">
        <v>1222</v>
      </c>
      <c r="B4750">
        <v>20.25</v>
      </c>
      <c r="C4750" t="s">
        <v>51</v>
      </c>
      <c r="D4750">
        <v>1.4303066E-2</v>
      </c>
      <c r="E4750" t="s">
        <v>61</v>
      </c>
      <c r="F4750">
        <v>147.64179999999999</v>
      </c>
      <c r="G4750" t="s">
        <v>19</v>
      </c>
      <c r="H4750">
        <v>2007</v>
      </c>
      <c r="J4750" t="s">
        <v>20</v>
      </c>
      <c r="K4750" t="s">
        <v>16</v>
      </c>
      <c r="L4750">
        <f t="shared" si="148"/>
        <v>0</v>
      </c>
      <c r="M4750">
        <f t="shared" si="149"/>
        <v>0</v>
      </c>
    </row>
    <row r="4751" spans="1:13" x14ac:dyDescent="0.3">
      <c r="A4751" t="s">
        <v>1017</v>
      </c>
      <c r="B4751">
        <v>13.35</v>
      </c>
      <c r="C4751" t="s">
        <v>51</v>
      </c>
      <c r="D4751">
        <v>3.8526683999999999E-2</v>
      </c>
      <c r="E4751" t="s">
        <v>12</v>
      </c>
      <c r="F4751">
        <v>238.35640000000001</v>
      </c>
      <c r="G4751" t="s">
        <v>33</v>
      </c>
      <c r="H4751">
        <v>1997</v>
      </c>
      <c r="I4751" t="s">
        <v>34</v>
      </c>
      <c r="J4751" t="s">
        <v>15</v>
      </c>
      <c r="K4751" t="s">
        <v>16</v>
      </c>
      <c r="L4751">
        <f t="shared" si="148"/>
        <v>1</v>
      </c>
      <c r="M4751">
        <f t="shared" si="149"/>
        <v>1</v>
      </c>
    </row>
    <row r="4752" spans="1:13" x14ac:dyDescent="0.3">
      <c r="A4752" t="s">
        <v>136</v>
      </c>
      <c r="B4752">
        <v>17.75</v>
      </c>
      <c r="C4752" t="s">
        <v>1605</v>
      </c>
      <c r="D4752">
        <v>0.15771893100000001</v>
      </c>
      <c r="E4752" t="s">
        <v>18</v>
      </c>
      <c r="F4752">
        <v>240.25380000000001</v>
      </c>
      <c r="G4752" t="s">
        <v>19</v>
      </c>
      <c r="H4752">
        <v>2007</v>
      </c>
      <c r="J4752" t="s">
        <v>20</v>
      </c>
      <c r="K4752" t="s">
        <v>16</v>
      </c>
      <c r="L4752">
        <f t="shared" si="148"/>
        <v>0</v>
      </c>
      <c r="M4752">
        <f t="shared" si="149"/>
        <v>1</v>
      </c>
    </row>
    <row r="4753" spans="1:13" x14ac:dyDescent="0.3">
      <c r="A4753" t="s">
        <v>1313</v>
      </c>
      <c r="B4753">
        <v>14.6</v>
      </c>
      <c r="C4753" t="s">
        <v>51</v>
      </c>
      <c r="D4753">
        <v>0.15053904300000001</v>
      </c>
      <c r="E4753" t="s">
        <v>59</v>
      </c>
      <c r="F4753">
        <v>49.269199999999998</v>
      </c>
      <c r="G4753" t="s">
        <v>65</v>
      </c>
      <c r="H4753">
        <v>2004</v>
      </c>
      <c r="I4753" t="s">
        <v>34</v>
      </c>
      <c r="J4753" t="s">
        <v>20</v>
      </c>
      <c r="K4753" t="s">
        <v>16</v>
      </c>
      <c r="L4753">
        <f t="shared" si="148"/>
        <v>0</v>
      </c>
      <c r="M4753">
        <f t="shared" si="149"/>
        <v>0</v>
      </c>
    </row>
    <row r="4754" spans="1:13" x14ac:dyDescent="0.3">
      <c r="A4754" t="s">
        <v>1554</v>
      </c>
      <c r="C4754" t="s">
        <v>51</v>
      </c>
      <c r="D4754">
        <v>5.0505213E-2</v>
      </c>
      <c r="E4754" t="s">
        <v>83</v>
      </c>
      <c r="F4754">
        <v>123.7072</v>
      </c>
      <c r="G4754" t="s">
        <v>29</v>
      </c>
      <c r="H4754">
        <v>1985</v>
      </c>
      <c r="I4754" t="s">
        <v>14</v>
      </c>
      <c r="J4754" t="s">
        <v>24</v>
      </c>
      <c r="K4754" t="s">
        <v>30</v>
      </c>
      <c r="L4754">
        <f t="shared" si="148"/>
        <v>0</v>
      </c>
      <c r="M4754">
        <f t="shared" si="149"/>
        <v>0</v>
      </c>
    </row>
    <row r="4755" spans="1:13" x14ac:dyDescent="0.3">
      <c r="A4755" t="s">
        <v>354</v>
      </c>
      <c r="B4755">
        <v>19.350000000000001</v>
      </c>
      <c r="C4755" t="s">
        <v>51</v>
      </c>
      <c r="D4755">
        <v>2.6160104999999999E-2</v>
      </c>
      <c r="E4755" t="s">
        <v>32</v>
      </c>
      <c r="F4755">
        <v>168.34739999999999</v>
      </c>
      <c r="G4755" t="s">
        <v>53</v>
      </c>
      <c r="H4755">
        <v>1987</v>
      </c>
      <c r="I4755" t="s">
        <v>54</v>
      </c>
      <c r="J4755" t="s">
        <v>24</v>
      </c>
      <c r="K4755" t="s">
        <v>16</v>
      </c>
      <c r="L4755">
        <f t="shared" si="148"/>
        <v>0</v>
      </c>
      <c r="M4755">
        <f t="shared" si="149"/>
        <v>0</v>
      </c>
    </row>
    <row r="4756" spans="1:13" x14ac:dyDescent="0.3">
      <c r="A4756" t="s">
        <v>382</v>
      </c>
      <c r="B4756">
        <v>19.75</v>
      </c>
      <c r="C4756" t="s">
        <v>51</v>
      </c>
      <c r="D4756">
        <v>3.3861653999999998E-2</v>
      </c>
      <c r="E4756" t="s">
        <v>12</v>
      </c>
      <c r="F4756">
        <v>213.2902</v>
      </c>
      <c r="G4756" t="s">
        <v>53</v>
      </c>
      <c r="H4756">
        <v>1987</v>
      </c>
      <c r="I4756" t="s">
        <v>54</v>
      </c>
      <c r="J4756" t="s">
        <v>24</v>
      </c>
      <c r="K4756" t="s">
        <v>16</v>
      </c>
      <c r="L4756">
        <f t="shared" si="148"/>
        <v>0</v>
      </c>
      <c r="M4756">
        <f t="shared" si="149"/>
        <v>1</v>
      </c>
    </row>
    <row r="4757" spans="1:13" x14ac:dyDescent="0.3">
      <c r="A4757" t="s">
        <v>192</v>
      </c>
      <c r="C4757" t="s">
        <v>51</v>
      </c>
      <c r="D4757">
        <v>6.7733845000000001E-2</v>
      </c>
      <c r="E4757" t="s">
        <v>32</v>
      </c>
      <c r="F4757">
        <v>243.31440000000001</v>
      </c>
      <c r="G4757" t="s">
        <v>47</v>
      </c>
      <c r="H4757">
        <v>1985</v>
      </c>
      <c r="I4757" t="s">
        <v>34</v>
      </c>
      <c r="J4757" t="s">
        <v>15</v>
      </c>
      <c r="K4757" t="s">
        <v>25</v>
      </c>
      <c r="L4757">
        <f t="shared" si="148"/>
        <v>1</v>
      </c>
      <c r="M4757">
        <f t="shared" si="149"/>
        <v>0</v>
      </c>
    </row>
    <row r="4758" spans="1:13" x14ac:dyDescent="0.3">
      <c r="A4758" t="s">
        <v>259</v>
      </c>
      <c r="B4758">
        <v>16.25</v>
      </c>
      <c r="C4758" t="s">
        <v>51</v>
      </c>
      <c r="D4758">
        <v>3.9146162999999998E-2</v>
      </c>
      <c r="E4758" t="s">
        <v>61</v>
      </c>
      <c r="F4758">
        <v>114.3176</v>
      </c>
      <c r="G4758" t="s">
        <v>33</v>
      </c>
      <c r="H4758">
        <v>1997</v>
      </c>
      <c r="I4758" t="s">
        <v>34</v>
      </c>
      <c r="J4758" t="s">
        <v>15</v>
      </c>
      <c r="K4758" t="s">
        <v>16</v>
      </c>
      <c r="L4758">
        <f t="shared" si="148"/>
        <v>1</v>
      </c>
      <c r="M4758">
        <f t="shared" si="149"/>
        <v>0</v>
      </c>
    </row>
    <row r="4759" spans="1:13" x14ac:dyDescent="0.3">
      <c r="A4759" t="s">
        <v>214</v>
      </c>
      <c r="B4759">
        <v>8.2750000000000004</v>
      </c>
      <c r="C4759" t="s">
        <v>51</v>
      </c>
      <c r="D4759">
        <v>0.110513428</v>
      </c>
      <c r="E4759" t="s">
        <v>61</v>
      </c>
      <c r="F4759">
        <v>104.4306</v>
      </c>
      <c r="G4759" t="s">
        <v>41</v>
      </c>
      <c r="H4759">
        <v>2002</v>
      </c>
      <c r="J4759" t="s">
        <v>20</v>
      </c>
      <c r="K4759" t="s">
        <v>16</v>
      </c>
      <c r="L4759">
        <f t="shared" si="148"/>
        <v>0</v>
      </c>
      <c r="M4759">
        <f t="shared" si="149"/>
        <v>0</v>
      </c>
    </row>
    <row r="4760" spans="1:13" x14ac:dyDescent="0.3">
      <c r="A4760" t="s">
        <v>1336</v>
      </c>
      <c r="B4760">
        <v>12.3</v>
      </c>
      <c r="C4760" t="s">
        <v>51</v>
      </c>
      <c r="D4760">
        <v>7.6554385000000003E-2</v>
      </c>
      <c r="E4760" t="s">
        <v>61</v>
      </c>
      <c r="F4760">
        <v>245.74600000000001</v>
      </c>
      <c r="G4760" t="s">
        <v>33</v>
      </c>
      <c r="H4760">
        <v>1997</v>
      </c>
      <c r="I4760" t="s">
        <v>34</v>
      </c>
      <c r="J4760" t="s">
        <v>15</v>
      </c>
      <c r="K4760" t="s">
        <v>16</v>
      </c>
      <c r="L4760">
        <f t="shared" si="148"/>
        <v>1</v>
      </c>
      <c r="M4760">
        <f t="shared" si="149"/>
        <v>0</v>
      </c>
    </row>
    <row r="4761" spans="1:13" x14ac:dyDescent="0.3">
      <c r="A4761" t="s">
        <v>634</v>
      </c>
      <c r="B4761">
        <v>20.7</v>
      </c>
      <c r="C4761" t="s">
        <v>1605</v>
      </c>
      <c r="D4761">
        <v>0.12141959400000001</v>
      </c>
      <c r="E4761" t="s">
        <v>67</v>
      </c>
      <c r="F4761">
        <v>117.5466</v>
      </c>
      <c r="G4761" t="s">
        <v>53</v>
      </c>
      <c r="H4761">
        <v>1987</v>
      </c>
      <c r="I4761" t="s">
        <v>54</v>
      </c>
      <c r="J4761" t="s">
        <v>24</v>
      </c>
      <c r="K4761" t="s">
        <v>16</v>
      </c>
      <c r="L4761">
        <f t="shared" si="148"/>
        <v>0</v>
      </c>
      <c r="M4761">
        <f t="shared" si="149"/>
        <v>0</v>
      </c>
    </row>
    <row r="4762" spans="1:13" x14ac:dyDescent="0.3">
      <c r="A4762" t="s">
        <v>452</v>
      </c>
      <c r="B4762">
        <v>13.85</v>
      </c>
      <c r="C4762" t="s">
        <v>51</v>
      </c>
      <c r="D4762">
        <v>3.1332631999999999E-2</v>
      </c>
      <c r="E4762" t="s">
        <v>22</v>
      </c>
      <c r="F4762">
        <v>40.548000000000002</v>
      </c>
      <c r="G4762" t="s">
        <v>65</v>
      </c>
      <c r="H4762">
        <v>2004</v>
      </c>
      <c r="I4762" t="s">
        <v>34</v>
      </c>
      <c r="J4762" t="s">
        <v>20</v>
      </c>
      <c r="K4762" t="s">
        <v>16</v>
      </c>
      <c r="L4762">
        <f t="shared" si="148"/>
        <v>0</v>
      </c>
      <c r="M4762">
        <f t="shared" si="149"/>
        <v>0</v>
      </c>
    </row>
    <row r="4763" spans="1:13" x14ac:dyDescent="0.3">
      <c r="A4763" t="s">
        <v>1309</v>
      </c>
      <c r="C4763" t="s">
        <v>51</v>
      </c>
      <c r="D4763">
        <v>8.4679094999999996E-2</v>
      </c>
      <c r="E4763" t="s">
        <v>52</v>
      </c>
      <c r="F4763">
        <v>190.68719999999999</v>
      </c>
      <c r="G4763" t="s">
        <v>29</v>
      </c>
      <c r="H4763">
        <v>1985</v>
      </c>
      <c r="I4763" t="s">
        <v>14</v>
      </c>
      <c r="J4763" t="s">
        <v>24</v>
      </c>
      <c r="K4763" t="s">
        <v>30</v>
      </c>
      <c r="L4763">
        <f t="shared" si="148"/>
        <v>0</v>
      </c>
      <c r="M4763">
        <f t="shared" si="149"/>
        <v>0</v>
      </c>
    </row>
    <row r="4764" spans="1:13" x14ac:dyDescent="0.3">
      <c r="A4764" t="s">
        <v>681</v>
      </c>
      <c r="B4764">
        <v>11.8</v>
      </c>
      <c r="C4764" t="s">
        <v>51</v>
      </c>
      <c r="D4764">
        <v>5.4109185999999997E-2</v>
      </c>
      <c r="E4764" t="s">
        <v>52</v>
      </c>
      <c r="F4764">
        <v>74.7012</v>
      </c>
      <c r="G4764" t="s">
        <v>53</v>
      </c>
      <c r="H4764">
        <v>1987</v>
      </c>
      <c r="I4764" t="s">
        <v>54</v>
      </c>
      <c r="J4764" t="s">
        <v>24</v>
      </c>
      <c r="K4764" t="s">
        <v>16</v>
      </c>
      <c r="L4764">
        <f t="shared" si="148"/>
        <v>0</v>
      </c>
      <c r="M4764">
        <f t="shared" si="149"/>
        <v>0</v>
      </c>
    </row>
    <row r="4765" spans="1:13" x14ac:dyDescent="0.3">
      <c r="A4765" t="s">
        <v>1420</v>
      </c>
      <c r="B4765">
        <v>15.35</v>
      </c>
      <c r="C4765" t="s">
        <v>1605</v>
      </c>
      <c r="D4765">
        <v>9.2248860000000002E-2</v>
      </c>
      <c r="E4765" t="s">
        <v>77</v>
      </c>
      <c r="F4765">
        <v>147.67339999999999</v>
      </c>
      <c r="G4765" t="s">
        <v>23</v>
      </c>
      <c r="H4765">
        <v>1998</v>
      </c>
      <c r="J4765" t="s">
        <v>24</v>
      </c>
      <c r="K4765" t="s">
        <v>25</v>
      </c>
      <c r="L4765">
        <f t="shared" si="148"/>
        <v>0</v>
      </c>
      <c r="M4765">
        <f t="shared" si="149"/>
        <v>0</v>
      </c>
    </row>
    <row r="4766" spans="1:13" x14ac:dyDescent="0.3">
      <c r="A4766" t="s">
        <v>791</v>
      </c>
      <c r="B4766">
        <v>7.7249999999999996</v>
      </c>
      <c r="C4766" t="s">
        <v>51</v>
      </c>
      <c r="D4766">
        <v>2.9066785000000001E-2</v>
      </c>
      <c r="E4766" t="s">
        <v>61</v>
      </c>
      <c r="F4766">
        <v>121.0414</v>
      </c>
      <c r="G4766" t="s">
        <v>65</v>
      </c>
      <c r="H4766">
        <v>2004</v>
      </c>
      <c r="I4766" t="s">
        <v>34</v>
      </c>
      <c r="J4766" t="s">
        <v>20</v>
      </c>
      <c r="K4766" t="s">
        <v>16</v>
      </c>
      <c r="L4766">
        <f t="shared" si="148"/>
        <v>0</v>
      </c>
      <c r="M4766">
        <f t="shared" si="149"/>
        <v>0</v>
      </c>
    </row>
    <row r="4767" spans="1:13" x14ac:dyDescent="0.3">
      <c r="A4767" t="s">
        <v>784</v>
      </c>
      <c r="C4767" t="s">
        <v>51</v>
      </c>
      <c r="D4767">
        <v>3.7339898000000003E-2</v>
      </c>
      <c r="E4767" t="s">
        <v>61</v>
      </c>
      <c r="F4767">
        <v>75.232799999999997</v>
      </c>
      <c r="G4767" t="s">
        <v>47</v>
      </c>
      <c r="H4767">
        <v>1985</v>
      </c>
      <c r="I4767" t="s">
        <v>34</v>
      </c>
      <c r="J4767" t="s">
        <v>15</v>
      </c>
      <c r="K4767" t="s">
        <v>25</v>
      </c>
      <c r="L4767">
        <f t="shared" si="148"/>
        <v>1</v>
      </c>
      <c r="M4767">
        <f t="shared" si="149"/>
        <v>0</v>
      </c>
    </row>
    <row r="4768" spans="1:13" x14ac:dyDescent="0.3">
      <c r="A4768" t="s">
        <v>305</v>
      </c>
      <c r="C4768" t="s">
        <v>1605</v>
      </c>
      <c r="D4768">
        <v>0.169458887</v>
      </c>
      <c r="E4768" t="s">
        <v>83</v>
      </c>
      <c r="F4768">
        <v>116.2834</v>
      </c>
      <c r="G4768" t="s">
        <v>29</v>
      </c>
      <c r="H4768">
        <v>1985</v>
      </c>
      <c r="I4768" t="s">
        <v>14</v>
      </c>
      <c r="J4768" t="s">
        <v>24</v>
      </c>
      <c r="K4768" t="s">
        <v>30</v>
      </c>
      <c r="L4768">
        <f t="shared" si="148"/>
        <v>0</v>
      </c>
      <c r="M4768">
        <f t="shared" si="149"/>
        <v>0</v>
      </c>
    </row>
    <row r="4769" spans="1:13" x14ac:dyDescent="0.3">
      <c r="A4769" t="s">
        <v>614</v>
      </c>
      <c r="B4769">
        <v>14.3</v>
      </c>
      <c r="C4769" t="s">
        <v>1605</v>
      </c>
      <c r="D4769">
        <v>4.9666763000000003E-2</v>
      </c>
      <c r="E4769" t="s">
        <v>77</v>
      </c>
      <c r="F4769">
        <v>212.95859999999999</v>
      </c>
      <c r="G4769" t="s">
        <v>65</v>
      </c>
      <c r="H4769">
        <v>2004</v>
      </c>
      <c r="I4769" t="s">
        <v>34</v>
      </c>
      <c r="J4769" t="s">
        <v>20</v>
      </c>
      <c r="K4769" t="s">
        <v>16</v>
      </c>
      <c r="L4769">
        <f t="shared" si="148"/>
        <v>0</v>
      </c>
      <c r="M4769">
        <f t="shared" si="149"/>
        <v>0</v>
      </c>
    </row>
    <row r="4770" spans="1:13" x14ac:dyDescent="0.3">
      <c r="A4770" t="s">
        <v>672</v>
      </c>
      <c r="C4770" t="s">
        <v>1605</v>
      </c>
      <c r="D4770">
        <v>1.9106758000000001E-2</v>
      </c>
      <c r="E4770" t="s">
        <v>67</v>
      </c>
      <c r="F4770">
        <v>82.659199999999998</v>
      </c>
      <c r="G4770" t="s">
        <v>29</v>
      </c>
      <c r="H4770">
        <v>1985</v>
      </c>
      <c r="I4770" t="s">
        <v>14</v>
      </c>
      <c r="J4770" t="s">
        <v>24</v>
      </c>
      <c r="K4770" t="s">
        <v>30</v>
      </c>
      <c r="L4770">
        <f t="shared" si="148"/>
        <v>0</v>
      </c>
      <c r="M4770">
        <f t="shared" si="149"/>
        <v>0</v>
      </c>
    </row>
    <row r="4771" spans="1:13" x14ac:dyDescent="0.3">
      <c r="A4771" t="s">
        <v>741</v>
      </c>
      <c r="B4771">
        <v>18.850000000000001</v>
      </c>
      <c r="C4771" t="s">
        <v>51</v>
      </c>
      <c r="D4771">
        <v>3.9636103999999998E-2</v>
      </c>
      <c r="E4771" t="s">
        <v>12</v>
      </c>
      <c r="F4771">
        <v>41.648000000000003</v>
      </c>
      <c r="G4771" t="s">
        <v>65</v>
      </c>
      <c r="H4771">
        <v>2004</v>
      </c>
      <c r="I4771" t="s">
        <v>34</v>
      </c>
      <c r="J4771" t="s">
        <v>20</v>
      </c>
      <c r="K4771" t="s">
        <v>16</v>
      </c>
      <c r="L4771">
        <f t="shared" si="148"/>
        <v>0</v>
      </c>
      <c r="M4771">
        <f t="shared" si="149"/>
        <v>1</v>
      </c>
    </row>
    <row r="4772" spans="1:13" x14ac:dyDescent="0.3">
      <c r="A4772" t="s">
        <v>190</v>
      </c>
      <c r="B4772">
        <v>19.600000000000001</v>
      </c>
      <c r="C4772" t="s">
        <v>51</v>
      </c>
      <c r="D4772">
        <v>4.0089313000000001E-2</v>
      </c>
      <c r="E4772" t="s">
        <v>61</v>
      </c>
      <c r="F4772">
        <v>106.79640000000001</v>
      </c>
      <c r="G4772" t="s">
        <v>23</v>
      </c>
      <c r="H4772">
        <v>1998</v>
      </c>
      <c r="J4772" t="s">
        <v>24</v>
      </c>
      <c r="K4772" t="s">
        <v>25</v>
      </c>
      <c r="L4772">
        <f t="shared" si="148"/>
        <v>0</v>
      </c>
      <c r="M4772">
        <f t="shared" si="149"/>
        <v>0</v>
      </c>
    </row>
    <row r="4773" spans="1:13" x14ac:dyDescent="0.3">
      <c r="A4773" t="s">
        <v>701</v>
      </c>
      <c r="B4773">
        <v>19.2</v>
      </c>
      <c r="C4773" t="s">
        <v>1605</v>
      </c>
      <c r="D4773">
        <v>9.3840193000000002E-2</v>
      </c>
      <c r="E4773" t="s">
        <v>67</v>
      </c>
      <c r="F4773">
        <v>188.0214</v>
      </c>
      <c r="G4773" t="s">
        <v>53</v>
      </c>
      <c r="H4773">
        <v>1987</v>
      </c>
      <c r="I4773" t="s">
        <v>54</v>
      </c>
      <c r="J4773" t="s">
        <v>24</v>
      </c>
      <c r="K4773" t="s">
        <v>16</v>
      </c>
      <c r="L4773">
        <f t="shared" si="148"/>
        <v>0</v>
      </c>
      <c r="M4773">
        <f t="shared" si="149"/>
        <v>0</v>
      </c>
    </row>
    <row r="4774" spans="1:13" x14ac:dyDescent="0.3">
      <c r="A4774" t="s">
        <v>1210</v>
      </c>
      <c r="B4774">
        <v>7.09</v>
      </c>
      <c r="C4774" t="s">
        <v>51</v>
      </c>
      <c r="D4774">
        <v>1.2076956999999999E-2</v>
      </c>
      <c r="E4774" t="s">
        <v>36</v>
      </c>
      <c r="F4774">
        <v>48.603400000000001</v>
      </c>
      <c r="G4774" t="s">
        <v>23</v>
      </c>
      <c r="H4774">
        <v>1998</v>
      </c>
      <c r="J4774" t="s">
        <v>24</v>
      </c>
      <c r="K4774" t="s">
        <v>25</v>
      </c>
      <c r="L4774">
        <f t="shared" si="148"/>
        <v>0</v>
      </c>
      <c r="M4774">
        <f t="shared" si="149"/>
        <v>0</v>
      </c>
    </row>
    <row r="4775" spans="1:13" x14ac:dyDescent="0.3">
      <c r="A4775" t="s">
        <v>541</v>
      </c>
      <c r="B4775">
        <v>6.7149999999999999</v>
      </c>
      <c r="C4775" t="s">
        <v>1605</v>
      </c>
      <c r="D4775">
        <v>0.122081667</v>
      </c>
      <c r="E4775" t="s">
        <v>36</v>
      </c>
      <c r="F4775">
        <v>43.845399999999998</v>
      </c>
      <c r="G4775" t="s">
        <v>37</v>
      </c>
      <c r="H4775">
        <v>2009</v>
      </c>
      <c r="I4775" t="s">
        <v>14</v>
      </c>
      <c r="J4775" t="s">
        <v>24</v>
      </c>
      <c r="K4775" t="s">
        <v>38</v>
      </c>
      <c r="L4775">
        <f t="shared" si="148"/>
        <v>0</v>
      </c>
      <c r="M4775">
        <f t="shared" si="149"/>
        <v>0</v>
      </c>
    </row>
    <row r="4776" spans="1:13" x14ac:dyDescent="0.3">
      <c r="A4776" t="s">
        <v>975</v>
      </c>
      <c r="B4776">
        <v>10.3</v>
      </c>
      <c r="C4776" t="s">
        <v>51</v>
      </c>
      <c r="D4776">
        <v>0.116910445</v>
      </c>
      <c r="E4776" t="s">
        <v>46</v>
      </c>
      <c r="F4776">
        <v>154.56299999999999</v>
      </c>
      <c r="G4776" t="s">
        <v>65</v>
      </c>
      <c r="H4776">
        <v>2004</v>
      </c>
      <c r="I4776" t="s">
        <v>34</v>
      </c>
      <c r="J4776" t="s">
        <v>20</v>
      </c>
      <c r="K4776" t="s">
        <v>16</v>
      </c>
      <c r="L4776">
        <f t="shared" si="148"/>
        <v>0</v>
      </c>
      <c r="M4776">
        <f t="shared" si="149"/>
        <v>0</v>
      </c>
    </row>
    <row r="4777" spans="1:13" x14ac:dyDescent="0.3">
      <c r="A4777" t="s">
        <v>163</v>
      </c>
      <c r="C4777" t="s">
        <v>1605</v>
      </c>
      <c r="D4777">
        <v>0.144274551</v>
      </c>
      <c r="E4777" t="s">
        <v>67</v>
      </c>
      <c r="F4777">
        <v>55.258800000000001</v>
      </c>
      <c r="G4777" t="s">
        <v>47</v>
      </c>
      <c r="H4777">
        <v>1985</v>
      </c>
      <c r="I4777" t="s">
        <v>34</v>
      </c>
      <c r="J4777" t="s">
        <v>15</v>
      </c>
      <c r="K4777" t="s">
        <v>25</v>
      </c>
      <c r="L4777">
        <f t="shared" si="148"/>
        <v>0</v>
      </c>
      <c r="M4777">
        <f t="shared" si="149"/>
        <v>0</v>
      </c>
    </row>
    <row r="4778" spans="1:13" x14ac:dyDescent="0.3">
      <c r="A4778" t="s">
        <v>1171</v>
      </c>
      <c r="B4778">
        <v>18.2</v>
      </c>
      <c r="C4778" t="s">
        <v>51</v>
      </c>
      <c r="D4778">
        <v>4.9419707E-2</v>
      </c>
      <c r="E4778" t="s">
        <v>32</v>
      </c>
      <c r="F4778">
        <v>148.27340000000001</v>
      </c>
      <c r="G4778" t="s">
        <v>41</v>
      </c>
      <c r="H4778">
        <v>2002</v>
      </c>
      <c r="J4778" t="s">
        <v>20</v>
      </c>
      <c r="K4778" t="s">
        <v>16</v>
      </c>
      <c r="L4778">
        <f t="shared" si="148"/>
        <v>0</v>
      </c>
      <c r="M4778">
        <f t="shared" si="149"/>
        <v>0</v>
      </c>
    </row>
    <row r="4779" spans="1:13" x14ac:dyDescent="0.3">
      <c r="A4779" t="s">
        <v>567</v>
      </c>
      <c r="B4779">
        <v>12.35</v>
      </c>
      <c r="C4779" t="s">
        <v>51</v>
      </c>
      <c r="D4779">
        <v>9.3296553000000004E-2</v>
      </c>
      <c r="E4779" t="s">
        <v>12</v>
      </c>
      <c r="F4779">
        <v>120.0124</v>
      </c>
      <c r="G4779" t="s">
        <v>33</v>
      </c>
      <c r="H4779">
        <v>1997</v>
      </c>
      <c r="I4779" t="s">
        <v>34</v>
      </c>
      <c r="J4779" t="s">
        <v>15</v>
      </c>
      <c r="K4779" t="s">
        <v>16</v>
      </c>
      <c r="L4779">
        <f t="shared" si="148"/>
        <v>1</v>
      </c>
      <c r="M4779">
        <f t="shared" si="149"/>
        <v>1</v>
      </c>
    </row>
    <row r="4780" spans="1:13" x14ac:dyDescent="0.3">
      <c r="A4780" t="s">
        <v>1464</v>
      </c>
      <c r="B4780">
        <v>8.84</v>
      </c>
      <c r="C4780" t="s">
        <v>1605</v>
      </c>
      <c r="D4780">
        <v>7.6717379000000002E-2</v>
      </c>
      <c r="E4780" t="s">
        <v>67</v>
      </c>
      <c r="F4780">
        <v>109.72280000000001</v>
      </c>
      <c r="G4780" t="s">
        <v>41</v>
      </c>
      <c r="H4780">
        <v>2002</v>
      </c>
      <c r="J4780" t="s">
        <v>20</v>
      </c>
      <c r="K4780" t="s">
        <v>16</v>
      </c>
      <c r="L4780">
        <f t="shared" si="148"/>
        <v>0</v>
      </c>
      <c r="M4780">
        <f t="shared" si="149"/>
        <v>0</v>
      </c>
    </row>
    <row r="4781" spans="1:13" x14ac:dyDescent="0.3">
      <c r="A4781" t="s">
        <v>972</v>
      </c>
      <c r="B4781">
        <v>6.76</v>
      </c>
      <c r="C4781" t="s">
        <v>1605</v>
      </c>
      <c r="D4781">
        <v>4.8511067999999997E-2</v>
      </c>
      <c r="E4781" t="s">
        <v>32</v>
      </c>
      <c r="F4781">
        <v>77.995999999999995</v>
      </c>
      <c r="G4781" t="s">
        <v>23</v>
      </c>
      <c r="H4781">
        <v>1998</v>
      </c>
      <c r="J4781" t="s">
        <v>24</v>
      </c>
      <c r="K4781" t="s">
        <v>25</v>
      </c>
      <c r="L4781">
        <f t="shared" si="148"/>
        <v>0</v>
      </c>
      <c r="M4781">
        <f t="shared" si="149"/>
        <v>0</v>
      </c>
    </row>
    <row r="4782" spans="1:13" x14ac:dyDescent="0.3">
      <c r="A4782" t="s">
        <v>1134</v>
      </c>
      <c r="C4782" t="s">
        <v>51</v>
      </c>
      <c r="D4782">
        <v>0.112693192</v>
      </c>
      <c r="E4782" t="s">
        <v>12</v>
      </c>
      <c r="F4782">
        <v>256.26459999999997</v>
      </c>
      <c r="G4782" t="s">
        <v>47</v>
      </c>
      <c r="H4782">
        <v>1985</v>
      </c>
      <c r="I4782" t="s">
        <v>34</v>
      </c>
      <c r="J4782" t="s">
        <v>15</v>
      </c>
      <c r="K4782" t="s">
        <v>25</v>
      </c>
      <c r="L4782">
        <f t="shared" si="148"/>
        <v>1</v>
      </c>
      <c r="M4782">
        <f t="shared" si="149"/>
        <v>1</v>
      </c>
    </row>
    <row r="4783" spans="1:13" x14ac:dyDescent="0.3">
      <c r="A4783" t="s">
        <v>643</v>
      </c>
      <c r="B4783">
        <v>20.85</v>
      </c>
      <c r="C4783" t="s">
        <v>51</v>
      </c>
      <c r="D4783">
        <v>3.7615546E-2</v>
      </c>
      <c r="E4783" t="s">
        <v>67</v>
      </c>
      <c r="F4783">
        <v>192.4478</v>
      </c>
      <c r="G4783" t="s">
        <v>19</v>
      </c>
      <c r="H4783">
        <v>2007</v>
      </c>
      <c r="J4783" t="s">
        <v>20</v>
      </c>
      <c r="K4783" t="s">
        <v>16</v>
      </c>
      <c r="L4783">
        <f t="shared" si="148"/>
        <v>0</v>
      </c>
      <c r="M4783">
        <f t="shared" si="149"/>
        <v>0</v>
      </c>
    </row>
    <row r="4784" spans="1:13" x14ac:dyDescent="0.3">
      <c r="A4784" t="s">
        <v>1194</v>
      </c>
      <c r="B4784">
        <v>18.7</v>
      </c>
      <c r="C4784" t="s">
        <v>51</v>
      </c>
      <c r="D4784">
        <v>2.6409147000000001E-2</v>
      </c>
      <c r="E4784" t="s">
        <v>36</v>
      </c>
      <c r="F4784">
        <v>126.102</v>
      </c>
      <c r="G4784" t="s">
        <v>37</v>
      </c>
      <c r="H4784">
        <v>2009</v>
      </c>
      <c r="I4784" t="s">
        <v>14</v>
      </c>
      <c r="J4784" t="s">
        <v>24</v>
      </c>
      <c r="K4784" t="s">
        <v>38</v>
      </c>
      <c r="L4784">
        <f t="shared" si="148"/>
        <v>0</v>
      </c>
      <c r="M4784">
        <f t="shared" si="149"/>
        <v>0</v>
      </c>
    </row>
    <row r="4785" spans="1:13" x14ac:dyDescent="0.3">
      <c r="A4785" t="s">
        <v>1152</v>
      </c>
      <c r="C4785" t="s">
        <v>1605</v>
      </c>
      <c r="D4785">
        <v>6.1744052000000001E-2</v>
      </c>
      <c r="E4785" t="s">
        <v>12</v>
      </c>
      <c r="F4785">
        <v>59.2562</v>
      </c>
      <c r="G4785" t="s">
        <v>29</v>
      </c>
      <c r="H4785">
        <v>1985</v>
      </c>
      <c r="I4785" t="s">
        <v>14</v>
      </c>
      <c r="J4785" t="s">
        <v>24</v>
      </c>
      <c r="K4785" t="s">
        <v>30</v>
      </c>
      <c r="L4785">
        <f t="shared" si="148"/>
        <v>0</v>
      </c>
      <c r="M4785">
        <f t="shared" si="149"/>
        <v>1</v>
      </c>
    </row>
    <row r="4786" spans="1:13" x14ac:dyDescent="0.3">
      <c r="A4786" t="s">
        <v>1259</v>
      </c>
      <c r="B4786">
        <v>10.5</v>
      </c>
      <c r="C4786" t="s">
        <v>1605</v>
      </c>
      <c r="D4786">
        <v>4.8304781999999997E-2</v>
      </c>
      <c r="E4786" t="s">
        <v>18</v>
      </c>
      <c r="F4786">
        <v>47.837600000000002</v>
      </c>
      <c r="G4786" t="s">
        <v>41</v>
      </c>
      <c r="H4786">
        <v>2002</v>
      </c>
      <c r="J4786" t="s">
        <v>20</v>
      </c>
      <c r="K4786" t="s">
        <v>16</v>
      </c>
      <c r="L4786">
        <f t="shared" si="148"/>
        <v>0</v>
      </c>
      <c r="M4786">
        <f t="shared" si="149"/>
        <v>1</v>
      </c>
    </row>
    <row r="4787" spans="1:13" x14ac:dyDescent="0.3">
      <c r="A4787" t="s">
        <v>1141</v>
      </c>
      <c r="C4787" t="s">
        <v>51</v>
      </c>
      <c r="D4787">
        <v>3.4705806999999998E-2</v>
      </c>
      <c r="E4787" t="s">
        <v>61</v>
      </c>
      <c r="F4787">
        <v>163.721</v>
      </c>
      <c r="G4787" t="s">
        <v>29</v>
      </c>
      <c r="H4787">
        <v>1985</v>
      </c>
      <c r="I4787" t="s">
        <v>14</v>
      </c>
      <c r="J4787" t="s">
        <v>24</v>
      </c>
      <c r="K4787" t="s">
        <v>30</v>
      </c>
      <c r="L4787">
        <f t="shared" si="148"/>
        <v>0</v>
      </c>
      <c r="M4787">
        <f t="shared" si="149"/>
        <v>0</v>
      </c>
    </row>
    <row r="4788" spans="1:13" x14ac:dyDescent="0.3">
      <c r="A4788" t="s">
        <v>1570</v>
      </c>
      <c r="B4788">
        <v>11.3</v>
      </c>
      <c r="C4788" t="s">
        <v>51</v>
      </c>
      <c r="D4788">
        <v>0</v>
      </c>
      <c r="E4788" t="s">
        <v>61</v>
      </c>
      <c r="F4788">
        <v>192.84780000000001</v>
      </c>
      <c r="G4788" t="s">
        <v>13</v>
      </c>
      <c r="H4788">
        <v>1999</v>
      </c>
      <c r="I4788" t="s">
        <v>14</v>
      </c>
      <c r="J4788" t="s">
        <v>15</v>
      </c>
      <c r="K4788" t="s">
        <v>16</v>
      </c>
      <c r="L4788">
        <f t="shared" si="148"/>
        <v>1</v>
      </c>
      <c r="M4788">
        <f t="shared" si="149"/>
        <v>0</v>
      </c>
    </row>
    <row r="4789" spans="1:13" x14ac:dyDescent="0.3">
      <c r="A4789" t="s">
        <v>1283</v>
      </c>
      <c r="B4789">
        <v>9.8949999999999996</v>
      </c>
      <c r="C4789" t="s">
        <v>1605</v>
      </c>
      <c r="D4789">
        <v>0</v>
      </c>
      <c r="E4789" t="s">
        <v>67</v>
      </c>
      <c r="F4789">
        <v>261.82780000000002</v>
      </c>
      <c r="G4789" t="s">
        <v>65</v>
      </c>
      <c r="H4789">
        <v>2004</v>
      </c>
      <c r="I4789" t="s">
        <v>34</v>
      </c>
      <c r="J4789" t="s">
        <v>20</v>
      </c>
      <c r="K4789" t="s">
        <v>16</v>
      </c>
      <c r="L4789">
        <f t="shared" si="148"/>
        <v>0</v>
      </c>
      <c r="M4789">
        <f t="shared" si="149"/>
        <v>0</v>
      </c>
    </row>
    <row r="4790" spans="1:13" x14ac:dyDescent="0.3">
      <c r="A4790" t="s">
        <v>484</v>
      </c>
      <c r="C4790" t="s">
        <v>51</v>
      </c>
      <c r="D4790">
        <v>1.6132205E-2</v>
      </c>
      <c r="E4790" t="s">
        <v>46</v>
      </c>
      <c r="F4790">
        <v>108.25960000000001</v>
      </c>
      <c r="G4790" t="s">
        <v>29</v>
      </c>
      <c r="H4790">
        <v>1985</v>
      </c>
      <c r="I4790" t="s">
        <v>14</v>
      </c>
      <c r="J4790" t="s">
        <v>24</v>
      </c>
      <c r="K4790" t="s">
        <v>30</v>
      </c>
      <c r="L4790">
        <f t="shared" si="148"/>
        <v>0</v>
      </c>
      <c r="M4790">
        <f t="shared" si="149"/>
        <v>0</v>
      </c>
    </row>
    <row r="4791" spans="1:13" x14ac:dyDescent="0.3">
      <c r="A4791" t="s">
        <v>237</v>
      </c>
      <c r="B4791">
        <v>16.25</v>
      </c>
      <c r="C4791" t="s">
        <v>51</v>
      </c>
      <c r="D4791">
        <v>2.5882558999999999E-2</v>
      </c>
      <c r="E4791" t="s">
        <v>32</v>
      </c>
      <c r="F4791">
        <v>168.7474</v>
      </c>
      <c r="G4791" t="s">
        <v>19</v>
      </c>
      <c r="H4791">
        <v>2007</v>
      </c>
      <c r="J4791" t="s">
        <v>20</v>
      </c>
      <c r="K4791" t="s">
        <v>16</v>
      </c>
      <c r="L4791">
        <f t="shared" si="148"/>
        <v>0</v>
      </c>
      <c r="M4791">
        <f t="shared" si="149"/>
        <v>0</v>
      </c>
    </row>
    <row r="4792" spans="1:13" x14ac:dyDescent="0.3">
      <c r="A4792" t="s">
        <v>236</v>
      </c>
      <c r="B4792">
        <v>6.89</v>
      </c>
      <c r="C4792" t="s">
        <v>1605</v>
      </c>
      <c r="D4792">
        <v>0.13640259800000001</v>
      </c>
      <c r="E4792" t="s">
        <v>12</v>
      </c>
      <c r="F4792">
        <v>191.88200000000001</v>
      </c>
      <c r="G4792" t="s">
        <v>65</v>
      </c>
      <c r="H4792">
        <v>2004</v>
      </c>
      <c r="I4792" t="s">
        <v>34</v>
      </c>
      <c r="J4792" t="s">
        <v>20</v>
      </c>
      <c r="K4792" t="s">
        <v>16</v>
      </c>
      <c r="L4792">
        <f t="shared" si="148"/>
        <v>0</v>
      </c>
      <c r="M4792">
        <f t="shared" si="149"/>
        <v>1</v>
      </c>
    </row>
    <row r="4793" spans="1:13" x14ac:dyDescent="0.3">
      <c r="A4793" t="s">
        <v>1341</v>
      </c>
      <c r="B4793">
        <v>10.1</v>
      </c>
      <c r="C4793" t="s">
        <v>1605</v>
      </c>
      <c r="D4793">
        <v>4.5683383000000001E-2</v>
      </c>
      <c r="E4793" t="s">
        <v>12</v>
      </c>
      <c r="F4793">
        <v>38.284799999999997</v>
      </c>
      <c r="G4793" t="s">
        <v>65</v>
      </c>
      <c r="H4793">
        <v>2004</v>
      </c>
      <c r="I4793" t="s">
        <v>34</v>
      </c>
      <c r="J4793" t="s">
        <v>20</v>
      </c>
      <c r="K4793" t="s">
        <v>16</v>
      </c>
      <c r="L4793">
        <f t="shared" si="148"/>
        <v>0</v>
      </c>
      <c r="M4793">
        <f t="shared" si="149"/>
        <v>1</v>
      </c>
    </row>
    <row r="4794" spans="1:13" x14ac:dyDescent="0.3">
      <c r="A4794" t="s">
        <v>239</v>
      </c>
      <c r="B4794">
        <v>17.600000000000001</v>
      </c>
      <c r="C4794" t="s">
        <v>1605</v>
      </c>
      <c r="D4794">
        <v>4.7353168000000001E-2</v>
      </c>
      <c r="E4794" t="s">
        <v>12</v>
      </c>
      <c r="F4794">
        <v>117.2782</v>
      </c>
      <c r="G4794" t="s">
        <v>41</v>
      </c>
      <c r="H4794">
        <v>2002</v>
      </c>
      <c r="J4794" t="s">
        <v>20</v>
      </c>
      <c r="K4794" t="s">
        <v>16</v>
      </c>
      <c r="L4794">
        <f t="shared" si="148"/>
        <v>0</v>
      </c>
      <c r="M4794">
        <f t="shared" si="149"/>
        <v>1</v>
      </c>
    </row>
    <row r="4795" spans="1:13" x14ac:dyDescent="0.3">
      <c r="A4795" t="s">
        <v>1250</v>
      </c>
      <c r="B4795">
        <v>11.1</v>
      </c>
      <c r="C4795" t="s">
        <v>1605</v>
      </c>
      <c r="D4795">
        <v>5.3858986999999997E-2</v>
      </c>
      <c r="E4795" t="s">
        <v>32</v>
      </c>
      <c r="F4795">
        <v>166.05260000000001</v>
      </c>
      <c r="G4795" t="s">
        <v>13</v>
      </c>
      <c r="H4795">
        <v>1999</v>
      </c>
      <c r="I4795" t="s">
        <v>14</v>
      </c>
      <c r="J4795" t="s">
        <v>15</v>
      </c>
      <c r="K4795" t="s">
        <v>16</v>
      </c>
      <c r="L4795">
        <f t="shared" si="148"/>
        <v>0</v>
      </c>
      <c r="M4795">
        <f t="shared" si="149"/>
        <v>0</v>
      </c>
    </row>
    <row r="4796" spans="1:13" x14ac:dyDescent="0.3">
      <c r="A4796" t="s">
        <v>920</v>
      </c>
      <c r="B4796">
        <v>6.26</v>
      </c>
      <c r="C4796" t="s">
        <v>51</v>
      </c>
      <c r="D4796">
        <v>3.1549978999999999E-2</v>
      </c>
      <c r="E4796" t="s">
        <v>61</v>
      </c>
      <c r="F4796">
        <v>109.8228</v>
      </c>
      <c r="G4796" t="s">
        <v>37</v>
      </c>
      <c r="H4796">
        <v>2009</v>
      </c>
      <c r="I4796" t="s">
        <v>14</v>
      </c>
      <c r="J4796" t="s">
        <v>24</v>
      </c>
      <c r="K4796" t="s">
        <v>38</v>
      </c>
      <c r="L4796">
        <f t="shared" si="148"/>
        <v>0</v>
      </c>
      <c r="M4796">
        <f t="shared" si="149"/>
        <v>0</v>
      </c>
    </row>
    <row r="4797" spans="1:13" x14ac:dyDescent="0.3">
      <c r="A4797" t="s">
        <v>1285</v>
      </c>
      <c r="B4797">
        <v>18.7</v>
      </c>
      <c r="C4797" t="s">
        <v>51</v>
      </c>
      <c r="D4797">
        <v>8.9255372999999999E-2</v>
      </c>
      <c r="E4797" t="s">
        <v>12</v>
      </c>
      <c r="F4797">
        <v>253.96719999999999</v>
      </c>
      <c r="G4797" t="s">
        <v>65</v>
      </c>
      <c r="H4797">
        <v>2004</v>
      </c>
      <c r="I4797" t="s">
        <v>34</v>
      </c>
      <c r="J4797" t="s">
        <v>20</v>
      </c>
      <c r="K4797" t="s">
        <v>16</v>
      </c>
      <c r="L4797">
        <f t="shared" si="148"/>
        <v>0</v>
      </c>
      <c r="M4797">
        <f t="shared" si="149"/>
        <v>1</v>
      </c>
    </row>
    <row r="4798" spans="1:13" x14ac:dyDescent="0.3">
      <c r="A4798" t="s">
        <v>931</v>
      </c>
      <c r="B4798">
        <v>8.8949999999999996</v>
      </c>
      <c r="C4798" t="s">
        <v>1605</v>
      </c>
      <c r="D4798">
        <v>3.9041114000000002E-2</v>
      </c>
      <c r="E4798" t="s">
        <v>36</v>
      </c>
      <c r="F4798">
        <v>206.52959999999999</v>
      </c>
      <c r="G4798" t="s">
        <v>33</v>
      </c>
      <c r="H4798">
        <v>1997</v>
      </c>
      <c r="I4798" t="s">
        <v>34</v>
      </c>
      <c r="J4798" t="s">
        <v>15</v>
      </c>
      <c r="K4798" t="s">
        <v>16</v>
      </c>
      <c r="L4798">
        <f t="shared" si="148"/>
        <v>0</v>
      </c>
      <c r="M4798">
        <f t="shared" si="149"/>
        <v>0</v>
      </c>
    </row>
    <row r="4799" spans="1:13" x14ac:dyDescent="0.3">
      <c r="A4799" t="s">
        <v>1295</v>
      </c>
      <c r="B4799">
        <v>6.1150000000000002</v>
      </c>
      <c r="C4799" t="s">
        <v>1605</v>
      </c>
      <c r="D4799">
        <v>1.1396036999999999E-2</v>
      </c>
      <c r="E4799" t="s">
        <v>67</v>
      </c>
      <c r="F4799">
        <v>89.0488</v>
      </c>
      <c r="G4799" t="s">
        <v>41</v>
      </c>
      <c r="H4799">
        <v>2002</v>
      </c>
      <c r="J4799" t="s">
        <v>20</v>
      </c>
      <c r="K4799" t="s">
        <v>16</v>
      </c>
      <c r="L4799">
        <f t="shared" si="148"/>
        <v>0</v>
      </c>
      <c r="M4799">
        <f t="shared" si="149"/>
        <v>0</v>
      </c>
    </row>
    <row r="4800" spans="1:13" x14ac:dyDescent="0.3">
      <c r="A4800" t="s">
        <v>1267</v>
      </c>
      <c r="B4800">
        <v>8.8800000000000008</v>
      </c>
      <c r="C4800" t="s">
        <v>51</v>
      </c>
      <c r="D4800">
        <v>9.8540306999999994E-2</v>
      </c>
      <c r="E4800" t="s">
        <v>61</v>
      </c>
      <c r="F4800">
        <v>211.12700000000001</v>
      </c>
      <c r="G4800" t="s">
        <v>53</v>
      </c>
      <c r="H4800">
        <v>1987</v>
      </c>
      <c r="I4800" t="s">
        <v>54</v>
      </c>
      <c r="J4800" t="s">
        <v>24</v>
      </c>
      <c r="K4800" t="s">
        <v>16</v>
      </c>
      <c r="L4800">
        <f t="shared" si="148"/>
        <v>0</v>
      </c>
      <c r="M4800">
        <f t="shared" si="149"/>
        <v>0</v>
      </c>
    </row>
    <row r="4801" spans="1:13" x14ac:dyDescent="0.3">
      <c r="A4801" t="s">
        <v>964</v>
      </c>
      <c r="B4801">
        <v>19.7</v>
      </c>
      <c r="C4801" t="s">
        <v>51</v>
      </c>
      <c r="D4801">
        <v>0.130411797</v>
      </c>
      <c r="E4801" t="s">
        <v>36</v>
      </c>
      <c r="F4801">
        <v>180.566</v>
      </c>
      <c r="G4801" t="s">
        <v>23</v>
      </c>
      <c r="H4801">
        <v>1998</v>
      </c>
      <c r="J4801" t="s">
        <v>24</v>
      </c>
      <c r="K4801" t="s">
        <v>25</v>
      </c>
      <c r="L4801">
        <f t="shared" si="148"/>
        <v>0</v>
      </c>
      <c r="M4801">
        <f t="shared" si="149"/>
        <v>0</v>
      </c>
    </row>
    <row r="4802" spans="1:13" x14ac:dyDescent="0.3">
      <c r="A4802" t="s">
        <v>1458</v>
      </c>
      <c r="C4802" t="s">
        <v>51</v>
      </c>
      <c r="D4802">
        <v>3.5099369999999998E-2</v>
      </c>
      <c r="E4802" t="s">
        <v>83</v>
      </c>
      <c r="F4802">
        <v>255.60140000000001</v>
      </c>
      <c r="G4802" t="s">
        <v>29</v>
      </c>
      <c r="H4802">
        <v>1985</v>
      </c>
      <c r="I4802" t="s">
        <v>14</v>
      </c>
      <c r="J4802" t="s">
        <v>24</v>
      </c>
      <c r="K4802" t="s">
        <v>30</v>
      </c>
      <c r="L4802">
        <f t="shared" si="148"/>
        <v>0</v>
      </c>
      <c r="M4802">
        <f t="shared" si="149"/>
        <v>0</v>
      </c>
    </row>
    <row r="4803" spans="1:13" x14ac:dyDescent="0.3">
      <c r="A4803" t="s">
        <v>419</v>
      </c>
      <c r="B4803">
        <v>20.7</v>
      </c>
      <c r="C4803" t="s">
        <v>51</v>
      </c>
      <c r="D4803">
        <v>0.284224541</v>
      </c>
      <c r="E4803" t="s">
        <v>83</v>
      </c>
      <c r="F4803">
        <v>186.1266</v>
      </c>
      <c r="G4803" t="s">
        <v>23</v>
      </c>
      <c r="H4803">
        <v>1998</v>
      </c>
      <c r="J4803" t="s">
        <v>24</v>
      </c>
      <c r="K4803" t="s">
        <v>25</v>
      </c>
      <c r="L4803">
        <f t="shared" ref="L4803:L4866" si="150">IF(AND(J4803= "Tier 1", C4803= "LF"),1,0)</f>
        <v>0</v>
      </c>
      <c r="M4803">
        <f t="shared" ref="M4803:M4866" si="151">IF(OR(E4803= "Dairy", E4803= "Snack Foods"),1,0)</f>
        <v>0</v>
      </c>
    </row>
    <row r="4804" spans="1:13" x14ac:dyDescent="0.3">
      <c r="A4804" t="s">
        <v>826</v>
      </c>
      <c r="B4804">
        <v>6.6950000000000003</v>
      </c>
      <c r="C4804" t="s">
        <v>51</v>
      </c>
      <c r="D4804">
        <v>3.3913749E-2</v>
      </c>
      <c r="E4804" t="s">
        <v>67</v>
      </c>
      <c r="F4804">
        <v>220.34559999999999</v>
      </c>
      <c r="G4804" t="s">
        <v>53</v>
      </c>
      <c r="H4804">
        <v>1987</v>
      </c>
      <c r="I4804" t="s">
        <v>54</v>
      </c>
      <c r="J4804" t="s">
        <v>24</v>
      </c>
      <c r="K4804" t="s">
        <v>16</v>
      </c>
      <c r="L4804">
        <f t="shared" si="150"/>
        <v>0</v>
      </c>
      <c r="M4804">
        <f t="shared" si="151"/>
        <v>0</v>
      </c>
    </row>
    <row r="4805" spans="1:13" x14ac:dyDescent="0.3">
      <c r="A4805" t="s">
        <v>463</v>
      </c>
      <c r="C4805" t="s">
        <v>51</v>
      </c>
      <c r="D4805">
        <v>0.121539272</v>
      </c>
      <c r="E4805" t="s">
        <v>61</v>
      </c>
      <c r="F4805">
        <v>92.414599999999993</v>
      </c>
      <c r="G4805" t="s">
        <v>47</v>
      </c>
      <c r="H4805">
        <v>1985</v>
      </c>
      <c r="I4805" t="s">
        <v>34</v>
      </c>
      <c r="J4805" t="s">
        <v>15</v>
      </c>
      <c r="K4805" t="s">
        <v>25</v>
      </c>
      <c r="L4805">
        <f t="shared" si="150"/>
        <v>1</v>
      </c>
      <c r="M4805">
        <f t="shared" si="151"/>
        <v>0</v>
      </c>
    </row>
    <row r="4806" spans="1:13" x14ac:dyDescent="0.3">
      <c r="A4806" t="s">
        <v>1468</v>
      </c>
      <c r="C4806" t="s">
        <v>51</v>
      </c>
      <c r="D4806">
        <v>0.22426929800000001</v>
      </c>
      <c r="E4806" t="s">
        <v>12</v>
      </c>
      <c r="F4806">
        <v>104.4622</v>
      </c>
      <c r="G4806" t="s">
        <v>47</v>
      </c>
      <c r="H4806">
        <v>1985</v>
      </c>
      <c r="I4806" t="s">
        <v>34</v>
      </c>
      <c r="J4806" t="s">
        <v>15</v>
      </c>
      <c r="K4806" t="s">
        <v>25</v>
      </c>
      <c r="L4806">
        <f t="shared" si="150"/>
        <v>1</v>
      </c>
      <c r="M4806">
        <f t="shared" si="151"/>
        <v>1</v>
      </c>
    </row>
    <row r="4807" spans="1:13" x14ac:dyDescent="0.3">
      <c r="A4807" t="s">
        <v>622</v>
      </c>
      <c r="B4807">
        <v>14</v>
      </c>
      <c r="C4807" t="s">
        <v>1605</v>
      </c>
      <c r="D4807">
        <v>6.052101E-2</v>
      </c>
      <c r="E4807" t="s">
        <v>67</v>
      </c>
      <c r="F4807">
        <v>152.96559999999999</v>
      </c>
      <c r="G4807" t="s">
        <v>13</v>
      </c>
      <c r="H4807">
        <v>1999</v>
      </c>
      <c r="I4807" t="s">
        <v>14</v>
      </c>
      <c r="J4807" t="s">
        <v>15</v>
      </c>
      <c r="K4807" t="s">
        <v>16</v>
      </c>
      <c r="L4807">
        <f t="shared" si="150"/>
        <v>0</v>
      </c>
      <c r="M4807">
        <f t="shared" si="151"/>
        <v>0</v>
      </c>
    </row>
    <row r="4808" spans="1:13" x14ac:dyDescent="0.3">
      <c r="A4808" t="s">
        <v>879</v>
      </c>
      <c r="B4808">
        <v>10.195</v>
      </c>
      <c r="C4808" t="s">
        <v>51</v>
      </c>
      <c r="D4808">
        <v>0</v>
      </c>
      <c r="E4808" t="s">
        <v>12</v>
      </c>
      <c r="F4808">
        <v>119.744</v>
      </c>
      <c r="G4808" t="s">
        <v>23</v>
      </c>
      <c r="H4808">
        <v>1998</v>
      </c>
      <c r="J4808" t="s">
        <v>24</v>
      </c>
      <c r="K4808" t="s">
        <v>25</v>
      </c>
      <c r="L4808">
        <f t="shared" si="150"/>
        <v>0</v>
      </c>
      <c r="M4808">
        <f t="shared" si="151"/>
        <v>1</v>
      </c>
    </row>
    <row r="4809" spans="1:13" x14ac:dyDescent="0.3">
      <c r="A4809" t="s">
        <v>1300</v>
      </c>
      <c r="B4809">
        <v>12.5</v>
      </c>
      <c r="C4809" t="s">
        <v>51</v>
      </c>
      <c r="D4809">
        <v>0.112131275</v>
      </c>
      <c r="E4809" t="s">
        <v>83</v>
      </c>
      <c r="F4809">
        <v>118.244</v>
      </c>
      <c r="G4809" t="s">
        <v>53</v>
      </c>
      <c r="H4809">
        <v>1987</v>
      </c>
      <c r="I4809" t="s">
        <v>54</v>
      </c>
      <c r="J4809" t="s">
        <v>24</v>
      </c>
      <c r="K4809" t="s">
        <v>16</v>
      </c>
      <c r="L4809">
        <f t="shared" si="150"/>
        <v>0</v>
      </c>
      <c r="M4809">
        <f t="shared" si="151"/>
        <v>0</v>
      </c>
    </row>
    <row r="4810" spans="1:13" x14ac:dyDescent="0.3">
      <c r="A4810" t="s">
        <v>995</v>
      </c>
      <c r="B4810">
        <v>15</v>
      </c>
      <c r="C4810" t="s">
        <v>51</v>
      </c>
      <c r="D4810">
        <v>4.6564139999999997E-2</v>
      </c>
      <c r="E4810" t="s">
        <v>49</v>
      </c>
      <c r="F4810">
        <v>121.0414</v>
      </c>
      <c r="G4810" t="s">
        <v>37</v>
      </c>
      <c r="H4810">
        <v>2009</v>
      </c>
      <c r="I4810" t="s">
        <v>14</v>
      </c>
      <c r="J4810" t="s">
        <v>24</v>
      </c>
      <c r="K4810" t="s">
        <v>38</v>
      </c>
      <c r="L4810">
        <f t="shared" si="150"/>
        <v>0</v>
      </c>
      <c r="M4810">
        <f t="shared" si="151"/>
        <v>0</v>
      </c>
    </row>
    <row r="4811" spans="1:13" x14ac:dyDescent="0.3">
      <c r="A4811" t="s">
        <v>785</v>
      </c>
      <c r="B4811">
        <v>15</v>
      </c>
      <c r="C4811" t="s">
        <v>51</v>
      </c>
      <c r="D4811">
        <v>4.5091342E-2</v>
      </c>
      <c r="E4811" t="s">
        <v>46</v>
      </c>
      <c r="F4811">
        <v>139.4838</v>
      </c>
      <c r="G4811" t="s">
        <v>37</v>
      </c>
      <c r="H4811">
        <v>2009</v>
      </c>
      <c r="I4811" t="s">
        <v>14</v>
      </c>
      <c r="J4811" t="s">
        <v>24</v>
      </c>
      <c r="K4811" t="s">
        <v>38</v>
      </c>
      <c r="L4811">
        <f t="shared" si="150"/>
        <v>0</v>
      </c>
      <c r="M4811">
        <f t="shared" si="151"/>
        <v>0</v>
      </c>
    </row>
    <row r="4812" spans="1:13" x14ac:dyDescent="0.3">
      <c r="A4812" t="s">
        <v>1087</v>
      </c>
      <c r="B4812">
        <v>20.75</v>
      </c>
      <c r="C4812" t="s">
        <v>51</v>
      </c>
      <c r="D4812">
        <v>8.9624277000000002E-2</v>
      </c>
      <c r="E4812" t="s">
        <v>198</v>
      </c>
      <c r="F4812">
        <v>193.9478</v>
      </c>
      <c r="G4812" t="s">
        <v>37</v>
      </c>
      <c r="H4812">
        <v>2009</v>
      </c>
      <c r="I4812" t="s">
        <v>14</v>
      </c>
      <c r="J4812" t="s">
        <v>24</v>
      </c>
      <c r="K4812" t="s">
        <v>38</v>
      </c>
      <c r="L4812">
        <f t="shared" si="150"/>
        <v>0</v>
      </c>
      <c r="M4812">
        <f t="shared" si="151"/>
        <v>0</v>
      </c>
    </row>
    <row r="4813" spans="1:13" x14ac:dyDescent="0.3">
      <c r="A4813" t="s">
        <v>1539</v>
      </c>
      <c r="B4813">
        <v>17.7</v>
      </c>
      <c r="C4813" t="s">
        <v>51</v>
      </c>
      <c r="D4813">
        <v>1.1613155999999999E-2</v>
      </c>
      <c r="E4813" t="s">
        <v>67</v>
      </c>
      <c r="F4813">
        <v>95.040999999999997</v>
      </c>
      <c r="G4813" t="s">
        <v>33</v>
      </c>
      <c r="H4813">
        <v>1997</v>
      </c>
      <c r="I4813" t="s">
        <v>34</v>
      </c>
      <c r="J4813" t="s">
        <v>15</v>
      </c>
      <c r="K4813" t="s">
        <v>16</v>
      </c>
      <c r="L4813">
        <f t="shared" si="150"/>
        <v>1</v>
      </c>
      <c r="M4813">
        <f t="shared" si="151"/>
        <v>0</v>
      </c>
    </row>
    <row r="4814" spans="1:13" x14ac:dyDescent="0.3">
      <c r="A4814" t="s">
        <v>384</v>
      </c>
      <c r="B4814">
        <v>6.28</v>
      </c>
      <c r="C4814" t="s">
        <v>51</v>
      </c>
      <c r="D4814">
        <v>4.6372661000000003E-2</v>
      </c>
      <c r="E4814" t="s">
        <v>59</v>
      </c>
      <c r="F4814">
        <v>88.519800000000004</v>
      </c>
      <c r="G4814" t="s">
        <v>23</v>
      </c>
      <c r="H4814">
        <v>1998</v>
      </c>
      <c r="J4814" t="s">
        <v>24</v>
      </c>
      <c r="K4814" t="s">
        <v>25</v>
      </c>
      <c r="L4814">
        <f t="shared" si="150"/>
        <v>0</v>
      </c>
      <c r="M4814">
        <f t="shared" si="151"/>
        <v>0</v>
      </c>
    </row>
    <row r="4815" spans="1:13" x14ac:dyDescent="0.3">
      <c r="A4815" t="s">
        <v>907</v>
      </c>
      <c r="C4815" t="s">
        <v>51</v>
      </c>
      <c r="D4815">
        <v>0.16145694999999999</v>
      </c>
      <c r="E4815" t="s">
        <v>12</v>
      </c>
      <c r="F4815">
        <v>104.4622</v>
      </c>
      <c r="G4815" t="s">
        <v>29</v>
      </c>
      <c r="H4815">
        <v>1985</v>
      </c>
      <c r="I4815" t="s">
        <v>14</v>
      </c>
      <c r="J4815" t="s">
        <v>24</v>
      </c>
      <c r="K4815" t="s">
        <v>30</v>
      </c>
      <c r="L4815">
        <f t="shared" si="150"/>
        <v>0</v>
      </c>
      <c r="M4815">
        <f t="shared" si="151"/>
        <v>1</v>
      </c>
    </row>
    <row r="4816" spans="1:13" x14ac:dyDescent="0.3">
      <c r="A4816" t="s">
        <v>187</v>
      </c>
      <c r="B4816">
        <v>8.76</v>
      </c>
      <c r="C4816" t="s">
        <v>51</v>
      </c>
      <c r="D4816">
        <v>5.0052711E-2</v>
      </c>
      <c r="E4816" t="s">
        <v>46</v>
      </c>
      <c r="F4816">
        <v>128.43360000000001</v>
      </c>
      <c r="G4816" t="s">
        <v>33</v>
      </c>
      <c r="H4816">
        <v>1997</v>
      </c>
      <c r="I4816" t="s">
        <v>34</v>
      </c>
      <c r="J4816" t="s">
        <v>15</v>
      </c>
      <c r="K4816" t="s">
        <v>16</v>
      </c>
      <c r="L4816">
        <f t="shared" si="150"/>
        <v>1</v>
      </c>
      <c r="M4816">
        <f t="shared" si="151"/>
        <v>0</v>
      </c>
    </row>
    <row r="4817" spans="1:13" x14ac:dyDescent="0.3">
      <c r="A4817" t="s">
        <v>210</v>
      </c>
      <c r="B4817">
        <v>15.15</v>
      </c>
      <c r="C4817" t="s">
        <v>51</v>
      </c>
      <c r="D4817">
        <v>0</v>
      </c>
      <c r="E4817" t="s">
        <v>36</v>
      </c>
      <c r="F4817">
        <v>149.3708</v>
      </c>
      <c r="G4817" t="s">
        <v>13</v>
      </c>
      <c r="H4817">
        <v>1999</v>
      </c>
      <c r="I4817" t="s">
        <v>14</v>
      </c>
      <c r="J4817" t="s">
        <v>15</v>
      </c>
      <c r="K4817" t="s">
        <v>16</v>
      </c>
      <c r="L4817">
        <f t="shared" si="150"/>
        <v>1</v>
      </c>
      <c r="M4817">
        <f t="shared" si="151"/>
        <v>0</v>
      </c>
    </row>
    <row r="4818" spans="1:13" x14ac:dyDescent="0.3">
      <c r="A4818" t="s">
        <v>432</v>
      </c>
      <c r="B4818">
        <v>16.75</v>
      </c>
      <c r="C4818" t="s">
        <v>1605</v>
      </c>
      <c r="D4818">
        <v>8.5839179999999994E-3</v>
      </c>
      <c r="E4818" t="s">
        <v>77</v>
      </c>
      <c r="F4818">
        <v>72.103800000000007</v>
      </c>
      <c r="G4818" t="s">
        <v>41</v>
      </c>
      <c r="H4818">
        <v>2002</v>
      </c>
      <c r="J4818" t="s">
        <v>20</v>
      </c>
      <c r="K4818" t="s">
        <v>16</v>
      </c>
      <c r="L4818">
        <f t="shared" si="150"/>
        <v>0</v>
      </c>
      <c r="M4818">
        <f t="shared" si="151"/>
        <v>0</v>
      </c>
    </row>
    <row r="4819" spans="1:13" x14ac:dyDescent="0.3">
      <c r="A4819" t="s">
        <v>370</v>
      </c>
      <c r="B4819">
        <v>9.1</v>
      </c>
      <c r="C4819" t="s">
        <v>51</v>
      </c>
      <c r="D4819">
        <v>8.0226071999999995E-2</v>
      </c>
      <c r="E4819" t="s">
        <v>61</v>
      </c>
      <c r="F4819">
        <v>45.771799999999999</v>
      </c>
      <c r="G4819" t="s">
        <v>53</v>
      </c>
      <c r="H4819">
        <v>1987</v>
      </c>
      <c r="I4819" t="s">
        <v>54</v>
      </c>
      <c r="J4819" t="s">
        <v>24</v>
      </c>
      <c r="K4819" t="s">
        <v>16</v>
      </c>
      <c r="L4819">
        <f t="shared" si="150"/>
        <v>0</v>
      </c>
      <c r="M4819">
        <f t="shared" si="151"/>
        <v>0</v>
      </c>
    </row>
    <row r="4820" spans="1:13" x14ac:dyDescent="0.3">
      <c r="A4820" t="s">
        <v>1357</v>
      </c>
      <c r="C4820" t="s">
        <v>1605</v>
      </c>
      <c r="D4820">
        <v>3.0545722000000001E-2</v>
      </c>
      <c r="E4820" t="s">
        <v>83</v>
      </c>
      <c r="F4820">
        <v>85.453999999999994</v>
      </c>
      <c r="G4820" t="s">
        <v>29</v>
      </c>
      <c r="H4820">
        <v>1985</v>
      </c>
      <c r="I4820" t="s">
        <v>14</v>
      </c>
      <c r="J4820" t="s">
        <v>24</v>
      </c>
      <c r="K4820" t="s">
        <v>30</v>
      </c>
      <c r="L4820">
        <f t="shared" si="150"/>
        <v>0</v>
      </c>
      <c r="M4820">
        <f t="shared" si="151"/>
        <v>0</v>
      </c>
    </row>
    <row r="4821" spans="1:13" x14ac:dyDescent="0.3">
      <c r="A4821" t="s">
        <v>74</v>
      </c>
      <c r="B4821">
        <v>12.8</v>
      </c>
      <c r="C4821" t="s">
        <v>51</v>
      </c>
      <c r="D4821">
        <v>2.2944688000000001E-2</v>
      </c>
      <c r="E4821" t="s">
        <v>32</v>
      </c>
      <c r="F4821">
        <v>115.0492</v>
      </c>
      <c r="G4821" t="s">
        <v>33</v>
      </c>
      <c r="H4821">
        <v>1997</v>
      </c>
      <c r="I4821" t="s">
        <v>34</v>
      </c>
      <c r="J4821" t="s">
        <v>15</v>
      </c>
      <c r="K4821" t="s">
        <v>16</v>
      </c>
      <c r="L4821">
        <f t="shared" si="150"/>
        <v>1</v>
      </c>
      <c r="M4821">
        <f t="shared" si="151"/>
        <v>0</v>
      </c>
    </row>
    <row r="4822" spans="1:13" x14ac:dyDescent="0.3">
      <c r="A4822" t="s">
        <v>82</v>
      </c>
      <c r="C4822" t="s">
        <v>51</v>
      </c>
      <c r="D4822">
        <v>0.13892376100000001</v>
      </c>
      <c r="E4822" t="s">
        <v>83</v>
      </c>
      <c r="F4822">
        <v>78.464399999999998</v>
      </c>
      <c r="G4822" t="s">
        <v>47</v>
      </c>
      <c r="H4822">
        <v>1985</v>
      </c>
      <c r="I4822" t="s">
        <v>34</v>
      </c>
      <c r="J4822" t="s">
        <v>15</v>
      </c>
      <c r="K4822" t="s">
        <v>25</v>
      </c>
      <c r="L4822">
        <f t="shared" si="150"/>
        <v>1</v>
      </c>
      <c r="M4822">
        <f t="shared" si="151"/>
        <v>0</v>
      </c>
    </row>
    <row r="4823" spans="1:13" x14ac:dyDescent="0.3">
      <c r="A4823" t="s">
        <v>770</v>
      </c>
      <c r="C4823" t="s">
        <v>51</v>
      </c>
      <c r="D4823">
        <v>5.7258816999999997E-2</v>
      </c>
      <c r="E4823" t="s">
        <v>18</v>
      </c>
      <c r="F4823">
        <v>85.3566</v>
      </c>
      <c r="G4823" t="s">
        <v>29</v>
      </c>
      <c r="H4823">
        <v>1985</v>
      </c>
      <c r="I4823" t="s">
        <v>14</v>
      </c>
      <c r="J4823" t="s">
        <v>24</v>
      </c>
      <c r="K4823" t="s">
        <v>30</v>
      </c>
      <c r="L4823">
        <f t="shared" si="150"/>
        <v>0</v>
      </c>
      <c r="M4823">
        <f t="shared" si="151"/>
        <v>1</v>
      </c>
    </row>
    <row r="4824" spans="1:13" x14ac:dyDescent="0.3">
      <c r="A4824" t="s">
        <v>638</v>
      </c>
      <c r="B4824">
        <v>8.9749999999999996</v>
      </c>
      <c r="C4824" t="s">
        <v>1605</v>
      </c>
      <c r="D4824">
        <v>9.0772170000000003E-3</v>
      </c>
      <c r="E4824" t="s">
        <v>83</v>
      </c>
      <c r="F4824">
        <v>102.099</v>
      </c>
      <c r="G4824" t="s">
        <v>41</v>
      </c>
      <c r="H4824">
        <v>2002</v>
      </c>
      <c r="J4824" t="s">
        <v>20</v>
      </c>
      <c r="K4824" t="s">
        <v>16</v>
      </c>
      <c r="L4824">
        <f t="shared" si="150"/>
        <v>0</v>
      </c>
      <c r="M4824">
        <f t="shared" si="151"/>
        <v>0</v>
      </c>
    </row>
    <row r="4825" spans="1:13" x14ac:dyDescent="0.3">
      <c r="A4825" t="s">
        <v>811</v>
      </c>
      <c r="B4825">
        <v>15.6</v>
      </c>
      <c r="C4825" t="s">
        <v>51</v>
      </c>
      <c r="D4825">
        <v>0.11689113800000001</v>
      </c>
      <c r="E4825" t="s">
        <v>67</v>
      </c>
      <c r="F4825">
        <v>75.766999999999996</v>
      </c>
      <c r="G4825" t="s">
        <v>65</v>
      </c>
      <c r="H4825">
        <v>2004</v>
      </c>
      <c r="I4825" t="s">
        <v>34</v>
      </c>
      <c r="J4825" t="s">
        <v>20</v>
      </c>
      <c r="K4825" t="s">
        <v>16</v>
      </c>
      <c r="L4825">
        <f t="shared" si="150"/>
        <v>0</v>
      </c>
      <c r="M4825">
        <f t="shared" si="151"/>
        <v>0</v>
      </c>
    </row>
    <row r="4826" spans="1:13" x14ac:dyDescent="0.3">
      <c r="A4826" t="s">
        <v>1208</v>
      </c>
      <c r="B4826">
        <v>17.25</v>
      </c>
      <c r="C4826" t="s">
        <v>51</v>
      </c>
      <c r="D4826">
        <v>6.2241994000000002E-2</v>
      </c>
      <c r="E4826" t="s">
        <v>59</v>
      </c>
      <c r="F4826">
        <v>162.7526</v>
      </c>
      <c r="G4826" t="s">
        <v>23</v>
      </c>
      <c r="H4826">
        <v>1998</v>
      </c>
      <c r="J4826" t="s">
        <v>24</v>
      </c>
      <c r="K4826" t="s">
        <v>25</v>
      </c>
      <c r="L4826">
        <f t="shared" si="150"/>
        <v>0</v>
      </c>
      <c r="M4826">
        <f t="shared" si="151"/>
        <v>0</v>
      </c>
    </row>
    <row r="4827" spans="1:13" x14ac:dyDescent="0.3">
      <c r="A4827" t="s">
        <v>254</v>
      </c>
      <c r="B4827">
        <v>10.5</v>
      </c>
      <c r="C4827" t="s">
        <v>51</v>
      </c>
      <c r="D4827">
        <v>1.1333911E-2</v>
      </c>
      <c r="E4827" t="s">
        <v>61</v>
      </c>
      <c r="F4827">
        <v>236.82480000000001</v>
      </c>
      <c r="G4827" t="s">
        <v>37</v>
      </c>
      <c r="H4827">
        <v>2009</v>
      </c>
      <c r="I4827" t="s">
        <v>14</v>
      </c>
      <c r="J4827" t="s">
        <v>24</v>
      </c>
      <c r="K4827" t="s">
        <v>38</v>
      </c>
      <c r="L4827">
        <f t="shared" si="150"/>
        <v>0</v>
      </c>
      <c r="M4827">
        <f t="shared" si="151"/>
        <v>0</v>
      </c>
    </row>
    <row r="4828" spans="1:13" x14ac:dyDescent="0.3">
      <c r="A4828" t="s">
        <v>1571</v>
      </c>
      <c r="B4828">
        <v>9.3949999999999996</v>
      </c>
      <c r="C4828" t="s">
        <v>51</v>
      </c>
      <c r="D4828">
        <v>4.0042881000000002E-2</v>
      </c>
      <c r="E4828" t="s">
        <v>22</v>
      </c>
      <c r="F4828">
        <v>84.990799999999993</v>
      </c>
      <c r="G4828" t="s">
        <v>41</v>
      </c>
      <c r="H4828">
        <v>2002</v>
      </c>
      <c r="J4828" t="s">
        <v>20</v>
      </c>
      <c r="K4828" t="s">
        <v>16</v>
      </c>
      <c r="L4828">
        <f t="shared" si="150"/>
        <v>0</v>
      </c>
      <c r="M4828">
        <f t="shared" si="151"/>
        <v>0</v>
      </c>
    </row>
    <row r="4829" spans="1:13" x14ac:dyDescent="0.3">
      <c r="A4829" t="s">
        <v>1484</v>
      </c>
      <c r="B4829">
        <v>18.850000000000001</v>
      </c>
      <c r="C4829" t="s">
        <v>51</v>
      </c>
      <c r="D4829">
        <v>1.6173165E-2</v>
      </c>
      <c r="E4829" t="s">
        <v>46</v>
      </c>
      <c r="F4829">
        <v>131.1626</v>
      </c>
      <c r="G4829" t="s">
        <v>37</v>
      </c>
      <c r="H4829">
        <v>2009</v>
      </c>
      <c r="I4829" t="s">
        <v>14</v>
      </c>
      <c r="J4829" t="s">
        <v>24</v>
      </c>
      <c r="K4829" t="s">
        <v>38</v>
      </c>
      <c r="L4829">
        <f t="shared" si="150"/>
        <v>0</v>
      </c>
      <c r="M4829">
        <f t="shared" si="151"/>
        <v>0</v>
      </c>
    </row>
    <row r="4830" spans="1:13" x14ac:dyDescent="0.3">
      <c r="A4830" t="s">
        <v>200</v>
      </c>
      <c r="B4830">
        <v>7.02</v>
      </c>
      <c r="C4830" t="s">
        <v>51</v>
      </c>
      <c r="D4830">
        <v>0</v>
      </c>
      <c r="E4830" t="s">
        <v>18</v>
      </c>
      <c r="F4830">
        <v>82.325000000000003</v>
      </c>
      <c r="G4830" t="s">
        <v>65</v>
      </c>
      <c r="H4830">
        <v>2004</v>
      </c>
      <c r="I4830" t="s">
        <v>34</v>
      </c>
      <c r="J4830" t="s">
        <v>20</v>
      </c>
      <c r="K4830" t="s">
        <v>16</v>
      </c>
      <c r="L4830">
        <f t="shared" si="150"/>
        <v>0</v>
      </c>
      <c r="M4830">
        <f t="shared" si="151"/>
        <v>1</v>
      </c>
    </row>
    <row r="4831" spans="1:13" x14ac:dyDescent="0.3">
      <c r="A4831" t="s">
        <v>558</v>
      </c>
      <c r="B4831">
        <v>7.6550000000000002</v>
      </c>
      <c r="C4831" t="s">
        <v>51</v>
      </c>
      <c r="D4831">
        <v>3.2074998E-2</v>
      </c>
      <c r="E4831" t="s">
        <v>83</v>
      </c>
      <c r="F4831">
        <v>114.5492</v>
      </c>
      <c r="G4831" t="s">
        <v>37</v>
      </c>
      <c r="H4831">
        <v>2009</v>
      </c>
      <c r="I4831" t="s">
        <v>14</v>
      </c>
      <c r="J4831" t="s">
        <v>24</v>
      </c>
      <c r="K4831" t="s">
        <v>38</v>
      </c>
      <c r="L4831">
        <f t="shared" si="150"/>
        <v>0</v>
      </c>
      <c r="M4831">
        <f t="shared" si="151"/>
        <v>0</v>
      </c>
    </row>
    <row r="4832" spans="1:13" x14ac:dyDescent="0.3">
      <c r="A4832" t="s">
        <v>450</v>
      </c>
      <c r="C4832" t="s">
        <v>1605</v>
      </c>
      <c r="D4832">
        <v>0.106583703</v>
      </c>
      <c r="E4832" t="s">
        <v>36</v>
      </c>
      <c r="F4832">
        <v>96.738399999999999</v>
      </c>
      <c r="G4832" t="s">
        <v>47</v>
      </c>
      <c r="H4832">
        <v>1985</v>
      </c>
      <c r="I4832" t="s">
        <v>34</v>
      </c>
      <c r="J4832" t="s">
        <v>15</v>
      </c>
      <c r="K4832" t="s">
        <v>25</v>
      </c>
      <c r="L4832">
        <f t="shared" si="150"/>
        <v>0</v>
      </c>
      <c r="M4832">
        <f t="shared" si="151"/>
        <v>0</v>
      </c>
    </row>
    <row r="4833" spans="1:13" x14ac:dyDescent="0.3">
      <c r="A4833" t="s">
        <v>323</v>
      </c>
      <c r="B4833">
        <v>20.25</v>
      </c>
      <c r="C4833" t="s">
        <v>51</v>
      </c>
      <c r="D4833">
        <v>0.14853618499999999</v>
      </c>
      <c r="E4833" t="s">
        <v>61</v>
      </c>
      <c r="F4833">
        <v>235.9616</v>
      </c>
      <c r="G4833" t="s">
        <v>37</v>
      </c>
      <c r="H4833">
        <v>2009</v>
      </c>
      <c r="I4833" t="s">
        <v>14</v>
      </c>
      <c r="J4833" t="s">
        <v>24</v>
      </c>
      <c r="K4833" t="s">
        <v>38</v>
      </c>
      <c r="L4833">
        <f t="shared" si="150"/>
        <v>0</v>
      </c>
      <c r="M4833">
        <f t="shared" si="151"/>
        <v>0</v>
      </c>
    </row>
    <row r="4834" spans="1:13" x14ac:dyDescent="0.3">
      <c r="A4834" t="s">
        <v>350</v>
      </c>
      <c r="B4834">
        <v>13.35</v>
      </c>
      <c r="C4834" t="s">
        <v>51</v>
      </c>
      <c r="D4834">
        <v>3.2153714E-2</v>
      </c>
      <c r="E4834" t="s">
        <v>77</v>
      </c>
      <c r="F4834">
        <v>62.619399999999999</v>
      </c>
      <c r="G4834" t="s">
        <v>53</v>
      </c>
      <c r="H4834">
        <v>1987</v>
      </c>
      <c r="I4834" t="s">
        <v>54</v>
      </c>
      <c r="J4834" t="s">
        <v>24</v>
      </c>
      <c r="K4834" t="s">
        <v>16</v>
      </c>
      <c r="L4834">
        <f t="shared" si="150"/>
        <v>0</v>
      </c>
      <c r="M4834">
        <f t="shared" si="151"/>
        <v>0</v>
      </c>
    </row>
    <row r="4835" spans="1:13" x14ac:dyDescent="0.3">
      <c r="A4835" t="s">
        <v>1145</v>
      </c>
      <c r="B4835">
        <v>9.6</v>
      </c>
      <c r="C4835" t="s">
        <v>51</v>
      </c>
      <c r="D4835">
        <v>2.9643872000000002E-2</v>
      </c>
      <c r="E4835" t="s">
        <v>61</v>
      </c>
      <c r="F4835">
        <v>43.208599999999997</v>
      </c>
      <c r="G4835" t="s">
        <v>33</v>
      </c>
      <c r="H4835">
        <v>1997</v>
      </c>
      <c r="I4835" t="s">
        <v>34</v>
      </c>
      <c r="J4835" t="s">
        <v>15</v>
      </c>
      <c r="K4835" t="s">
        <v>16</v>
      </c>
      <c r="L4835">
        <f t="shared" si="150"/>
        <v>1</v>
      </c>
      <c r="M4835">
        <f t="shared" si="151"/>
        <v>0</v>
      </c>
    </row>
    <row r="4836" spans="1:13" x14ac:dyDescent="0.3">
      <c r="A4836" t="s">
        <v>1380</v>
      </c>
      <c r="B4836">
        <v>15.7</v>
      </c>
      <c r="C4836" t="s">
        <v>51</v>
      </c>
      <c r="D4836">
        <v>0.12249396799999999</v>
      </c>
      <c r="E4836" t="s">
        <v>83</v>
      </c>
      <c r="F4836">
        <v>133.99420000000001</v>
      </c>
      <c r="G4836" t="s">
        <v>33</v>
      </c>
      <c r="H4836">
        <v>1997</v>
      </c>
      <c r="I4836" t="s">
        <v>34</v>
      </c>
      <c r="J4836" t="s">
        <v>15</v>
      </c>
      <c r="K4836" t="s">
        <v>16</v>
      </c>
      <c r="L4836">
        <f t="shared" si="150"/>
        <v>1</v>
      </c>
      <c r="M4836">
        <f t="shared" si="151"/>
        <v>0</v>
      </c>
    </row>
    <row r="4837" spans="1:13" x14ac:dyDescent="0.3">
      <c r="A4837" t="s">
        <v>876</v>
      </c>
      <c r="B4837">
        <v>17.5</v>
      </c>
      <c r="C4837" t="s">
        <v>51</v>
      </c>
      <c r="D4837">
        <v>0</v>
      </c>
      <c r="E4837" t="s">
        <v>77</v>
      </c>
      <c r="F4837">
        <v>140.41800000000001</v>
      </c>
      <c r="G4837" t="s">
        <v>33</v>
      </c>
      <c r="H4837">
        <v>1997</v>
      </c>
      <c r="I4837" t="s">
        <v>34</v>
      </c>
      <c r="J4837" t="s">
        <v>15</v>
      </c>
      <c r="K4837" t="s">
        <v>16</v>
      </c>
      <c r="L4837">
        <f t="shared" si="150"/>
        <v>1</v>
      </c>
      <c r="M4837">
        <f t="shared" si="151"/>
        <v>0</v>
      </c>
    </row>
    <row r="4838" spans="1:13" x14ac:dyDescent="0.3">
      <c r="A4838" t="s">
        <v>476</v>
      </c>
      <c r="B4838">
        <v>6.86</v>
      </c>
      <c r="C4838" t="s">
        <v>51</v>
      </c>
      <c r="D4838">
        <v>3.6506915000000001E-2</v>
      </c>
      <c r="E4838" t="s">
        <v>61</v>
      </c>
      <c r="F4838">
        <v>228.20099999999999</v>
      </c>
      <c r="G4838" t="s">
        <v>53</v>
      </c>
      <c r="H4838">
        <v>1987</v>
      </c>
      <c r="I4838" t="s">
        <v>54</v>
      </c>
      <c r="J4838" t="s">
        <v>24</v>
      </c>
      <c r="K4838" t="s">
        <v>16</v>
      </c>
      <c r="L4838">
        <f t="shared" si="150"/>
        <v>0</v>
      </c>
      <c r="M4838">
        <f t="shared" si="151"/>
        <v>0</v>
      </c>
    </row>
    <row r="4839" spans="1:13" x14ac:dyDescent="0.3">
      <c r="A4839" t="s">
        <v>179</v>
      </c>
      <c r="B4839">
        <v>16.75</v>
      </c>
      <c r="C4839" t="s">
        <v>51</v>
      </c>
      <c r="D4839">
        <v>2.9739651999999998E-2</v>
      </c>
      <c r="E4839" t="s">
        <v>12</v>
      </c>
      <c r="F4839">
        <v>37.782200000000003</v>
      </c>
      <c r="G4839" t="s">
        <v>33</v>
      </c>
      <c r="H4839">
        <v>1997</v>
      </c>
      <c r="I4839" t="s">
        <v>34</v>
      </c>
      <c r="J4839" t="s">
        <v>15</v>
      </c>
      <c r="K4839" t="s">
        <v>16</v>
      </c>
      <c r="L4839">
        <f t="shared" si="150"/>
        <v>1</v>
      </c>
      <c r="M4839">
        <f t="shared" si="151"/>
        <v>1</v>
      </c>
    </row>
    <row r="4840" spans="1:13" x14ac:dyDescent="0.3">
      <c r="A4840" t="s">
        <v>339</v>
      </c>
      <c r="B4840">
        <v>13.1</v>
      </c>
      <c r="C4840" t="s">
        <v>1605</v>
      </c>
      <c r="D4840">
        <v>9.8702380000000006E-2</v>
      </c>
      <c r="E4840" t="s">
        <v>67</v>
      </c>
      <c r="F4840">
        <v>195.27680000000001</v>
      </c>
      <c r="G4840" t="s">
        <v>53</v>
      </c>
      <c r="H4840">
        <v>1987</v>
      </c>
      <c r="I4840" t="s">
        <v>54</v>
      </c>
      <c r="J4840" t="s">
        <v>24</v>
      </c>
      <c r="K4840" t="s">
        <v>16</v>
      </c>
      <c r="L4840">
        <f t="shared" si="150"/>
        <v>0</v>
      </c>
      <c r="M4840">
        <f t="shared" si="151"/>
        <v>0</v>
      </c>
    </row>
    <row r="4841" spans="1:13" x14ac:dyDescent="0.3">
      <c r="A4841" t="s">
        <v>783</v>
      </c>
      <c r="B4841">
        <v>15.35</v>
      </c>
      <c r="C4841" t="s">
        <v>1605</v>
      </c>
      <c r="D4841">
        <v>0.113123006</v>
      </c>
      <c r="E4841" t="s">
        <v>32</v>
      </c>
      <c r="F4841">
        <v>191.9504</v>
      </c>
      <c r="G4841" t="s">
        <v>53</v>
      </c>
      <c r="H4841">
        <v>1987</v>
      </c>
      <c r="I4841" t="s">
        <v>54</v>
      </c>
      <c r="J4841" t="s">
        <v>24</v>
      </c>
      <c r="K4841" t="s">
        <v>16</v>
      </c>
      <c r="L4841">
        <f t="shared" si="150"/>
        <v>0</v>
      </c>
      <c r="M4841">
        <f t="shared" si="151"/>
        <v>0</v>
      </c>
    </row>
    <row r="4842" spans="1:13" x14ac:dyDescent="0.3">
      <c r="A4842" t="s">
        <v>885</v>
      </c>
      <c r="B4842">
        <v>18.350000000000001</v>
      </c>
      <c r="C4842" t="s">
        <v>51</v>
      </c>
      <c r="D4842">
        <v>4.1733666000000003E-2</v>
      </c>
      <c r="E4842" t="s">
        <v>52</v>
      </c>
      <c r="F4842">
        <v>190.18719999999999</v>
      </c>
      <c r="G4842" t="s">
        <v>13</v>
      </c>
      <c r="H4842">
        <v>1999</v>
      </c>
      <c r="I4842" t="s">
        <v>14</v>
      </c>
      <c r="J4842" t="s">
        <v>15</v>
      </c>
      <c r="K4842" t="s">
        <v>16</v>
      </c>
      <c r="L4842">
        <f t="shared" si="150"/>
        <v>1</v>
      </c>
      <c r="M4842">
        <f t="shared" si="151"/>
        <v>0</v>
      </c>
    </row>
    <row r="4843" spans="1:13" x14ac:dyDescent="0.3">
      <c r="A4843" t="s">
        <v>285</v>
      </c>
      <c r="B4843">
        <v>11.15</v>
      </c>
      <c r="C4843" t="s">
        <v>1605</v>
      </c>
      <c r="D4843">
        <v>0</v>
      </c>
      <c r="E4843" t="s">
        <v>18</v>
      </c>
      <c r="F4843">
        <v>151.27080000000001</v>
      </c>
      <c r="G4843" t="s">
        <v>65</v>
      </c>
      <c r="H4843">
        <v>2004</v>
      </c>
      <c r="I4843" t="s">
        <v>34</v>
      </c>
      <c r="J4843" t="s">
        <v>20</v>
      </c>
      <c r="K4843" t="s">
        <v>16</v>
      </c>
      <c r="L4843">
        <f t="shared" si="150"/>
        <v>0</v>
      </c>
      <c r="M4843">
        <f t="shared" si="151"/>
        <v>1</v>
      </c>
    </row>
    <row r="4844" spans="1:13" x14ac:dyDescent="0.3">
      <c r="A4844" t="s">
        <v>1572</v>
      </c>
      <c r="B4844">
        <v>6.96</v>
      </c>
      <c r="C4844" t="s">
        <v>51</v>
      </c>
      <c r="D4844">
        <v>0.129206196</v>
      </c>
      <c r="E4844" t="s">
        <v>59</v>
      </c>
      <c r="F4844">
        <v>89.514600000000002</v>
      </c>
      <c r="G4844" t="s">
        <v>23</v>
      </c>
      <c r="H4844">
        <v>1998</v>
      </c>
      <c r="J4844" t="s">
        <v>24</v>
      </c>
      <c r="K4844" t="s">
        <v>25</v>
      </c>
      <c r="L4844">
        <f t="shared" si="150"/>
        <v>0</v>
      </c>
      <c r="M4844">
        <f t="shared" si="151"/>
        <v>0</v>
      </c>
    </row>
    <row r="4845" spans="1:13" x14ac:dyDescent="0.3">
      <c r="A4845" t="s">
        <v>810</v>
      </c>
      <c r="B4845">
        <v>17.75</v>
      </c>
      <c r="C4845" t="s">
        <v>51</v>
      </c>
      <c r="D4845">
        <v>5.5384948000000003E-2</v>
      </c>
      <c r="E4845" t="s">
        <v>32</v>
      </c>
      <c r="F4845">
        <v>145.74440000000001</v>
      </c>
      <c r="G4845" t="s">
        <v>19</v>
      </c>
      <c r="H4845">
        <v>2007</v>
      </c>
      <c r="J4845" t="s">
        <v>20</v>
      </c>
      <c r="K4845" t="s">
        <v>16</v>
      </c>
      <c r="L4845">
        <f t="shared" si="150"/>
        <v>0</v>
      </c>
      <c r="M4845">
        <f t="shared" si="151"/>
        <v>0</v>
      </c>
    </row>
    <row r="4846" spans="1:13" x14ac:dyDescent="0.3">
      <c r="A4846" t="s">
        <v>342</v>
      </c>
      <c r="B4846">
        <v>17.7</v>
      </c>
      <c r="C4846" t="s">
        <v>1605</v>
      </c>
      <c r="D4846">
        <v>4.0931993999999999E-2</v>
      </c>
      <c r="E4846" t="s">
        <v>32</v>
      </c>
      <c r="F4846">
        <v>81.627600000000001</v>
      </c>
      <c r="G4846" t="s">
        <v>33</v>
      </c>
      <c r="H4846">
        <v>1997</v>
      </c>
      <c r="I4846" t="s">
        <v>34</v>
      </c>
      <c r="J4846" t="s">
        <v>15</v>
      </c>
      <c r="K4846" t="s">
        <v>16</v>
      </c>
      <c r="L4846">
        <f t="shared" si="150"/>
        <v>0</v>
      </c>
      <c r="M4846">
        <f t="shared" si="151"/>
        <v>0</v>
      </c>
    </row>
    <row r="4847" spans="1:13" x14ac:dyDescent="0.3">
      <c r="A4847" t="s">
        <v>1182</v>
      </c>
      <c r="B4847">
        <v>5.4050000000000002</v>
      </c>
      <c r="C4847" t="s">
        <v>28</v>
      </c>
      <c r="D4847">
        <v>5.370465E-2</v>
      </c>
      <c r="E4847" t="s">
        <v>83</v>
      </c>
      <c r="F4847">
        <v>201.07419999999999</v>
      </c>
      <c r="G4847" t="s">
        <v>13</v>
      </c>
      <c r="H4847">
        <v>1999</v>
      </c>
      <c r="I4847" t="s">
        <v>14</v>
      </c>
      <c r="J4847" t="s">
        <v>15</v>
      </c>
      <c r="K4847" t="s">
        <v>16</v>
      </c>
      <c r="L4847">
        <f t="shared" si="150"/>
        <v>0</v>
      </c>
      <c r="M4847">
        <f t="shared" si="151"/>
        <v>0</v>
      </c>
    </row>
    <row r="4848" spans="1:13" x14ac:dyDescent="0.3">
      <c r="A4848" t="s">
        <v>368</v>
      </c>
      <c r="C4848" t="s">
        <v>1605</v>
      </c>
      <c r="D4848">
        <v>0.29953062899999999</v>
      </c>
      <c r="E4848" t="s">
        <v>32</v>
      </c>
      <c r="F4848">
        <v>139.9838</v>
      </c>
      <c r="G4848" t="s">
        <v>47</v>
      </c>
      <c r="H4848">
        <v>1985</v>
      </c>
      <c r="I4848" t="s">
        <v>34</v>
      </c>
      <c r="J4848" t="s">
        <v>15</v>
      </c>
      <c r="K4848" t="s">
        <v>25</v>
      </c>
      <c r="L4848">
        <f t="shared" si="150"/>
        <v>0</v>
      </c>
      <c r="M4848">
        <f t="shared" si="151"/>
        <v>0</v>
      </c>
    </row>
    <row r="4849" spans="1:13" x14ac:dyDescent="0.3">
      <c r="A4849" t="s">
        <v>430</v>
      </c>
      <c r="B4849">
        <v>9.5</v>
      </c>
      <c r="C4849" t="s">
        <v>1605</v>
      </c>
      <c r="D4849">
        <v>0</v>
      </c>
      <c r="E4849" t="s">
        <v>12</v>
      </c>
      <c r="F4849">
        <v>184.96080000000001</v>
      </c>
      <c r="G4849" t="s">
        <v>41</v>
      </c>
      <c r="H4849">
        <v>2002</v>
      </c>
      <c r="J4849" t="s">
        <v>20</v>
      </c>
      <c r="K4849" t="s">
        <v>16</v>
      </c>
      <c r="L4849">
        <f t="shared" si="150"/>
        <v>0</v>
      </c>
      <c r="M4849">
        <f t="shared" si="151"/>
        <v>1</v>
      </c>
    </row>
    <row r="4850" spans="1:13" x14ac:dyDescent="0.3">
      <c r="A4850" t="s">
        <v>577</v>
      </c>
      <c r="C4850" t="s">
        <v>51</v>
      </c>
      <c r="D4850">
        <v>0.16219103700000001</v>
      </c>
      <c r="E4850" t="s">
        <v>52</v>
      </c>
      <c r="F4850">
        <v>144.74440000000001</v>
      </c>
      <c r="G4850" t="s">
        <v>29</v>
      </c>
      <c r="H4850">
        <v>1985</v>
      </c>
      <c r="I4850" t="s">
        <v>14</v>
      </c>
      <c r="J4850" t="s">
        <v>24</v>
      </c>
      <c r="K4850" t="s">
        <v>30</v>
      </c>
      <c r="L4850">
        <f t="shared" si="150"/>
        <v>0</v>
      </c>
      <c r="M4850">
        <f t="shared" si="151"/>
        <v>0</v>
      </c>
    </row>
    <row r="4851" spans="1:13" x14ac:dyDescent="0.3">
      <c r="A4851" t="s">
        <v>1373</v>
      </c>
      <c r="B4851">
        <v>11.5</v>
      </c>
      <c r="C4851" t="s">
        <v>51</v>
      </c>
      <c r="D4851">
        <v>2.1063528000000001E-2</v>
      </c>
      <c r="E4851" t="s">
        <v>46</v>
      </c>
      <c r="F4851">
        <v>134.49420000000001</v>
      </c>
      <c r="G4851" t="s">
        <v>37</v>
      </c>
      <c r="H4851">
        <v>2009</v>
      </c>
      <c r="I4851" t="s">
        <v>14</v>
      </c>
      <c r="J4851" t="s">
        <v>24</v>
      </c>
      <c r="K4851" t="s">
        <v>38</v>
      </c>
      <c r="L4851">
        <f t="shared" si="150"/>
        <v>0</v>
      </c>
      <c r="M4851">
        <f t="shared" si="151"/>
        <v>0</v>
      </c>
    </row>
    <row r="4852" spans="1:13" x14ac:dyDescent="0.3">
      <c r="A4852" t="s">
        <v>1064</v>
      </c>
      <c r="B4852">
        <v>7.6050000000000004</v>
      </c>
      <c r="C4852" t="s">
        <v>51</v>
      </c>
      <c r="D4852">
        <v>0.12921660400000001</v>
      </c>
      <c r="E4852" t="s">
        <v>32</v>
      </c>
      <c r="F4852">
        <v>162.92099999999999</v>
      </c>
      <c r="G4852" t="s">
        <v>65</v>
      </c>
      <c r="H4852">
        <v>2004</v>
      </c>
      <c r="I4852" t="s">
        <v>34</v>
      </c>
      <c r="J4852" t="s">
        <v>20</v>
      </c>
      <c r="K4852" t="s">
        <v>16</v>
      </c>
      <c r="L4852">
        <f t="shared" si="150"/>
        <v>0</v>
      </c>
      <c r="M4852">
        <f t="shared" si="151"/>
        <v>0</v>
      </c>
    </row>
    <row r="4853" spans="1:13" x14ac:dyDescent="0.3">
      <c r="A4853" t="s">
        <v>752</v>
      </c>
      <c r="B4853">
        <v>12.1</v>
      </c>
      <c r="C4853" t="s">
        <v>51</v>
      </c>
      <c r="D4853">
        <v>1.5465764999999999E-2</v>
      </c>
      <c r="E4853" t="s">
        <v>61</v>
      </c>
      <c r="F4853">
        <v>165.05260000000001</v>
      </c>
      <c r="G4853" t="s">
        <v>41</v>
      </c>
      <c r="H4853">
        <v>2002</v>
      </c>
      <c r="J4853" t="s">
        <v>20</v>
      </c>
      <c r="K4853" t="s">
        <v>16</v>
      </c>
      <c r="L4853">
        <f t="shared" si="150"/>
        <v>0</v>
      </c>
      <c r="M4853">
        <f t="shared" si="151"/>
        <v>0</v>
      </c>
    </row>
    <row r="4854" spans="1:13" x14ac:dyDescent="0.3">
      <c r="A4854" t="s">
        <v>72</v>
      </c>
      <c r="B4854">
        <v>5.8250000000000002</v>
      </c>
      <c r="C4854" t="s">
        <v>51</v>
      </c>
      <c r="D4854">
        <v>9.1627467000000004E-2</v>
      </c>
      <c r="E4854" t="s">
        <v>61</v>
      </c>
      <c r="F4854">
        <v>161.68940000000001</v>
      </c>
      <c r="G4854" t="s">
        <v>13</v>
      </c>
      <c r="H4854">
        <v>1999</v>
      </c>
      <c r="I4854" t="s">
        <v>14</v>
      </c>
      <c r="J4854" t="s">
        <v>15</v>
      </c>
      <c r="K4854" t="s">
        <v>16</v>
      </c>
      <c r="L4854">
        <f t="shared" si="150"/>
        <v>1</v>
      </c>
      <c r="M4854">
        <f t="shared" si="151"/>
        <v>0</v>
      </c>
    </row>
    <row r="4855" spans="1:13" x14ac:dyDescent="0.3">
      <c r="A4855" t="s">
        <v>214</v>
      </c>
      <c r="B4855">
        <v>8.2750000000000004</v>
      </c>
      <c r="C4855" t="s">
        <v>51</v>
      </c>
      <c r="D4855">
        <v>0.110289757</v>
      </c>
      <c r="E4855" t="s">
        <v>61</v>
      </c>
      <c r="F4855">
        <v>102.8306</v>
      </c>
      <c r="G4855" t="s">
        <v>33</v>
      </c>
      <c r="H4855">
        <v>1997</v>
      </c>
      <c r="I4855" t="s">
        <v>34</v>
      </c>
      <c r="J4855" t="s">
        <v>15</v>
      </c>
      <c r="K4855" t="s">
        <v>16</v>
      </c>
      <c r="L4855">
        <f t="shared" si="150"/>
        <v>1</v>
      </c>
      <c r="M4855">
        <f t="shared" si="151"/>
        <v>0</v>
      </c>
    </row>
    <row r="4856" spans="1:13" x14ac:dyDescent="0.3">
      <c r="A4856" t="s">
        <v>85</v>
      </c>
      <c r="C4856" t="s">
        <v>51</v>
      </c>
      <c r="D4856">
        <v>0.15579704</v>
      </c>
      <c r="E4856" t="s">
        <v>61</v>
      </c>
      <c r="F4856">
        <v>191.35040000000001</v>
      </c>
      <c r="G4856" t="s">
        <v>47</v>
      </c>
      <c r="H4856">
        <v>1985</v>
      </c>
      <c r="I4856" t="s">
        <v>34</v>
      </c>
      <c r="J4856" t="s">
        <v>15</v>
      </c>
      <c r="K4856" t="s">
        <v>25</v>
      </c>
      <c r="L4856">
        <f t="shared" si="150"/>
        <v>1</v>
      </c>
      <c r="M4856">
        <f t="shared" si="151"/>
        <v>0</v>
      </c>
    </row>
    <row r="4857" spans="1:13" x14ac:dyDescent="0.3">
      <c r="A4857" t="s">
        <v>762</v>
      </c>
      <c r="B4857">
        <v>7.55</v>
      </c>
      <c r="C4857" t="s">
        <v>51</v>
      </c>
      <c r="D4857">
        <v>2.7280494999999998E-2</v>
      </c>
      <c r="E4857" t="s">
        <v>83</v>
      </c>
      <c r="F4857">
        <v>151.23400000000001</v>
      </c>
      <c r="G4857" t="s">
        <v>37</v>
      </c>
      <c r="H4857">
        <v>2009</v>
      </c>
      <c r="I4857" t="s">
        <v>14</v>
      </c>
      <c r="J4857" t="s">
        <v>24</v>
      </c>
      <c r="K4857" t="s">
        <v>38</v>
      </c>
      <c r="L4857">
        <f t="shared" si="150"/>
        <v>0</v>
      </c>
      <c r="M4857">
        <f t="shared" si="151"/>
        <v>0</v>
      </c>
    </row>
    <row r="4858" spans="1:13" x14ac:dyDescent="0.3">
      <c r="A4858" t="s">
        <v>1221</v>
      </c>
      <c r="B4858">
        <v>8.02</v>
      </c>
      <c r="C4858" t="s">
        <v>51</v>
      </c>
      <c r="D4858">
        <v>0.112071014</v>
      </c>
      <c r="E4858" t="s">
        <v>12</v>
      </c>
      <c r="F4858">
        <v>154.99979999999999</v>
      </c>
      <c r="G4858" t="s">
        <v>19</v>
      </c>
      <c r="H4858">
        <v>2007</v>
      </c>
      <c r="J4858" t="s">
        <v>20</v>
      </c>
      <c r="K4858" t="s">
        <v>16</v>
      </c>
      <c r="L4858">
        <f t="shared" si="150"/>
        <v>0</v>
      </c>
      <c r="M4858">
        <f t="shared" si="151"/>
        <v>1</v>
      </c>
    </row>
    <row r="4859" spans="1:13" x14ac:dyDescent="0.3">
      <c r="A4859" t="s">
        <v>213</v>
      </c>
      <c r="B4859">
        <v>13.5</v>
      </c>
      <c r="C4859" t="s">
        <v>51</v>
      </c>
      <c r="D4859">
        <v>7.2782102000000001E-2</v>
      </c>
      <c r="E4859" t="s">
        <v>61</v>
      </c>
      <c r="F4859">
        <v>159.49199999999999</v>
      </c>
      <c r="G4859" t="s">
        <v>13</v>
      </c>
      <c r="H4859">
        <v>1999</v>
      </c>
      <c r="I4859" t="s">
        <v>14</v>
      </c>
      <c r="J4859" t="s">
        <v>15</v>
      </c>
      <c r="K4859" t="s">
        <v>16</v>
      </c>
      <c r="L4859">
        <f t="shared" si="150"/>
        <v>1</v>
      </c>
      <c r="M4859">
        <f t="shared" si="151"/>
        <v>0</v>
      </c>
    </row>
    <row r="4860" spans="1:13" x14ac:dyDescent="0.3">
      <c r="A4860" t="s">
        <v>556</v>
      </c>
      <c r="B4860">
        <v>18.600000000000001</v>
      </c>
      <c r="C4860" t="s">
        <v>1605</v>
      </c>
      <c r="D4860">
        <v>0.171444454</v>
      </c>
      <c r="E4860" t="s">
        <v>77</v>
      </c>
      <c r="F4860">
        <v>49.537599999999998</v>
      </c>
      <c r="G4860" t="s">
        <v>65</v>
      </c>
      <c r="H4860">
        <v>2004</v>
      </c>
      <c r="I4860" t="s">
        <v>34</v>
      </c>
      <c r="J4860" t="s">
        <v>20</v>
      </c>
      <c r="K4860" t="s">
        <v>16</v>
      </c>
      <c r="L4860">
        <f t="shared" si="150"/>
        <v>0</v>
      </c>
      <c r="M4860">
        <f t="shared" si="151"/>
        <v>0</v>
      </c>
    </row>
    <row r="4861" spans="1:13" x14ac:dyDescent="0.3">
      <c r="A4861" t="s">
        <v>814</v>
      </c>
      <c r="C4861" t="s">
        <v>1605</v>
      </c>
      <c r="D4861">
        <v>2.0904887E-2</v>
      </c>
      <c r="E4861" t="s">
        <v>12</v>
      </c>
      <c r="F4861">
        <v>158.95779999999999</v>
      </c>
      <c r="G4861" t="s">
        <v>29</v>
      </c>
      <c r="H4861">
        <v>1985</v>
      </c>
      <c r="I4861" t="s">
        <v>14</v>
      </c>
      <c r="J4861" t="s">
        <v>24</v>
      </c>
      <c r="K4861" t="s">
        <v>30</v>
      </c>
      <c r="L4861">
        <f t="shared" si="150"/>
        <v>0</v>
      </c>
      <c r="M4861">
        <f t="shared" si="151"/>
        <v>1</v>
      </c>
    </row>
    <row r="4862" spans="1:13" x14ac:dyDescent="0.3">
      <c r="A4862" t="s">
        <v>633</v>
      </c>
      <c r="B4862">
        <v>7.6849999999999996</v>
      </c>
      <c r="C4862" t="s">
        <v>51</v>
      </c>
      <c r="D4862">
        <v>2.547263E-2</v>
      </c>
      <c r="E4862" t="s">
        <v>46</v>
      </c>
      <c r="F4862">
        <v>144.57599999999999</v>
      </c>
      <c r="G4862" t="s">
        <v>65</v>
      </c>
      <c r="H4862">
        <v>2004</v>
      </c>
      <c r="I4862" t="s">
        <v>34</v>
      </c>
      <c r="J4862" t="s">
        <v>20</v>
      </c>
      <c r="K4862" t="s">
        <v>16</v>
      </c>
      <c r="L4862">
        <f t="shared" si="150"/>
        <v>0</v>
      </c>
      <c r="M4862">
        <f t="shared" si="151"/>
        <v>0</v>
      </c>
    </row>
    <row r="4863" spans="1:13" x14ac:dyDescent="0.3">
      <c r="A4863" t="s">
        <v>1563</v>
      </c>
      <c r="B4863">
        <v>7.42</v>
      </c>
      <c r="C4863" t="s">
        <v>1605</v>
      </c>
      <c r="D4863">
        <v>2.1555692000000001E-2</v>
      </c>
      <c r="E4863" t="s">
        <v>57</v>
      </c>
      <c r="F4863">
        <v>186.0582</v>
      </c>
      <c r="G4863" t="s">
        <v>53</v>
      </c>
      <c r="H4863">
        <v>1987</v>
      </c>
      <c r="I4863" t="s">
        <v>54</v>
      </c>
      <c r="J4863" t="s">
        <v>24</v>
      </c>
      <c r="K4863" t="s">
        <v>16</v>
      </c>
      <c r="L4863">
        <f t="shared" si="150"/>
        <v>0</v>
      </c>
      <c r="M4863">
        <f t="shared" si="151"/>
        <v>0</v>
      </c>
    </row>
    <row r="4864" spans="1:13" x14ac:dyDescent="0.3">
      <c r="A4864" t="s">
        <v>1443</v>
      </c>
      <c r="B4864">
        <v>14.1</v>
      </c>
      <c r="C4864" t="s">
        <v>51</v>
      </c>
      <c r="D4864">
        <v>0.125976163</v>
      </c>
      <c r="E4864" t="s">
        <v>32</v>
      </c>
      <c r="F4864">
        <v>86.519800000000004</v>
      </c>
      <c r="G4864" t="s">
        <v>13</v>
      </c>
      <c r="H4864">
        <v>1999</v>
      </c>
      <c r="I4864" t="s">
        <v>14</v>
      </c>
      <c r="J4864" t="s">
        <v>15</v>
      </c>
      <c r="K4864" t="s">
        <v>16</v>
      </c>
      <c r="L4864">
        <f t="shared" si="150"/>
        <v>1</v>
      </c>
      <c r="M4864">
        <f t="shared" si="151"/>
        <v>0</v>
      </c>
    </row>
    <row r="4865" spans="1:13" x14ac:dyDescent="0.3">
      <c r="A4865" t="s">
        <v>1312</v>
      </c>
      <c r="B4865">
        <v>19.7</v>
      </c>
      <c r="C4865" t="s">
        <v>1605</v>
      </c>
      <c r="D4865">
        <v>8.0721764000000001E-2</v>
      </c>
      <c r="E4865" t="s">
        <v>36</v>
      </c>
      <c r="F4865">
        <v>195.61099999999999</v>
      </c>
      <c r="G4865" t="s">
        <v>65</v>
      </c>
      <c r="H4865">
        <v>2004</v>
      </c>
      <c r="I4865" t="s">
        <v>34</v>
      </c>
      <c r="J4865" t="s">
        <v>20</v>
      </c>
      <c r="K4865" t="s">
        <v>16</v>
      </c>
      <c r="L4865">
        <f t="shared" si="150"/>
        <v>0</v>
      </c>
      <c r="M4865">
        <f t="shared" si="151"/>
        <v>0</v>
      </c>
    </row>
    <row r="4866" spans="1:13" x14ac:dyDescent="0.3">
      <c r="A4866" t="s">
        <v>563</v>
      </c>
      <c r="B4866">
        <v>14.1</v>
      </c>
      <c r="C4866" t="s">
        <v>51</v>
      </c>
      <c r="D4866">
        <v>0.113728834</v>
      </c>
      <c r="E4866" t="s">
        <v>36</v>
      </c>
      <c r="F4866">
        <v>53.7956</v>
      </c>
      <c r="G4866" t="s">
        <v>37</v>
      </c>
      <c r="H4866">
        <v>2009</v>
      </c>
      <c r="I4866" t="s">
        <v>14</v>
      </c>
      <c r="J4866" t="s">
        <v>24</v>
      </c>
      <c r="K4866" t="s">
        <v>38</v>
      </c>
      <c r="L4866">
        <f t="shared" si="150"/>
        <v>0</v>
      </c>
      <c r="M4866">
        <f t="shared" si="151"/>
        <v>0</v>
      </c>
    </row>
    <row r="4867" spans="1:13" x14ac:dyDescent="0.3">
      <c r="A4867" t="s">
        <v>1104</v>
      </c>
      <c r="B4867">
        <v>16.600000000000001</v>
      </c>
      <c r="C4867" t="s">
        <v>51</v>
      </c>
      <c r="D4867">
        <v>0</v>
      </c>
      <c r="E4867" t="s">
        <v>83</v>
      </c>
      <c r="F4867">
        <v>120.3124</v>
      </c>
      <c r="G4867" t="s">
        <v>19</v>
      </c>
      <c r="H4867">
        <v>2007</v>
      </c>
      <c r="J4867" t="s">
        <v>20</v>
      </c>
      <c r="K4867" t="s">
        <v>16</v>
      </c>
      <c r="L4867">
        <f t="shared" ref="L4867:L4930" si="152">IF(AND(J4867= "Tier 1", C4867= "LF"),1,0)</f>
        <v>0</v>
      </c>
      <c r="M4867">
        <f t="shared" ref="M4867:M4930" si="153">IF(OR(E4867= "Dairy", E4867= "Snack Foods"),1,0)</f>
        <v>0</v>
      </c>
    </row>
    <row r="4868" spans="1:13" x14ac:dyDescent="0.3">
      <c r="A4868" t="s">
        <v>838</v>
      </c>
      <c r="B4868">
        <v>15.2</v>
      </c>
      <c r="C4868" t="s">
        <v>51</v>
      </c>
      <c r="D4868">
        <v>8.441738E-2</v>
      </c>
      <c r="E4868" t="s">
        <v>77</v>
      </c>
      <c r="F4868">
        <v>258.233</v>
      </c>
      <c r="G4868" t="s">
        <v>19</v>
      </c>
      <c r="H4868">
        <v>2007</v>
      </c>
      <c r="J4868" t="s">
        <v>20</v>
      </c>
      <c r="K4868" t="s">
        <v>16</v>
      </c>
      <c r="L4868">
        <f t="shared" si="152"/>
        <v>0</v>
      </c>
      <c r="M4868">
        <f t="shared" si="153"/>
        <v>0</v>
      </c>
    </row>
    <row r="4869" spans="1:13" x14ac:dyDescent="0.3">
      <c r="A4869" t="s">
        <v>626</v>
      </c>
      <c r="C4869" t="s">
        <v>51</v>
      </c>
      <c r="D4869">
        <v>9.2933158000000002E-2</v>
      </c>
      <c r="E4869" t="s">
        <v>18</v>
      </c>
      <c r="F4869">
        <v>197.64259999999999</v>
      </c>
      <c r="G4869" t="s">
        <v>29</v>
      </c>
      <c r="H4869">
        <v>1985</v>
      </c>
      <c r="I4869" t="s">
        <v>14</v>
      </c>
      <c r="J4869" t="s">
        <v>24</v>
      </c>
      <c r="K4869" t="s">
        <v>30</v>
      </c>
      <c r="L4869">
        <f t="shared" si="152"/>
        <v>0</v>
      </c>
      <c r="M4869">
        <f t="shared" si="153"/>
        <v>1</v>
      </c>
    </row>
    <row r="4870" spans="1:13" x14ac:dyDescent="0.3">
      <c r="A4870" t="s">
        <v>966</v>
      </c>
      <c r="B4870">
        <v>8.67</v>
      </c>
      <c r="C4870" t="s">
        <v>51</v>
      </c>
      <c r="D4870">
        <v>6.5569288000000003E-2</v>
      </c>
      <c r="E4870" t="s">
        <v>59</v>
      </c>
      <c r="F4870">
        <v>144.61279999999999</v>
      </c>
      <c r="G4870" t="s">
        <v>41</v>
      </c>
      <c r="H4870">
        <v>2002</v>
      </c>
      <c r="J4870" t="s">
        <v>20</v>
      </c>
      <c r="K4870" t="s">
        <v>16</v>
      </c>
      <c r="L4870">
        <f t="shared" si="152"/>
        <v>0</v>
      </c>
      <c r="M4870">
        <f t="shared" si="153"/>
        <v>0</v>
      </c>
    </row>
    <row r="4871" spans="1:13" x14ac:dyDescent="0.3">
      <c r="A4871" t="s">
        <v>1102</v>
      </c>
      <c r="B4871">
        <v>20.2</v>
      </c>
      <c r="C4871" t="s">
        <v>51</v>
      </c>
      <c r="D4871">
        <v>0.112778767</v>
      </c>
      <c r="E4871" t="s">
        <v>61</v>
      </c>
      <c r="F4871">
        <v>123.5046</v>
      </c>
      <c r="G4871" t="s">
        <v>37</v>
      </c>
      <c r="H4871">
        <v>2009</v>
      </c>
      <c r="I4871" t="s">
        <v>14</v>
      </c>
      <c r="J4871" t="s">
        <v>24</v>
      </c>
      <c r="K4871" t="s">
        <v>38</v>
      </c>
      <c r="L4871">
        <f t="shared" si="152"/>
        <v>0</v>
      </c>
      <c r="M4871">
        <f t="shared" si="153"/>
        <v>0</v>
      </c>
    </row>
    <row r="4872" spans="1:13" x14ac:dyDescent="0.3">
      <c r="A4872" t="s">
        <v>1154</v>
      </c>
      <c r="B4872">
        <v>10.3</v>
      </c>
      <c r="C4872" t="s">
        <v>28</v>
      </c>
      <c r="D4872">
        <v>5.0148322000000002E-2</v>
      </c>
      <c r="E4872" t="s">
        <v>83</v>
      </c>
      <c r="F4872">
        <v>79.396000000000001</v>
      </c>
      <c r="G4872" t="s">
        <v>13</v>
      </c>
      <c r="H4872">
        <v>1999</v>
      </c>
      <c r="I4872" t="s">
        <v>14</v>
      </c>
      <c r="J4872" t="s">
        <v>15</v>
      </c>
      <c r="K4872" t="s">
        <v>16</v>
      </c>
      <c r="L4872">
        <f t="shared" si="152"/>
        <v>0</v>
      </c>
      <c r="M4872">
        <f t="shared" si="153"/>
        <v>0</v>
      </c>
    </row>
    <row r="4873" spans="1:13" x14ac:dyDescent="0.3">
      <c r="A4873" t="s">
        <v>1035</v>
      </c>
      <c r="B4873">
        <v>6.6349999999999998</v>
      </c>
      <c r="C4873" t="s">
        <v>1605</v>
      </c>
      <c r="D4873">
        <v>4.6183676E-2</v>
      </c>
      <c r="E4873" t="s">
        <v>67</v>
      </c>
      <c r="F4873">
        <v>37.050600000000003</v>
      </c>
      <c r="G4873" t="s">
        <v>41</v>
      </c>
      <c r="H4873">
        <v>2002</v>
      </c>
      <c r="J4873" t="s">
        <v>20</v>
      </c>
      <c r="K4873" t="s">
        <v>16</v>
      </c>
      <c r="L4873">
        <f t="shared" si="152"/>
        <v>0</v>
      </c>
      <c r="M4873">
        <f t="shared" si="153"/>
        <v>0</v>
      </c>
    </row>
    <row r="4874" spans="1:13" x14ac:dyDescent="0.3">
      <c r="A4874" t="s">
        <v>323</v>
      </c>
      <c r="C4874" t="s">
        <v>51</v>
      </c>
      <c r="D4874">
        <v>0.147217192</v>
      </c>
      <c r="E4874" t="s">
        <v>61</v>
      </c>
      <c r="F4874">
        <v>234.16159999999999</v>
      </c>
      <c r="G4874" t="s">
        <v>29</v>
      </c>
      <c r="H4874">
        <v>1985</v>
      </c>
      <c r="I4874" t="s">
        <v>14</v>
      </c>
      <c r="J4874" t="s">
        <v>24</v>
      </c>
      <c r="K4874" t="s">
        <v>30</v>
      </c>
      <c r="L4874">
        <f t="shared" si="152"/>
        <v>0</v>
      </c>
      <c r="M4874">
        <f t="shared" si="153"/>
        <v>0</v>
      </c>
    </row>
    <row r="4875" spans="1:13" x14ac:dyDescent="0.3">
      <c r="A4875" t="s">
        <v>390</v>
      </c>
      <c r="B4875">
        <v>17</v>
      </c>
      <c r="C4875" t="s">
        <v>51</v>
      </c>
      <c r="D4875">
        <v>5.2199429999999998E-2</v>
      </c>
      <c r="E4875" t="s">
        <v>46</v>
      </c>
      <c r="F4875">
        <v>123.673</v>
      </c>
      <c r="G4875" t="s">
        <v>65</v>
      </c>
      <c r="H4875">
        <v>2004</v>
      </c>
      <c r="I4875" t="s">
        <v>34</v>
      </c>
      <c r="J4875" t="s">
        <v>20</v>
      </c>
      <c r="K4875" t="s">
        <v>16</v>
      </c>
      <c r="L4875">
        <f t="shared" si="152"/>
        <v>0</v>
      </c>
      <c r="M4875">
        <f t="shared" si="153"/>
        <v>0</v>
      </c>
    </row>
    <row r="4876" spans="1:13" x14ac:dyDescent="0.3">
      <c r="A4876" t="s">
        <v>900</v>
      </c>
      <c r="B4876">
        <v>9.6950000000000003</v>
      </c>
      <c r="C4876" t="s">
        <v>1605</v>
      </c>
      <c r="D4876">
        <v>3.0265179999999999E-2</v>
      </c>
      <c r="E4876" t="s">
        <v>12</v>
      </c>
      <c r="F4876">
        <v>223.41139999999999</v>
      </c>
      <c r="G4876" t="s">
        <v>53</v>
      </c>
      <c r="H4876">
        <v>1987</v>
      </c>
      <c r="I4876" t="s">
        <v>54</v>
      </c>
      <c r="J4876" t="s">
        <v>24</v>
      </c>
      <c r="K4876" t="s">
        <v>16</v>
      </c>
      <c r="L4876">
        <f t="shared" si="152"/>
        <v>0</v>
      </c>
      <c r="M4876">
        <f t="shared" si="153"/>
        <v>1</v>
      </c>
    </row>
    <row r="4877" spans="1:13" x14ac:dyDescent="0.3">
      <c r="A4877" t="s">
        <v>247</v>
      </c>
      <c r="B4877">
        <v>15.7</v>
      </c>
      <c r="C4877" t="s">
        <v>1605</v>
      </c>
      <c r="D4877">
        <v>0.11446975500000001</v>
      </c>
      <c r="E4877" t="s">
        <v>83</v>
      </c>
      <c r="F4877">
        <v>112.1202</v>
      </c>
      <c r="G4877" t="s">
        <v>53</v>
      </c>
      <c r="H4877">
        <v>1987</v>
      </c>
      <c r="I4877" t="s">
        <v>54</v>
      </c>
      <c r="J4877" t="s">
        <v>24</v>
      </c>
      <c r="K4877" t="s">
        <v>16</v>
      </c>
      <c r="L4877">
        <f t="shared" si="152"/>
        <v>0</v>
      </c>
      <c r="M4877">
        <f t="shared" si="153"/>
        <v>0</v>
      </c>
    </row>
    <row r="4878" spans="1:13" x14ac:dyDescent="0.3">
      <c r="A4878" t="s">
        <v>600</v>
      </c>
      <c r="B4878">
        <v>16.350000000000001</v>
      </c>
      <c r="C4878" t="s">
        <v>51</v>
      </c>
      <c r="D4878">
        <v>3.2604886E-2</v>
      </c>
      <c r="E4878" t="s">
        <v>77</v>
      </c>
      <c r="F4878">
        <v>165.08420000000001</v>
      </c>
      <c r="G4878" t="s">
        <v>41</v>
      </c>
      <c r="H4878">
        <v>2002</v>
      </c>
      <c r="J4878" t="s">
        <v>20</v>
      </c>
      <c r="K4878" t="s">
        <v>16</v>
      </c>
      <c r="L4878">
        <f t="shared" si="152"/>
        <v>0</v>
      </c>
      <c r="M4878">
        <f t="shared" si="153"/>
        <v>0</v>
      </c>
    </row>
    <row r="4879" spans="1:13" x14ac:dyDescent="0.3">
      <c r="A4879" t="s">
        <v>1166</v>
      </c>
      <c r="B4879">
        <v>9.1950000000000003</v>
      </c>
      <c r="C4879" t="s">
        <v>1605</v>
      </c>
      <c r="D4879">
        <v>5.1616858000000002E-2</v>
      </c>
      <c r="E4879" t="s">
        <v>36</v>
      </c>
      <c r="F4879">
        <v>79.664400000000001</v>
      </c>
      <c r="G4879" t="s">
        <v>33</v>
      </c>
      <c r="H4879">
        <v>1997</v>
      </c>
      <c r="I4879" t="s">
        <v>34</v>
      </c>
      <c r="J4879" t="s">
        <v>15</v>
      </c>
      <c r="K4879" t="s">
        <v>16</v>
      </c>
      <c r="L4879">
        <f t="shared" si="152"/>
        <v>0</v>
      </c>
      <c r="M4879">
        <f t="shared" si="153"/>
        <v>0</v>
      </c>
    </row>
    <row r="4880" spans="1:13" x14ac:dyDescent="0.3">
      <c r="A4880" t="s">
        <v>831</v>
      </c>
      <c r="C4880" t="s">
        <v>51</v>
      </c>
      <c r="D4880">
        <v>0.118673527</v>
      </c>
      <c r="E4880" t="s">
        <v>46</v>
      </c>
      <c r="F4880">
        <v>141.28120000000001</v>
      </c>
      <c r="G4880" t="s">
        <v>47</v>
      </c>
      <c r="H4880">
        <v>1985</v>
      </c>
      <c r="I4880" t="s">
        <v>34</v>
      </c>
      <c r="J4880" t="s">
        <v>15</v>
      </c>
      <c r="K4880" t="s">
        <v>25</v>
      </c>
      <c r="L4880">
        <f t="shared" si="152"/>
        <v>1</v>
      </c>
      <c r="M4880">
        <f t="shared" si="153"/>
        <v>0</v>
      </c>
    </row>
    <row r="4881" spans="1:13" x14ac:dyDescent="0.3">
      <c r="A4881" t="s">
        <v>504</v>
      </c>
      <c r="B4881">
        <v>15.35</v>
      </c>
      <c r="C4881" t="s">
        <v>51</v>
      </c>
      <c r="D4881">
        <v>0</v>
      </c>
      <c r="E4881" t="s">
        <v>12</v>
      </c>
      <c r="F4881">
        <v>89.382999999999996</v>
      </c>
      <c r="G4881" t="s">
        <v>41</v>
      </c>
      <c r="H4881">
        <v>2002</v>
      </c>
      <c r="J4881" t="s">
        <v>20</v>
      </c>
      <c r="K4881" t="s">
        <v>16</v>
      </c>
      <c r="L4881">
        <f t="shared" si="152"/>
        <v>0</v>
      </c>
      <c r="M4881">
        <f t="shared" si="153"/>
        <v>1</v>
      </c>
    </row>
    <row r="4882" spans="1:13" x14ac:dyDescent="0.3">
      <c r="A4882" t="s">
        <v>1341</v>
      </c>
      <c r="B4882">
        <v>10.1</v>
      </c>
      <c r="C4882" t="s">
        <v>1605</v>
      </c>
      <c r="D4882">
        <v>4.5784686999999998E-2</v>
      </c>
      <c r="E4882" t="s">
        <v>12</v>
      </c>
      <c r="F4882">
        <v>35.784799999999997</v>
      </c>
      <c r="G4882" t="s">
        <v>41</v>
      </c>
      <c r="H4882">
        <v>2002</v>
      </c>
      <c r="J4882" t="s">
        <v>20</v>
      </c>
      <c r="K4882" t="s">
        <v>16</v>
      </c>
      <c r="L4882">
        <f t="shared" si="152"/>
        <v>0</v>
      </c>
      <c r="M4882">
        <f t="shared" si="153"/>
        <v>1</v>
      </c>
    </row>
    <row r="4883" spans="1:13" x14ac:dyDescent="0.3">
      <c r="A4883" t="s">
        <v>1458</v>
      </c>
      <c r="B4883">
        <v>14.15</v>
      </c>
      <c r="C4883" t="s">
        <v>51</v>
      </c>
      <c r="D4883">
        <v>5.9035030000000002E-2</v>
      </c>
      <c r="E4883" t="s">
        <v>83</v>
      </c>
      <c r="F4883">
        <v>256.40140000000002</v>
      </c>
      <c r="G4883" t="s">
        <v>23</v>
      </c>
      <c r="H4883">
        <v>1998</v>
      </c>
      <c r="J4883" t="s">
        <v>24</v>
      </c>
      <c r="K4883" t="s">
        <v>25</v>
      </c>
      <c r="L4883">
        <f t="shared" si="152"/>
        <v>0</v>
      </c>
      <c r="M4883">
        <f t="shared" si="153"/>
        <v>0</v>
      </c>
    </row>
    <row r="4884" spans="1:13" x14ac:dyDescent="0.3">
      <c r="A4884" t="s">
        <v>753</v>
      </c>
      <c r="B4884">
        <v>8.7100000000000009</v>
      </c>
      <c r="C4884" t="s">
        <v>1605</v>
      </c>
      <c r="D4884">
        <v>4.5977617999999998E-2</v>
      </c>
      <c r="E4884" t="s">
        <v>18</v>
      </c>
      <c r="F4884">
        <v>46.7744</v>
      </c>
      <c r="G4884" t="s">
        <v>65</v>
      </c>
      <c r="H4884">
        <v>2004</v>
      </c>
      <c r="I4884" t="s">
        <v>34</v>
      </c>
      <c r="J4884" t="s">
        <v>20</v>
      </c>
      <c r="K4884" t="s">
        <v>16</v>
      </c>
      <c r="L4884">
        <f t="shared" si="152"/>
        <v>0</v>
      </c>
      <c r="M4884">
        <f t="shared" si="153"/>
        <v>1</v>
      </c>
    </row>
    <row r="4885" spans="1:13" x14ac:dyDescent="0.3">
      <c r="A4885" t="s">
        <v>1451</v>
      </c>
      <c r="B4885">
        <v>17.850000000000001</v>
      </c>
      <c r="C4885" t="s">
        <v>1605</v>
      </c>
      <c r="D4885">
        <v>2.0946828000000001E-2</v>
      </c>
      <c r="E4885" t="s">
        <v>77</v>
      </c>
      <c r="F4885">
        <v>261.39359999999999</v>
      </c>
      <c r="G4885" t="s">
        <v>33</v>
      </c>
      <c r="H4885">
        <v>1997</v>
      </c>
      <c r="I4885" t="s">
        <v>34</v>
      </c>
      <c r="J4885" t="s">
        <v>15</v>
      </c>
      <c r="K4885" t="s">
        <v>16</v>
      </c>
      <c r="L4885">
        <f t="shared" si="152"/>
        <v>0</v>
      </c>
      <c r="M4885">
        <f t="shared" si="153"/>
        <v>0</v>
      </c>
    </row>
    <row r="4886" spans="1:13" x14ac:dyDescent="0.3">
      <c r="A4886" t="s">
        <v>1226</v>
      </c>
      <c r="B4886">
        <v>18</v>
      </c>
      <c r="C4886" t="s">
        <v>1605</v>
      </c>
      <c r="D4886">
        <v>0.142661865</v>
      </c>
      <c r="E4886" t="s">
        <v>32</v>
      </c>
      <c r="F4886">
        <v>87.351399999999998</v>
      </c>
      <c r="G4886" t="s">
        <v>65</v>
      </c>
      <c r="H4886">
        <v>2004</v>
      </c>
      <c r="I4886" t="s">
        <v>34</v>
      </c>
      <c r="J4886" t="s">
        <v>20</v>
      </c>
      <c r="K4886" t="s">
        <v>16</v>
      </c>
      <c r="L4886">
        <f t="shared" si="152"/>
        <v>0</v>
      </c>
      <c r="M4886">
        <f t="shared" si="153"/>
        <v>0</v>
      </c>
    </row>
    <row r="4887" spans="1:13" x14ac:dyDescent="0.3">
      <c r="A4887" t="s">
        <v>367</v>
      </c>
      <c r="B4887">
        <v>19.350000000000001</v>
      </c>
      <c r="C4887" t="s">
        <v>51</v>
      </c>
      <c r="D4887">
        <v>0.11828638700000001</v>
      </c>
      <c r="E4887" t="s">
        <v>12</v>
      </c>
      <c r="F4887">
        <v>223.7088</v>
      </c>
      <c r="G4887" t="s">
        <v>13</v>
      </c>
      <c r="H4887">
        <v>1999</v>
      </c>
      <c r="I4887" t="s">
        <v>14</v>
      </c>
      <c r="J4887" t="s">
        <v>15</v>
      </c>
      <c r="K4887" t="s">
        <v>16</v>
      </c>
      <c r="L4887">
        <f t="shared" si="152"/>
        <v>1</v>
      </c>
      <c r="M4887">
        <f t="shared" si="153"/>
        <v>1</v>
      </c>
    </row>
    <row r="4888" spans="1:13" x14ac:dyDescent="0.3">
      <c r="A4888" t="s">
        <v>1366</v>
      </c>
      <c r="C4888" t="s">
        <v>51</v>
      </c>
      <c r="D4888">
        <v>0</v>
      </c>
      <c r="E4888" t="s">
        <v>59</v>
      </c>
      <c r="F4888">
        <v>166.01580000000001</v>
      </c>
      <c r="G4888" t="s">
        <v>29</v>
      </c>
      <c r="H4888">
        <v>1985</v>
      </c>
      <c r="I4888" t="s">
        <v>14</v>
      </c>
      <c r="J4888" t="s">
        <v>24</v>
      </c>
      <c r="K4888" t="s">
        <v>30</v>
      </c>
      <c r="L4888">
        <f t="shared" si="152"/>
        <v>0</v>
      </c>
      <c r="M4888">
        <f t="shared" si="153"/>
        <v>0</v>
      </c>
    </row>
    <row r="4889" spans="1:13" x14ac:dyDescent="0.3">
      <c r="A4889" t="s">
        <v>183</v>
      </c>
      <c r="B4889">
        <v>5.73</v>
      </c>
      <c r="C4889" t="s">
        <v>51</v>
      </c>
      <c r="D4889">
        <v>5.1882003000000003E-2</v>
      </c>
      <c r="E4889" t="s">
        <v>59</v>
      </c>
      <c r="F4889">
        <v>188.18979999999999</v>
      </c>
      <c r="G4889" t="s">
        <v>13</v>
      </c>
      <c r="H4889">
        <v>1999</v>
      </c>
      <c r="I4889" t="s">
        <v>14</v>
      </c>
      <c r="J4889" t="s">
        <v>15</v>
      </c>
      <c r="K4889" t="s">
        <v>16</v>
      </c>
      <c r="L4889">
        <f t="shared" si="152"/>
        <v>1</v>
      </c>
      <c r="M4889">
        <f t="shared" si="153"/>
        <v>0</v>
      </c>
    </row>
    <row r="4890" spans="1:13" x14ac:dyDescent="0.3">
      <c r="A4890" t="s">
        <v>1131</v>
      </c>
      <c r="C4890" t="s">
        <v>51</v>
      </c>
      <c r="D4890">
        <v>5.6206621999999998E-2</v>
      </c>
      <c r="E4890" t="s">
        <v>83</v>
      </c>
      <c r="F4890">
        <v>51.300800000000002</v>
      </c>
      <c r="G4890" t="s">
        <v>47</v>
      </c>
      <c r="H4890">
        <v>1985</v>
      </c>
      <c r="I4890" t="s">
        <v>34</v>
      </c>
      <c r="J4890" t="s">
        <v>15</v>
      </c>
      <c r="K4890" t="s">
        <v>25</v>
      </c>
      <c r="L4890">
        <f t="shared" si="152"/>
        <v>1</v>
      </c>
      <c r="M4890">
        <f t="shared" si="153"/>
        <v>0</v>
      </c>
    </row>
    <row r="4891" spans="1:13" x14ac:dyDescent="0.3">
      <c r="A4891" t="s">
        <v>1324</v>
      </c>
      <c r="C4891" t="s">
        <v>51</v>
      </c>
      <c r="D4891">
        <v>8.7513980000000005E-3</v>
      </c>
      <c r="E4891" t="s">
        <v>61</v>
      </c>
      <c r="F4891">
        <v>196.11099999999999</v>
      </c>
      <c r="G4891" t="s">
        <v>29</v>
      </c>
      <c r="H4891">
        <v>1985</v>
      </c>
      <c r="I4891" t="s">
        <v>14</v>
      </c>
      <c r="J4891" t="s">
        <v>24</v>
      </c>
      <c r="K4891" t="s">
        <v>30</v>
      </c>
      <c r="L4891">
        <f t="shared" si="152"/>
        <v>0</v>
      </c>
      <c r="M4891">
        <f t="shared" si="153"/>
        <v>0</v>
      </c>
    </row>
    <row r="4892" spans="1:13" x14ac:dyDescent="0.3">
      <c r="A4892" t="s">
        <v>1442</v>
      </c>
      <c r="B4892">
        <v>11.65</v>
      </c>
      <c r="C4892" t="s">
        <v>51</v>
      </c>
      <c r="D4892">
        <v>3.3996111000000002E-2</v>
      </c>
      <c r="E4892" t="s">
        <v>57</v>
      </c>
      <c r="F4892">
        <v>114.786</v>
      </c>
      <c r="G4892" t="s">
        <v>37</v>
      </c>
      <c r="H4892">
        <v>2009</v>
      </c>
      <c r="I4892" t="s">
        <v>14</v>
      </c>
      <c r="J4892" t="s">
        <v>24</v>
      </c>
      <c r="K4892" t="s">
        <v>38</v>
      </c>
      <c r="L4892">
        <f t="shared" si="152"/>
        <v>0</v>
      </c>
      <c r="M4892">
        <f t="shared" si="153"/>
        <v>0</v>
      </c>
    </row>
    <row r="4893" spans="1:13" x14ac:dyDescent="0.3">
      <c r="A4893" t="s">
        <v>369</v>
      </c>
      <c r="B4893">
        <v>8.1</v>
      </c>
      <c r="C4893" t="s">
        <v>1605</v>
      </c>
      <c r="D4893">
        <v>1.9799238E-2</v>
      </c>
      <c r="E4893" t="s">
        <v>83</v>
      </c>
      <c r="F4893">
        <v>86.519800000000004</v>
      </c>
      <c r="G4893" t="s">
        <v>13</v>
      </c>
      <c r="H4893">
        <v>1999</v>
      </c>
      <c r="I4893" t="s">
        <v>14</v>
      </c>
      <c r="J4893" t="s">
        <v>15</v>
      </c>
      <c r="K4893" t="s">
        <v>16</v>
      </c>
      <c r="L4893">
        <f t="shared" si="152"/>
        <v>0</v>
      </c>
      <c r="M4893">
        <f t="shared" si="153"/>
        <v>0</v>
      </c>
    </row>
    <row r="4894" spans="1:13" x14ac:dyDescent="0.3">
      <c r="A4894" t="s">
        <v>854</v>
      </c>
      <c r="B4894">
        <v>17</v>
      </c>
      <c r="C4894" t="s">
        <v>51</v>
      </c>
      <c r="D4894">
        <v>5.5659188999999998E-2</v>
      </c>
      <c r="E4894" t="s">
        <v>18</v>
      </c>
      <c r="F4894">
        <v>223.7114</v>
      </c>
      <c r="G4894" t="s">
        <v>37</v>
      </c>
      <c r="H4894">
        <v>2009</v>
      </c>
      <c r="I4894" t="s">
        <v>14</v>
      </c>
      <c r="J4894" t="s">
        <v>24</v>
      </c>
      <c r="K4894" t="s">
        <v>38</v>
      </c>
      <c r="L4894">
        <f t="shared" si="152"/>
        <v>0</v>
      </c>
      <c r="M4894">
        <f t="shared" si="153"/>
        <v>1</v>
      </c>
    </row>
    <row r="4895" spans="1:13" x14ac:dyDescent="0.3">
      <c r="A4895" t="s">
        <v>411</v>
      </c>
      <c r="B4895">
        <v>16.350000000000001</v>
      </c>
      <c r="C4895" t="s">
        <v>51</v>
      </c>
      <c r="D4895">
        <v>9.0931103999999999E-2</v>
      </c>
      <c r="E4895" t="s">
        <v>61</v>
      </c>
      <c r="F4895">
        <v>195.71100000000001</v>
      </c>
      <c r="G4895" t="s">
        <v>37</v>
      </c>
      <c r="H4895">
        <v>2009</v>
      </c>
      <c r="I4895" t="s">
        <v>14</v>
      </c>
      <c r="J4895" t="s">
        <v>24</v>
      </c>
      <c r="K4895" t="s">
        <v>38</v>
      </c>
      <c r="L4895">
        <f t="shared" si="152"/>
        <v>0</v>
      </c>
      <c r="M4895">
        <f t="shared" si="153"/>
        <v>0</v>
      </c>
    </row>
    <row r="4896" spans="1:13" x14ac:dyDescent="0.3">
      <c r="A4896" t="s">
        <v>1374</v>
      </c>
      <c r="B4896">
        <v>18.600000000000001</v>
      </c>
      <c r="C4896" t="s">
        <v>51</v>
      </c>
      <c r="D4896">
        <v>8.0486220999999997E-2</v>
      </c>
      <c r="E4896" t="s">
        <v>46</v>
      </c>
      <c r="F4896">
        <v>94.543599999999998</v>
      </c>
      <c r="G4896" t="s">
        <v>65</v>
      </c>
      <c r="H4896">
        <v>2004</v>
      </c>
      <c r="I4896" t="s">
        <v>34</v>
      </c>
      <c r="J4896" t="s">
        <v>20</v>
      </c>
      <c r="K4896" t="s">
        <v>16</v>
      </c>
      <c r="L4896">
        <f t="shared" si="152"/>
        <v>0</v>
      </c>
      <c r="M4896">
        <f t="shared" si="153"/>
        <v>0</v>
      </c>
    </row>
    <row r="4897" spans="1:13" x14ac:dyDescent="0.3">
      <c r="A4897" t="s">
        <v>593</v>
      </c>
      <c r="B4897">
        <v>9.8000000000000007</v>
      </c>
      <c r="C4897" t="s">
        <v>51</v>
      </c>
      <c r="D4897">
        <v>0.106717322</v>
      </c>
      <c r="E4897" t="s">
        <v>32</v>
      </c>
      <c r="F4897">
        <v>178.33699999999999</v>
      </c>
      <c r="G4897" t="s">
        <v>33</v>
      </c>
      <c r="H4897">
        <v>1997</v>
      </c>
      <c r="I4897" t="s">
        <v>34</v>
      </c>
      <c r="J4897" t="s">
        <v>15</v>
      </c>
      <c r="K4897" t="s">
        <v>16</v>
      </c>
      <c r="L4897">
        <f t="shared" si="152"/>
        <v>1</v>
      </c>
      <c r="M4897">
        <f t="shared" si="153"/>
        <v>0</v>
      </c>
    </row>
    <row r="4898" spans="1:13" x14ac:dyDescent="0.3">
      <c r="A4898" t="s">
        <v>1453</v>
      </c>
      <c r="B4898">
        <v>11.85</v>
      </c>
      <c r="C4898" t="s">
        <v>51</v>
      </c>
      <c r="D4898">
        <v>0.133421019</v>
      </c>
      <c r="E4898" t="s">
        <v>18</v>
      </c>
      <c r="F4898">
        <v>96.072599999999994</v>
      </c>
      <c r="G4898" t="s">
        <v>19</v>
      </c>
      <c r="H4898">
        <v>2007</v>
      </c>
      <c r="J4898" t="s">
        <v>20</v>
      </c>
      <c r="K4898" t="s">
        <v>16</v>
      </c>
      <c r="L4898">
        <f t="shared" si="152"/>
        <v>0</v>
      </c>
      <c r="M4898">
        <f t="shared" si="153"/>
        <v>1</v>
      </c>
    </row>
    <row r="4899" spans="1:13" x14ac:dyDescent="0.3">
      <c r="A4899" t="s">
        <v>502</v>
      </c>
      <c r="B4899">
        <v>15.1</v>
      </c>
      <c r="C4899" t="s">
        <v>51</v>
      </c>
      <c r="D4899">
        <v>9.5078892999999998E-2</v>
      </c>
      <c r="E4899" t="s">
        <v>36</v>
      </c>
      <c r="F4899">
        <v>159.66040000000001</v>
      </c>
      <c r="G4899" t="s">
        <v>53</v>
      </c>
      <c r="H4899">
        <v>1987</v>
      </c>
      <c r="I4899" t="s">
        <v>54</v>
      </c>
      <c r="J4899" t="s">
        <v>24</v>
      </c>
      <c r="K4899" t="s">
        <v>16</v>
      </c>
      <c r="L4899">
        <f t="shared" si="152"/>
        <v>0</v>
      </c>
      <c r="M4899">
        <f t="shared" si="153"/>
        <v>0</v>
      </c>
    </row>
    <row r="4900" spans="1:13" x14ac:dyDescent="0.3">
      <c r="A4900" t="s">
        <v>211</v>
      </c>
      <c r="B4900">
        <v>5.46</v>
      </c>
      <c r="C4900" t="s">
        <v>1605</v>
      </c>
      <c r="D4900">
        <v>3.2150627000000001E-2</v>
      </c>
      <c r="E4900" t="s">
        <v>83</v>
      </c>
      <c r="F4900">
        <v>185.124</v>
      </c>
      <c r="G4900" t="s">
        <v>53</v>
      </c>
      <c r="H4900">
        <v>1987</v>
      </c>
      <c r="I4900" t="s">
        <v>54</v>
      </c>
      <c r="J4900" t="s">
        <v>24</v>
      </c>
      <c r="K4900" t="s">
        <v>16</v>
      </c>
      <c r="L4900">
        <f t="shared" si="152"/>
        <v>0</v>
      </c>
      <c r="M4900">
        <f t="shared" si="153"/>
        <v>0</v>
      </c>
    </row>
    <row r="4901" spans="1:13" x14ac:dyDescent="0.3">
      <c r="A4901" t="s">
        <v>1538</v>
      </c>
      <c r="B4901">
        <v>16.2</v>
      </c>
      <c r="C4901" t="s">
        <v>51</v>
      </c>
      <c r="D4901">
        <v>6.3286094000000001E-2</v>
      </c>
      <c r="E4901" t="s">
        <v>83</v>
      </c>
      <c r="F4901">
        <v>100.37</v>
      </c>
      <c r="G4901" t="s">
        <v>37</v>
      </c>
      <c r="H4901">
        <v>2009</v>
      </c>
      <c r="I4901" t="s">
        <v>14</v>
      </c>
      <c r="J4901" t="s">
        <v>24</v>
      </c>
      <c r="K4901" t="s">
        <v>38</v>
      </c>
      <c r="L4901">
        <f t="shared" si="152"/>
        <v>0</v>
      </c>
      <c r="M4901">
        <f t="shared" si="153"/>
        <v>0</v>
      </c>
    </row>
    <row r="4902" spans="1:13" x14ac:dyDescent="0.3">
      <c r="A4902" t="s">
        <v>1353</v>
      </c>
      <c r="B4902">
        <v>11.35</v>
      </c>
      <c r="C4902" t="s">
        <v>1605</v>
      </c>
      <c r="D4902">
        <v>4.3158104000000003E-2</v>
      </c>
      <c r="E4902" t="s">
        <v>32</v>
      </c>
      <c r="F4902">
        <v>197.67420000000001</v>
      </c>
      <c r="G4902" t="s">
        <v>33</v>
      </c>
      <c r="H4902">
        <v>1997</v>
      </c>
      <c r="I4902" t="s">
        <v>34</v>
      </c>
      <c r="J4902" t="s">
        <v>15</v>
      </c>
      <c r="K4902" t="s">
        <v>16</v>
      </c>
      <c r="L4902">
        <f t="shared" si="152"/>
        <v>0</v>
      </c>
      <c r="M4902">
        <f t="shared" si="153"/>
        <v>0</v>
      </c>
    </row>
    <row r="4903" spans="1:13" x14ac:dyDescent="0.3">
      <c r="A4903" t="s">
        <v>473</v>
      </c>
      <c r="B4903">
        <v>17.7</v>
      </c>
      <c r="C4903" t="s">
        <v>51</v>
      </c>
      <c r="D4903">
        <v>8.8166215000000006E-2</v>
      </c>
      <c r="E4903" t="s">
        <v>18</v>
      </c>
      <c r="F4903">
        <v>183.82919999999999</v>
      </c>
      <c r="G4903" t="s">
        <v>37</v>
      </c>
      <c r="H4903">
        <v>2009</v>
      </c>
      <c r="I4903" t="s">
        <v>14</v>
      </c>
      <c r="J4903" t="s">
        <v>24</v>
      </c>
      <c r="K4903" t="s">
        <v>38</v>
      </c>
      <c r="L4903">
        <f t="shared" si="152"/>
        <v>0</v>
      </c>
      <c r="M4903">
        <f t="shared" si="153"/>
        <v>1</v>
      </c>
    </row>
    <row r="4904" spans="1:13" x14ac:dyDescent="0.3">
      <c r="A4904" t="s">
        <v>663</v>
      </c>
      <c r="C4904" t="s">
        <v>51</v>
      </c>
      <c r="D4904">
        <v>9.8799937000000004E-2</v>
      </c>
      <c r="E4904" t="s">
        <v>59</v>
      </c>
      <c r="F4904">
        <v>142.28120000000001</v>
      </c>
      <c r="G4904" t="s">
        <v>47</v>
      </c>
      <c r="H4904">
        <v>1985</v>
      </c>
      <c r="I4904" t="s">
        <v>34</v>
      </c>
      <c r="J4904" t="s">
        <v>15</v>
      </c>
      <c r="K4904" t="s">
        <v>25</v>
      </c>
      <c r="L4904">
        <f t="shared" si="152"/>
        <v>1</v>
      </c>
      <c r="M4904">
        <f t="shared" si="153"/>
        <v>0</v>
      </c>
    </row>
    <row r="4905" spans="1:13" x14ac:dyDescent="0.3">
      <c r="A4905" t="s">
        <v>1357</v>
      </c>
      <c r="B4905">
        <v>19.5</v>
      </c>
      <c r="C4905" t="s">
        <v>1605</v>
      </c>
      <c r="D4905">
        <v>3.0867980999999999E-2</v>
      </c>
      <c r="E4905" t="s">
        <v>83</v>
      </c>
      <c r="F4905">
        <v>86.453999999999994</v>
      </c>
      <c r="G4905" t="s">
        <v>19</v>
      </c>
      <c r="H4905">
        <v>2007</v>
      </c>
      <c r="J4905" t="s">
        <v>20</v>
      </c>
      <c r="K4905" t="s">
        <v>16</v>
      </c>
      <c r="L4905">
        <f t="shared" si="152"/>
        <v>0</v>
      </c>
      <c r="M4905">
        <f t="shared" si="153"/>
        <v>0</v>
      </c>
    </row>
    <row r="4906" spans="1:13" x14ac:dyDescent="0.3">
      <c r="A4906" t="s">
        <v>1021</v>
      </c>
      <c r="B4906">
        <v>11.65</v>
      </c>
      <c r="C4906" t="s">
        <v>51</v>
      </c>
      <c r="D4906">
        <v>3.9918581000000002E-2</v>
      </c>
      <c r="E4906" t="s">
        <v>12</v>
      </c>
      <c r="F4906">
        <v>228.76939999999999</v>
      </c>
      <c r="G4906" t="s">
        <v>33</v>
      </c>
      <c r="H4906">
        <v>1997</v>
      </c>
      <c r="I4906" t="s">
        <v>34</v>
      </c>
      <c r="J4906" t="s">
        <v>15</v>
      </c>
      <c r="K4906" t="s">
        <v>16</v>
      </c>
      <c r="L4906">
        <f t="shared" si="152"/>
        <v>1</v>
      </c>
      <c r="M4906">
        <f t="shared" si="153"/>
        <v>1</v>
      </c>
    </row>
    <row r="4907" spans="1:13" x14ac:dyDescent="0.3">
      <c r="A4907" t="s">
        <v>1272</v>
      </c>
      <c r="B4907">
        <v>9.8000000000000007</v>
      </c>
      <c r="C4907" t="s">
        <v>1605</v>
      </c>
      <c r="D4907">
        <v>1.5120567999999999E-2</v>
      </c>
      <c r="E4907" t="s">
        <v>77</v>
      </c>
      <c r="F4907">
        <v>248.64080000000001</v>
      </c>
      <c r="G4907" t="s">
        <v>41</v>
      </c>
      <c r="H4907">
        <v>2002</v>
      </c>
      <c r="J4907" t="s">
        <v>20</v>
      </c>
      <c r="K4907" t="s">
        <v>16</v>
      </c>
      <c r="L4907">
        <f t="shared" si="152"/>
        <v>0</v>
      </c>
      <c r="M4907">
        <f t="shared" si="153"/>
        <v>0</v>
      </c>
    </row>
    <row r="4908" spans="1:13" x14ac:dyDescent="0.3">
      <c r="A4908" t="s">
        <v>1570</v>
      </c>
      <c r="B4908">
        <v>11.3</v>
      </c>
      <c r="C4908" t="s">
        <v>51</v>
      </c>
      <c r="D4908">
        <v>0</v>
      </c>
      <c r="E4908" t="s">
        <v>61</v>
      </c>
      <c r="F4908">
        <v>192.24780000000001</v>
      </c>
      <c r="G4908" t="s">
        <v>23</v>
      </c>
      <c r="H4908">
        <v>1998</v>
      </c>
      <c r="J4908" t="s">
        <v>24</v>
      </c>
      <c r="K4908" t="s">
        <v>25</v>
      </c>
      <c r="L4908">
        <f t="shared" si="152"/>
        <v>0</v>
      </c>
      <c r="M4908">
        <f t="shared" si="153"/>
        <v>0</v>
      </c>
    </row>
    <row r="4909" spans="1:13" x14ac:dyDescent="0.3">
      <c r="A4909" t="s">
        <v>672</v>
      </c>
      <c r="B4909">
        <v>20.5</v>
      </c>
      <c r="C4909" t="s">
        <v>1605</v>
      </c>
      <c r="D4909">
        <v>1.9238670999999999E-2</v>
      </c>
      <c r="E4909" t="s">
        <v>67</v>
      </c>
      <c r="F4909">
        <v>82.759200000000007</v>
      </c>
      <c r="G4909" t="s">
        <v>41</v>
      </c>
      <c r="H4909">
        <v>2002</v>
      </c>
      <c r="J4909" t="s">
        <v>20</v>
      </c>
      <c r="K4909" t="s">
        <v>16</v>
      </c>
      <c r="L4909">
        <f t="shared" si="152"/>
        <v>0</v>
      </c>
      <c r="M4909">
        <f t="shared" si="153"/>
        <v>0</v>
      </c>
    </row>
    <row r="4910" spans="1:13" x14ac:dyDescent="0.3">
      <c r="A4910" t="s">
        <v>587</v>
      </c>
      <c r="B4910">
        <v>12.15</v>
      </c>
      <c r="C4910" t="s">
        <v>51</v>
      </c>
      <c r="D4910">
        <v>3.8050764000000001E-2</v>
      </c>
      <c r="E4910" t="s">
        <v>77</v>
      </c>
      <c r="F4910">
        <v>65.982600000000005</v>
      </c>
      <c r="G4910" t="s">
        <v>37</v>
      </c>
      <c r="H4910">
        <v>2009</v>
      </c>
      <c r="I4910" t="s">
        <v>14</v>
      </c>
      <c r="J4910" t="s">
        <v>24</v>
      </c>
      <c r="K4910" t="s">
        <v>38</v>
      </c>
      <c r="L4910">
        <f t="shared" si="152"/>
        <v>0</v>
      </c>
      <c r="M4910">
        <f t="shared" si="153"/>
        <v>0</v>
      </c>
    </row>
    <row r="4911" spans="1:13" x14ac:dyDescent="0.3">
      <c r="A4911" t="s">
        <v>330</v>
      </c>
      <c r="B4911">
        <v>19</v>
      </c>
      <c r="C4911" t="s">
        <v>51</v>
      </c>
      <c r="D4911">
        <v>2.7041096000000001E-2</v>
      </c>
      <c r="E4911" t="s">
        <v>61</v>
      </c>
      <c r="F4911">
        <v>129.1336</v>
      </c>
      <c r="G4911" t="s">
        <v>41</v>
      </c>
      <c r="H4911">
        <v>2002</v>
      </c>
      <c r="J4911" t="s">
        <v>20</v>
      </c>
      <c r="K4911" t="s">
        <v>16</v>
      </c>
      <c r="L4911">
        <f t="shared" si="152"/>
        <v>0</v>
      </c>
      <c r="M4911">
        <f t="shared" si="153"/>
        <v>0</v>
      </c>
    </row>
    <row r="4912" spans="1:13" x14ac:dyDescent="0.3">
      <c r="A4912" t="s">
        <v>1387</v>
      </c>
      <c r="B4912">
        <v>6.4649999999999999</v>
      </c>
      <c r="C4912" t="s">
        <v>51</v>
      </c>
      <c r="D4912">
        <v>0.124699691</v>
      </c>
      <c r="E4912" t="s">
        <v>83</v>
      </c>
      <c r="F4912">
        <v>266.08839999999998</v>
      </c>
      <c r="G4912" t="s">
        <v>13</v>
      </c>
      <c r="H4912">
        <v>1999</v>
      </c>
      <c r="I4912" t="s">
        <v>14</v>
      </c>
      <c r="J4912" t="s">
        <v>15</v>
      </c>
      <c r="K4912" t="s">
        <v>16</v>
      </c>
      <c r="L4912">
        <f t="shared" si="152"/>
        <v>1</v>
      </c>
      <c r="M4912">
        <f t="shared" si="153"/>
        <v>0</v>
      </c>
    </row>
    <row r="4913" spans="1:13" x14ac:dyDescent="0.3">
      <c r="A4913" t="s">
        <v>507</v>
      </c>
      <c r="B4913">
        <v>18.600000000000001</v>
      </c>
      <c r="C4913" t="s">
        <v>51</v>
      </c>
      <c r="D4913">
        <v>3.9287423000000002E-2</v>
      </c>
      <c r="E4913" t="s">
        <v>67</v>
      </c>
      <c r="F4913">
        <v>246.8802</v>
      </c>
      <c r="G4913" t="s">
        <v>65</v>
      </c>
      <c r="H4913">
        <v>2004</v>
      </c>
      <c r="I4913" t="s">
        <v>34</v>
      </c>
      <c r="J4913" t="s">
        <v>20</v>
      </c>
      <c r="K4913" t="s">
        <v>16</v>
      </c>
      <c r="L4913">
        <f t="shared" si="152"/>
        <v>0</v>
      </c>
      <c r="M4913">
        <f t="shared" si="153"/>
        <v>0</v>
      </c>
    </row>
    <row r="4914" spans="1:13" x14ac:dyDescent="0.3">
      <c r="A4914" t="s">
        <v>986</v>
      </c>
      <c r="B4914">
        <v>14.85</v>
      </c>
      <c r="C4914" t="s">
        <v>1605</v>
      </c>
      <c r="D4914">
        <v>5.3792758000000003E-2</v>
      </c>
      <c r="E4914" t="s">
        <v>36</v>
      </c>
      <c r="F4914">
        <v>121.0072</v>
      </c>
      <c r="G4914" t="s">
        <v>53</v>
      </c>
      <c r="H4914">
        <v>1987</v>
      </c>
      <c r="I4914" t="s">
        <v>54</v>
      </c>
      <c r="J4914" t="s">
        <v>24</v>
      </c>
      <c r="K4914" t="s">
        <v>16</v>
      </c>
      <c r="L4914">
        <f t="shared" si="152"/>
        <v>0</v>
      </c>
      <c r="M4914">
        <f t="shared" si="153"/>
        <v>0</v>
      </c>
    </row>
    <row r="4915" spans="1:13" x14ac:dyDescent="0.3">
      <c r="A4915" t="s">
        <v>125</v>
      </c>
      <c r="B4915">
        <v>15.75</v>
      </c>
      <c r="C4915" t="s">
        <v>51</v>
      </c>
      <c r="D4915">
        <v>0.14117607500000001</v>
      </c>
      <c r="E4915" t="s">
        <v>52</v>
      </c>
      <c r="F4915">
        <v>253.8382</v>
      </c>
      <c r="G4915" t="s">
        <v>37</v>
      </c>
      <c r="H4915">
        <v>2009</v>
      </c>
      <c r="I4915" t="s">
        <v>14</v>
      </c>
      <c r="J4915" t="s">
        <v>24</v>
      </c>
      <c r="K4915" t="s">
        <v>38</v>
      </c>
      <c r="L4915">
        <f t="shared" si="152"/>
        <v>0</v>
      </c>
      <c r="M4915">
        <f t="shared" si="153"/>
        <v>0</v>
      </c>
    </row>
    <row r="4916" spans="1:13" x14ac:dyDescent="0.3">
      <c r="A4916" t="s">
        <v>775</v>
      </c>
      <c r="B4916">
        <v>7.47</v>
      </c>
      <c r="C4916" t="s">
        <v>1605</v>
      </c>
      <c r="D4916">
        <v>0</v>
      </c>
      <c r="E4916" t="s">
        <v>67</v>
      </c>
      <c r="F4916">
        <v>214.8218</v>
      </c>
      <c r="G4916" t="s">
        <v>23</v>
      </c>
      <c r="H4916">
        <v>1998</v>
      </c>
      <c r="J4916" t="s">
        <v>24</v>
      </c>
      <c r="K4916" t="s">
        <v>25</v>
      </c>
      <c r="L4916">
        <f t="shared" si="152"/>
        <v>0</v>
      </c>
      <c r="M4916">
        <f t="shared" si="153"/>
        <v>0</v>
      </c>
    </row>
    <row r="4917" spans="1:13" x14ac:dyDescent="0.3">
      <c r="A4917" t="s">
        <v>912</v>
      </c>
      <c r="B4917">
        <v>12.5</v>
      </c>
      <c r="C4917" t="s">
        <v>1605</v>
      </c>
      <c r="D4917">
        <v>8.1737301999999998E-2</v>
      </c>
      <c r="E4917" t="s">
        <v>32</v>
      </c>
      <c r="F4917">
        <v>90.948800000000006</v>
      </c>
      <c r="G4917" t="s">
        <v>65</v>
      </c>
      <c r="H4917">
        <v>2004</v>
      </c>
      <c r="I4917" t="s">
        <v>34</v>
      </c>
      <c r="J4917" t="s">
        <v>20</v>
      </c>
      <c r="K4917" t="s">
        <v>16</v>
      </c>
      <c r="L4917">
        <f t="shared" si="152"/>
        <v>0</v>
      </c>
      <c r="M4917">
        <f t="shared" si="153"/>
        <v>0</v>
      </c>
    </row>
    <row r="4918" spans="1:13" x14ac:dyDescent="0.3">
      <c r="A4918" t="s">
        <v>1533</v>
      </c>
      <c r="B4918">
        <v>17.100000000000001</v>
      </c>
      <c r="C4918" t="s">
        <v>51</v>
      </c>
      <c r="D4918">
        <v>6.7533904000000006E-2</v>
      </c>
      <c r="E4918" t="s">
        <v>61</v>
      </c>
      <c r="F4918">
        <v>111.486</v>
      </c>
      <c r="G4918" t="s">
        <v>19</v>
      </c>
      <c r="H4918">
        <v>2007</v>
      </c>
      <c r="J4918" t="s">
        <v>20</v>
      </c>
      <c r="K4918" t="s">
        <v>16</v>
      </c>
      <c r="L4918">
        <f t="shared" si="152"/>
        <v>0</v>
      </c>
      <c r="M4918">
        <f t="shared" si="153"/>
        <v>0</v>
      </c>
    </row>
    <row r="4919" spans="1:13" x14ac:dyDescent="0.3">
      <c r="A4919" t="s">
        <v>978</v>
      </c>
      <c r="C4919" t="s">
        <v>51</v>
      </c>
      <c r="D4919">
        <v>9.5669119999999996E-2</v>
      </c>
      <c r="E4919" t="s">
        <v>46</v>
      </c>
      <c r="F4919">
        <v>56.792999999999999</v>
      </c>
      <c r="G4919" t="s">
        <v>47</v>
      </c>
      <c r="H4919">
        <v>1985</v>
      </c>
      <c r="I4919" t="s">
        <v>34</v>
      </c>
      <c r="J4919" t="s">
        <v>15</v>
      </c>
      <c r="K4919" t="s">
        <v>25</v>
      </c>
      <c r="L4919">
        <f t="shared" si="152"/>
        <v>1</v>
      </c>
      <c r="M4919">
        <f t="shared" si="153"/>
        <v>0</v>
      </c>
    </row>
    <row r="4920" spans="1:13" x14ac:dyDescent="0.3">
      <c r="A4920" t="s">
        <v>1573</v>
      </c>
      <c r="B4920">
        <v>19.600000000000001</v>
      </c>
      <c r="C4920" t="s">
        <v>51</v>
      </c>
      <c r="D4920">
        <v>0</v>
      </c>
      <c r="E4920" t="s">
        <v>46</v>
      </c>
      <c r="F4920">
        <v>149.80240000000001</v>
      </c>
      <c r="G4920" t="s">
        <v>53</v>
      </c>
      <c r="H4920">
        <v>1987</v>
      </c>
      <c r="I4920" t="s">
        <v>54</v>
      </c>
      <c r="J4920" t="s">
        <v>24</v>
      </c>
      <c r="K4920" t="s">
        <v>16</v>
      </c>
      <c r="L4920">
        <f t="shared" si="152"/>
        <v>0</v>
      </c>
      <c r="M4920">
        <f t="shared" si="153"/>
        <v>0</v>
      </c>
    </row>
    <row r="4921" spans="1:13" x14ac:dyDescent="0.3">
      <c r="A4921" t="s">
        <v>657</v>
      </c>
      <c r="C4921" t="s">
        <v>51</v>
      </c>
      <c r="D4921">
        <v>0.22103705000000001</v>
      </c>
      <c r="E4921" t="s">
        <v>61</v>
      </c>
      <c r="F4921">
        <v>124.83620000000001</v>
      </c>
      <c r="G4921" t="s">
        <v>47</v>
      </c>
      <c r="H4921">
        <v>1985</v>
      </c>
      <c r="I4921" t="s">
        <v>34</v>
      </c>
      <c r="J4921" t="s">
        <v>15</v>
      </c>
      <c r="K4921" t="s">
        <v>25</v>
      </c>
      <c r="L4921">
        <f t="shared" si="152"/>
        <v>1</v>
      </c>
      <c r="M4921">
        <f t="shared" si="153"/>
        <v>0</v>
      </c>
    </row>
    <row r="4922" spans="1:13" x14ac:dyDescent="0.3">
      <c r="A4922" t="s">
        <v>586</v>
      </c>
      <c r="B4922">
        <v>11.85</v>
      </c>
      <c r="C4922" t="s">
        <v>1605</v>
      </c>
      <c r="D4922">
        <v>0</v>
      </c>
      <c r="E4922" t="s">
        <v>32</v>
      </c>
      <c r="F4922">
        <v>165.65260000000001</v>
      </c>
      <c r="G4922" t="s">
        <v>65</v>
      </c>
      <c r="H4922">
        <v>2004</v>
      </c>
      <c r="I4922" t="s">
        <v>34</v>
      </c>
      <c r="J4922" t="s">
        <v>20</v>
      </c>
      <c r="K4922" t="s">
        <v>16</v>
      </c>
      <c r="L4922">
        <f t="shared" si="152"/>
        <v>0</v>
      </c>
      <c r="M4922">
        <f t="shared" si="153"/>
        <v>0</v>
      </c>
    </row>
    <row r="4923" spans="1:13" x14ac:dyDescent="0.3">
      <c r="A4923" t="s">
        <v>1451</v>
      </c>
      <c r="C4923" t="s">
        <v>28</v>
      </c>
      <c r="D4923">
        <v>2.0845392000000001E-2</v>
      </c>
      <c r="E4923" t="s">
        <v>77</v>
      </c>
      <c r="F4923">
        <v>260.59359999999998</v>
      </c>
      <c r="G4923" t="s">
        <v>29</v>
      </c>
      <c r="H4923">
        <v>1985</v>
      </c>
      <c r="I4923" t="s">
        <v>14</v>
      </c>
      <c r="J4923" t="s">
        <v>24</v>
      </c>
      <c r="K4923" t="s">
        <v>30</v>
      </c>
      <c r="L4923">
        <f t="shared" si="152"/>
        <v>0</v>
      </c>
      <c r="M4923">
        <f t="shared" si="153"/>
        <v>0</v>
      </c>
    </row>
    <row r="4924" spans="1:13" x14ac:dyDescent="0.3">
      <c r="A4924" t="s">
        <v>324</v>
      </c>
      <c r="B4924">
        <v>9.6</v>
      </c>
      <c r="C4924" t="s">
        <v>51</v>
      </c>
      <c r="D4924">
        <v>8.4953661999999999E-2</v>
      </c>
      <c r="E4924" t="s">
        <v>36</v>
      </c>
      <c r="F4924">
        <v>107.02800000000001</v>
      </c>
      <c r="G4924" t="s">
        <v>33</v>
      </c>
      <c r="H4924">
        <v>1997</v>
      </c>
      <c r="I4924" t="s">
        <v>34</v>
      </c>
      <c r="J4924" t="s">
        <v>15</v>
      </c>
      <c r="K4924" t="s">
        <v>16</v>
      </c>
      <c r="L4924">
        <f t="shared" si="152"/>
        <v>1</v>
      </c>
      <c r="M4924">
        <f t="shared" si="153"/>
        <v>0</v>
      </c>
    </row>
    <row r="4925" spans="1:13" x14ac:dyDescent="0.3">
      <c r="A4925" t="s">
        <v>937</v>
      </c>
      <c r="B4925">
        <v>5.3049999999999997</v>
      </c>
      <c r="C4925" t="s">
        <v>1605</v>
      </c>
      <c r="D4925">
        <v>4.7294705999999999E-2</v>
      </c>
      <c r="E4925" t="s">
        <v>77</v>
      </c>
      <c r="F4925">
        <v>182.16079999999999</v>
      </c>
      <c r="G4925" t="s">
        <v>19</v>
      </c>
      <c r="H4925">
        <v>2007</v>
      </c>
      <c r="J4925" t="s">
        <v>20</v>
      </c>
      <c r="K4925" t="s">
        <v>16</v>
      </c>
      <c r="L4925">
        <f t="shared" si="152"/>
        <v>0</v>
      </c>
      <c r="M4925">
        <f t="shared" si="153"/>
        <v>0</v>
      </c>
    </row>
    <row r="4926" spans="1:13" x14ac:dyDescent="0.3">
      <c r="A4926" t="s">
        <v>1214</v>
      </c>
      <c r="B4926">
        <v>16.2</v>
      </c>
      <c r="C4926" t="s">
        <v>51</v>
      </c>
      <c r="D4926">
        <v>0.17553976600000001</v>
      </c>
      <c r="E4926" t="s">
        <v>46</v>
      </c>
      <c r="F4926">
        <v>183.66079999999999</v>
      </c>
      <c r="G4926" t="s">
        <v>41</v>
      </c>
      <c r="H4926">
        <v>2002</v>
      </c>
      <c r="J4926" t="s">
        <v>20</v>
      </c>
      <c r="K4926" t="s">
        <v>16</v>
      </c>
      <c r="L4926">
        <f t="shared" si="152"/>
        <v>0</v>
      </c>
      <c r="M4926">
        <f t="shared" si="153"/>
        <v>0</v>
      </c>
    </row>
    <row r="4927" spans="1:13" x14ac:dyDescent="0.3">
      <c r="A4927" t="s">
        <v>1574</v>
      </c>
      <c r="B4927">
        <v>17.5</v>
      </c>
      <c r="C4927" t="s">
        <v>1605</v>
      </c>
      <c r="D4927">
        <v>7.5398849999999996E-3</v>
      </c>
      <c r="E4927" t="s">
        <v>18</v>
      </c>
      <c r="F4927">
        <v>145.71019999999999</v>
      </c>
      <c r="G4927" t="s">
        <v>33</v>
      </c>
      <c r="H4927">
        <v>1997</v>
      </c>
      <c r="I4927" t="s">
        <v>34</v>
      </c>
      <c r="J4927" t="s">
        <v>15</v>
      </c>
      <c r="K4927" t="s">
        <v>16</v>
      </c>
      <c r="L4927">
        <f t="shared" si="152"/>
        <v>0</v>
      </c>
      <c r="M4927">
        <f t="shared" si="153"/>
        <v>1</v>
      </c>
    </row>
    <row r="4928" spans="1:13" x14ac:dyDescent="0.3">
      <c r="A4928" t="s">
        <v>1383</v>
      </c>
      <c r="B4928">
        <v>7.27</v>
      </c>
      <c r="C4928" t="s">
        <v>1605</v>
      </c>
      <c r="D4928">
        <v>2.0813452999999999E-2</v>
      </c>
      <c r="E4928" t="s">
        <v>83</v>
      </c>
      <c r="F4928">
        <v>89.648799999999994</v>
      </c>
      <c r="G4928" t="s">
        <v>13</v>
      </c>
      <c r="H4928">
        <v>1999</v>
      </c>
      <c r="I4928" t="s">
        <v>14</v>
      </c>
      <c r="J4928" t="s">
        <v>15</v>
      </c>
      <c r="K4928" t="s">
        <v>16</v>
      </c>
      <c r="L4928">
        <f t="shared" si="152"/>
        <v>0</v>
      </c>
      <c r="M4928">
        <f t="shared" si="153"/>
        <v>0</v>
      </c>
    </row>
    <row r="4929" spans="1:13" x14ac:dyDescent="0.3">
      <c r="A4929" t="s">
        <v>1249</v>
      </c>
      <c r="C4929" t="s">
        <v>1605</v>
      </c>
      <c r="D4929">
        <v>2.9417302999999999E-2</v>
      </c>
      <c r="E4929" t="s">
        <v>36</v>
      </c>
      <c r="F4929">
        <v>64.114199999999997</v>
      </c>
      <c r="G4929" t="s">
        <v>29</v>
      </c>
      <c r="H4929">
        <v>1985</v>
      </c>
      <c r="I4929" t="s">
        <v>14</v>
      </c>
      <c r="J4929" t="s">
        <v>24</v>
      </c>
      <c r="K4929" t="s">
        <v>30</v>
      </c>
      <c r="L4929">
        <f t="shared" si="152"/>
        <v>0</v>
      </c>
      <c r="M4929">
        <f t="shared" si="153"/>
        <v>0</v>
      </c>
    </row>
    <row r="4930" spans="1:13" x14ac:dyDescent="0.3">
      <c r="A4930" t="s">
        <v>1526</v>
      </c>
      <c r="C4930" t="s">
        <v>51</v>
      </c>
      <c r="D4930">
        <v>0.10178199</v>
      </c>
      <c r="E4930" t="s">
        <v>12</v>
      </c>
      <c r="F4930">
        <v>113.68340000000001</v>
      </c>
      <c r="G4930" t="s">
        <v>47</v>
      </c>
      <c r="H4930">
        <v>1985</v>
      </c>
      <c r="I4930" t="s">
        <v>34</v>
      </c>
      <c r="J4930" t="s">
        <v>15</v>
      </c>
      <c r="K4930" t="s">
        <v>25</v>
      </c>
      <c r="L4930">
        <f t="shared" si="152"/>
        <v>1</v>
      </c>
      <c r="M4930">
        <f t="shared" si="153"/>
        <v>1</v>
      </c>
    </row>
    <row r="4931" spans="1:13" x14ac:dyDescent="0.3">
      <c r="A4931" t="s">
        <v>507</v>
      </c>
      <c r="B4931">
        <v>18.600000000000001</v>
      </c>
      <c r="C4931" t="s">
        <v>51</v>
      </c>
      <c r="D4931">
        <v>3.9262153000000001E-2</v>
      </c>
      <c r="E4931" t="s">
        <v>67</v>
      </c>
      <c r="F4931">
        <v>247.28020000000001</v>
      </c>
      <c r="G4931" t="s">
        <v>53</v>
      </c>
      <c r="H4931">
        <v>1987</v>
      </c>
      <c r="I4931" t="s">
        <v>54</v>
      </c>
      <c r="J4931" t="s">
        <v>24</v>
      </c>
      <c r="K4931" t="s">
        <v>16</v>
      </c>
      <c r="L4931">
        <f t="shared" ref="L4931:L4994" si="154">IF(AND(J4931= "Tier 1", C4931= "LF"),1,0)</f>
        <v>0</v>
      </c>
      <c r="M4931">
        <f t="shared" ref="M4931:M4994" si="155">IF(OR(E4931= "Dairy", E4931= "Snack Foods"),1,0)</f>
        <v>0</v>
      </c>
    </row>
    <row r="4932" spans="1:13" x14ac:dyDescent="0.3">
      <c r="A4932" t="s">
        <v>1170</v>
      </c>
      <c r="B4932">
        <v>6.6749999999999998</v>
      </c>
      <c r="C4932" t="s">
        <v>51</v>
      </c>
      <c r="D4932">
        <v>2.1754595000000002E-2</v>
      </c>
      <c r="E4932" t="s">
        <v>61</v>
      </c>
      <c r="F4932">
        <v>34.187399999999997</v>
      </c>
      <c r="G4932" t="s">
        <v>37</v>
      </c>
      <c r="H4932">
        <v>2009</v>
      </c>
      <c r="I4932" t="s">
        <v>14</v>
      </c>
      <c r="J4932" t="s">
        <v>24</v>
      </c>
      <c r="K4932" t="s">
        <v>38</v>
      </c>
      <c r="L4932">
        <f t="shared" si="154"/>
        <v>0</v>
      </c>
      <c r="M4932">
        <f t="shared" si="155"/>
        <v>0</v>
      </c>
    </row>
    <row r="4933" spans="1:13" x14ac:dyDescent="0.3">
      <c r="A4933" t="s">
        <v>621</v>
      </c>
      <c r="C4933" t="s">
        <v>51</v>
      </c>
      <c r="D4933">
        <v>2.5078117E-2</v>
      </c>
      <c r="E4933" t="s">
        <v>12</v>
      </c>
      <c r="F4933">
        <v>176.7054</v>
      </c>
      <c r="G4933" t="s">
        <v>29</v>
      </c>
      <c r="H4933">
        <v>1985</v>
      </c>
      <c r="I4933" t="s">
        <v>14</v>
      </c>
      <c r="J4933" t="s">
        <v>24</v>
      </c>
      <c r="K4933" t="s">
        <v>30</v>
      </c>
      <c r="L4933">
        <f t="shared" si="154"/>
        <v>0</v>
      </c>
      <c r="M4933">
        <f t="shared" si="155"/>
        <v>1</v>
      </c>
    </row>
    <row r="4934" spans="1:13" x14ac:dyDescent="0.3">
      <c r="A4934" t="s">
        <v>937</v>
      </c>
      <c r="B4934">
        <v>5.3049999999999997</v>
      </c>
      <c r="C4934" t="s">
        <v>1605</v>
      </c>
      <c r="D4934">
        <v>4.7124067999999998E-2</v>
      </c>
      <c r="E4934" t="s">
        <v>77</v>
      </c>
      <c r="F4934">
        <v>182.0608</v>
      </c>
      <c r="G4934" t="s">
        <v>41</v>
      </c>
      <c r="H4934">
        <v>2002</v>
      </c>
      <c r="J4934" t="s">
        <v>20</v>
      </c>
      <c r="K4934" t="s">
        <v>16</v>
      </c>
      <c r="L4934">
        <f t="shared" si="154"/>
        <v>0</v>
      </c>
      <c r="M4934">
        <f t="shared" si="155"/>
        <v>0</v>
      </c>
    </row>
    <row r="4935" spans="1:13" x14ac:dyDescent="0.3">
      <c r="A4935" t="s">
        <v>327</v>
      </c>
      <c r="B4935">
        <v>5.4850000000000003</v>
      </c>
      <c r="C4935" t="s">
        <v>51</v>
      </c>
      <c r="D4935">
        <v>4.281828E-2</v>
      </c>
      <c r="E4935" t="s">
        <v>46</v>
      </c>
      <c r="F4935">
        <v>163.98419999999999</v>
      </c>
      <c r="G4935" t="s">
        <v>13</v>
      </c>
      <c r="H4935">
        <v>1999</v>
      </c>
      <c r="I4935" t="s">
        <v>14</v>
      </c>
      <c r="J4935" t="s">
        <v>15</v>
      </c>
      <c r="K4935" t="s">
        <v>16</v>
      </c>
      <c r="L4935">
        <f t="shared" si="154"/>
        <v>1</v>
      </c>
      <c r="M4935">
        <f t="shared" si="155"/>
        <v>0</v>
      </c>
    </row>
    <row r="4936" spans="1:13" x14ac:dyDescent="0.3">
      <c r="A4936" t="s">
        <v>1553</v>
      </c>
      <c r="B4936">
        <v>15.7</v>
      </c>
      <c r="C4936" t="s">
        <v>51</v>
      </c>
      <c r="D4936">
        <v>5.6077341000000003E-2</v>
      </c>
      <c r="E4936" t="s">
        <v>46</v>
      </c>
      <c r="F4936">
        <v>152.10239999999999</v>
      </c>
      <c r="G4936" t="s">
        <v>13</v>
      </c>
      <c r="H4936">
        <v>1999</v>
      </c>
      <c r="I4936" t="s">
        <v>14</v>
      </c>
      <c r="J4936" t="s">
        <v>15</v>
      </c>
      <c r="K4936" t="s">
        <v>16</v>
      </c>
      <c r="L4936">
        <f t="shared" si="154"/>
        <v>1</v>
      </c>
      <c r="M4936">
        <f t="shared" si="155"/>
        <v>0</v>
      </c>
    </row>
    <row r="4937" spans="1:13" x14ac:dyDescent="0.3">
      <c r="A4937" t="s">
        <v>747</v>
      </c>
      <c r="B4937">
        <v>17.75</v>
      </c>
      <c r="C4937" t="s">
        <v>51</v>
      </c>
      <c r="D4937">
        <v>7.3410641999999998E-2</v>
      </c>
      <c r="E4937" t="s">
        <v>57</v>
      </c>
      <c r="F4937">
        <v>35.921599999999998</v>
      </c>
      <c r="G4937" t="s">
        <v>33</v>
      </c>
      <c r="H4937">
        <v>1997</v>
      </c>
      <c r="I4937" t="s">
        <v>34</v>
      </c>
      <c r="J4937" t="s">
        <v>15</v>
      </c>
      <c r="K4937" t="s">
        <v>16</v>
      </c>
      <c r="L4937">
        <f t="shared" si="154"/>
        <v>1</v>
      </c>
      <c r="M4937">
        <f t="shared" si="155"/>
        <v>0</v>
      </c>
    </row>
    <row r="4938" spans="1:13" x14ac:dyDescent="0.3">
      <c r="A4938" t="s">
        <v>557</v>
      </c>
      <c r="B4938">
        <v>13.85</v>
      </c>
      <c r="C4938" t="s">
        <v>1605</v>
      </c>
      <c r="D4938">
        <v>2.5874933999999999E-2</v>
      </c>
      <c r="E4938" t="s">
        <v>67</v>
      </c>
      <c r="F4938">
        <v>163.42099999999999</v>
      </c>
      <c r="G4938" t="s">
        <v>53</v>
      </c>
      <c r="H4938">
        <v>1987</v>
      </c>
      <c r="I4938" t="s">
        <v>54</v>
      </c>
      <c r="J4938" t="s">
        <v>24</v>
      </c>
      <c r="K4938" t="s">
        <v>16</v>
      </c>
      <c r="L4938">
        <f t="shared" si="154"/>
        <v>0</v>
      </c>
      <c r="M4938">
        <f t="shared" si="155"/>
        <v>0</v>
      </c>
    </row>
    <row r="4939" spans="1:13" x14ac:dyDescent="0.3">
      <c r="A4939" t="s">
        <v>1028</v>
      </c>
      <c r="B4939">
        <v>7.72</v>
      </c>
      <c r="C4939" t="s">
        <v>1605</v>
      </c>
      <c r="D4939">
        <v>8.8291126999999997E-2</v>
      </c>
      <c r="E4939" t="s">
        <v>32</v>
      </c>
      <c r="F4939">
        <v>118.7466</v>
      </c>
      <c r="G4939" t="s">
        <v>53</v>
      </c>
      <c r="H4939">
        <v>1987</v>
      </c>
      <c r="I4939" t="s">
        <v>54</v>
      </c>
      <c r="J4939" t="s">
        <v>24</v>
      </c>
      <c r="K4939" t="s">
        <v>16</v>
      </c>
      <c r="L4939">
        <f t="shared" si="154"/>
        <v>0</v>
      </c>
      <c r="M4939">
        <f t="shared" si="155"/>
        <v>0</v>
      </c>
    </row>
    <row r="4940" spans="1:13" x14ac:dyDescent="0.3">
      <c r="A4940" t="s">
        <v>429</v>
      </c>
      <c r="B4940">
        <v>7.26</v>
      </c>
      <c r="C4940" t="s">
        <v>51</v>
      </c>
      <c r="D4940">
        <v>0</v>
      </c>
      <c r="E4940" t="s">
        <v>77</v>
      </c>
      <c r="F4940">
        <v>114.515</v>
      </c>
      <c r="G4940" t="s">
        <v>13</v>
      </c>
      <c r="H4940">
        <v>1999</v>
      </c>
      <c r="I4940" t="s">
        <v>14</v>
      </c>
      <c r="J4940" t="s">
        <v>15</v>
      </c>
      <c r="K4940" t="s">
        <v>16</v>
      </c>
      <c r="L4940">
        <f t="shared" si="154"/>
        <v>1</v>
      </c>
      <c r="M4940">
        <f t="shared" si="155"/>
        <v>0</v>
      </c>
    </row>
    <row r="4941" spans="1:13" x14ac:dyDescent="0.3">
      <c r="A4941" t="s">
        <v>551</v>
      </c>
      <c r="C4941" t="s">
        <v>51</v>
      </c>
      <c r="D4941">
        <v>0.104371086</v>
      </c>
      <c r="E4941" t="s">
        <v>12</v>
      </c>
      <c r="F4941">
        <v>164.48679999999999</v>
      </c>
      <c r="G4941" t="s">
        <v>29</v>
      </c>
      <c r="H4941">
        <v>1985</v>
      </c>
      <c r="I4941" t="s">
        <v>14</v>
      </c>
      <c r="J4941" t="s">
        <v>24</v>
      </c>
      <c r="K4941" t="s">
        <v>30</v>
      </c>
      <c r="L4941">
        <f t="shared" si="154"/>
        <v>0</v>
      </c>
      <c r="M4941">
        <f t="shared" si="155"/>
        <v>1</v>
      </c>
    </row>
    <row r="4942" spans="1:13" x14ac:dyDescent="0.3">
      <c r="A4942" t="s">
        <v>1011</v>
      </c>
      <c r="B4942">
        <v>9.27</v>
      </c>
      <c r="C4942" t="s">
        <v>51</v>
      </c>
      <c r="D4942">
        <v>6.2136785E-2</v>
      </c>
      <c r="E4942" t="s">
        <v>18</v>
      </c>
      <c r="F4942">
        <v>150.60499999999999</v>
      </c>
      <c r="G4942" t="s">
        <v>19</v>
      </c>
      <c r="H4942">
        <v>2007</v>
      </c>
      <c r="J4942" t="s">
        <v>20</v>
      </c>
      <c r="K4942" t="s">
        <v>16</v>
      </c>
      <c r="L4942">
        <f t="shared" si="154"/>
        <v>0</v>
      </c>
      <c r="M4942">
        <f t="shared" si="155"/>
        <v>1</v>
      </c>
    </row>
    <row r="4943" spans="1:13" x14ac:dyDescent="0.3">
      <c r="A4943" t="s">
        <v>709</v>
      </c>
      <c r="C4943" t="s">
        <v>28</v>
      </c>
      <c r="D4943">
        <v>0.13993012499999999</v>
      </c>
      <c r="E4943" t="s">
        <v>36</v>
      </c>
      <c r="F4943">
        <v>50.500799999999998</v>
      </c>
      <c r="G4943" t="s">
        <v>29</v>
      </c>
      <c r="H4943">
        <v>1985</v>
      </c>
      <c r="I4943" t="s">
        <v>14</v>
      </c>
      <c r="J4943" t="s">
        <v>24</v>
      </c>
      <c r="K4943" t="s">
        <v>30</v>
      </c>
      <c r="L4943">
        <f t="shared" si="154"/>
        <v>0</v>
      </c>
      <c r="M4943">
        <f t="shared" si="155"/>
        <v>0</v>
      </c>
    </row>
    <row r="4944" spans="1:13" x14ac:dyDescent="0.3">
      <c r="A4944" t="s">
        <v>879</v>
      </c>
      <c r="B4944">
        <v>10.195</v>
      </c>
      <c r="C4944" t="s">
        <v>51</v>
      </c>
      <c r="D4944">
        <v>8.0292890000000006E-2</v>
      </c>
      <c r="E4944" t="s">
        <v>12</v>
      </c>
      <c r="F4944">
        <v>120.84399999999999</v>
      </c>
      <c r="G4944" t="s">
        <v>33</v>
      </c>
      <c r="H4944">
        <v>1997</v>
      </c>
      <c r="I4944" t="s">
        <v>34</v>
      </c>
      <c r="J4944" t="s">
        <v>15</v>
      </c>
      <c r="K4944" t="s">
        <v>16</v>
      </c>
      <c r="L4944">
        <f t="shared" si="154"/>
        <v>1</v>
      </c>
      <c r="M4944">
        <f t="shared" si="155"/>
        <v>1</v>
      </c>
    </row>
    <row r="4945" spans="1:13" x14ac:dyDescent="0.3">
      <c r="A4945" t="s">
        <v>745</v>
      </c>
      <c r="B4945">
        <v>14.15</v>
      </c>
      <c r="C4945" t="s">
        <v>51</v>
      </c>
      <c r="D4945">
        <v>0</v>
      </c>
      <c r="E4945" t="s">
        <v>32</v>
      </c>
      <c r="F4945">
        <v>123.30459999999999</v>
      </c>
      <c r="G4945" t="s">
        <v>13</v>
      </c>
      <c r="H4945">
        <v>1999</v>
      </c>
      <c r="I4945" t="s">
        <v>14</v>
      </c>
      <c r="J4945" t="s">
        <v>15</v>
      </c>
      <c r="K4945" t="s">
        <v>16</v>
      </c>
      <c r="L4945">
        <f t="shared" si="154"/>
        <v>1</v>
      </c>
      <c r="M4945">
        <f t="shared" si="155"/>
        <v>0</v>
      </c>
    </row>
    <row r="4946" spans="1:13" x14ac:dyDescent="0.3">
      <c r="A4946" t="s">
        <v>1496</v>
      </c>
      <c r="B4946">
        <v>8.3800000000000008</v>
      </c>
      <c r="C4946" t="s">
        <v>1605</v>
      </c>
      <c r="D4946">
        <v>4.7078338999999997E-2</v>
      </c>
      <c r="E4946" t="s">
        <v>36</v>
      </c>
      <c r="F4946">
        <v>111.357</v>
      </c>
      <c r="G4946" t="s">
        <v>37</v>
      </c>
      <c r="H4946">
        <v>2009</v>
      </c>
      <c r="I4946" t="s">
        <v>14</v>
      </c>
      <c r="J4946" t="s">
        <v>24</v>
      </c>
      <c r="K4946" t="s">
        <v>38</v>
      </c>
      <c r="L4946">
        <f t="shared" si="154"/>
        <v>0</v>
      </c>
      <c r="M4946">
        <f t="shared" si="155"/>
        <v>0</v>
      </c>
    </row>
    <row r="4947" spans="1:13" x14ac:dyDescent="0.3">
      <c r="A4947" t="s">
        <v>404</v>
      </c>
      <c r="B4947">
        <v>11.5</v>
      </c>
      <c r="C4947" t="s">
        <v>1605</v>
      </c>
      <c r="D4947">
        <v>0.12579823100000001</v>
      </c>
      <c r="E4947" t="s">
        <v>67</v>
      </c>
      <c r="F4947">
        <v>102.53579999999999</v>
      </c>
      <c r="G4947" t="s">
        <v>13</v>
      </c>
      <c r="H4947">
        <v>1999</v>
      </c>
      <c r="I4947" t="s">
        <v>14</v>
      </c>
      <c r="J4947" t="s">
        <v>15</v>
      </c>
      <c r="K4947" t="s">
        <v>16</v>
      </c>
      <c r="L4947">
        <f t="shared" si="154"/>
        <v>0</v>
      </c>
      <c r="M4947">
        <f t="shared" si="155"/>
        <v>0</v>
      </c>
    </row>
    <row r="4948" spans="1:13" x14ac:dyDescent="0.3">
      <c r="A4948" t="s">
        <v>436</v>
      </c>
      <c r="B4948">
        <v>13.6</v>
      </c>
      <c r="C4948" t="s">
        <v>1605</v>
      </c>
      <c r="D4948">
        <v>4.9689827999999998E-2</v>
      </c>
      <c r="E4948" t="s">
        <v>67</v>
      </c>
      <c r="F4948">
        <v>110.3912</v>
      </c>
      <c r="G4948" t="s">
        <v>41</v>
      </c>
      <c r="H4948">
        <v>2002</v>
      </c>
      <c r="J4948" t="s">
        <v>20</v>
      </c>
      <c r="K4948" t="s">
        <v>16</v>
      </c>
      <c r="L4948">
        <f t="shared" si="154"/>
        <v>0</v>
      </c>
      <c r="M4948">
        <f t="shared" si="155"/>
        <v>0</v>
      </c>
    </row>
    <row r="4949" spans="1:13" x14ac:dyDescent="0.3">
      <c r="A4949" t="s">
        <v>1171</v>
      </c>
      <c r="B4949">
        <v>18.2</v>
      </c>
      <c r="C4949" t="s">
        <v>51</v>
      </c>
      <c r="D4949">
        <v>4.9278642999999997E-2</v>
      </c>
      <c r="E4949" t="s">
        <v>32</v>
      </c>
      <c r="F4949">
        <v>147.17339999999999</v>
      </c>
      <c r="G4949" t="s">
        <v>53</v>
      </c>
      <c r="H4949">
        <v>1987</v>
      </c>
      <c r="I4949" t="s">
        <v>54</v>
      </c>
      <c r="J4949" t="s">
        <v>24</v>
      </c>
      <c r="K4949" t="s">
        <v>16</v>
      </c>
      <c r="L4949">
        <f t="shared" si="154"/>
        <v>0</v>
      </c>
      <c r="M4949">
        <f t="shared" si="155"/>
        <v>0</v>
      </c>
    </row>
    <row r="4950" spans="1:13" x14ac:dyDescent="0.3">
      <c r="A4950" t="s">
        <v>1315</v>
      </c>
      <c r="B4950">
        <v>7.63</v>
      </c>
      <c r="C4950" t="s">
        <v>51</v>
      </c>
      <c r="D4950">
        <v>6.1013491000000003E-2</v>
      </c>
      <c r="E4950" t="s">
        <v>59</v>
      </c>
      <c r="F4950">
        <v>96.043599999999998</v>
      </c>
      <c r="G4950" t="s">
        <v>53</v>
      </c>
      <c r="H4950">
        <v>1987</v>
      </c>
      <c r="I4950" t="s">
        <v>54</v>
      </c>
      <c r="J4950" t="s">
        <v>24</v>
      </c>
      <c r="K4950" t="s">
        <v>16</v>
      </c>
      <c r="L4950">
        <f t="shared" si="154"/>
        <v>0</v>
      </c>
      <c r="M4950">
        <f t="shared" si="155"/>
        <v>0</v>
      </c>
    </row>
    <row r="4951" spans="1:13" x14ac:dyDescent="0.3">
      <c r="A4951" t="s">
        <v>1406</v>
      </c>
      <c r="B4951">
        <v>10.195</v>
      </c>
      <c r="C4951" t="s">
        <v>51</v>
      </c>
      <c r="D4951">
        <v>4.2007527000000003E-2</v>
      </c>
      <c r="E4951" t="s">
        <v>12</v>
      </c>
      <c r="F4951">
        <v>43.242800000000003</v>
      </c>
      <c r="G4951" t="s">
        <v>13</v>
      </c>
      <c r="H4951">
        <v>1999</v>
      </c>
      <c r="I4951" t="s">
        <v>14</v>
      </c>
      <c r="J4951" t="s">
        <v>15</v>
      </c>
      <c r="K4951" t="s">
        <v>16</v>
      </c>
      <c r="L4951">
        <f t="shared" si="154"/>
        <v>1</v>
      </c>
      <c r="M4951">
        <f t="shared" si="155"/>
        <v>1</v>
      </c>
    </row>
    <row r="4952" spans="1:13" x14ac:dyDescent="0.3">
      <c r="A4952" t="s">
        <v>1099</v>
      </c>
      <c r="B4952">
        <v>19.7</v>
      </c>
      <c r="C4952" t="s">
        <v>1605</v>
      </c>
      <c r="D4952">
        <v>1.6205646000000001E-2</v>
      </c>
      <c r="E4952" t="s">
        <v>83</v>
      </c>
      <c r="F4952">
        <v>188.85560000000001</v>
      </c>
      <c r="G4952" t="s">
        <v>33</v>
      </c>
      <c r="H4952">
        <v>1997</v>
      </c>
      <c r="I4952" t="s">
        <v>34</v>
      </c>
      <c r="J4952" t="s">
        <v>15</v>
      </c>
      <c r="K4952" t="s">
        <v>16</v>
      </c>
      <c r="L4952">
        <f t="shared" si="154"/>
        <v>0</v>
      </c>
      <c r="M4952">
        <f t="shared" si="155"/>
        <v>0</v>
      </c>
    </row>
    <row r="4953" spans="1:13" x14ac:dyDescent="0.3">
      <c r="A4953" t="s">
        <v>536</v>
      </c>
      <c r="B4953">
        <v>17.75</v>
      </c>
      <c r="C4953" t="s">
        <v>1605</v>
      </c>
      <c r="D4953">
        <v>3.7880729000000002E-2</v>
      </c>
      <c r="E4953" t="s">
        <v>36</v>
      </c>
      <c r="F4953">
        <v>152.76560000000001</v>
      </c>
      <c r="G4953" t="s">
        <v>65</v>
      </c>
      <c r="H4953">
        <v>2004</v>
      </c>
      <c r="I4953" t="s">
        <v>34</v>
      </c>
      <c r="J4953" t="s">
        <v>20</v>
      </c>
      <c r="K4953" t="s">
        <v>16</v>
      </c>
      <c r="L4953">
        <f t="shared" si="154"/>
        <v>0</v>
      </c>
      <c r="M4953">
        <f t="shared" si="155"/>
        <v>0</v>
      </c>
    </row>
    <row r="4954" spans="1:13" x14ac:dyDescent="0.3">
      <c r="A4954" t="s">
        <v>1474</v>
      </c>
      <c r="B4954">
        <v>9.6950000000000003</v>
      </c>
      <c r="C4954" t="s">
        <v>51</v>
      </c>
      <c r="D4954">
        <v>7.0731516999999994E-2</v>
      </c>
      <c r="E4954" t="s">
        <v>52</v>
      </c>
      <c r="F4954">
        <v>178.03440000000001</v>
      </c>
      <c r="G4954" t="s">
        <v>37</v>
      </c>
      <c r="H4954">
        <v>2009</v>
      </c>
      <c r="I4954" t="s">
        <v>14</v>
      </c>
      <c r="J4954" t="s">
        <v>24</v>
      </c>
      <c r="K4954" t="s">
        <v>38</v>
      </c>
      <c r="L4954">
        <f t="shared" si="154"/>
        <v>0</v>
      </c>
      <c r="M4954">
        <f t="shared" si="155"/>
        <v>0</v>
      </c>
    </row>
    <row r="4955" spans="1:13" x14ac:dyDescent="0.3">
      <c r="A4955" t="s">
        <v>1464</v>
      </c>
      <c r="B4955">
        <v>8.84</v>
      </c>
      <c r="C4955" t="s">
        <v>1605</v>
      </c>
      <c r="D4955">
        <v>7.6498395999999996E-2</v>
      </c>
      <c r="E4955" t="s">
        <v>67</v>
      </c>
      <c r="F4955">
        <v>108.9228</v>
      </c>
      <c r="G4955" t="s">
        <v>53</v>
      </c>
      <c r="H4955">
        <v>1987</v>
      </c>
      <c r="I4955" t="s">
        <v>54</v>
      </c>
      <c r="J4955" t="s">
        <v>24</v>
      </c>
      <c r="K4955" t="s">
        <v>16</v>
      </c>
      <c r="L4955">
        <f t="shared" si="154"/>
        <v>0</v>
      </c>
      <c r="M4955">
        <f t="shared" si="155"/>
        <v>0</v>
      </c>
    </row>
    <row r="4956" spans="1:13" x14ac:dyDescent="0.3">
      <c r="A4956" t="s">
        <v>1143</v>
      </c>
      <c r="B4956">
        <v>17.75</v>
      </c>
      <c r="C4956" t="s">
        <v>51</v>
      </c>
      <c r="D4956">
        <v>3.0435601E-2</v>
      </c>
      <c r="E4956" t="s">
        <v>18</v>
      </c>
      <c r="F4956">
        <v>255.96719999999999</v>
      </c>
      <c r="G4956" t="s">
        <v>33</v>
      </c>
      <c r="H4956">
        <v>1997</v>
      </c>
      <c r="I4956" t="s">
        <v>34</v>
      </c>
      <c r="J4956" t="s">
        <v>15</v>
      </c>
      <c r="K4956" t="s">
        <v>16</v>
      </c>
      <c r="L4956">
        <f t="shared" si="154"/>
        <v>1</v>
      </c>
      <c r="M4956">
        <f t="shared" si="155"/>
        <v>1</v>
      </c>
    </row>
    <row r="4957" spans="1:13" x14ac:dyDescent="0.3">
      <c r="A4957" t="s">
        <v>773</v>
      </c>
      <c r="B4957">
        <v>14.85</v>
      </c>
      <c r="C4957" t="s">
        <v>1605</v>
      </c>
      <c r="D4957">
        <v>3.5328538999999999E-2</v>
      </c>
      <c r="E4957" t="s">
        <v>32</v>
      </c>
      <c r="F4957">
        <v>158.55779999999999</v>
      </c>
      <c r="G4957" t="s">
        <v>41</v>
      </c>
      <c r="H4957">
        <v>2002</v>
      </c>
      <c r="J4957" t="s">
        <v>20</v>
      </c>
      <c r="K4957" t="s">
        <v>16</v>
      </c>
      <c r="L4957">
        <f t="shared" si="154"/>
        <v>0</v>
      </c>
      <c r="M4957">
        <f t="shared" si="155"/>
        <v>0</v>
      </c>
    </row>
    <row r="4958" spans="1:13" x14ac:dyDescent="0.3">
      <c r="A4958" t="s">
        <v>1365</v>
      </c>
      <c r="B4958">
        <v>5.78</v>
      </c>
      <c r="C4958" t="s">
        <v>51</v>
      </c>
      <c r="D4958">
        <v>1.4637394999999999E-2</v>
      </c>
      <c r="E4958" t="s">
        <v>59</v>
      </c>
      <c r="F4958">
        <v>144.71019999999999</v>
      </c>
      <c r="G4958" t="s">
        <v>19</v>
      </c>
      <c r="H4958">
        <v>2007</v>
      </c>
      <c r="J4958" t="s">
        <v>20</v>
      </c>
      <c r="K4958" t="s">
        <v>16</v>
      </c>
      <c r="L4958">
        <f t="shared" si="154"/>
        <v>0</v>
      </c>
      <c r="M4958">
        <f t="shared" si="155"/>
        <v>0</v>
      </c>
    </row>
    <row r="4959" spans="1:13" x14ac:dyDescent="0.3">
      <c r="A4959" t="s">
        <v>1492</v>
      </c>
      <c r="B4959">
        <v>5.94</v>
      </c>
      <c r="C4959" t="s">
        <v>51</v>
      </c>
      <c r="D4959">
        <v>3.4857707000000002E-2</v>
      </c>
      <c r="E4959" t="s">
        <v>83</v>
      </c>
      <c r="F4959">
        <v>180.43440000000001</v>
      </c>
      <c r="G4959" t="s">
        <v>53</v>
      </c>
      <c r="H4959">
        <v>1987</v>
      </c>
      <c r="I4959" t="s">
        <v>54</v>
      </c>
      <c r="J4959" t="s">
        <v>24</v>
      </c>
      <c r="K4959" t="s">
        <v>16</v>
      </c>
      <c r="L4959">
        <f t="shared" si="154"/>
        <v>0</v>
      </c>
      <c r="M4959">
        <f t="shared" si="155"/>
        <v>0</v>
      </c>
    </row>
    <row r="4960" spans="1:13" x14ac:dyDescent="0.3">
      <c r="A4960" t="s">
        <v>48</v>
      </c>
      <c r="C4960" t="s">
        <v>51</v>
      </c>
      <c r="D4960">
        <v>0.16211953300000001</v>
      </c>
      <c r="E4960" t="s">
        <v>49</v>
      </c>
      <c r="F4960">
        <v>121.2098</v>
      </c>
      <c r="G4960" t="s">
        <v>47</v>
      </c>
      <c r="H4960">
        <v>1985</v>
      </c>
      <c r="I4960" t="s">
        <v>34</v>
      </c>
      <c r="J4960" t="s">
        <v>15</v>
      </c>
      <c r="K4960" t="s">
        <v>25</v>
      </c>
      <c r="L4960">
        <f t="shared" si="154"/>
        <v>1</v>
      </c>
      <c r="M4960">
        <f t="shared" si="155"/>
        <v>0</v>
      </c>
    </row>
    <row r="4961" spans="1:13" x14ac:dyDescent="0.3">
      <c r="A4961" t="s">
        <v>1127</v>
      </c>
      <c r="C4961" t="s">
        <v>51</v>
      </c>
      <c r="D4961">
        <v>0.124739062</v>
      </c>
      <c r="E4961" t="s">
        <v>112</v>
      </c>
      <c r="F4961">
        <v>128.102</v>
      </c>
      <c r="G4961" t="s">
        <v>47</v>
      </c>
      <c r="H4961">
        <v>1985</v>
      </c>
      <c r="I4961" t="s">
        <v>34</v>
      </c>
      <c r="J4961" t="s">
        <v>15</v>
      </c>
      <c r="K4961" t="s">
        <v>25</v>
      </c>
      <c r="L4961">
        <f t="shared" si="154"/>
        <v>1</v>
      </c>
      <c r="M4961">
        <f t="shared" si="155"/>
        <v>0</v>
      </c>
    </row>
    <row r="4962" spans="1:13" x14ac:dyDescent="0.3">
      <c r="A4962" t="s">
        <v>109</v>
      </c>
      <c r="B4962">
        <v>21.35</v>
      </c>
      <c r="C4962" t="s">
        <v>51</v>
      </c>
      <c r="D4962">
        <v>7.7864779999999995E-2</v>
      </c>
      <c r="E4962" t="s">
        <v>32</v>
      </c>
      <c r="F4962">
        <v>97.009399999999999</v>
      </c>
      <c r="G4962" t="s">
        <v>13</v>
      </c>
      <c r="H4962">
        <v>1999</v>
      </c>
      <c r="I4962" t="s">
        <v>14</v>
      </c>
      <c r="J4962" t="s">
        <v>15</v>
      </c>
      <c r="K4962" t="s">
        <v>16</v>
      </c>
      <c r="L4962">
        <f t="shared" si="154"/>
        <v>1</v>
      </c>
      <c r="M4962">
        <f t="shared" si="155"/>
        <v>0</v>
      </c>
    </row>
    <row r="4963" spans="1:13" x14ac:dyDescent="0.3">
      <c r="A4963" t="s">
        <v>72</v>
      </c>
      <c r="B4963">
        <v>5.8250000000000002</v>
      </c>
      <c r="C4963" t="s">
        <v>51</v>
      </c>
      <c r="D4963">
        <v>9.2002710000000001E-2</v>
      </c>
      <c r="E4963" t="s">
        <v>61</v>
      </c>
      <c r="F4963">
        <v>161.88939999999999</v>
      </c>
      <c r="G4963" t="s">
        <v>19</v>
      </c>
      <c r="H4963">
        <v>2007</v>
      </c>
      <c r="J4963" t="s">
        <v>20</v>
      </c>
      <c r="K4963" t="s">
        <v>16</v>
      </c>
      <c r="L4963">
        <f t="shared" si="154"/>
        <v>0</v>
      </c>
      <c r="M4963">
        <f t="shared" si="155"/>
        <v>0</v>
      </c>
    </row>
    <row r="4964" spans="1:13" x14ac:dyDescent="0.3">
      <c r="A4964" t="s">
        <v>1476</v>
      </c>
      <c r="B4964">
        <v>6.67</v>
      </c>
      <c r="C4964" t="s">
        <v>1605</v>
      </c>
      <c r="D4964">
        <v>8.9948119000000007E-2</v>
      </c>
      <c r="E4964" t="s">
        <v>12</v>
      </c>
      <c r="F4964">
        <v>132.6626</v>
      </c>
      <c r="G4964" t="s">
        <v>33</v>
      </c>
      <c r="H4964">
        <v>1997</v>
      </c>
      <c r="I4964" t="s">
        <v>34</v>
      </c>
      <c r="J4964" t="s">
        <v>15</v>
      </c>
      <c r="K4964" t="s">
        <v>16</v>
      </c>
      <c r="L4964">
        <f t="shared" si="154"/>
        <v>0</v>
      </c>
      <c r="M4964">
        <f t="shared" si="155"/>
        <v>1</v>
      </c>
    </row>
    <row r="4965" spans="1:13" x14ac:dyDescent="0.3">
      <c r="A4965" t="s">
        <v>348</v>
      </c>
      <c r="B4965">
        <v>12.8</v>
      </c>
      <c r="C4965" t="s">
        <v>51</v>
      </c>
      <c r="D4965">
        <v>9.1037228999999997E-2</v>
      </c>
      <c r="E4965" t="s">
        <v>22</v>
      </c>
      <c r="F4965">
        <v>108.99379999999999</v>
      </c>
      <c r="G4965" t="s">
        <v>33</v>
      </c>
      <c r="H4965">
        <v>1997</v>
      </c>
      <c r="I4965" t="s">
        <v>34</v>
      </c>
      <c r="J4965" t="s">
        <v>15</v>
      </c>
      <c r="K4965" t="s">
        <v>16</v>
      </c>
      <c r="L4965">
        <f t="shared" si="154"/>
        <v>1</v>
      </c>
      <c r="M4965">
        <f t="shared" si="155"/>
        <v>0</v>
      </c>
    </row>
    <row r="4966" spans="1:13" x14ac:dyDescent="0.3">
      <c r="A4966" t="s">
        <v>1144</v>
      </c>
      <c r="B4966">
        <v>7.84</v>
      </c>
      <c r="C4966" t="s">
        <v>1605</v>
      </c>
      <c r="D4966">
        <v>0</v>
      </c>
      <c r="E4966" t="s">
        <v>83</v>
      </c>
      <c r="F4966">
        <v>51.034999999999997</v>
      </c>
      <c r="G4966" t="s">
        <v>53</v>
      </c>
      <c r="H4966">
        <v>1987</v>
      </c>
      <c r="I4966" t="s">
        <v>54</v>
      </c>
      <c r="J4966" t="s">
        <v>24</v>
      </c>
      <c r="K4966" t="s">
        <v>16</v>
      </c>
      <c r="L4966">
        <f t="shared" si="154"/>
        <v>0</v>
      </c>
      <c r="M4966">
        <f t="shared" si="155"/>
        <v>0</v>
      </c>
    </row>
    <row r="4967" spans="1:13" x14ac:dyDescent="0.3">
      <c r="A4967" t="s">
        <v>405</v>
      </c>
      <c r="B4967">
        <v>6.75</v>
      </c>
      <c r="C4967" t="s">
        <v>28</v>
      </c>
      <c r="D4967">
        <v>0.10885122999999999</v>
      </c>
      <c r="E4967" t="s">
        <v>18</v>
      </c>
      <c r="F4967">
        <v>96.875200000000007</v>
      </c>
      <c r="G4967" t="s">
        <v>19</v>
      </c>
      <c r="H4967">
        <v>2007</v>
      </c>
      <c r="J4967" t="s">
        <v>20</v>
      </c>
      <c r="K4967" t="s">
        <v>16</v>
      </c>
      <c r="L4967">
        <f t="shared" si="154"/>
        <v>0</v>
      </c>
      <c r="M4967">
        <f t="shared" si="155"/>
        <v>1</v>
      </c>
    </row>
    <row r="4968" spans="1:13" x14ac:dyDescent="0.3">
      <c r="A4968" t="s">
        <v>324</v>
      </c>
      <c r="B4968">
        <v>9.6</v>
      </c>
      <c r="C4968" t="s">
        <v>51</v>
      </c>
      <c r="D4968">
        <v>0.14219501400000001</v>
      </c>
      <c r="E4968" t="s">
        <v>36</v>
      </c>
      <c r="F4968">
        <v>105.72799999999999</v>
      </c>
      <c r="G4968" t="s">
        <v>23</v>
      </c>
      <c r="H4968">
        <v>1998</v>
      </c>
      <c r="J4968" t="s">
        <v>24</v>
      </c>
      <c r="K4968" t="s">
        <v>25</v>
      </c>
      <c r="L4968">
        <f t="shared" si="154"/>
        <v>0</v>
      </c>
      <c r="M4968">
        <f t="shared" si="155"/>
        <v>0</v>
      </c>
    </row>
    <row r="4969" spans="1:13" x14ac:dyDescent="0.3">
      <c r="A4969" t="s">
        <v>1575</v>
      </c>
      <c r="B4969">
        <v>10.3</v>
      </c>
      <c r="C4969" t="s">
        <v>1605</v>
      </c>
      <c r="D4969">
        <v>3.0631225000000002E-2</v>
      </c>
      <c r="E4969" t="s">
        <v>32</v>
      </c>
      <c r="F4969">
        <v>116.41759999999999</v>
      </c>
      <c r="G4969" t="s">
        <v>41</v>
      </c>
      <c r="H4969">
        <v>2002</v>
      </c>
      <c r="J4969" t="s">
        <v>20</v>
      </c>
      <c r="K4969" t="s">
        <v>16</v>
      </c>
      <c r="L4969">
        <f t="shared" si="154"/>
        <v>0</v>
      </c>
      <c r="M4969">
        <f t="shared" si="155"/>
        <v>0</v>
      </c>
    </row>
    <row r="4970" spans="1:13" x14ac:dyDescent="0.3">
      <c r="A4970" t="s">
        <v>1290</v>
      </c>
      <c r="B4970">
        <v>6.8250000000000002</v>
      </c>
      <c r="C4970" t="s">
        <v>51</v>
      </c>
      <c r="D4970">
        <v>5.9797172000000003E-2</v>
      </c>
      <c r="E4970" t="s">
        <v>46</v>
      </c>
      <c r="F4970">
        <v>263.2226</v>
      </c>
      <c r="G4970" t="s">
        <v>53</v>
      </c>
      <c r="H4970">
        <v>1987</v>
      </c>
      <c r="I4970" t="s">
        <v>54</v>
      </c>
      <c r="J4970" t="s">
        <v>24</v>
      </c>
      <c r="K4970" t="s">
        <v>16</v>
      </c>
      <c r="L4970">
        <f t="shared" si="154"/>
        <v>0</v>
      </c>
      <c r="M4970">
        <f t="shared" si="155"/>
        <v>0</v>
      </c>
    </row>
    <row r="4971" spans="1:13" x14ac:dyDescent="0.3">
      <c r="A4971" t="s">
        <v>1228</v>
      </c>
      <c r="B4971">
        <v>7.36</v>
      </c>
      <c r="C4971" t="s">
        <v>51</v>
      </c>
      <c r="D4971">
        <v>0</v>
      </c>
      <c r="E4971" t="s">
        <v>67</v>
      </c>
      <c r="F4971">
        <v>59.258800000000001</v>
      </c>
      <c r="G4971" t="s">
        <v>53</v>
      </c>
      <c r="H4971">
        <v>1987</v>
      </c>
      <c r="I4971" t="s">
        <v>54</v>
      </c>
      <c r="J4971" t="s">
        <v>24</v>
      </c>
      <c r="K4971" t="s">
        <v>16</v>
      </c>
      <c r="L4971">
        <f t="shared" si="154"/>
        <v>0</v>
      </c>
      <c r="M4971">
        <f t="shared" si="155"/>
        <v>0</v>
      </c>
    </row>
    <row r="4972" spans="1:13" x14ac:dyDescent="0.3">
      <c r="A4972" t="s">
        <v>40</v>
      </c>
      <c r="B4972">
        <v>6.3049999999999997</v>
      </c>
      <c r="C4972" t="s">
        <v>28</v>
      </c>
      <c r="D4972">
        <v>0.12381215700000001</v>
      </c>
      <c r="E4972" t="s">
        <v>12</v>
      </c>
      <c r="F4972">
        <v>96.343599999999995</v>
      </c>
      <c r="G4972" t="s">
        <v>19</v>
      </c>
      <c r="H4972">
        <v>2007</v>
      </c>
      <c r="J4972" t="s">
        <v>20</v>
      </c>
      <c r="K4972" t="s">
        <v>16</v>
      </c>
      <c r="L4972">
        <f t="shared" si="154"/>
        <v>0</v>
      </c>
      <c r="M4972">
        <f t="shared" si="155"/>
        <v>1</v>
      </c>
    </row>
    <row r="4973" spans="1:13" x14ac:dyDescent="0.3">
      <c r="A4973" t="s">
        <v>1094</v>
      </c>
      <c r="B4973">
        <v>13</v>
      </c>
      <c r="C4973" t="s">
        <v>51</v>
      </c>
      <c r="D4973">
        <v>0.13866030700000001</v>
      </c>
      <c r="E4973" t="s">
        <v>61</v>
      </c>
      <c r="F4973">
        <v>62.919400000000003</v>
      </c>
      <c r="G4973" t="s">
        <v>23</v>
      </c>
      <c r="H4973">
        <v>1998</v>
      </c>
      <c r="J4973" t="s">
        <v>24</v>
      </c>
      <c r="K4973" t="s">
        <v>25</v>
      </c>
      <c r="L4973">
        <f t="shared" si="154"/>
        <v>0</v>
      </c>
      <c r="M4973">
        <f t="shared" si="155"/>
        <v>0</v>
      </c>
    </row>
    <row r="4974" spans="1:13" x14ac:dyDescent="0.3">
      <c r="A4974" t="s">
        <v>700</v>
      </c>
      <c r="B4974">
        <v>5.73</v>
      </c>
      <c r="C4974" t="s">
        <v>51</v>
      </c>
      <c r="D4974">
        <v>4.5442396000000003E-2</v>
      </c>
      <c r="E4974" t="s">
        <v>59</v>
      </c>
      <c r="F4974">
        <v>85.488200000000006</v>
      </c>
      <c r="G4974" t="s">
        <v>13</v>
      </c>
      <c r="H4974">
        <v>1999</v>
      </c>
      <c r="I4974" t="s">
        <v>14</v>
      </c>
      <c r="J4974" t="s">
        <v>15</v>
      </c>
      <c r="K4974" t="s">
        <v>16</v>
      </c>
      <c r="L4974">
        <f t="shared" si="154"/>
        <v>1</v>
      </c>
      <c r="M4974">
        <f t="shared" si="155"/>
        <v>0</v>
      </c>
    </row>
    <row r="4975" spans="1:13" x14ac:dyDescent="0.3">
      <c r="A4975" t="s">
        <v>869</v>
      </c>
      <c r="B4975">
        <v>5.26</v>
      </c>
      <c r="C4975" t="s">
        <v>1605</v>
      </c>
      <c r="D4975">
        <v>2.4647466999999999E-2</v>
      </c>
      <c r="E4975" t="s">
        <v>49</v>
      </c>
      <c r="F4975">
        <v>96.406800000000004</v>
      </c>
      <c r="G4975" t="s">
        <v>19</v>
      </c>
      <c r="H4975">
        <v>2007</v>
      </c>
      <c r="J4975" t="s">
        <v>20</v>
      </c>
      <c r="K4975" t="s">
        <v>16</v>
      </c>
      <c r="L4975">
        <f t="shared" si="154"/>
        <v>0</v>
      </c>
      <c r="M4975">
        <f t="shared" si="155"/>
        <v>0</v>
      </c>
    </row>
    <row r="4976" spans="1:13" x14ac:dyDescent="0.3">
      <c r="A4976" t="s">
        <v>777</v>
      </c>
      <c r="C4976" t="s">
        <v>51</v>
      </c>
      <c r="D4976">
        <v>0.115686024</v>
      </c>
      <c r="E4976" t="s">
        <v>32</v>
      </c>
      <c r="F4976">
        <v>96.043599999999998</v>
      </c>
      <c r="G4976" t="s">
        <v>29</v>
      </c>
      <c r="H4976">
        <v>1985</v>
      </c>
      <c r="I4976" t="s">
        <v>14</v>
      </c>
      <c r="J4976" t="s">
        <v>24</v>
      </c>
      <c r="K4976" t="s">
        <v>30</v>
      </c>
      <c r="L4976">
        <f t="shared" si="154"/>
        <v>0</v>
      </c>
      <c r="M4976">
        <f t="shared" si="155"/>
        <v>0</v>
      </c>
    </row>
    <row r="4977" spans="1:13" x14ac:dyDescent="0.3">
      <c r="A4977" t="s">
        <v>298</v>
      </c>
      <c r="B4977">
        <v>9.1</v>
      </c>
      <c r="C4977" t="s">
        <v>51</v>
      </c>
      <c r="D4977">
        <v>5.5654535999999998E-2</v>
      </c>
      <c r="E4977" t="s">
        <v>61</v>
      </c>
      <c r="F4977">
        <v>114.15179999999999</v>
      </c>
      <c r="G4977" t="s">
        <v>37</v>
      </c>
      <c r="H4977">
        <v>2009</v>
      </c>
      <c r="I4977" t="s">
        <v>14</v>
      </c>
      <c r="J4977" t="s">
        <v>24</v>
      </c>
      <c r="K4977" t="s">
        <v>38</v>
      </c>
      <c r="L4977">
        <f t="shared" si="154"/>
        <v>0</v>
      </c>
      <c r="M4977">
        <f t="shared" si="155"/>
        <v>0</v>
      </c>
    </row>
    <row r="4978" spans="1:13" x14ac:dyDescent="0.3">
      <c r="A4978" t="s">
        <v>89</v>
      </c>
      <c r="B4978">
        <v>8.43</v>
      </c>
      <c r="C4978" t="s">
        <v>51</v>
      </c>
      <c r="D4978">
        <v>0.29742474299999999</v>
      </c>
      <c r="E4978" t="s">
        <v>61</v>
      </c>
      <c r="F4978">
        <v>174.2422</v>
      </c>
      <c r="G4978" t="s">
        <v>23</v>
      </c>
      <c r="H4978">
        <v>1998</v>
      </c>
      <c r="J4978" t="s">
        <v>24</v>
      </c>
      <c r="K4978" t="s">
        <v>25</v>
      </c>
      <c r="L4978">
        <f t="shared" si="154"/>
        <v>0</v>
      </c>
      <c r="M4978">
        <f t="shared" si="155"/>
        <v>0</v>
      </c>
    </row>
    <row r="4979" spans="1:13" x14ac:dyDescent="0.3">
      <c r="A4979" t="s">
        <v>1101</v>
      </c>
      <c r="B4979">
        <v>15.85</v>
      </c>
      <c r="C4979" t="s">
        <v>1605</v>
      </c>
      <c r="D4979">
        <v>0.12182182799999999</v>
      </c>
      <c r="E4979" t="s">
        <v>36</v>
      </c>
      <c r="F4979">
        <v>60.722000000000001</v>
      </c>
      <c r="G4979" t="s">
        <v>13</v>
      </c>
      <c r="H4979">
        <v>1999</v>
      </c>
      <c r="I4979" t="s">
        <v>14</v>
      </c>
      <c r="J4979" t="s">
        <v>15</v>
      </c>
      <c r="K4979" t="s">
        <v>16</v>
      </c>
      <c r="L4979">
        <f t="shared" si="154"/>
        <v>0</v>
      </c>
      <c r="M4979">
        <f t="shared" si="155"/>
        <v>0</v>
      </c>
    </row>
    <row r="4980" spans="1:13" x14ac:dyDescent="0.3">
      <c r="A4980" t="s">
        <v>1010</v>
      </c>
      <c r="B4980">
        <v>20</v>
      </c>
      <c r="C4980" t="s">
        <v>1605</v>
      </c>
      <c r="D4980">
        <v>0.104672114</v>
      </c>
      <c r="E4980" t="s">
        <v>83</v>
      </c>
      <c r="F4980">
        <v>105.26220000000001</v>
      </c>
      <c r="G4980" t="s">
        <v>19</v>
      </c>
      <c r="H4980">
        <v>2007</v>
      </c>
      <c r="J4980" t="s">
        <v>20</v>
      </c>
      <c r="K4980" t="s">
        <v>16</v>
      </c>
      <c r="L4980">
        <f t="shared" si="154"/>
        <v>0</v>
      </c>
      <c r="M4980">
        <f t="shared" si="155"/>
        <v>0</v>
      </c>
    </row>
    <row r="4981" spans="1:13" x14ac:dyDescent="0.3">
      <c r="A4981" t="s">
        <v>170</v>
      </c>
      <c r="B4981">
        <v>5.4249999999999998</v>
      </c>
      <c r="C4981" t="s">
        <v>1605</v>
      </c>
      <c r="D4981">
        <v>0.114450757</v>
      </c>
      <c r="E4981" t="s">
        <v>36</v>
      </c>
      <c r="F4981">
        <v>90.351399999999998</v>
      </c>
      <c r="G4981" t="s">
        <v>65</v>
      </c>
      <c r="H4981">
        <v>2004</v>
      </c>
      <c r="I4981" t="s">
        <v>34</v>
      </c>
      <c r="J4981" t="s">
        <v>20</v>
      </c>
      <c r="K4981" t="s">
        <v>16</v>
      </c>
      <c r="L4981">
        <f t="shared" si="154"/>
        <v>0</v>
      </c>
      <c r="M4981">
        <f t="shared" si="155"/>
        <v>0</v>
      </c>
    </row>
    <row r="4982" spans="1:13" x14ac:dyDescent="0.3">
      <c r="A4982" t="s">
        <v>968</v>
      </c>
      <c r="B4982">
        <v>16.5</v>
      </c>
      <c r="C4982" t="s">
        <v>1605</v>
      </c>
      <c r="D4982">
        <v>6.6624286000000005E-2</v>
      </c>
      <c r="E4982" t="s">
        <v>198</v>
      </c>
      <c r="F4982">
        <v>180.92920000000001</v>
      </c>
      <c r="G4982" t="s">
        <v>19</v>
      </c>
      <c r="H4982">
        <v>2007</v>
      </c>
      <c r="J4982" t="s">
        <v>20</v>
      </c>
      <c r="K4982" t="s">
        <v>16</v>
      </c>
      <c r="L4982">
        <f t="shared" si="154"/>
        <v>0</v>
      </c>
      <c r="M4982">
        <f t="shared" si="155"/>
        <v>0</v>
      </c>
    </row>
    <row r="4983" spans="1:13" x14ac:dyDescent="0.3">
      <c r="A4983" t="s">
        <v>582</v>
      </c>
      <c r="B4983">
        <v>18.350000000000001</v>
      </c>
      <c r="C4983" t="s">
        <v>1605</v>
      </c>
      <c r="D4983">
        <v>0</v>
      </c>
      <c r="E4983" t="s">
        <v>67</v>
      </c>
      <c r="F4983">
        <v>184.6266</v>
      </c>
      <c r="G4983" t="s">
        <v>19</v>
      </c>
      <c r="H4983">
        <v>2007</v>
      </c>
      <c r="J4983" t="s">
        <v>20</v>
      </c>
      <c r="K4983" t="s">
        <v>16</v>
      </c>
      <c r="L4983">
        <f t="shared" si="154"/>
        <v>0</v>
      </c>
      <c r="M4983">
        <f t="shared" si="155"/>
        <v>0</v>
      </c>
    </row>
    <row r="4984" spans="1:13" x14ac:dyDescent="0.3">
      <c r="A4984" t="s">
        <v>1219</v>
      </c>
      <c r="B4984">
        <v>16.7</v>
      </c>
      <c r="C4984" t="s">
        <v>1605</v>
      </c>
      <c r="D4984">
        <v>4.2705387999999997E-2</v>
      </c>
      <c r="E4984" t="s">
        <v>18</v>
      </c>
      <c r="F4984">
        <v>120.2782</v>
      </c>
      <c r="G4984" t="s">
        <v>41</v>
      </c>
      <c r="H4984">
        <v>2002</v>
      </c>
      <c r="J4984" t="s">
        <v>20</v>
      </c>
      <c r="K4984" t="s">
        <v>16</v>
      </c>
      <c r="L4984">
        <f t="shared" si="154"/>
        <v>0</v>
      </c>
      <c r="M4984">
        <f t="shared" si="155"/>
        <v>1</v>
      </c>
    </row>
    <row r="4985" spans="1:13" x14ac:dyDescent="0.3">
      <c r="A4985" t="s">
        <v>563</v>
      </c>
      <c r="B4985">
        <v>14.1</v>
      </c>
      <c r="C4985" t="s">
        <v>51</v>
      </c>
      <c r="D4985">
        <v>0.113173172</v>
      </c>
      <c r="E4985" t="s">
        <v>36</v>
      </c>
      <c r="F4985">
        <v>52.995600000000003</v>
      </c>
      <c r="G4985" t="s">
        <v>53</v>
      </c>
      <c r="H4985">
        <v>1987</v>
      </c>
      <c r="I4985" t="s">
        <v>54</v>
      </c>
      <c r="J4985" t="s">
        <v>24</v>
      </c>
      <c r="K4985" t="s">
        <v>16</v>
      </c>
      <c r="L4985">
        <f t="shared" si="154"/>
        <v>0</v>
      </c>
      <c r="M4985">
        <f t="shared" si="155"/>
        <v>0</v>
      </c>
    </row>
    <row r="4986" spans="1:13" x14ac:dyDescent="0.3">
      <c r="A4986" t="s">
        <v>892</v>
      </c>
      <c r="B4986">
        <v>19.100000000000001</v>
      </c>
      <c r="C4986" t="s">
        <v>1605</v>
      </c>
      <c r="D4986">
        <v>2.5850623E-2</v>
      </c>
      <c r="E4986" t="s">
        <v>32</v>
      </c>
      <c r="F4986">
        <v>149.04179999999999</v>
      </c>
      <c r="G4986" t="s">
        <v>53</v>
      </c>
      <c r="H4986">
        <v>1987</v>
      </c>
      <c r="I4986" t="s">
        <v>54</v>
      </c>
      <c r="J4986" t="s">
        <v>24</v>
      </c>
      <c r="K4986" t="s">
        <v>16</v>
      </c>
      <c r="L4986">
        <f t="shared" si="154"/>
        <v>0</v>
      </c>
      <c r="M4986">
        <f t="shared" si="155"/>
        <v>0</v>
      </c>
    </row>
    <row r="4987" spans="1:13" x14ac:dyDescent="0.3">
      <c r="A4987" t="s">
        <v>1215</v>
      </c>
      <c r="B4987">
        <v>17.600000000000001</v>
      </c>
      <c r="C4987" t="s">
        <v>1605</v>
      </c>
      <c r="D4987">
        <v>8.9014098999999999E-2</v>
      </c>
      <c r="E4987" t="s">
        <v>112</v>
      </c>
      <c r="F4987">
        <v>46.506</v>
      </c>
      <c r="G4987" t="s">
        <v>23</v>
      </c>
      <c r="H4987">
        <v>1998</v>
      </c>
      <c r="J4987" t="s">
        <v>24</v>
      </c>
      <c r="K4987" t="s">
        <v>25</v>
      </c>
      <c r="L4987">
        <f t="shared" si="154"/>
        <v>0</v>
      </c>
      <c r="M4987">
        <f t="shared" si="155"/>
        <v>0</v>
      </c>
    </row>
    <row r="4988" spans="1:13" x14ac:dyDescent="0.3">
      <c r="A4988" t="s">
        <v>175</v>
      </c>
      <c r="B4988">
        <v>5.44</v>
      </c>
      <c r="C4988" t="s">
        <v>1605</v>
      </c>
      <c r="D4988">
        <v>1.7158459000000001E-2</v>
      </c>
      <c r="E4988" t="s">
        <v>36</v>
      </c>
      <c r="F4988">
        <v>176.03700000000001</v>
      </c>
      <c r="G4988" t="s">
        <v>19</v>
      </c>
      <c r="H4988">
        <v>2007</v>
      </c>
      <c r="J4988" t="s">
        <v>20</v>
      </c>
      <c r="K4988" t="s">
        <v>16</v>
      </c>
      <c r="L4988">
        <f t="shared" si="154"/>
        <v>0</v>
      </c>
      <c r="M4988">
        <f t="shared" si="155"/>
        <v>0</v>
      </c>
    </row>
    <row r="4989" spans="1:13" x14ac:dyDescent="0.3">
      <c r="A4989" t="s">
        <v>466</v>
      </c>
      <c r="B4989">
        <v>13.65</v>
      </c>
      <c r="C4989" t="s">
        <v>1605</v>
      </c>
      <c r="D4989">
        <v>1.3058345000000001E-2</v>
      </c>
      <c r="E4989" t="s">
        <v>32</v>
      </c>
      <c r="F4989">
        <v>116.38339999999999</v>
      </c>
      <c r="G4989" t="s">
        <v>13</v>
      </c>
      <c r="H4989">
        <v>1999</v>
      </c>
      <c r="I4989" t="s">
        <v>14</v>
      </c>
      <c r="J4989" t="s">
        <v>15</v>
      </c>
      <c r="K4989" t="s">
        <v>16</v>
      </c>
      <c r="L4989">
        <f t="shared" si="154"/>
        <v>0</v>
      </c>
      <c r="M4989">
        <f t="shared" si="155"/>
        <v>0</v>
      </c>
    </row>
    <row r="4990" spans="1:13" x14ac:dyDescent="0.3">
      <c r="A4990" t="s">
        <v>421</v>
      </c>
      <c r="C4990" t="s">
        <v>51</v>
      </c>
      <c r="D4990">
        <v>8.8278813999999997E-2</v>
      </c>
      <c r="E4990" t="s">
        <v>32</v>
      </c>
      <c r="F4990">
        <v>62.051000000000002</v>
      </c>
      <c r="G4990" t="s">
        <v>29</v>
      </c>
      <c r="H4990">
        <v>1985</v>
      </c>
      <c r="I4990" t="s">
        <v>14</v>
      </c>
      <c r="J4990" t="s">
        <v>24</v>
      </c>
      <c r="K4990" t="s">
        <v>30</v>
      </c>
      <c r="L4990">
        <f t="shared" si="154"/>
        <v>0</v>
      </c>
      <c r="M4990">
        <f t="shared" si="155"/>
        <v>0</v>
      </c>
    </row>
    <row r="4991" spans="1:13" x14ac:dyDescent="0.3">
      <c r="A4991" t="s">
        <v>1244</v>
      </c>
      <c r="B4991">
        <v>17.600000000000001</v>
      </c>
      <c r="C4991" t="s">
        <v>51</v>
      </c>
      <c r="D4991">
        <v>9.7232873999999997E-2</v>
      </c>
      <c r="E4991" t="s">
        <v>77</v>
      </c>
      <c r="F4991">
        <v>156.03139999999999</v>
      </c>
      <c r="G4991" t="s">
        <v>23</v>
      </c>
      <c r="H4991">
        <v>1998</v>
      </c>
      <c r="J4991" t="s">
        <v>24</v>
      </c>
      <c r="K4991" t="s">
        <v>25</v>
      </c>
      <c r="L4991">
        <f t="shared" si="154"/>
        <v>0</v>
      </c>
      <c r="M4991">
        <f t="shared" si="155"/>
        <v>0</v>
      </c>
    </row>
    <row r="4992" spans="1:13" x14ac:dyDescent="0.3">
      <c r="A4992" t="s">
        <v>715</v>
      </c>
      <c r="B4992">
        <v>10.3</v>
      </c>
      <c r="C4992" t="s">
        <v>51</v>
      </c>
      <c r="D4992">
        <v>0.117232927</v>
      </c>
      <c r="E4992" t="s">
        <v>18</v>
      </c>
      <c r="F4992">
        <v>266.2226</v>
      </c>
      <c r="G4992" t="s">
        <v>23</v>
      </c>
      <c r="H4992">
        <v>1998</v>
      </c>
      <c r="J4992" t="s">
        <v>24</v>
      </c>
      <c r="K4992" t="s">
        <v>25</v>
      </c>
      <c r="L4992">
        <f t="shared" si="154"/>
        <v>0</v>
      </c>
      <c r="M4992">
        <f t="shared" si="155"/>
        <v>1</v>
      </c>
    </row>
    <row r="4993" spans="1:13" x14ac:dyDescent="0.3">
      <c r="A4993" t="s">
        <v>423</v>
      </c>
      <c r="C4993" t="s">
        <v>51</v>
      </c>
      <c r="D4993">
        <v>6.4347564999999995E-2</v>
      </c>
      <c r="E4993" t="s">
        <v>22</v>
      </c>
      <c r="F4993">
        <v>253.50399999999999</v>
      </c>
      <c r="G4993" t="s">
        <v>29</v>
      </c>
      <c r="H4993">
        <v>1985</v>
      </c>
      <c r="I4993" t="s">
        <v>14</v>
      </c>
      <c r="J4993" t="s">
        <v>24</v>
      </c>
      <c r="K4993" t="s">
        <v>30</v>
      </c>
      <c r="L4993">
        <f t="shared" si="154"/>
        <v>0</v>
      </c>
      <c r="M4993">
        <f t="shared" si="155"/>
        <v>0</v>
      </c>
    </row>
    <row r="4994" spans="1:13" x14ac:dyDescent="0.3">
      <c r="A4994" t="s">
        <v>1479</v>
      </c>
      <c r="B4994">
        <v>9</v>
      </c>
      <c r="C4994" t="s">
        <v>51</v>
      </c>
      <c r="D4994">
        <v>3.9145429000000002E-2</v>
      </c>
      <c r="E4994" t="s">
        <v>59</v>
      </c>
      <c r="F4994">
        <v>38.619</v>
      </c>
      <c r="G4994" t="s">
        <v>19</v>
      </c>
      <c r="H4994">
        <v>2007</v>
      </c>
      <c r="J4994" t="s">
        <v>20</v>
      </c>
      <c r="K4994" t="s">
        <v>16</v>
      </c>
      <c r="L4994">
        <f t="shared" si="154"/>
        <v>0</v>
      </c>
      <c r="M4994">
        <f t="shared" si="155"/>
        <v>0</v>
      </c>
    </row>
    <row r="4995" spans="1:13" x14ac:dyDescent="0.3">
      <c r="A4995" t="s">
        <v>1386</v>
      </c>
      <c r="B4995">
        <v>15.85</v>
      </c>
      <c r="C4995" t="s">
        <v>1605</v>
      </c>
      <c r="D4995">
        <v>6.1095976000000003E-2</v>
      </c>
      <c r="E4995" t="s">
        <v>77</v>
      </c>
      <c r="F4995">
        <v>44.674399999999999</v>
      </c>
      <c r="G4995" t="s">
        <v>33</v>
      </c>
      <c r="H4995">
        <v>1997</v>
      </c>
      <c r="I4995" t="s">
        <v>34</v>
      </c>
      <c r="J4995" t="s">
        <v>15</v>
      </c>
      <c r="K4995" t="s">
        <v>16</v>
      </c>
      <c r="L4995">
        <f t="shared" ref="L4995:L5058" si="156">IF(AND(J4995= "Tier 1", C4995= "LF"),1,0)</f>
        <v>0</v>
      </c>
      <c r="M4995">
        <f t="shared" ref="M4995:M5058" si="157">IF(OR(E4995= "Dairy", E4995= "Snack Foods"),1,0)</f>
        <v>0</v>
      </c>
    </row>
    <row r="4996" spans="1:13" x14ac:dyDescent="0.3">
      <c r="A4996" t="s">
        <v>1266</v>
      </c>
      <c r="B4996">
        <v>20.25</v>
      </c>
      <c r="C4996" t="s">
        <v>1605</v>
      </c>
      <c r="D4996">
        <v>2.2557789000000002E-2</v>
      </c>
      <c r="E4996" t="s">
        <v>18</v>
      </c>
      <c r="F4996">
        <v>247.70920000000001</v>
      </c>
      <c r="G4996" t="s">
        <v>41</v>
      </c>
      <c r="H4996">
        <v>2002</v>
      </c>
      <c r="J4996" t="s">
        <v>20</v>
      </c>
      <c r="K4996" t="s">
        <v>16</v>
      </c>
      <c r="L4996">
        <f t="shared" si="156"/>
        <v>0</v>
      </c>
      <c r="M4996">
        <f t="shared" si="157"/>
        <v>1</v>
      </c>
    </row>
    <row r="4997" spans="1:13" x14ac:dyDescent="0.3">
      <c r="A4997" t="s">
        <v>164</v>
      </c>
      <c r="B4997">
        <v>8.3550000000000004</v>
      </c>
      <c r="C4997" t="s">
        <v>51</v>
      </c>
      <c r="D4997">
        <v>2.3314389000000001E-2</v>
      </c>
      <c r="E4997" t="s">
        <v>36</v>
      </c>
      <c r="F4997">
        <v>91.246200000000002</v>
      </c>
      <c r="G4997" t="s">
        <v>23</v>
      </c>
      <c r="H4997">
        <v>1998</v>
      </c>
      <c r="J4997" t="s">
        <v>24</v>
      </c>
      <c r="K4997" t="s">
        <v>25</v>
      </c>
      <c r="L4997">
        <f t="shared" si="156"/>
        <v>0</v>
      </c>
      <c r="M4997">
        <f t="shared" si="157"/>
        <v>0</v>
      </c>
    </row>
    <row r="4998" spans="1:13" x14ac:dyDescent="0.3">
      <c r="A4998" t="s">
        <v>744</v>
      </c>
      <c r="B4998">
        <v>16.5</v>
      </c>
      <c r="C4998" t="s">
        <v>1605</v>
      </c>
      <c r="D4998">
        <v>6.8231673000000007E-2</v>
      </c>
      <c r="E4998" t="s">
        <v>83</v>
      </c>
      <c r="F4998">
        <v>102.899</v>
      </c>
      <c r="G4998" t="s">
        <v>13</v>
      </c>
      <c r="H4998">
        <v>1999</v>
      </c>
      <c r="I4998" t="s">
        <v>14</v>
      </c>
      <c r="J4998" t="s">
        <v>15</v>
      </c>
      <c r="K4998" t="s">
        <v>16</v>
      </c>
      <c r="L4998">
        <f t="shared" si="156"/>
        <v>0</v>
      </c>
      <c r="M4998">
        <f t="shared" si="157"/>
        <v>0</v>
      </c>
    </row>
    <row r="4999" spans="1:13" x14ac:dyDescent="0.3">
      <c r="A4999" t="s">
        <v>1513</v>
      </c>
      <c r="B4999">
        <v>10.395</v>
      </c>
      <c r="C4999" t="s">
        <v>51</v>
      </c>
      <c r="D4999">
        <v>3.1352209999999998E-2</v>
      </c>
      <c r="E4999" t="s">
        <v>57</v>
      </c>
      <c r="F4999">
        <v>158.66040000000001</v>
      </c>
      <c r="G4999" t="s">
        <v>37</v>
      </c>
      <c r="H4999">
        <v>2009</v>
      </c>
      <c r="I4999" t="s">
        <v>14</v>
      </c>
      <c r="J4999" t="s">
        <v>24</v>
      </c>
      <c r="K4999" t="s">
        <v>38</v>
      </c>
      <c r="L4999">
        <f t="shared" si="156"/>
        <v>0</v>
      </c>
      <c r="M4999">
        <f t="shared" si="157"/>
        <v>0</v>
      </c>
    </row>
    <row r="5000" spans="1:13" x14ac:dyDescent="0.3">
      <c r="A5000" t="s">
        <v>478</v>
      </c>
      <c r="B5000">
        <v>8.8000000000000007</v>
      </c>
      <c r="C5000" t="s">
        <v>51</v>
      </c>
      <c r="D5000">
        <v>0.119558153</v>
      </c>
      <c r="E5000" t="s">
        <v>12</v>
      </c>
      <c r="F5000">
        <v>210.56120000000001</v>
      </c>
      <c r="G5000" t="s">
        <v>23</v>
      </c>
      <c r="H5000">
        <v>1998</v>
      </c>
      <c r="J5000" t="s">
        <v>24</v>
      </c>
      <c r="K5000" t="s">
        <v>25</v>
      </c>
      <c r="L5000">
        <f t="shared" si="156"/>
        <v>0</v>
      </c>
      <c r="M5000">
        <f t="shared" si="157"/>
        <v>1</v>
      </c>
    </row>
    <row r="5001" spans="1:13" x14ac:dyDescent="0.3">
      <c r="A5001" t="s">
        <v>1252</v>
      </c>
      <c r="C5001" t="s">
        <v>51</v>
      </c>
      <c r="D5001">
        <v>0.30526482500000002</v>
      </c>
      <c r="E5001" t="s">
        <v>12</v>
      </c>
      <c r="F5001">
        <v>105.5964</v>
      </c>
      <c r="G5001" t="s">
        <v>47</v>
      </c>
      <c r="H5001">
        <v>1985</v>
      </c>
      <c r="I5001" t="s">
        <v>34</v>
      </c>
      <c r="J5001" t="s">
        <v>15</v>
      </c>
      <c r="K5001" t="s">
        <v>25</v>
      </c>
      <c r="L5001">
        <f t="shared" si="156"/>
        <v>1</v>
      </c>
      <c r="M5001">
        <f t="shared" si="157"/>
        <v>1</v>
      </c>
    </row>
    <row r="5002" spans="1:13" x14ac:dyDescent="0.3">
      <c r="A5002" t="s">
        <v>1036</v>
      </c>
      <c r="B5002">
        <v>6.8949999999999996</v>
      </c>
      <c r="C5002" t="s">
        <v>51</v>
      </c>
      <c r="D5002">
        <v>3.7594397000000002E-2</v>
      </c>
      <c r="E5002" t="s">
        <v>77</v>
      </c>
      <c r="F5002">
        <v>140.88120000000001</v>
      </c>
      <c r="G5002" t="s">
        <v>23</v>
      </c>
      <c r="H5002">
        <v>1998</v>
      </c>
      <c r="J5002" t="s">
        <v>24</v>
      </c>
      <c r="K5002" t="s">
        <v>25</v>
      </c>
      <c r="L5002">
        <f t="shared" si="156"/>
        <v>0</v>
      </c>
      <c r="M5002">
        <f t="shared" si="157"/>
        <v>0</v>
      </c>
    </row>
    <row r="5003" spans="1:13" x14ac:dyDescent="0.3">
      <c r="A5003" t="s">
        <v>146</v>
      </c>
      <c r="B5003">
        <v>11.8</v>
      </c>
      <c r="C5003" t="s">
        <v>51</v>
      </c>
      <c r="D5003">
        <v>5.8736238000000003E-2</v>
      </c>
      <c r="E5003" t="s">
        <v>46</v>
      </c>
      <c r="F5003">
        <v>78.561800000000005</v>
      </c>
      <c r="G5003" t="s">
        <v>33</v>
      </c>
      <c r="H5003">
        <v>1997</v>
      </c>
      <c r="I5003" t="s">
        <v>34</v>
      </c>
      <c r="J5003" t="s">
        <v>15</v>
      </c>
      <c r="K5003" t="s">
        <v>16</v>
      </c>
      <c r="L5003">
        <f t="shared" si="156"/>
        <v>1</v>
      </c>
      <c r="M5003">
        <f t="shared" si="157"/>
        <v>0</v>
      </c>
    </row>
    <row r="5004" spans="1:13" x14ac:dyDescent="0.3">
      <c r="A5004" t="s">
        <v>266</v>
      </c>
      <c r="B5004">
        <v>8.7100000000000009</v>
      </c>
      <c r="C5004" t="s">
        <v>51</v>
      </c>
      <c r="D5004">
        <v>0.121438886</v>
      </c>
      <c r="E5004" t="s">
        <v>83</v>
      </c>
      <c r="F5004">
        <v>93.677800000000005</v>
      </c>
      <c r="G5004" t="s">
        <v>13</v>
      </c>
      <c r="H5004">
        <v>1999</v>
      </c>
      <c r="I5004" t="s">
        <v>14</v>
      </c>
      <c r="J5004" t="s">
        <v>15</v>
      </c>
      <c r="K5004" t="s">
        <v>16</v>
      </c>
      <c r="L5004">
        <f t="shared" si="156"/>
        <v>1</v>
      </c>
      <c r="M5004">
        <f t="shared" si="157"/>
        <v>0</v>
      </c>
    </row>
    <row r="5005" spans="1:13" x14ac:dyDescent="0.3">
      <c r="A5005" t="s">
        <v>746</v>
      </c>
      <c r="B5005">
        <v>6.92</v>
      </c>
      <c r="C5005" t="s">
        <v>1605</v>
      </c>
      <c r="D5005">
        <v>0.13090015799999999</v>
      </c>
      <c r="E5005" t="s">
        <v>198</v>
      </c>
      <c r="F5005">
        <v>91.2804</v>
      </c>
      <c r="G5005" t="s">
        <v>65</v>
      </c>
      <c r="H5005">
        <v>2004</v>
      </c>
      <c r="I5005" t="s">
        <v>34</v>
      </c>
      <c r="J5005" t="s">
        <v>20</v>
      </c>
      <c r="K5005" t="s">
        <v>16</v>
      </c>
      <c r="L5005">
        <f t="shared" si="156"/>
        <v>0</v>
      </c>
      <c r="M5005">
        <f t="shared" si="157"/>
        <v>0</v>
      </c>
    </row>
    <row r="5006" spans="1:13" x14ac:dyDescent="0.3">
      <c r="A5006" t="s">
        <v>181</v>
      </c>
      <c r="B5006">
        <v>15.85</v>
      </c>
      <c r="C5006" t="s">
        <v>51</v>
      </c>
      <c r="D5006">
        <v>0.13671013100000001</v>
      </c>
      <c r="E5006" t="s">
        <v>83</v>
      </c>
      <c r="F5006">
        <v>94.109399999999994</v>
      </c>
      <c r="G5006" t="s">
        <v>13</v>
      </c>
      <c r="H5006">
        <v>1999</v>
      </c>
      <c r="I5006" t="s">
        <v>14</v>
      </c>
      <c r="J5006" t="s">
        <v>15</v>
      </c>
      <c r="K5006" t="s">
        <v>16</v>
      </c>
      <c r="L5006">
        <f t="shared" si="156"/>
        <v>1</v>
      </c>
      <c r="M5006">
        <f t="shared" si="157"/>
        <v>0</v>
      </c>
    </row>
    <row r="5007" spans="1:13" x14ac:dyDescent="0.3">
      <c r="A5007" t="s">
        <v>1217</v>
      </c>
      <c r="B5007">
        <v>7.7850000000000001</v>
      </c>
      <c r="C5007" t="s">
        <v>1605</v>
      </c>
      <c r="D5007">
        <v>3.8192035999999999E-2</v>
      </c>
      <c r="E5007" t="s">
        <v>32</v>
      </c>
      <c r="F5007">
        <v>106.5964</v>
      </c>
      <c r="G5007" t="s">
        <v>13</v>
      </c>
      <c r="H5007">
        <v>1999</v>
      </c>
      <c r="I5007" t="s">
        <v>14</v>
      </c>
      <c r="J5007" t="s">
        <v>15</v>
      </c>
      <c r="K5007" t="s">
        <v>16</v>
      </c>
      <c r="L5007">
        <f t="shared" si="156"/>
        <v>0</v>
      </c>
      <c r="M5007">
        <f t="shared" si="157"/>
        <v>0</v>
      </c>
    </row>
    <row r="5008" spans="1:13" x14ac:dyDescent="0.3">
      <c r="A5008" t="s">
        <v>1286</v>
      </c>
      <c r="B5008">
        <v>19.850000000000001</v>
      </c>
      <c r="C5008" t="s">
        <v>51</v>
      </c>
      <c r="D5008">
        <v>4.4587719999999997E-2</v>
      </c>
      <c r="E5008" t="s">
        <v>18</v>
      </c>
      <c r="F5008">
        <v>86.985600000000005</v>
      </c>
      <c r="G5008" t="s">
        <v>41</v>
      </c>
      <c r="H5008">
        <v>2002</v>
      </c>
      <c r="J5008" t="s">
        <v>20</v>
      </c>
      <c r="K5008" t="s">
        <v>16</v>
      </c>
      <c r="L5008">
        <f t="shared" si="156"/>
        <v>0</v>
      </c>
      <c r="M5008">
        <f t="shared" si="157"/>
        <v>1</v>
      </c>
    </row>
    <row r="5009" spans="1:13" x14ac:dyDescent="0.3">
      <c r="A5009" t="s">
        <v>109</v>
      </c>
      <c r="B5009">
        <v>21.35</v>
      </c>
      <c r="C5009" t="s">
        <v>51</v>
      </c>
      <c r="D5009">
        <v>7.7901576E-2</v>
      </c>
      <c r="E5009" t="s">
        <v>32</v>
      </c>
      <c r="F5009">
        <v>96.909400000000005</v>
      </c>
      <c r="G5009" t="s">
        <v>41</v>
      </c>
      <c r="H5009">
        <v>2002</v>
      </c>
      <c r="J5009" t="s">
        <v>20</v>
      </c>
      <c r="K5009" t="s">
        <v>16</v>
      </c>
      <c r="L5009">
        <f t="shared" si="156"/>
        <v>0</v>
      </c>
      <c r="M5009">
        <f t="shared" si="157"/>
        <v>0</v>
      </c>
    </row>
    <row r="5010" spans="1:13" x14ac:dyDescent="0.3">
      <c r="A5010" t="s">
        <v>1270</v>
      </c>
      <c r="B5010">
        <v>14</v>
      </c>
      <c r="C5010" t="s">
        <v>1605</v>
      </c>
      <c r="D5010">
        <v>3.1316108000000002E-2</v>
      </c>
      <c r="E5010" t="s">
        <v>83</v>
      </c>
      <c r="F5010">
        <v>52.564</v>
      </c>
      <c r="G5010" t="s">
        <v>13</v>
      </c>
      <c r="H5010">
        <v>1999</v>
      </c>
      <c r="I5010" t="s">
        <v>14</v>
      </c>
      <c r="J5010" t="s">
        <v>15</v>
      </c>
      <c r="K5010" t="s">
        <v>16</v>
      </c>
      <c r="L5010">
        <f t="shared" si="156"/>
        <v>0</v>
      </c>
      <c r="M5010">
        <f t="shared" si="157"/>
        <v>0</v>
      </c>
    </row>
    <row r="5011" spans="1:13" x14ac:dyDescent="0.3">
      <c r="A5011" t="s">
        <v>1137</v>
      </c>
      <c r="B5011">
        <v>20.2</v>
      </c>
      <c r="C5011" t="s">
        <v>51</v>
      </c>
      <c r="D5011">
        <v>1.1844057999999999E-2</v>
      </c>
      <c r="E5011" t="s">
        <v>61</v>
      </c>
      <c r="F5011">
        <v>152.53399999999999</v>
      </c>
      <c r="G5011" t="s">
        <v>41</v>
      </c>
      <c r="H5011">
        <v>2002</v>
      </c>
      <c r="J5011" t="s">
        <v>20</v>
      </c>
      <c r="K5011" t="s">
        <v>16</v>
      </c>
      <c r="L5011">
        <f t="shared" si="156"/>
        <v>0</v>
      </c>
      <c r="M5011">
        <f t="shared" si="157"/>
        <v>0</v>
      </c>
    </row>
    <row r="5012" spans="1:13" x14ac:dyDescent="0.3">
      <c r="A5012" t="s">
        <v>678</v>
      </c>
      <c r="B5012">
        <v>20.75</v>
      </c>
      <c r="C5012" t="s">
        <v>1605</v>
      </c>
      <c r="D5012">
        <v>6.3583911000000007E-2</v>
      </c>
      <c r="E5012" t="s">
        <v>198</v>
      </c>
      <c r="F5012">
        <v>153.76820000000001</v>
      </c>
      <c r="G5012" t="s">
        <v>37</v>
      </c>
      <c r="H5012">
        <v>2009</v>
      </c>
      <c r="I5012" t="s">
        <v>14</v>
      </c>
      <c r="J5012" t="s">
        <v>24</v>
      </c>
      <c r="K5012" t="s">
        <v>38</v>
      </c>
      <c r="L5012">
        <f t="shared" si="156"/>
        <v>0</v>
      </c>
      <c r="M5012">
        <f t="shared" si="157"/>
        <v>0</v>
      </c>
    </row>
    <row r="5013" spans="1:13" x14ac:dyDescent="0.3">
      <c r="A5013" t="s">
        <v>1384</v>
      </c>
      <c r="B5013">
        <v>10.895</v>
      </c>
      <c r="C5013" t="s">
        <v>51</v>
      </c>
      <c r="D5013">
        <v>3.5820019000000002E-2</v>
      </c>
      <c r="E5013" t="s">
        <v>32</v>
      </c>
      <c r="F5013">
        <v>130.5284</v>
      </c>
      <c r="G5013" t="s">
        <v>41</v>
      </c>
      <c r="H5013">
        <v>2002</v>
      </c>
      <c r="J5013" t="s">
        <v>20</v>
      </c>
      <c r="K5013" t="s">
        <v>16</v>
      </c>
      <c r="L5013">
        <f t="shared" si="156"/>
        <v>0</v>
      </c>
      <c r="M5013">
        <f t="shared" si="157"/>
        <v>0</v>
      </c>
    </row>
    <row r="5014" spans="1:13" x14ac:dyDescent="0.3">
      <c r="A5014" t="s">
        <v>215</v>
      </c>
      <c r="C5014" t="s">
        <v>1605</v>
      </c>
      <c r="D5014">
        <v>4.7910156000000002E-2</v>
      </c>
      <c r="E5014" t="s">
        <v>36</v>
      </c>
      <c r="F5014">
        <v>39.813800000000001</v>
      </c>
      <c r="G5014" t="s">
        <v>29</v>
      </c>
      <c r="H5014">
        <v>1985</v>
      </c>
      <c r="I5014" t="s">
        <v>14</v>
      </c>
      <c r="J5014" t="s">
        <v>24</v>
      </c>
      <c r="K5014" t="s">
        <v>30</v>
      </c>
      <c r="L5014">
        <f t="shared" si="156"/>
        <v>0</v>
      </c>
      <c r="M5014">
        <f t="shared" si="157"/>
        <v>0</v>
      </c>
    </row>
    <row r="5015" spans="1:13" x14ac:dyDescent="0.3">
      <c r="A5015" t="s">
        <v>303</v>
      </c>
      <c r="B5015">
        <v>21.25</v>
      </c>
      <c r="C5015" t="s">
        <v>51</v>
      </c>
      <c r="D5015">
        <v>0</v>
      </c>
      <c r="E5015" t="s">
        <v>12</v>
      </c>
      <c r="F5015">
        <v>174.53700000000001</v>
      </c>
      <c r="G5015" t="s">
        <v>19</v>
      </c>
      <c r="H5015">
        <v>2007</v>
      </c>
      <c r="J5015" t="s">
        <v>20</v>
      </c>
      <c r="K5015" t="s">
        <v>16</v>
      </c>
      <c r="L5015">
        <f t="shared" si="156"/>
        <v>0</v>
      </c>
      <c r="M5015">
        <f t="shared" si="157"/>
        <v>1</v>
      </c>
    </row>
    <row r="5016" spans="1:13" x14ac:dyDescent="0.3">
      <c r="A5016" t="s">
        <v>1302</v>
      </c>
      <c r="B5016">
        <v>16.2</v>
      </c>
      <c r="C5016" t="s">
        <v>51</v>
      </c>
      <c r="D5016">
        <v>3.6114404000000003E-2</v>
      </c>
      <c r="E5016" t="s">
        <v>32</v>
      </c>
      <c r="F5016">
        <v>258.82780000000002</v>
      </c>
      <c r="G5016" t="s">
        <v>19</v>
      </c>
      <c r="H5016">
        <v>2007</v>
      </c>
      <c r="J5016" t="s">
        <v>20</v>
      </c>
      <c r="K5016" t="s">
        <v>16</v>
      </c>
      <c r="L5016">
        <f t="shared" si="156"/>
        <v>0</v>
      </c>
      <c r="M5016">
        <f t="shared" si="157"/>
        <v>0</v>
      </c>
    </row>
    <row r="5017" spans="1:13" x14ac:dyDescent="0.3">
      <c r="A5017" t="s">
        <v>282</v>
      </c>
      <c r="B5017">
        <v>11.6</v>
      </c>
      <c r="C5017" t="s">
        <v>1605</v>
      </c>
      <c r="D5017">
        <v>7.8914647000000004E-2</v>
      </c>
      <c r="E5017" t="s">
        <v>67</v>
      </c>
      <c r="F5017">
        <v>83.127600000000001</v>
      </c>
      <c r="G5017" t="s">
        <v>65</v>
      </c>
      <c r="H5017">
        <v>2004</v>
      </c>
      <c r="I5017" t="s">
        <v>34</v>
      </c>
      <c r="J5017" t="s">
        <v>20</v>
      </c>
      <c r="K5017" t="s">
        <v>16</v>
      </c>
      <c r="L5017">
        <f t="shared" si="156"/>
        <v>0</v>
      </c>
      <c r="M5017">
        <f t="shared" si="157"/>
        <v>0</v>
      </c>
    </row>
    <row r="5018" spans="1:13" x14ac:dyDescent="0.3">
      <c r="A5018" t="s">
        <v>823</v>
      </c>
      <c r="C5018" t="s">
        <v>51</v>
      </c>
      <c r="D5018">
        <v>6.9727289999999997E-2</v>
      </c>
      <c r="E5018" t="s">
        <v>67</v>
      </c>
      <c r="F5018">
        <v>33.255800000000001</v>
      </c>
      <c r="G5018" t="s">
        <v>47</v>
      </c>
      <c r="H5018">
        <v>1985</v>
      </c>
      <c r="I5018" t="s">
        <v>34</v>
      </c>
      <c r="J5018" t="s">
        <v>15</v>
      </c>
      <c r="K5018" t="s">
        <v>25</v>
      </c>
      <c r="L5018">
        <f t="shared" si="156"/>
        <v>1</v>
      </c>
      <c r="M5018">
        <f t="shared" si="157"/>
        <v>0</v>
      </c>
    </row>
    <row r="5019" spans="1:13" x14ac:dyDescent="0.3">
      <c r="A5019" t="s">
        <v>1093</v>
      </c>
      <c r="B5019">
        <v>6.2149999999999999</v>
      </c>
      <c r="C5019" t="s">
        <v>1605</v>
      </c>
      <c r="D5019">
        <v>4.9698850000000003E-2</v>
      </c>
      <c r="E5019" t="s">
        <v>36</v>
      </c>
      <c r="F5019">
        <v>223.90620000000001</v>
      </c>
      <c r="G5019" t="s">
        <v>13</v>
      </c>
      <c r="H5019">
        <v>1999</v>
      </c>
      <c r="I5019" t="s">
        <v>14</v>
      </c>
      <c r="J5019" t="s">
        <v>15</v>
      </c>
      <c r="K5019" t="s">
        <v>16</v>
      </c>
      <c r="L5019">
        <f t="shared" si="156"/>
        <v>0</v>
      </c>
      <c r="M5019">
        <f t="shared" si="157"/>
        <v>0</v>
      </c>
    </row>
    <row r="5020" spans="1:13" x14ac:dyDescent="0.3">
      <c r="A5020" t="s">
        <v>50</v>
      </c>
      <c r="B5020">
        <v>16.75</v>
      </c>
      <c r="C5020" t="s">
        <v>51</v>
      </c>
      <c r="D5020">
        <v>2.1267168999999999E-2</v>
      </c>
      <c r="E5020" t="s">
        <v>52</v>
      </c>
      <c r="F5020">
        <v>53.229799999999997</v>
      </c>
      <c r="G5020" t="s">
        <v>41</v>
      </c>
      <c r="H5020">
        <v>2002</v>
      </c>
      <c r="J5020" t="s">
        <v>20</v>
      </c>
      <c r="K5020" t="s">
        <v>16</v>
      </c>
      <c r="L5020">
        <f t="shared" si="156"/>
        <v>0</v>
      </c>
      <c r="M5020">
        <f t="shared" si="157"/>
        <v>0</v>
      </c>
    </row>
    <row r="5021" spans="1:13" x14ac:dyDescent="0.3">
      <c r="A5021" t="s">
        <v>869</v>
      </c>
      <c r="B5021">
        <v>5.26</v>
      </c>
      <c r="C5021" t="s">
        <v>1605</v>
      </c>
      <c r="D5021">
        <v>2.4608674000000001E-2</v>
      </c>
      <c r="E5021" t="s">
        <v>49</v>
      </c>
      <c r="F5021">
        <v>98.806799999999996</v>
      </c>
      <c r="G5021" t="s">
        <v>37</v>
      </c>
      <c r="H5021">
        <v>2009</v>
      </c>
      <c r="I5021" t="s">
        <v>14</v>
      </c>
      <c r="J5021" t="s">
        <v>24</v>
      </c>
      <c r="K5021" t="s">
        <v>38</v>
      </c>
      <c r="L5021">
        <f t="shared" si="156"/>
        <v>0</v>
      </c>
      <c r="M5021">
        <f t="shared" si="157"/>
        <v>0</v>
      </c>
    </row>
    <row r="5022" spans="1:13" x14ac:dyDescent="0.3">
      <c r="A5022" t="s">
        <v>1576</v>
      </c>
      <c r="B5022">
        <v>7.22</v>
      </c>
      <c r="C5022" t="s">
        <v>1605</v>
      </c>
      <c r="D5022">
        <v>3.8537980999999999E-2</v>
      </c>
      <c r="E5022" t="s">
        <v>36</v>
      </c>
      <c r="F5022">
        <v>64.950999999999993</v>
      </c>
      <c r="G5022" t="s">
        <v>19</v>
      </c>
      <c r="H5022">
        <v>2007</v>
      </c>
      <c r="J5022" t="s">
        <v>20</v>
      </c>
      <c r="K5022" t="s">
        <v>16</v>
      </c>
      <c r="L5022">
        <f t="shared" si="156"/>
        <v>0</v>
      </c>
      <c r="M5022">
        <f t="shared" si="157"/>
        <v>0</v>
      </c>
    </row>
    <row r="5023" spans="1:13" x14ac:dyDescent="0.3">
      <c r="A5023" t="s">
        <v>1078</v>
      </c>
      <c r="C5023" t="s">
        <v>51</v>
      </c>
      <c r="D5023">
        <v>0.16503514599999999</v>
      </c>
      <c r="E5023" t="s">
        <v>18</v>
      </c>
      <c r="F5023">
        <v>37.650599999999997</v>
      </c>
      <c r="G5023" t="s">
        <v>29</v>
      </c>
      <c r="H5023">
        <v>1985</v>
      </c>
      <c r="I5023" t="s">
        <v>14</v>
      </c>
      <c r="J5023" t="s">
        <v>24</v>
      </c>
      <c r="K5023" t="s">
        <v>30</v>
      </c>
      <c r="L5023">
        <f t="shared" si="156"/>
        <v>0</v>
      </c>
      <c r="M5023">
        <f t="shared" si="157"/>
        <v>1</v>
      </c>
    </row>
    <row r="5024" spans="1:13" x14ac:dyDescent="0.3">
      <c r="A5024" t="s">
        <v>403</v>
      </c>
      <c r="B5024">
        <v>10.895</v>
      </c>
      <c r="C5024" t="s">
        <v>51</v>
      </c>
      <c r="D5024">
        <v>2.7089826000000001E-2</v>
      </c>
      <c r="E5024" t="s">
        <v>22</v>
      </c>
      <c r="F5024">
        <v>50.666600000000003</v>
      </c>
      <c r="G5024" t="s">
        <v>13</v>
      </c>
      <c r="H5024">
        <v>1999</v>
      </c>
      <c r="I5024" t="s">
        <v>14</v>
      </c>
      <c r="J5024" t="s">
        <v>15</v>
      </c>
      <c r="K5024" t="s">
        <v>16</v>
      </c>
      <c r="L5024">
        <f t="shared" si="156"/>
        <v>1</v>
      </c>
      <c r="M5024">
        <f t="shared" si="157"/>
        <v>0</v>
      </c>
    </row>
    <row r="5025" spans="1:13" x14ac:dyDescent="0.3">
      <c r="A5025" t="s">
        <v>979</v>
      </c>
      <c r="B5025">
        <v>6.0549999999999997</v>
      </c>
      <c r="C5025" t="s">
        <v>51</v>
      </c>
      <c r="D5025">
        <v>3.1166434999999999E-2</v>
      </c>
      <c r="E5025" t="s">
        <v>32</v>
      </c>
      <c r="F5025">
        <v>160.15780000000001</v>
      </c>
      <c r="G5025" t="s">
        <v>41</v>
      </c>
      <c r="H5025">
        <v>2002</v>
      </c>
      <c r="J5025" t="s">
        <v>20</v>
      </c>
      <c r="K5025" t="s">
        <v>16</v>
      </c>
      <c r="L5025">
        <f t="shared" si="156"/>
        <v>0</v>
      </c>
      <c r="M5025">
        <f t="shared" si="157"/>
        <v>0</v>
      </c>
    </row>
    <row r="5026" spans="1:13" x14ac:dyDescent="0.3">
      <c r="A5026" t="s">
        <v>230</v>
      </c>
      <c r="B5026">
        <v>12.5</v>
      </c>
      <c r="C5026" t="s">
        <v>51</v>
      </c>
      <c r="D5026">
        <v>3.1043802999999998E-2</v>
      </c>
      <c r="E5026" t="s">
        <v>32</v>
      </c>
      <c r="F5026">
        <v>101.79900000000001</v>
      </c>
      <c r="G5026" t="s">
        <v>65</v>
      </c>
      <c r="H5026">
        <v>2004</v>
      </c>
      <c r="I5026" t="s">
        <v>34</v>
      </c>
      <c r="J5026" t="s">
        <v>20</v>
      </c>
      <c r="K5026" t="s">
        <v>16</v>
      </c>
      <c r="L5026">
        <f t="shared" si="156"/>
        <v>0</v>
      </c>
      <c r="M5026">
        <f t="shared" si="157"/>
        <v>0</v>
      </c>
    </row>
    <row r="5027" spans="1:13" x14ac:dyDescent="0.3">
      <c r="A5027" t="s">
        <v>1371</v>
      </c>
      <c r="B5027">
        <v>6.0350000000000001</v>
      </c>
      <c r="C5027" t="s">
        <v>51</v>
      </c>
      <c r="D5027">
        <v>0.14183142700000001</v>
      </c>
      <c r="E5027" t="s">
        <v>12</v>
      </c>
      <c r="F5027">
        <v>152.49979999999999</v>
      </c>
      <c r="G5027" t="s">
        <v>37</v>
      </c>
      <c r="H5027">
        <v>2009</v>
      </c>
      <c r="I5027" t="s">
        <v>14</v>
      </c>
      <c r="J5027" t="s">
        <v>24</v>
      </c>
      <c r="K5027" t="s">
        <v>38</v>
      </c>
      <c r="L5027">
        <f t="shared" si="156"/>
        <v>0</v>
      </c>
      <c r="M5027">
        <f t="shared" si="157"/>
        <v>1</v>
      </c>
    </row>
    <row r="5028" spans="1:13" x14ac:dyDescent="0.3">
      <c r="A5028" t="s">
        <v>1534</v>
      </c>
      <c r="C5028" t="s">
        <v>1605</v>
      </c>
      <c r="D5028">
        <v>0.168259451</v>
      </c>
      <c r="E5028" t="s">
        <v>77</v>
      </c>
      <c r="F5028">
        <v>130.49420000000001</v>
      </c>
      <c r="G5028" t="s">
        <v>47</v>
      </c>
      <c r="H5028">
        <v>1985</v>
      </c>
      <c r="I5028" t="s">
        <v>34</v>
      </c>
      <c r="J5028" t="s">
        <v>15</v>
      </c>
      <c r="K5028" t="s">
        <v>25</v>
      </c>
      <c r="L5028">
        <f t="shared" si="156"/>
        <v>0</v>
      </c>
      <c r="M5028">
        <f t="shared" si="157"/>
        <v>0</v>
      </c>
    </row>
    <row r="5029" spans="1:13" x14ac:dyDescent="0.3">
      <c r="A5029" t="s">
        <v>132</v>
      </c>
      <c r="B5029">
        <v>16.100000000000001</v>
      </c>
      <c r="C5029" t="s">
        <v>1605</v>
      </c>
      <c r="D5029">
        <v>2.2756451E-2</v>
      </c>
      <c r="E5029" t="s">
        <v>32</v>
      </c>
      <c r="F5029">
        <v>108.8596</v>
      </c>
      <c r="G5029" t="s">
        <v>23</v>
      </c>
      <c r="H5029">
        <v>1998</v>
      </c>
      <c r="J5029" t="s">
        <v>24</v>
      </c>
      <c r="K5029" t="s">
        <v>25</v>
      </c>
      <c r="L5029">
        <f t="shared" si="156"/>
        <v>0</v>
      </c>
      <c r="M5029">
        <f t="shared" si="157"/>
        <v>0</v>
      </c>
    </row>
    <row r="5030" spans="1:13" x14ac:dyDescent="0.3">
      <c r="A5030" t="s">
        <v>1489</v>
      </c>
      <c r="B5030">
        <v>12.5</v>
      </c>
      <c r="C5030" t="s">
        <v>1605</v>
      </c>
      <c r="D5030">
        <v>7.3849696000000006E-2</v>
      </c>
      <c r="E5030" t="s">
        <v>83</v>
      </c>
      <c r="F5030">
        <v>86.319800000000001</v>
      </c>
      <c r="G5030" t="s">
        <v>13</v>
      </c>
      <c r="H5030">
        <v>1999</v>
      </c>
      <c r="I5030" t="s">
        <v>14</v>
      </c>
      <c r="J5030" t="s">
        <v>15</v>
      </c>
      <c r="K5030" t="s">
        <v>16</v>
      </c>
      <c r="L5030">
        <f t="shared" si="156"/>
        <v>0</v>
      </c>
      <c r="M5030">
        <f t="shared" si="157"/>
        <v>0</v>
      </c>
    </row>
    <row r="5031" spans="1:13" x14ac:dyDescent="0.3">
      <c r="A5031" t="s">
        <v>437</v>
      </c>
      <c r="B5031">
        <v>15.6</v>
      </c>
      <c r="C5031" t="s">
        <v>1605</v>
      </c>
      <c r="D5031">
        <v>3.5650779E-2</v>
      </c>
      <c r="E5031" t="s">
        <v>12</v>
      </c>
      <c r="F5031">
        <v>112.95180000000001</v>
      </c>
      <c r="G5031" t="s">
        <v>37</v>
      </c>
      <c r="H5031">
        <v>2009</v>
      </c>
      <c r="I5031" t="s">
        <v>14</v>
      </c>
      <c r="J5031" t="s">
        <v>24</v>
      </c>
      <c r="K5031" t="s">
        <v>38</v>
      </c>
      <c r="L5031">
        <f t="shared" si="156"/>
        <v>0</v>
      </c>
      <c r="M5031">
        <f t="shared" si="157"/>
        <v>1</v>
      </c>
    </row>
    <row r="5032" spans="1:13" x14ac:dyDescent="0.3">
      <c r="A5032" t="s">
        <v>343</v>
      </c>
      <c r="B5032">
        <v>17.850000000000001</v>
      </c>
      <c r="C5032" t="s">
        <v>51</v>
      </c>
      <c r="D5032">
        <v>4.4714995E-2</v>
      </c>
      <c r="E5032" t="s">
        <v>12</v>
      </c>
      <c r="F5032">
        <v>125.402</v>
      </c>
      <c r="G5032" t="s">
        <v>19</v>
      </c>
      <c r="H5032">
        <v>2007</v>
      </c>
      <c r="J5032" t="s">
        <v>20</v>
      </c>
      <c r="K5032" t="s">
        <v>16</v>
      </c>
      <c r="L5032">
        <f t="shared" si="156"/>
        <v>0</v>
      </c>
      <c r="M5032">
        <f t="shared" si="157"/>
        <v>1</v>
      </c>
    </row>
    <row r="5033" spans="1:13" x14ac:dyDescent="0.3">
      <c r="A5033" t="s">
        <v>403</v>
      </c>
      <c r="B5033">
        <v>10.895</v>
      </c>
      <c r="C5033" t="s">
        <v>51</v>
      </c>
      <c r="D5033">
        <v>4.5272429000000003E-2</v>
      </c>
      <c r="E5033" t="s">
        <v>22</v>
      </c>
      <c r="F5033">
        <v>50.266599999999997</v>
      </c>
      <c r="G5033" t="s">
        <v>23</v>
      </c>
      <c r="H5033">
        <v>1998</v>
      </c>
      <c r="J5033" t="s">
        <v>24</v>
      </c>
      <c r="K5033" t="s">
        <v>25</v>
      </c>
      <c r="L5033">
        <f t="shared" si="156"/>
        <v>0</v>
      </c>
      <c r="M5033">
        <f t="shared" si="157"/>
        <v>0</v>
      </c>
    </row>
    <row r="5034" spans="1:13" x14ac:dyDescent="0.3">
      <c r="A5034" t="s">
        <v>1534</v>
      </c>
      <c r="B5034">
        <v>15.1</v>
      </c>
      <c r="C5034" t="s">
        <v>1605</v>
      </c>
      <c r="D5034">
        <v>9.6082260000000003E-2</v>
      </c>
      <c r="E5034" t="s">
        <v>77</v>
      </c>
      <c r="F5034">
        <v>134.29419999999999</v>
      </c>
      <c r="G5034" t="s">
        <v>65</v>
      </c>
      <c r="H5034">
        <v>2004</v>
      </c>
      <c r="I5034" t="s">
        <v>34</v>
      </c>
      <c r="J5034" t="s">
        <v>20</v>
      </c>
      <c r="K5034" t="s">
        <v>16</v>
      </c>
      <c r="L5034">
        <f t="shared" si="156"/>
        <v>0</v>
      </c>
      <c r="M5034">
        <f t="shared" si="157"/>
        <v>0</v>
      </c>
    </row>
    <row r="5035" spans="1:13" x14ac:dyDescent="0.3">
      <c r="A5035" t="s">
        <v>526</v>
      </c>
      <c r="B5035">
        <v>7.97</v>
      </c>
      <c r="C5035" t="s">
        <v>51</v>
      </c>
      <c r="D5035">
        <v>2.1517565999999998E-2</v>
      </c>
      <c r="E5035" t="s">
        <v>57</v>
      </c>
      <c r="F5035">
        <v>108.25960000000001</v>
      </c>
      <c r="G5035" t="s">
        <v>53</v>
      </c>
      <c r="H5035">
        <v>1987</v>
      </c>
      <c r="I5035" t="s">
        <v>54</v>
      </c>
      <c r="J5035" t="s">
        <v>24</v>
      </c>
      <c r="K5035" t="s">
        <v>16</v>
      </c>
      <c r="L5035">
        <f t="shared" si="156"/>
        <v>0</v>
      </c>
      <c r="M5035">
        <f t="shared" si="157"/>
        <v>0</v>
      </c>
    </row>
    <row r="5036" spans="1:13" x14ac:dyDescent="0.3">
      <c r="A5036" t="s">
        <v>599</v>
      </c>
      <c r="B5036">
        <v>14.5</v>
      </c>
      <c r="C5036" t="s">
        <v>1605</v>
      </c>
      <c r="D5036">
        <v>0.128260071</v>
      </c>
      <c r="E5036" t="s">
        <v>36</v>
      </c>
      <c r="F5036">
        <v>104.1332</v>
      </c>
      <c r="G5036" t="s">
        <v>33</v>
      </c>
      <c r="H5036">
        <v>1997</v>
      </c>
      <c r="I5036" t="s">
        <v>34</v>
      </c>
      <c r="J5036" t="s">
        <v>15</v>
      </c>
      <c r="K5036" t="s">
        <v>16</v>
      </c>
      <c r="L5036">
        <f t="shared" si="156"/>
        <v>0</v>
      </c>
      <c r="M5036">
        <f t="shared" si="157"/>
        <v>0</v>
      </c>
    </row>
    <row r="5037" spans="1:13" x14ac:dyDescent="0.3">
      <c r="A5037" t="s">
        <v>1285</v>
      </c>
      <c r="B5037">
        <v>18.7</v>
      </c>
      <c r="C5037" t="s">
        <v>51</v>
      </c>
      <c r="D5037">
        <v>8.9411048000000007E-2</v>
      </c>
      <c r="E5037" t="s">
        <v>12</v>
      </c>
      <c r="F5037">
        <v>254.8672</v>
      </c>
      <c r="G5037" t="s">
        <v>13</v>
      </c>
      <c r="H5037">
        <v>1999</v>
      </c>
      <c r="I5037" t="s">
        <v>14</v>
      </c>
      <c r="J5037" t="s">
        <v>15</v>
      </c>
      <c r="K5037" t="s">
        <v>16</v>
      </c>
      <c r="L5037">
        <f t="shared" si="156"/>
        <v>1</v>
      </c>
      <c r="M5037">
        <f t="shared" si="157"/>
        <v>1</v>
      </c>
    </row>
    <row r="5038" spans="1:13" x14ac:dyDescent="0.3">
      <c r="A5038" t="s">
        <v>271</v>
      </c>
      <c r="B5038">
        <v>6.8650000000000002</v>
      </c>
      <c r="C5038" t="s">
        <v>1605</v>
      </c>
      <c r="D5038">
        <v>3.5840212000000003E-2</v>
      </c>
      <c r="E5038" t="s">
        <v>67</v>
      </c>
      <c r="F5038">
        <v>245.04859999999999</v>
      </c>
      <c r="G5038" t="s">
        <v>33</v>
      </c>
      <c r="H5038">
        <v>1997</v>
      </c>
      <c r="I5038" t="s">
        <v>34</v>
      </c>
      <c r="J5038" t="s">
        <v>15</v>
      </c>
      <c r="K5038" t="s">
        <v>16</v>
      </c>
      <c r="L5038">
        <f t="shared" si="156"/>
        <v>0</v>
      </c>
      <c r="M5038">
        <f t="shared" si="157"/>
        <v>0</v>
      </c>
    </row>
    <row r="5039" spans="1:13" x14ac:dyDescent="0.3">
      <c r="A5039" t="s">
        <v>1065</v>
      </c>
      <c r="C5039" t="s">
        <v>51</v>
      </c>
      <c r="D5039">
        <v>6.9281707999999997E-2</v>
      </c>
      <c r="E5039" t="s">
        <v>112</v>
      </c>
      <c r="F5039">
        <v>263.52519999999998</v>
      </c>
      <c r="G5039" t="s">
        <v>29</v>
      </c>
      <c r="H5039">
        <v>1985</v>
      </c>
      <c r="I5039" t="s">
        <v>14</v>
      </c>
      <c r="J5039" t="s">
        <v>24</v>
      </c>
      <c r="K5039" t="s">
        <v>30</v>
      </c>
      <c r="L5039">
        <f t="shared" si="156"/>
        <v>0</v>
      </c>
      <c r="M5039">
        <f t="shared" si="157"/>
        <v>0</v>
      </c>
    </row>
    <row r="5040" spans="1:13" x14ac:dyDescent="0.3">
      <c r="A5040" t="s">
        <v>722</v>
      </c>
      <c r="B5040">
        <v>14</v>
      </c>
      <c r="C5040" t="s">
        <v>51</v>
      </c>
      <c r="D5040">
        <v>2.8862957000000002E-2</v>
      </c>
      <c r="E5040" t="s">
        <v>46</v>
      </c>
      <c r="F5040">
        <v>128.43100000000001</v>
      </c>
      <c r="G5040" t="s">
        <v>33</v>
      </c>
      <c r="H5040">
        <v>1997</v>
      </c>
      <c r="I5040" t="s">
        <v>34</v>
      </c>
      <c r="J5040" t="s">
        <v>15</v>
      </c>
      <c r="K5040" t="s">
        <v>16</v>
      </c>
      <c r="L5040">
        <f t="shared" si="156"/>
        <v>1</v>
      </c>
      <c r="M5040">
        <f t="shared" si="157"/>
        <v>0</v>
      </c>
    </row>
    <row r="5041" spans="1:13" x14ac:dyDescent="0.3">
      <c r="A5041" t="s">
        <v>642</v>
      </c>
      <c r="B5041">
        <v>10.8</v>
      </c>
      <c r="C5041" t="s">
        <v>51</v>
      </c>
      <c r="D5041">
        <v>5.8763972999999997E-2</v>
      </c>
      <c r="E5041" t="s">
        <v>52</v>
      </c>
      <c r="F5041">
        <v>72.238</v>
      </c>
      <c r="G5041" t="s">
        <v>19</v>
      </c>
      <c r="H5041">
        <v>2007</v>
      </c>
      <c r="J5041" t="s">
        <v>20</v>
      </c>
      <c r="K5041" t="s">
        <v>16</v>
      </c>
      <c r="L5041">
        <f t="shared" si="156"/>
        <v>0</v>
      </c>
      <c r="M5041">
        <f t="shared" si="157"/>
        <v>0</v>
      </c>
    </row>
    <row r="5042" spans="1:13" x14ac:dyDescent="0.3">
      <c r="A5042" t="s">
        <v>1305</v>
      </c>
      <c r="B5042">
        <v>6.78</v>
      </c>
      <c r="C5042" t="s">
        <v>1605</v>
      </c>
      <c r="D5042">
        <v>8.6293322000000006E-2</v>
      </c>
      <c r="E5042" t="s">
        <v>32</v>
      </c>
      <c r="F5042">
        <v>229.36940000000001</v>
      </c>
      <c r="G5042" t="s">
        <v>19</v>
      </c>
      <c r="H5042">
        <v>2007</v>
      </c>
      <c r="J5042" t="s">
        <v>20</v>
      </c>
      <c r="K5042" t="s">
        <v>16</v>
      </c>
      <c r="L5042">
        <f t="shared" si="156"/>
        <v>0</v>
      </c>
      <c r="M5042">
        <f t="shared" si="157"/>
        <v>0</v>
      </c>
    </row>
    <row r="5043" spans="1:13" x14ac:dyDescent="0.3">
      <c r="A5043" t="s">
        <v>949</v>
      </c>
      <c r="B5043">
        <v>7.52</v>
      </c>
      <c r="C5043" t="s">
        <v>1605</v>
      </c>
      <c r="D5043">
        <v>4.4014888000000002E-2</v>
      </c>
      <c r="E5043" t="s">
        <v>36</v>
      </c>
      <c r="F5043">
        <v>181.79499999999999</v>
      </c>
      <c r="G5043" t="s">
        <v>65</v>
      </c>
      <c r="H5043">
        <v>2004</v>
      </c>
      <c r="I5043" t="s">
        <v>34</v>
      </c>
      <c r="J5043" t="s">
        <v>20</v>
      </c>
      <c r="K5043" t="s">
        <v>16</v>
      </c>
      <c r="L5043">
        <f t="shared" si="156"/>
        <v>0</v>
      </c>
      <c r="M5043">
        <f t="shared" si="157"/>
        <v>0</v>
      </c>
    </row>
    <row r="5044" spans="1:13" x14ac:dyDescent="0.3">
      <c r="A5044" t="s">
        <v>271</v>
      </c>
      <c r="B5044">
        <v>6.8650000000000002</v>
      </c>
      <c r="C5044" t="s">
        <v>1605</v>
      </c>
      <c r="D5044">
        <v>3.5833434999999997E-2</v>
      </c>
      <c r="E5044" t="s">
        <v>67</v>
      </c>
      <c r="F5044">
        <v>244.74860000000001</v>
      </c>
      <c r="G5044" t="s">
        <v>65</v>
      </c>
      <c r="H5044">
        <v>2004</v>
      </c>
      <c r="I5044" t="s">
        <v>34</v>
      </c>
      <c r="J5044" t="s">
        <v>20</v>
      </c>
      <c r="K5044" t="s">
        <v>16</v>
      </c>
      <c r="L5044">
        <f t="shared" si="156"/>
        <v>0</v>
      </c>
      <c r="M5044">
        <f t="shared" si="157"/>
        <v>0</v>
      </c>
    </row>
    <row r="5045" spans="1:13" x14ac:dyDescent="0.3">
      <c r="A5045" t="s">
        <v>866</v>
      </c>
      <c r="B5045">
        <v>11.65</v>
      </c>
      <c r="C5045" t="s">
        <v>51</v>
      </c>
      <c r="D5045">
        <v>1.9481829999999999E-2</v>
      </c>
      <c r="E5045" t="s">
        <v>52</v>
      </c>
      <c r="F5045">
        <v>40.116399999999999</v>
      </c>
      <c r="G5045" t="s">
        <v>19</v>
      </c>
      <c r="H5045">
        <v>2007</v>
      </c>
      <c r="J5045" t="s">
        <v>20</v>
      </c>
      <c r="K5045" t="s">
        <v>16</v>
      </c>
      <c r="L5045">
        <f t="shared" si="156"/>
        <v>0</v>
      </c>
      <c r="M5045">
        <f t="shared" si="157"/>
        <v>0</v>
      </c>
    </row>
    <row r="5046" spans="1:13" x14ac:dyDescent="0.3">
      <c r="A5046" t="s">
        <v>1448</v>
      </c>
      <c r="C5046" t="s">
        <v>51</v>
      </c>
      <c r="D5046">
        <v>2.3619935000000002E-2</v>
      </c>
      <c r="E5046" t="s">
        <v>36</v>
      </c>
      <c r="F5046">
        <v>103.33320000000001</v>
      </c>
      <c r="G5046" t="s">
        <v>29</v>
      </c>
      <c r="H5046">
        <v>1985</v>
      </c>
      <c r="I5046" t="s">
        <v>14</v>
      </c>
      <c r="J5046" t="s">
        <v>24</v>
      </c>
      <c r="K5046" t="s">
        <v>30</v>
      </c>
      <c r="L5046">
        <f t="shared" si="156"/>
        <v>0</v>
      </c>
      <c r="M5046">
        <f t="shared" si="157"/>
        <v>0</v>
      </c>
    </row>
    <row r="5047" spans="1:13" x14ac:dyDescent="0.3">
      <c r="A5047" t="s">
        <v>635</v>
      </c>
      <c r="B5047">
        <v>9.6950000000000003</v>
      </c>
      <c r="C5047" t="s">
        <v>1605</v>
      </c>
      <c r="D5047">
        <v>2.9164277999999998E-2</v>
      </c>
      <c r="E5047" t="s">
        <v>83</v>
      </c>
      <c r="F5047">
        <v>175.23699999999999</v>
      </c>
      <c r="G5047" t="s">
        <v>33</v>
      </c>
      <c r="H5047">
        <v>1997</v>
      </c>
      <c r="I5047" t="s">
        <v>34</v>
      </c>
      <c r="J5047" t="s">
        <v>15</v>
      </c>
      <c r="K5047" t="s">
        <v>16</v>
      </c>
      <c r="L5047">
        <f t="shared" si="156"/>
        <v>0</v>
      </c>
      <c r="M5047">
        <f t="shared" si="157"/>
        <v>0</v>
      </c>
    </row>
    <row r="5048" spans="1:13" x14ac:dyDescent="0.3">
      <c r="A5048" t="s">
        <v>774</v>
      </c>
      <c r="C5048" t="s">
        <v>51</v>
      </c>
      <c r="D5048">
        <v>8.0756828000000003E-2</v>
      </c>
      <c r="E5048" t="s">
        <v>12</v>
      </c>
      <c r="F5048">
        <v>118.0124</v>
      </c>
      <c r="G5048" t="s">
        <v>47</v>
      </c>
      <c r="H5048">
        <v>1985</v>
      </c>
      <c r="I5048" t="s">
        <v>34</v>
      </c>
      <c r="J5048" t="s">
        <v>15</v>
      </c>
      <c r="K5048" t="s">
        <v>25</v>
      </c>
      <c r="L5048">
        <f t="shared" si="156"/>
        <v>1</v>
      </c>
      <c r="M5048">
        <f t="shared" si="157"/>
        <v>1</v>
      </c>
    </row>
    <row r="5049" spans="1:13" x14ac:dyDescent="0.3">
      <c r="A5049" t="s">
        <v>1044</v>
      </c>
      <c r="B5049">
        <v>14</v>
      </c>
      <c r="C5049" t="s">
        <v>51</v>
      </c>
      <c r="D5049">
        <v>2.4326578000000001E-2</v>
      </c>
      <c r="E5049" t="s">
        <v>61</v>
      </c>
      <c r="F5049">
        <v>41.945399999999999</v>
      </c>
      <c r="G5049" t="s">
        <v>65</v>
      </c>
      <c r="H5049">
        <v>2004</v>
      </c>
      <c r="I5049" t="s">
        <v>34</v>
      </c>
      <c r="J5049" t="s">
        <v>20</v>
      </c>
      <c r="K5049" t="s">
        <v>16</v>
      </c>
      <c r="L5049">
        <f t="shared" si="156"/>
        <v>0</v>
      </c>
      <c r="M5049">
        <f t="shared" si="157"/>
        <v>0</v>
      </c>
    </row>
    <row r="5050" spans="1:13" x14ac:dyDescent="0.3">
      <c r="A5050" t="s">
        <v>1577</v>
      </c>
      <c r="B5050">
        <v>6.1950000000000003</v>
      </c>
      <c r="C5050" t="s">
        <v>51</v>
      </c>
      <c r="D5050">
        <v>7.1925626000000006E-2</v>
      </c>
      <c r="E5050" t="s">
        <v>12</v>
      </c>
      <c r="F5050">
        <v>121.9098</v>
      </c>
      <c r="G5050" t="s">
        <v>53</v>
      </c>
      <c r="H5050">
        <v>1987</v>
      </c>
      <c r="I5050" t="s">
        <v>54</v>
      </c>
      <c r="J5050" t="s">
        <v>24</v>
      </c>
      <c r="K5050" t="s">
        <v>16</v>
      </c>
      <c r="L5050">
        <f t="shared" si="156"/>
        <v>0</v>
      </c>
      <c r="M5050">
        <f t="shared" si="157"/>
        <v>1</v>
      </c>
    </row>
    <row r="5051" spans="1:13" x14ac:dyDescent="0.3">
      <c r="A5051" t="s">
        <v>1485</v>
      </c>
      <c r="B5051">
        <v>17.600000000000001</v>
      </c>
      <c r="C5051" t="s">
        <v>51</v>
      </c>
      <c r="D5051">
        <v>8.0172449999999992E-3</v>
      </c>
      <c r="E5051" t="s">
        <v>18</v>
      </c>
      <c r="F5051">
        <v>170.84219999999999</v>
      </c>
      <c r="G5051" t="s">
        <v>41</v>
      </c>
      <c r="H5051">
        <v>2002</v>
      </c>
      <c r="J5051" t="s">
        <v>20</v>
      </c>
      <c r="K5051" t="s">
        <v>16</v>
      </c>
      <c r="L5051">
        <f t="shared" si="156"/>
        <v>0</v>
      </c>
      <c r="M5051">
        <f t="shared" si="157"/>
        <v>1</v>
      </c>
    </row>
    <row r="5052" spans="1:13" x14ac:dyDescent="0.3">
      <c r="A5052" t="s">
        <v>914</v>
      </c>
      <c r="B5052">
        <v>17.25</v>
      </c>
      <c r="C5052" t="s">
        <v>51</v>
      </c>
      <c r="D5052">
        <v>8.4463753000000003E-2</v>
      </c>
      <c r="E5052" t="s">
        <v>59</v>
      </c>
      <c r="F5052">
        <v>262.291</v>
      </c>
      <c r="G5052" t="s">
        <v>13</v>
      </c>
      <c r="H5052">
        <v>1999</v>
      </c>
      <c r="I5052" t="s">
        <v>14</v>
      </c>
      <c r="J5052" t="s">
        <v>15</v>
      </c>
      <c r="K5052" t="s">
        <v>16</v>
      </c>
      <c r="L5052">
        <f t="shared" si="156"/>
        <v>1</v>
      </c>
      <c r="M5052">
        <f t="shared" si="157"/>
        <v>0</v>
      </c>
    </row>
    <row r="5053" spans="1:13" x14ac:dyDescent="0.3">
      <c r="A5053" t="s">
        <v>1314</v>
      </c>
      <c r="C5053" t="s">
        <v>51</v>
      </c>
      <c r="D5053">
        <v>6.7823103999999995E-2</v>
      </c>
      <c r="E5053" t="s">
        <v>52</v>
      </c>
      <c r="F5053">
        <v>124.6362</v>
      </c>
      <c r="G5053" t="s">
        <v>47</v>
      </c>
      <c r="H5053">
        <v>1985</v>
      </c>
      <c r="I5053" t="s">
        <v>34</v>
      </c>
      <c r="J5053" t="s">
        <v>15</v>
      </c>
      <c r="K5053" t="s">
        <v>25</v>
      </c>
      <c r="L5053">
        <f t="shared" si="156"/>
        <v>1</v>
      </c>
      <c r="M5053">
        <f t="shared" si="157"/>
        <v>0</v>
      </c>
    </row>
    <row r="5054" spans="1:13" x14ac:dyDescent="0.3">
      <c r="A5054" t="s">
        <v>1416</v>
      </c>
      <c r="B5054">
        <v>6.17</v>
      </c>
      <c r="C5054" t="s">
        <v>51</v>
      </c>
      <c r="D5054">
        <v>0</v>
      </c>
      <c r="E5054" t="s">
        <v>77</v>
      </c>
      <c r="F5054">
        <v>64.082599999999999</v>
      </c>
      <c r="G5054" t="s">
        <v>65</v>
      </c>
      <c r="H5054">
        <v>2004</v>
      </c>
      <c r="I5054" t="s">
        <v>34</v>
      </c>
      <c r="J5054" t="s">
        <v>20</v>
      </c>
      <c r="K5054" t="s">
        <v>16</v>
      </c>
      <c r="L5054">
        <f t="shared" si="156"/>
        <v>0</v>
      </c>
      <c r="M5054">
        <f t="shared" si="157"/>
        <v>0</v>
      </c>
    </row>
    <row r="5055" spans="1:13" x14ac:dyDescent="0.3">
      <c r="A5055" t="s">
        <v>1523</v>
      </c>
      <c r="B5055">
        <v>14.75</v>
      </c>
      <c r="C5055" t="s">
        <v>51</v>
      </c>
      <c r="D5055">
        <v>3.2884126999999999E-2</v>
      </c>
      <c r="E5055" t="s">
        <v>46</v>
      </c>
      <c r="F5055">
        <v>236.59059999999999</v>
      </c>
      <c r="G5055" t="s">
        <v>65</v>
      </c>
      <c r="H5055">
        <v>2004</v>
      </c>
      <c r="I5055" t="s">
        <v>34</v>
      </c>
      <c r="J5055" t="s">
        <v>20</v>
      </c>
      <c r="K5055" t="s">
        <v>16</v>
      </c>
      <c r="L5055">
        <f t="shared" si="156"/>
        <v>0</v>
      </c>
      <c r="M5055">
        <f t="shared" si="157"/>
        <v>0</v>
      </c>
    </row>
    <row r="5056" spans="1:13" x14ac:dyDescent="0.3">
      <c r="A5056" t="s">
        <v>1504</v>
      </c>
      <c r="C5056" t="s">
        <v>51</v>
      </c>
      <c r="D5056">
        <v>1.7506542999999999E-2</v>
      </c>
      <c r="E5056" t="s">
        <v>77</v>
      </c>
      <c r="F5056">
        <v>184.0608</v>
      </c>
      <c r="G5056" t="s">
        <v>47</v>
      </c>
      <c r="H5056">
        <v>1985</v>
      </c>
      <c r="I5056" t="s">
        <v>34</v>
      </c>
      <c r="J5056" t="s">
        <v>15</v>
      </c>
      <c r="K5056" t="s">
        <v>25</v>
      </c>
      <c r="L5056">
        <f t="shared" si="156"/>
        <v>1</v>
      </c>
      <c r="M5056">
        <f t="shared" si="157"/>
        <v>0</v>
      </c>
    </row>
    <row r="5057" spans="1:13" x14ac:dyDescent="0.3">
      <c r="A5057" t="s">
        <v>793</v>
      </c>
      <c r="B5057">
        <v>12.3</v>
      </c>
      <c r="C5057" t="s">
        <v>51</v>
      </c>
      <c r="D5057">
        <v>2.1856851E-2</v>
      </c>
      <c r="E5057" t="s">
        <v>67</v>
      </c>
      <c r="F5057">
        <v>191.81620000000001</v>
      </c>
      <c r="G5057" t="s">
        <v>65</v>
      </c>
      <c r="H5057">
        <v>2004</v>
      </c>
      <c r="I5057" t="s">
        <v>34</v>
      </c>
      <c r="J5057" t="s">
        <v>20</v>
      </c>
      <c r="K5057" t="s">
        <v>16</v>
      </c>
      <c r="L5057">
        <f t="shared" si="156"/>
        <v>0</v>
      </c>
      <c r="M5057">
        <f t="shared" si="157"/>
        <v>0</v>
      </c>
    </row>
    <row r="5058" spans="1:13" x14ac:dyDescent="0.3">
      <c r="A5058" t="s">
        <v>1266</v>
      </c>
      <c r="B5058">
        <v>20.25</v>
      </c>
      <c r="C5058" t="s">
        <v>1605</v>
      </c>
      <c r="D5058">
        <v>2.2603838000000001E-2</v>
      </c>
      <c r="E5058" t="s">
        <v>18</v>
      </c>
      <c r="F5058">
        <v>248.10919999999999</v>
      </c>
      <c r="G5058" t="s">
        <v>37</v>
      </c>
      <c r="H5058">
        <v>2009</v>
      </c>
      <c r="I5058" t="s">
        <v>14</v>
      </c>
      <c r="J5058" t="s">
        <v>24</v>
      </c>
      <c r="K5058" t="s">
        <v>38</v>
      </c>
      <c r="L5058">
        <f t="shared" si="156"/>
        <v>0</v>
      </c>
      <c r="M5058">
        <f t="shared" si="157"/>
        <v>1</v>
      </c>
    </row>
    <row r="5059" spans="1:13" x14ac:dyDescent="0.3">
      <c r="A5059" t="s">
        <v>1155</v>
      </c>
      <c r="B5059">
        <v>14</v>
      </c>
      <c r="C5059" t="s">
        <v>51</v>
      </c>
      <c r="D5059">
        <v>3.0088502E-2</v>
      </c>
      <c r="E5059" t="s">
        <v>32</v>
      </c>
      <c r="F5059">
        <v>216.61920000000001</v>
      </c>
      <c r="G5059" t="s">
        <v>65</v>
      </c>
      <c r="H5059">
        <v>2004</v>
      </c>
      <c r="I5059" t="s">
        <v>34</v>
      </c>
      <c r="J5059" t="s">
        <v>20</v>
      </c>
      <c r="K5059" t="s">
        <v>16</v>
      </c>
      <c r="L5059">
        <f t="shared" ref="L5059:L5122" si="158">IF(AND(J5059= "Tier 1", C5059= "LF"),1,0)</f>
        <v>0</v>
      </c>
      <c r="M5059">
        <f t="shared" ref="M5059:M5122" si="159">IF(OR(E5059= "Dairy", E5059= "Snack Foods"),1,0)</f>
        <v>0</v>
      </c>
    </row>
    <row r="5060" spans="1:13" x14ac:dyDescent="0.3">
      <c r="A5060" t="s">
        <v>572</v>
      </c>
      <c r="B5060">
        <v>7.1050000000000004</v>
      </c>
      <c r="C5060" t="s">
        <v>51</v>
      </c>
      <c r="D5060">
        <v>4.5062219000000001E-2</v>
      </c>
      <c r="E5060" t="s">
        <v>61</v>
      </c>
      <c r="F5060">
        <v>58.456200000000003</v>
      </c>
      <c r="G5060" t="s">
        <v>19</v>
      </c>
      <c r="H5060">
        <v>2007</v>
      </c>
      <c r="J5060" t="s">
        <v>20</v>
      </c>
      <c r="K5060" t="s">
        <v>16</v>
      </c>
      <c r="L5060">
        <f t="shared" si="158"/>
        <v>0</v>
      </c>
      <c r="M5060">
        <f t="shared" si="159"/>
        <v>0</v>
      </c>
    </row>
    <row r="5061" spans="1:13" x14ac:dyDescent="0.3">
      <c r="A5061" t="s">
        <v>783</v>
      </c>
      <c r="B5061">
        <v>15.35</v>
      </c>
      <c r="C5061" t="s">
        <v>1605</v>
      </c>
      <c r="D5061">
        <v>0.11344683</v>
      </c>
      <c r="E5061" t="s">
        <v>32</v>
      </c>
      <c r="F5061">
        <v>193.75040000000001</v>
      </c>
      <c r="G5061" t="s">
        <v>41</v>
      </c>
      <c r="H5061">
        <v>2002</v>
      </c>
      <c r="J5061" t="s">
        <v>20</v>
      </c>
      <c r="K5061" t="s">
        <v>16</v>
      </c>
      <c r="L5061">
        <f t="shared" si="158"/>
        <v>0</v>
      </c>
      <c r="M5061">
        <f t="shared" si="159"/>
        <v>0</v>
      </c>
    </row>
    <row r="5062" spans="1:13" x14ac:dyDescent="0.3">
      <c r="A5062" t="s">
        <v>506</v>
      </c>
      <c r="B5062">
        <v>12</v>
      </c>
      <c r="C5062" t="s">
        <v>51</v>
      </c>
      <c r="D5062">
        <v>0.104143397</v>
      </c>
      <c r="E5062" t="s">
        <v>46</v>
      </c>
      <c r="F5062">
        <v>262.2278</v>
      </c>
      <c r="G5062" t="s">
        <v>53</v>
      </c>
      <c r="H5062">
        <v>1987</v>
      </c>
      <c r="I5062" t="s">
        <v>54</v>
      </c>
      <c r="J5062" t="s">
        <v>24</v>
      </c>
      <c r="K5062" t="s">
        <v>16</v>
      </c>
      <c r="L5062">
        <f t="shared" si="158"/>
        <v>0</v>
      </c>
      <c r="M5062">
        <f t="shared" si="159"/>
        <v>0</v>
      </c>
    </row>
    <row r="5063" spans="1:13" x14ac:dyDescent="0.3">
      <c r="A5063" t="s">
        <v>993</v>
      </c>
      <c r="B5063">
        <v>17.5</v>
      </c>
      <c r="C5063" t="s">
        <v>51</v>
      </c>
      <c r="D5063">
        <v>8.7780702000000002E-2</v>
      </c>
      <c r="E5063" t="s">
        <v>12</v>
      </c>
      <c r="F5063">
        <v>105.099</v>
      </c>
      <c r="G5063" t="s">
        <v>23</v>
      </c>
      <c r="H5063">
        <v>1998</v>
      </c>
      <c r="J5063" t="s">
        <v>24</v>
      </c>
      <c r="K5063" t="s">
        <v>25</v>
      </c>
      <c r="L5063">
        <f t="shared" si="158"/>
        <v>0</v>
      </c>
      <c r="M5063">
        <f t="shared" si="159"/>
        <v>1</v>
      </c>
    </row>
    <row r="5064" spans="1:13" x14ac:dyDescent="0.3">
      <c r="A5064" t="s">
        <v>1186</v>
      </c>
      <c r="C5064" t="s">
        <v>1605</v>
      </c>
      <c r="D5064">
        <v>0.121873881</v>
      </c>
      <c r="E5064" t="s">
        <v>32</v>
      </c>
      <c r="F5064">
        <v>113.1544</v>
      </c>
      <c r="G5064" t="s">
        <v>29</v>
      </c>
      <c r="H5064">
        <v>1985</v>
      </c>
      <c r="I5064" t="s">
        <v>14</v>
      </c>
      <c r="J5064" t="s">
        <v>24</v>
      </c>
      <c r="K5064" t="s">
        <v>30</v>
      </c>
      <c r="L5064">
        <f t="shared" si="158"/>
        <v>0</v>
      </c>
      <c r="M5064">
        <f t="shared" si="159"/>
        <v>0</v>
      </c>
    </row>
    <row r="5065" spans="1:13" x14ac:dyDescent="0.3">
      <c r="A5065" t="s">
        <v>151</v>
      </c>
      <c r="B5065">
        <v>7.39</v>
      </c>
      <c r="C5065" t="s">
        <v>51</v>
      </c>
      <c r="D5065">
        <v>0</v>
      </c>
      <c r="E5065" t="s">
        <v>59</v>
      </c>
      <c r="F5065">
        <v>191.75299999999999</v>
      </c>
      <c r="G5065" t="s">
        <v>65</v>
      </c>
      <c r="H5065">
        <v>2004</v>
      </c>
      <c r="I5065" t="s">
        <v>34</v>
      </c>
      <c r="J5065" t="s">
        <v>20</v>
      </c>
      <c r="K5065" t="s">
        <v>16</v>
      </c>
      <c r="L5065">
        <f t="shared" si="158"/>
        <v>0</v>
      </c>
      <c r="M5065">
        <f t="shared" si="159"/>
        <v>0</v>
      </c>
    </row>
    <row r="5066" spans="1:13" x14ac:dyDescent="0.3">
      <c r="A5066" t="s">
        <v>436</v>
      </c>
      <c r="B5066">
        <v>13.6</v>
      </c>
      <c r="C5066" t="s">
        <v>1605</v>
      </c>
      <c r="D5066">
        <v>4.9589258999999997E-2</v>
      </c>
      <c r="E5066" t="s">
        <v>67</v>
      </c>
      <c r="F5066">
        <v>109.7912</v>
      </c>
      <c r="G5066" t="s">
        <v>33</v>
      </c>
      <c r="H5066">
        <v>1997</v>
      </c>
      <c r="I5066" t="s">
        <v>34</v>
      </c>
      <c r="J5066" t="s">
        <v>15</v>
      </c>
      <c r="K5066" t="s">
        <v>16</v>
      </c>
      <c r="L5066">
        <f t="shared" si="158"/>
        <v>0</v>
      </c>
      <c r="M5066">
        <f t="shared" si="159"/>
        <v>0</v>
      </c>
    </row>
    <row r="5067" spans="1:13" x14ac:dyDescent="0.3">
      <c r="A5067" t="s">
        <v>1377</v>
      </c>
      <c r="B5067">
        <v>11.1</v>
      </c>
      <c r="C5067" t="s">
        <v>51</v>
      </c>
      <c r="D5067">
        <v>0.176933493</v>
      </c>
      <c r="E5067" t="s">
        <v>36</v>
      </c>
      <c r="F5067">
        <v>159.16040000000001</v>
      </c>
      <c r="G5067" t="s">
        <v>37</v>
      </c>
      <c r="H5067">
        <v>2009</v>
      </c>
      <c r="I5067" t="s">
        <v>14</v>
      </c>
      <c r="J5067" t="s">
        <v>24</v>
      </c>
      <c r="K5067" t="s">
        <v>38</v>
      </c>
      <c r="L5067">
        <f t="shared" si="158"/>
        <v>0</v>
      </c>
      <c r="M5067">
        <f t="shared" si="159"/>
        <v>0</v>
      </c>
    </row>
    <row r="5068" spans="1:13" x14ac:dyDescent="0.3">
      <c r="A5068" t="s">
        <v>723</v>
      </c>
      <c r="B5068">
        <v>8</v>
      </c>
      <c r="C5068" t="s">
        <v>1605</v>
      </c>
      <c r="D5068">
        <v>3.0388182999999999E-2</v>
      </c>
      <c r="E5068" t="s">
        <v>49</v>
      </c>
      <c r="F5068">
        <v>247.8092</v>
      </c>
      <c r="G5068" t="s">
        <v>37</v>
      </c>
      <c r="H5068">
        <v>2009</v>
      </c>
      <c r="I5068" t="s">
        <v>14</v>
      </c>
      <c r="J5068" t="s">
        <v>24</v>
      </c>
      <c r="K5068" t="s">
        <v>38</v>
      </c>
      <c r="L5068">
        <f t="shared" si="158"/>
        <v>0</v>
      </c>
      <c r="M5068">
        <f t="shared" si="159"/>
        <v>0</v>
      </c>
    </row>
    <row r="5069" spans="1:13" x14ac:dyDescent="0.3">
      <c r="A5069" t="s">
        <v>243</v>
      </c>
      <c r="B5069">
        <v>9.2100000000000009</v>
      </c>
      <c r="C5069" t="s">
        <v>51</v>
      </c>
      <c r="D5069">
        <v>8.7631280000000002E-3</v>
      </c>
      <c r="E5069" t="s">
        <v>32</v>
      </c>
      <c r="F5069">
        <v>120.2414</v>
      </c>
      <c r="G5069" t="s">
        <v>65</v>
      </c>
      <c r="H5069">
        <v>2004</v>
      </c>
      <c r="I5069" t="s">
        <v>34</v>
      </c>
      <c r="J5069" t="s">
        <v>20</v>
      </c>
      <c r="K5069" t="s">
        <v>16</v>
      </c>
      <c r="L5069">
        <f t="shared" si="158"/>
        <v>0</v>
      </c>
      <c r="M5069">
        <f t="shared" si="159"/>
        <v>0</v>
      </c>
    </row>
    <row r="5070" spans="1:13" x14ac:dyDescent="0.3">
      <c r="A5070" t="s">
        <v>1041</v>
      </c>
      <c r="B5070">
        <v>16.2</v>
      </c>
      <c r="C5070" t="s">
        <v>51</v>
      </c>
      <c r="D5070">
        <v>0.103683012</v>
      </c>
      <c r="E5070" t="s">
        <v>83</v>
      </c>
      <c r="F5070">
        <v>105.099</v>
      </c>
      <c r="G5070" t="s">
        <v>41</v>
      </c>
      <c r="H5070">
        <v>2002</v>
      </c>
      <c r="J5070" t="s">
        <v>20</v>
      </c>
      <c r="K5070" t="s">
        <v>16</v>
      </c>
      <c r="L5070">
        <f t="shared" si="158"/>
        <v>0</v>
      </c>
      <c r="M5070">
        <f t="shared" si="159"/>
        <v>0</v>
      </c>
    </row>
    <row r="5071" spans="1:13" x14ac:dyDescent="0.3">
      <c r="A5071" t="s">
        <v>1008</v>
      </c>
      <c r="B5071">
        <v>20.350000000000001</v>
      </c>
      <c r="C5071" t="s">
        <v>51</v>
      </c>
      <c r="D5071">
        <v>0.14169799699999999</v>
      </c>
      <c r="E5071" t="s">
        <v>12</v>
      </c>
      <c r="F5071">
        <v>122.5072</v>
      </c>
      <c r="G5071" t="s">
        <v>53</v>
      </c>
      <c r="H5071">
        <v>1987</v>
      </c>
      <c r="I5071" t="s">
        <v>54</v>
      </c>
      <c r="J5071" t="s">
        <v>24</v>
      </c>
      <c r="K5071" t="s">
        <v>16</v>
      </c>
      <c r="L5071">
        <f t="shared" si="158"/>
        <v>0</v>
      </c>
      <c r="M5071">
        <f t="shared" si="159"/>
        <v>1</v>
      </c>
    </row>
    <row r="5072" spans="1:13" x14ac:dyDescent="0.3">
      <c r="A5072" t="s">
        <v>1080</v>
      </c>
      <c r="B5072">
        <v>18.600000000000001</v>
      </c>
      <c r="C5072" t="s">
        <v>51</v>
      </c>
      <c r="D5072">
        <v>1.2725138E-2</v>
      </c>
      <c r="E5072" t="s">
        <v>61</v>
      </c>
      <c r="F5072">
        <v>121.84139999999999</v>
      </c>
      <c r="G5072" t="s">
        <v>19</v>
      </c>
      <c r="H5072">
        <v>2007</v>
      </c>
      <c r="J5072" t="s">
        <v>20</v>
      </c>
      <c r="K5072" t="s">
        <v>16</v>
      </c>
      <c r="L5072">
        <f t="shared" si="158"/>
        <v>0</v>
      </c>
      <c r="M5072">
        <f t="shared" si="159"/>
        <v>0</v>
      </c>
    </row>
    <row r="5073" spans="1:13" x14ac:dyDescent="0.3">
      <c r="A5073" t="s">
        <v>238</v>
      </c>
      <c r="B5073">
        <v>8.9350000000000005</v>
      </c>
      <c r="C5073" t="s">
        <v>51</v>
      </c>
      <c r="D5073">
        <v>6.7257682999999999E-2</v>
      </c>
      <c r="E5073" t="s">
        <v>67</v>
      </c>
      <c r="F5073">
        <v>53.329799999999999</v>
      </c>
      <c r="G5073" t="s">
        <v>23</v>
      </c>
      <c r="H5073">
        <v>1998</v>
      </c>
      <c r="J5073" t="s">
        <v>24</v>
      </c>
      <c r="K5073" t="s">
        <v>25</v>
      </c>
      <c r="L5073">
        <f t="shared" si="158"/>
        <v>0</v>
      </c>
      <c r="M5073">
        <f t="shared" si="159"/>
        <v>0</v>
      </c>
    </row>
    <row r="5074" spans="1:13" x14ac:dyDescent="0.3">
      <c r="A5074" t="s">
        <v>477</v>
      </c>
      <c r="B5074">
        <v>7.35</v>
      </c>
      <c r="C5074" t="s">
        <v>51</v>
      </c>
      <c r="D5074">
        <v>2.8639385999999999E-2</v>
      </c>
      <c r="E5074" t="s">
        <v>32</v>
      </c>
      <c r="F5074">
        <v>41.745399999999997</v>
      </c>
      <c r="G5074" t="s">
        <v>13</v>
      </c>
      <c r="H5074">
        <v>1999</v>
      </c>
      <c r="I5074" t="s">
        <v>14</v>
      </c>
      <c r="J5074" t="s">
        <v>15</v>
      </c>
      <c r="K5074" t="s">
        <v>16</v>
      </c>
      <c r="L5074">
        <f t="shared" si="158"/>
        <v>1</v>
      </c>
      <c r="M5074">
        <f t="shared" si="159"/>
        <v>0</v>
      </c>
    </row>
    <row r="5075" spans="1:13" x14ac:dyDescent="0.3">
      <c r="A5075" t="s">
        <v>960</v>
      </c>
      <c r="B5075">
        <v>13.35</v>
      </c>
      <c r="C5075" t="s">
        <v>51</v>
      </c>
      <c r="D5075">
        <v>6.4896678999999999E-2</v>
      </c>
      <c r="E5075" t="s">
        <v>36</v>
      </c>
      <c r="F5075">
        <v>90.080399999999997</v>
      </c>
      <c r="G5075" t="s">
        <v>53</v>
      </c>
      <c r="H5075">
        <v>1987</v>
      </c>
      <c r="I5075" t="s">
        <v>54</v>
      </c>
      <c r="J5075" t="s">
        <v>24</v>
      </c>
      <c r="K5075" t="s">
        <v>16</v>
      </c>
      <c r="L5075">
        <f t="shared" si="158"/>
        <v>0</v>
      </c>
      <c r="M5075">
        <f t="shared" si="159"/>
        <v>0</v>
      </c>
    </row>
    <row r="5076" spans="1:13" x14ac:dyDescent="0.3">
      <c r="A5076" t="s">
        <v>617</v>
      </c>
      <c r="B5076">
        <v>8.27</v>
      </c>
      <c r="C5076" t="s">
        <v>1605</v>
      </c>
      <c r="D5076">
        <v>9.0060741E-2</v>
      </c>
      <c r="E5076" t="s">
        <v>12</v>
      </c>
      <c r="F5076">
        <v>150.3708</v>
      </c>
      <c r="G5076" t="s">
        <v>19</v>
      </c>
      <c r="H5076">
        <v>2007</v>
      </c>
      <c r="J5076" t="s">
        <v>20</v>
      </c>
      <c r="K5076" t="s">
        <v>16</v>
      </c>
      <c r="L5076">
        <f t="shared" si="158"/>
        <v>0</v>
      </c>
      <c r="M5076">
        <f t="shared" si="159"/>
        <v>1</v>
      </c>
    </row>
    <row r="5077" spans="1:13" x14ac:dyDescent="0.3">
      <c r="A5077" t="s">
        <v>1460</v>
      </c>
      <c r="B5077">
        <v>7.27</v>
      </c>
      <c r="C5077" t="s">
        <v>51</v>
      </c>
      <c r="D5077">
        <v>7.1018788999999999E-2</v>
      </c>
      <c r="E5077" t="s">
        <v>59</v>
      </c>
      <c r="F5077">
        <v>114.45180000000001</v>
      </c>
      <c r="G5077" t="s">
        <v>53</v>
      </c>
      <c r="H5077">
        <v>1987</v>
      </c>
      <c r="I5077" t="s">
        <v>54</v>
      </c>
      <c r="J5077" t="s">
        <v>24</v>
      </c>
      <c r="K5077" t="s">
        <v>16</v>
      </c>
      <c r="L5077">
        <f t="shared" si="158"/>
        <v>0</v>
      </c>
      <c r="M5077">
        <f t="shared" si="159"/>
        <v>0</v>
      </c>
    </row>
    <row r="5078" spans="1:13" x14ac:dyDescent="0.3">
      <c r="A5078" t="s">
        <v>611</v>
      </c>
      <c r="B5078">
        <v>10.195</v>
      </c>
      <c r="C5078" t="s">
        <v>1605</v>
      </c>
      <c r="D5078">
        <v>0.14583976600000001</v>
      </c>
      <c r="E5078" t="s">
        <v>18</v>
      </c>
      <c r="F5078">
        <v>194.9794</v>
      </c>
      <c r="G5078" t="s">
        <v>65</v>
      </c>
      <c r="H5078">
        <v>2004</v>
      </c>
      <c r="I5078" t="s">
        <v>34</v>
      </c>
      <c r="J5078" t="s">
        <v>20</v>
      </c>
      <c r="K5078" t="s">
        <v>16</v>
      </c>
      <c r="L5078">
        <f t="shared" si="158"/>
        <v>0</v>
      </c>
      <c r="M5078">
        <f t="shared" si="159"/>
        <v>1</v>
      </c>
    </row>
    <row r="5079" spans="1:13" x14ac:dyDescent="0.3">
      <c r="A5079" t="s">
        <v>1446</v>
      </c>
      <c r="B5079">
        <v>11.65</v>
      </c>
      <c r="C5079" t="s">
        <v>51</v>
      </c>
      <c r="D5079">
        <v>4.0514887999999999E-2</v>
      </c>
      <c r="E5079" t="s">
        <v>32</v>
      </c>
      <c r="F5079">
        <v>186.524</v>
      </c>
      <c r="G5079" t="s">
        <v>33</v>
      </c>
      <c r="H5079">
        <v>1997</v>
      </c>
      <c r="I5079" t="s">
        <v>34</v>
      </c>
      <c r="J5079" t="s">
        <v>15</v>
      </c>
      <c r="K5079" t="s">
        <v>16</v>
      </c>
      <c r="L5079">
        <f t="shared" si="158"/>
        <v>1</v>
      </c>
      <c r="M5079">
        <f t="shared" si="159"/>
        <v>0</v>
      </c>
    </row>
    <row r="5080" spans="1:13" x14ac:dyDescent="0.3">
      <c r="A5080" t="s">
        <v>1283</v>
      </c>
      <c r="B5080">
        <v>9.8949999999999996</v>
      </c>
      <c r="C5080" t="s">
        <v>1605</v>
      </c>
      <c r="D5080">
        <v>4.8621862000000002E-2</v>
      </c>
      <c r="E5080" t="s">
        <v>67</v>
      </c>
      <c r="F5080">
        <v>259.12779999999998</v>
      </c>
      <c r="G5080" t="s">
        <v>53</v>
      </c>
      <c r="H5080">
        <v>1987</v>
      </c>
      <c r="I5080" t="s">
        <v>54</v>
      </c>
      <c r="J5080" t="s">
        <v>24</v>
      </c>
      <c r="K5080" t="s">
        <v>16</v>
      </c>
      <c r="L5080">
        <f t="shared" si="158"/>
        <v>0</v>
      </c>
      <c r="M5080">
        <f t="shared" si="159"/>
        <v>0</v>
      </c>
    </row>
    <row r="5081" spans="1:13" x14ac:dyDescent="0.3">
      <c r="A5081" t="s">
        <v>1578</v>
      </c>
      <c r="C5081" t="s">
        <v>51</v>
      </c>
      <c r="D5081">
        <v>9.6265376999999999E-2</v>
      </c>
      <c r="E5081" t="s">
        <v>32</v>
      </c>
      <c r="F5081">
        <v>233.79580000000001</v>
      </c>
      <c r="G5081" t="s">
        <v>29</v>
      </c>
      <c r="H5081">
        <v>1985</v>
      </c>
      <c r="I5081" t="s">
        <v>14</v>
      </c>
      <c r="J5081" t="s">
        <v>24</v>
      </c>
      <c r="K5081" t="s">
        <v>30</v>
      </c>
      <c r="L5081">
        <f t="shared" si="158"/>
        <v>0</v>
      </c>
      <c r="M5081">
        <f t="shared" si="159"/>
        <v>0</v>
      </c>
    </row>
    <row r="5082" spans="1:13" x14ac:dyDescent="0.3">
      <c r="A5082" t="s">
        <v>891</v>
      </c>
      <c r="B5082">
        <v>10.8</v>
      </c>
      <c r="C5082" t="s">
        <v>51</v>
      </c>
      <c r="D5082">
        <v>9.8413824999999996E-2</v>
      </c>
      <c r="E5082" t="s">
        <v>77</v>
      </c>
      <c r="F5082">
        <v>98.804199999999994</v>
      </c>
      <c r="G5082" t="s">
        <v>33</v>
      </c>
      <c r="H5082">
        <v>1997</v>
      </c>
      <c r="I5082" t="s">
        <v>34</v>
      </c>
      <c r="J5082" t="s">
        <v>15</v>
      </c>
      <c r="K5082" t="s">
        <v>16</v>
      </c>
      <c r="L5082">
        <f t="shared" si="158"/>
        <v>1</v>
      </c>
      <c r="M5082">
        <f t="shared" si="159"/>
        <v>0</v>
      </c>
    </row>
    <row r="5083" spans="1:13" x14ac:dyDescent="0.3">
      <c r="A5083" t="s">
        <v>474</v>
      </c>
      <c r="B5083">
        <v>11.6</v>
      </c>
      <c r="C5083" t="s">
        <v>51</v>
      </c>
      <c r="D5083">
        <v>4.1009558000000002E-2</v>
      </c>
      <c r="E5083" t="s">
        <v>59</v>
      </c>
      <c r="F5083">
        <v>141.0154</v>
      </c>
      <c r="G5083" t="s">
        <v>13</v>
      </c>
      <c r="H5083">
        <v>1999</v>
      </c>
      <c r="I5083" t="s">
        <v>14</v>
      </c>
      <c r="J5083" t="s">
        <v>15</v>
      </c>
      <c r="K5083" t="s">
        <v>16</v>
      </c>
      <c r="L5083">
        <f t="shared" si="158"/>
        <v>1</v>
      </c>
      <c r="M5083">
        <f t="shared" si="159"/>
        <v>0</v>
      </c>
    </row>
    <row r="5084" spans="1:13" x14ac:dyDescent="0.3">
      <c r="A5084" t="s">
        <v>287</v>
      </c>
      <c r="B5084">
        <v>17.600000000000001</v>
      </c>
      <c r="C5084" t="s">
        <v>1605</v>
      </c>
      <c r="D5084">
        <v>1.6118339999999998E-2</v>
      </c>
      <c r="E5084" t="s">
        <v>49</v>
      </c>
      <c r="F5084">
        <v>45.240200000000002</v>
      </c>
      <c r="G5084" t="s">
        <v>19</v>
      </c>
      <c r="H5084">
        <v>2007</v>
      </c>
      <c r="J5084" t="s">
        <v>20</v>
      </c>
      <c r="K5084" t="s">
        <v>16</v>
      </c>
      <c r="L5084">
        <f t="shared" si="158"/>
        <v>0</v>
      </c>
      <c r="M5084">
        <f t="shared" si="159"/>
        <v>0</v>
      </c>
    </row>
    <row r="5085" spans="1:13" x14ac:dyDescent="0.3">
      <c r="A5085" t="s">
        <v>292</v>
      </c>
      <c r="B5085">
        <v>9</v>
      </c>
      <c r="C5085" t="s">
        <v>51</v>
      </c>
      <c r="D5085">
        <v>1.9490421000000001E-2</v>
      </c>
      <c r="E5085" t="s">
        <v>61</v>
      </c>
      <c r="F5085">
        <v>169.34739999999999</v>
      </c>
      <c r="G5085" t="s">
        <v>53</v>
      </c>
      <c r="H5085">
        <v>1987</v>
      </c>
      <c r="I5085" t="s">
        <v>54</v>
      </c>
      <c r="J5085" t="s">
        <v>24</v>
      </c>
      <c r="K5085" t="s">
        <v>16</v>
      </c>
      <c r="L5085">
        <f t="shared" si="158"/>
        <v>0</v>
      </c>
      <c r="M5085">
        <f t="shared" si="159"/>
        <v>0</v>
      </c>
    </row>
    <row r="5086" spans="1:13" x14ac:dyDescent="0.3">
      <c r="A5086" t="s">
        <v>1447</v>
      </c>
      <c r="B5086">
        <v>8.7100000000000009</v>
      </c>
      <c r="C5086" t="s">
        <v>1605</v>
      </c>
      <c r="D5086">
        <v>7.2095415999999996E-2</v>
      </c>
      <c r="E5086" t="s">
        <v>83</v>
      </c>
      <c r="F5086">
        <v>184.79239999999999</v>
      </c>
      <c r="G5086" t="s">
        <v>53</v>
      </c>
      <c r="H5086">
        <v>1987</v>
      </c>
      <c r="I5086" t="s">
        <v>54</v>
      </c>
      <c r="J5086" t="s">
        <v>24</v>
      </c>
      <c r="K5086" t="s">
        <v>16</v>
      </c>
      <c r="L5086">
        <f t="shared" si="158"/>
        <v>0</v>
      </c>
      <c r="M5086">
        <f t="shared" si="159"/>
        <v>0</v>
      </c>
    </row>
    <row r="5087" spans="1:13" x14ac:dyDescent="0.3">
      <c r="A5087" t="s">
        <v>1323</v>
      </c>
      <c r="B5087">
        <v>10.5</v>
      </c>
      <c r="C5087" t="s">
        <v>1605</v>
      </c>
      <c r="D5087">
        <v>0.14311886500000001</v>
      </c>
      <c r="E5087" t="s">
        <v>49</v>
      </c>
      <c r="F5087">
        <v>160.8578</v>
      </c>
      <c r="G5087" t="s">
        <v>37</v>
      </c>
      <c r="H5087">
        <v>2009</v>
      </c>
      <c r="I5087" t="s">
        <v>14</v>
      </c>
      <c r="J5087" t="s">
        <v>24</v>
      </c>
      <c r="K5087" t="s">
        <v>38</v>
      </c>
      <c r="L5087">
        <f t="shared" si="158"/>
        <v>0</v>
      </c>
      <c r="M5087">
        <f t="shared" si="159"/>
        <v>0</v>
      </c>
    </row>
    <row r="5088" spans="1:13" x14ac:dyDescent="0.3">
      <c r="A5088" t="s">
        <v>1523</v>
      </c>
      <c r="B5088">
        <v>14.75</v>
      </c>
      <c r="C5088" t="s">
        <v>51</v>
      </c>
      <c r="D5088">
        <v>3.2957049000000002E-2</v>
      </c>
      <c r="E5088" t="s">
        <v>46</v>
      </c>
      <c r="F5088">
        <v>239.19059999999999</v>
      </c>
      <c r="G5088" t="s">
        <v>41</v>
      </c>
      <c r="H5088">
        <v>2002</v>
      </c>
      <c r="J5088" t="s">
        <v>20</v>
      </c>
      <c r="K5088" t="s">
        <v>16</v>
      </c>
      <c r="L5088">
        <f t="shared" si="158"/>
        <v>0</v>
      </c>
      <c r="M5088">
        <f t="shared" si="159"/>
        <v>0</v>
      </c>
    </row>
    <row r="5089" spans="1:13" x14ac:dyDescent="0.3">
      <c r="A5089" t="s">
        <v>1417</v>
      </c>
      <c r="B5089">
        <v>12.85</v>
      </c>
      <c r="C5089" t="s">
        <v>51</v>
      </c>
      <c r="D5089">
        <v>0.13750614999999999</v>
      </c>
      <c r="E5089" t="s">
        <v>12</v>
      </c>
      <c r="F5089">
        <v>156.863</v>
      </c>
      <c r="G5089" t="s">
        <v>41</v>
      </c>
      <c r="H5089">
        <v>2002</v>
      </c>
      <c r="J5089" t="s">
        <v>20</v>
      </c>
      <c r="K5089" t="s">
        <v>16</v>
      </c>
      <c r="L5089">
        <f t="shared" si="158"/>
        <v>0</v>
      </c>
      <c r="M5089">
        <f t="shared" si="159"/>
        <v>1</v>
      </c>
    </row>
    <row r="5090" spans="1:13" x14ac:dyDescent="0.3">
      <c r="A5090" t="s">
        <v>1233</v>
      </c>
      <c r="C5090" t="s">
        <v>51</v>
      </c>
      <c r="D5090">
        <v>2.9832699000000001E-2</v>
      </c>
      <c r="E5090" t="s">
        <v>46</v>
      </c>
      <c r="F5090">
        <v>109.72280000000001</v>
      </c>
      <c r="G5090" t="s">
        <v>47</v>
      </c>
      <c r="H5090">
        <v>1985</v>
      </c>
      <c r="I5090" t="s">
        <v>34</v>
      </c>
      <c r="J5090" t="s">
        <v>15</v>
      </c>
      <c r="K5090" t="s">
        <v>25</v>
      </c>
      <c r="L5090">
        <f t="shared" si="158"/>
        <v>1</v>
      </c>
      <c r="M5090">
        <f t="shared" si="159"/>
        <v>0</v>
      </c>
    </row>
    <row r="5091" spans="1:13" x14ac:dyDescent="0.3">
      <c r="A5091" t="s">
        <v>354</v>
      </c>
      <c r="B5091">
        <v>19.350000000000001</v>
      </c>
      <c r="C5091" t="s">
        <v>51</v>
      </c>
      <c r="D5091">
        <v>2.6288546999999999E-2</v>
      </c>
      <c r="E5091" t="s">
        <v>32</v>
      </c>
      <c r="F5091">
        <v>167.04740000000001</v>
      </c>
      <c r="G5091" t="s">
        <v>37</v>
      </c>
      <c r="H5091">
        <v>2009</v>
      </c>
      <c r="I5091" t="s">
        <v>14</v>
      </c>
      <c r="J5091" t="s">
        <v>24</v>
      </c>
      <c r="K5091" t="s">
        <v>38</v>
      </c>
      <c r="L5091">
        <f t="shared" si="158"/>
        <v>0</v>
      </c>
      <c r="M5091">
        <f t="shared" si="159"/>
        <v>0</v>
      </c>
    </row>
    <row r="5092" spans="1:13" x14ac:dyDescent="0.3">
      <c r="A5092" t="s">
        <v>1180</v>
      </c>
      <c r="B5092">
        <v>16.850000000000001</v>
      </c>
      <c r="C5092" t="s">
        <v>1605</v>
      </c>
      <c r="D5092">
        <v>0</v>
      </c>
      <c r="E5092" t="s">
        <v>67</v>
      </c>
      <c r="F5092">
        <v>193.24780000000001</v>
      </c>
      <c r="G5092" t="s">
        <v>37</v>
      </c>
      <c r="H5092">
        <v>2009</v>
      </c>
      <c r="I5092" t="s">
        <v>14</v>
      </c>
      <c r="J5092" t="s">
        <v>24</v>
      </c>
      <c r="K5092" t="s">
        <v>38</v>
      </c>
      <c r="L5092">
        <f t="shared" si="158"/>
        <v>0</v>
      </c>
      <c r="M5092">
        <f t="shared" si="159"/>
        <v>0</v>
      </c>
    </row>
    <row r="5093" spans="1:13" x14ac:dyDescent="0.3">
      <c r="A5093" t="s">
        <v>888</v>
      </c>
      <c r="B5093">
        <v>20</v>
      </c>
      <c r="C5093" t="s">
        <v>1605</v>
      </c>
      <c r="D5093">
        <v>5.1572554999999999E-2</v>
      </c>
      <c r="E5093" t="s">
        <v>67</v>
      </c>
      <c r="F5093">
        <v>126.9678</v>
      </c>
      <c r="G5093" t="s">
        <v>13</v>
      </c>
      <c r="H5093">
        <v>1999</v>
      </c>
      <c r="I5093" t="s">
        <v>14</v>
      </c>
      <c r="J5093" t="s">
        <v>15</v>
      </c>
      <c r="K5093" t="s">
        <v>16</v>
      </c>
      <c r="L5093">
        <f t="shared" si="158"/>
        <v>0</v>
      </c>
      <c r="M5093">
        <f t="shared" si="159"/>
        <v>0</v>
      </c>
    </row>
    <row r="5094" spans="1:13" x14ac:dyDescent="0.3">
      <c r="A5094" t="s">
        <v>423</v>
      </c>
      <c r="B5094">
        <v>12.15</v>
      </c>
      <c r="C5094" t="s">
        <v>51</v>
      </c>
      <c r="D5094">
        <v>6.4606878000000006E-2</v>
      </c>
      <c r="E5094" t="s">
        <v>22</v>
      </c>
      <c r="F5094">
        <v>253.60400000000001</v>
      </c>
      <c r="G5094" t="s">
        <v>53</v>
      </c>
      <c r="H5094">
        <v>1987</v>
      </c>
      <c r="I5094" t="s">
        <v>54</v>
      </c>
      <c r="J5094" t="s">
        <v>24</v>
      </c>
      <c r="K5094" t="s">
        <v>16</v>
      </c>
      <c r="L5094">
        <f t="shared" si="158"/>
        <v>0</v>
      </c>
      <c r="M5094">
        <f t="shared" si="159"/>
        <v>0</v>
      </c>
    </row>
    <row r="5095" spans="1:13" x14ac:dyDescent="0.3">
      <c r="A5095" t="s">
        <v>1363</v>
      </c>
      <c r="B5095">
        <v>7.68</v>
      </c>
      <c r="C5095" t="s">
        <v>51</v>
      </c>
      <c r="D5095">
        <v>0.15255649099999999</v>
      </c>
      <c r="E5095" t="s">
        <v>46</v>
      </c>
      <c r="F5095">
        <v>85.122399999999999</v>
      </c>
      <c r="G5095" t="s">
        <v>33</v>
      </c>
      <c r="H5095">
        <v>1997</v>
      </c>
      <c r="I5095" t="s">
        <v>34</v>
      </c>
      <c r="J5095" t="s">
        <v>15</v>
      </c>
      <c r="K5095" t="s">
        <v>16</v>
      </c>
      <c r="L5095">
        <f t="shared" si="158"/>
        <v>1</v>
      </c>
      <c r="M5095">
        <f t="shared" si="159"/>
        <v>0</v>
      </c>
    </row>
    <row r="5096" spans="1:13" x14ac:dyDescent="0.3">
      <c r="A5096" t="s">
        <v>1458</v>
      </c>
      <c r="B5096">
        <v>14.15</v>
      </c>
      <c r="C5096" t="s">
        <v>51</v>
      </c>
      <c r="D5096">
        <v>0</v>
      </c>
      <c r="E5096" t="s">
        <v>83</v>
      </c>
      <c r="F5096">
        <v>255.8014</v>
      </c>
      <c r="G5096" t="s">
        <v>33</v>
      </c>
      <c r="H5096">
        <v>1997</v>
      </c>
      <c r="I5096" t="s">
        <v>34</v>
      </c>
      <c r="J5096" t="s">
        <v>15</v>
      </c>
      <c r="K5096" t="s">
        <v>16</v>
      </c>
      <c r="L5096">
        <f t="shared" si="158"/>
        <v>1</v>
      </c>
      <c r="M5096">
        <f t="shared" si="159"/>
        <v>0</v>
      </c>
    </row>
    <row r="5097" spans="1:13" x14ac:dyDescent="0.3">
      <c r="A5097" t="s">
        <v>600</v>
      </c>
      <c r="B5097">
        <v>16.350000000000001</v>
      </c>
      <c r="C5097" t="s">
        <v>51</v>
      </c>
      <c r="D5097">
        <v>3.2589486000000001E-2</v>
      </c>
      <c r="E5097" t="s">
        <v>77</v>
      </c>
      <c r="F5097">
        <v>167.7842</v>
      </c>
      <c r="G5097" t="s">
        <v>13</v>
      </c>
      <c r="H5097">
        <v>1999</v>
      </c>
      <c r="I5097" t="s">
        <v>14</v>
      </c>
      <c r="J5097" t="s">
        <v>15</v>
      </c>
      <c r="K5097" t="s">
        <v>16</v>
      </c>
      <c r="L5097">
        <f t="shared" si="158"/>
        <v>1</v>
      </c>
      <c r="M5097">
        <f t="shared" si="159"/>
        <v>0</v>
      </c>
    </row>
    <row r="5098" spans="1:13" x14ac:dyDescent="0.3">
      <c r="A5098" t="s">
        <v>888</v>
      </c>
      <c r="B5098">
        <v>20</v>
      </c>
      <c r="C5098" t="s">
        <v>1605</v>
      </c>
      <c r="D5098">
        <v>5.1482762000000001E-2</v>
      </c>
      <c r="E5098" t="s">
        <v>67</v>
      </c>
      <c r="F5098">
        <v>128.86779999999999</v>
      </c>
      <c r="G5098" t="s">
        <v>65</v>
      </c>
      <c r="H5098">
        <v>2004</v>
      </c>
      <c r="I5098" t="s">
        <v>34</v>
      </c>
      <c r="J5098" t="s">
        <v>20</v>
      </c>
      <c r="K5098" t="s">
        <v>16</v>
      </c>
      <c r="L5098">
        <f t="shared" si="158"/>
        <v>0</v>
      </c>
      <c r="M5098">
        <f t="shared" si="159"/>
        <v>0</v>
      </c>
    </row>
    <row r="5099" spans="1:13" x14ac:dyDescent="0.3">
      <c r="A5099" t="s">
        <v>244</v>
      </c>
      <c r="B5099">
        <v>20.85</v>
      </c>
      <c r="C5099" t="s">
        <v>51</v>
      </c>
      <c r="D5099">
        <v>3.9529573999999998E-2</v>
      </c>
      <c r="E5099" t="s">
        <v>77</v>
      </c>
      <c r="F5099">
        <v>117.7808</v>
      </c>
      <c r="G5099" t="s">
        <v>53</v>
      </c>
      <c r="H5099">
        <v>1987</v>
      </c>
      <c r="I5099" t="s">
        <v>54</v>
      </c>
      <c r="J5099" t="s">
        <v>24</v>
      </c>
      <c r="K5099" t="s">
        <v>16</v>
      </c>
      <c r="L5099">
        <f t="shared" si="158"/>
        <v>0</v>
      </c>
      <c r="M5099">
        <f t="shared" si="159"/>
        <v>0</v>
      </c>
    </row>
    <row r="5100" spans="1:13" x14ac:dyDescent="0.3">
      <c r="A5100" t="s">
        <v>969</v>
      </c>
      <c r="C5100" t="s">
        <v>51</v>
      </c>
      <c r="D5100">
        <v>8.7480308000000007E-2</v>
      </c>
      <c r="E5100" t="s">
        <v>18</v>
      </c>
      <c r="F5100">
        <v>158.3288</v>
      </c>
      <c r="G5100" t="s">
        <v>47</v>
      </c>
      <c r="H5100">
        <v>1985</v>
      </c>
      <c r="I5100" t="s">
        <v>34</v>
      </c>
      <c r="J5100" t="s">
        <v>15</v>
      </c>
      <c r="K5100" t="s">
        <v>25</v>
      </c>
      <c r="L5100">
        <f t="shared" si="158"/>
        <v>1</v>
      </c>
      <c r="M5100">
        <f t="shared" si="159"/>
        <v>1</v>
      </c>
    </row>
    <row r="5101" spans="1:13" x14ac:dyDescent="0.3">
      <c r="A5101" t="s">
        <v>1437</v>
      </c>
      <c r="B5101">
        <v>17.850000000000001</v>
      </c>
      <c r="C5101" t="s">
        <v>51</v>
      </c>
      <c r="D5101">
        <v>5.2282677E-2</v>
      </c>
      <c r="E5101" t="s">
        <v>12</v>
      </c>
      <c r="F5101">
        <v>122.5072</v>
      </c>
      <c r="G5101" t="s">
        <v>41</v>
      </c>
      <c r="H5101">
        <v>2002</v>
      </c>
      <c r="J5101" t="s">
        <v>20</v>
      </c>
      <c r="K5101" t="s">
        <v>16</v>
      </c>
      <c r="L5101">
        <f t="shared" si="158"/>
        <v>0</v>
      </c>
      <c r="M5101">
        <f t="shared" si="159"/>
        <v>1</v>
      </c>
    </row>
    <row r="5102" spans="1:13" x14ac:dyDescent="0.3">
      <c r="A5102" t="s">
        <v>1371</v>
      </c>
      <c r="B5102">
        <v>6.0350000000000001</v>
      </c>
      <c r="C5102" t="s">
        <v>51</v>
      </c>
      <c r="D5102">
        <v>0.14125600999999999</v>
      </c>
      <c r="E5102" t="s">
        <v>12</v>
      </c>
      <c r="F5102">
        <v>155.3998</v>
      </c>
      <c r="G5102" t="s">
        <v>33</v>
      </c>
      <c r="H5102">
        <v>1997</v>
      </c>
      <c r="I5102" t="s">
        <v>34</v>
      </c>
      <c r="J5102" t="s">
        <v>15</v>
      </c>
      <c r="K5102" t="s">
        <v>16</v>
      </c>
      <c r="L5102">
        <f t="shared" si="158"/>
        <v>1</v>
      </c>
      <c r="M5102">
        <f t="shared" si="159"/>
        <v>1</v>
      </c>
    </row>
    <row r="5103" spans="1:13" x14ac:dyDescent="0.3">
      <c r="A5103" t="s">
        <v>155</v>
      </c>
      <c r="B5103">
        <v>12.35</v>
      </c>
      <c r="C5103" t="s">
        <v>1605</v>
      </c>
      <c r="D5103">
        <v>7.2381222999999995E-2</v>
      </c>
      <c r="E5103" t="s">
        <v>18</v>
      </c>
      <c r="F5103">
        <v>48.469200000000001</v>
      </c>
      <c r="G5103" t="s">
        <v>65</v>
      </c>
      <c r="H5103">
        <v>2004</v>
      </c>
      <c r="I5103" t="s">
        <v>34</v>
      </c>
      <c r="J5103" t="s">
        <v>20</v>
      </c>
      <c r="K5103" t="s">
        <v>16</v>
      </c>
      <c r="L5103">
        <f t="shared" si="158"/>
        <v>0</v>
      </c>
      <c r="M5103">
        <f t="shared" si="159"/>
        <v>1</v>
      </c>
    </row>
    <row r="5104" spans="1:13" x14ac:dyDescent="0.3">
      <c r="A5104" t="s">
        <v>613</v>
      </c>
      <c r="B5104">
        <v>18.7</v>
      </c>
      <c r="C5104" t="s">
        <v>1605</v>
      </c>
      <c r="D5104">
        <v>0.15328266700000001</v>
      </c>
      <c r="E5104" t="s">
        <v>77</v>
      </c>
      <c r="F5104">
        <v>180.42920000000001</v>
      </c>
      <c r="G5104" t="s">
        <v>23</v>
      </c>
      <c r="H5104">
        <v>1998</v>
      </c>
      <c r="J5104" t="s">
        <v>24</v>
      </c>
      <c r="K5104" t="s">
        <v>25</v>
      </c>
      <c r="L5104">
        <f t="shared" si="158"/>
        <v>0</v>
      </c>
      <c r="M5104">
        <f t="shared" si="159"/>
        <v>0</v>
      </c>
    </row>
    <row r="5105" spans="1:13" x14ac:dyDescent="0.3">
      <c r="A5105" t="s">
        <v>1506</v>
      </c>
      <c r="C5105" t="s">
        <v>51</v>
      </c>
      <c r="D5105">
        <v>3.3735736000000002E-2</v>
      </c>
      <c r="E5105" t="s">
        <v>12</v>
      </c>
      <c r="F5105">
        <v>148.5076</v>
      </c>
      <c r="G5105" t="s">
        <v>29</v>
      </c>
      <c r="H5105">
        <v>1985</v>
      </c>
      <c r="I5105" t="s">
        <v>14</v>
      </c>
      <c r="J5105" t="s">
        <v>24</v>
      </c>
      <c r="K5105" t="s">
        <v>30</v>
      </c>
      <c r="L5105">
        <f t="shared" si="158"/>
        <v>0</v>
      </c>
      <c r="M5105">
        <f t="shared" si="159"/>
        <v>1</v>
      </c>
    </row>
    <row r="5106" spans="1:13" x14ac:dyDescent="0.3">
      <c r="A5106" t="s">
        <v>1565</v>
      </c>
      <c r="B5106">
        <v>18.350000000000001</v>
      </c>
      <c r="C5106" t="s">
        <v>51</v>
      </c>
      <c r="D5106">
        <v>3.0489311000000002E-2</v>
      </c>
      <c r="E5106" t="s">
        <v>46</v>
      </c>
      <c r="F5106">
        <v>191.11619999999999</v>
      </c>
      <c r="G5106" t="s">
        <v>65</v>
      </c>
      <c r="H5106">
        <v>2004</v>
      </c>
      <c r="I5106" t="s">
        <v>34</v>
      </c>
      <c r="J5106" t="s">
        <v>20</v>
      </c>
      <c r="K5106" t="s">
        <v>16</v>
      </c>
      <c r="L5106">
        <f t="shared" si="158"/>
        <v>0</v>
      </c>
      <c r="M5106">
        <f t="shared" si="159"/>
        <v>0</v>
      </c>
    </row>
    <row r="5107" spans="1:13" x14ac:dyDescent="0.3">
      <c r="A5107" t="s">
        <v>248</v>
      </c>
      <c r="B5107">
        <v>10.695</v>
      </c>
      <c r="C5107" t="s">
        <v>51</v>
      </c>
      <c r="D5107">
        <v>6.4123807000000005E-2</v>
      </c>
      <c r="E5107" t="s">
        <v>61</v>
      </c>
      <c r="F5107">
        <v>36.9848</v>
      </c>
      <c r="G5107" t="s">
        <v>19</v>
      </c>
      <c r="H5107">
        <v>2007</v>
      </c>
      <c r="J5107" t="s">
        <v>20</v>
      </c>
      <c r="K5107" t="s">
        <v>16</v>
      </c>
      <c r="L5107">
        <f t="shared" si="158"/>
        <v>0</v>
      </c>
      <c r="M5107">
        <f t="shared" si="159"/>
        <v>0</v>
      </c>
    </row>
    <row r="5108" spans="1:13" x14ac:dyDescent="0.3">
      <c r="A5108" t="s">
        <v>335</v>
      </c>
      <c r="C5108" t="s">
        <v>1605</v>
      </c>
      <c r="D5108">
        <v>0.123772093</v>
      </c>
      <c r="E5108" t="s">
        <v>67</v>
      </c>
      <c r="F5108">
        <v>229.80099999999999</v>
      </c>
      <c r="G5108" t="s">
        <v>47</v>
      </c>
      <c r="H5108">
        <v>1985</v>
      </c>
      <c r="I5108" t="s">
        <v>34</v>
      </c>
      <c r="J5108" t="s">
        <v>15</v>
      </c>
      <c r="K5108" t="s">
        <v>25</v>
      </c>
      <c r="L5108">
        <f t="shared" si="158"/>
        <v>0</v>
      </c>
      <c r="M5108">
        <f t="shared" si="159"/>
        <v>0</v>
      </c>
    </row>
    <row r="5109" spans="1:13" x14ac:dyDescent="0.3">
      <c r="A5109" t="s">
        <v>992</v>
      </c>
      <c r="B5109">
        <v>7.89</v>
      </c>
      <c r="C5109" t="s">
        <v>51</v>
      </c>
      <c r="D5109">
        <v>3.6190683000000001E-2</v>
      </c>
      <c r="E5109" t="s">
        <v>18</v>
      </c>
      <c r="F5109">
        <v>120.4782</v>
      </c>
      <c r="G5109" t="s">
        <v>13</v>
      </c>
      <c r="H5109">
        <v>1999</v>
      </c>
      <c r="I5109" t="s">
        <v>14</v>
      </c>
      <c r="J5109" t="s">
        <v>15</v>
      </c>
      <c r="K5109" t="s">
        <v>16</v>
      </c>
      <c r="L5109">
        <f t="shared" si="158"/>
        <v>1</v>
      </c>
      <c r="M5109">
        <f t="shared" si="159"/>
        <v>1</v>
      </c>
    </row>
    <row r="5110" spans="1:13" x14ac:dyDescent="0.3">
      <c r="A5110" t="s">
        <v>1424</v>
      </c>
      <c r="B5110">
        <v>6.6550000000000002</v>
      </c>
      <c r="C5110" t="s">
        <v>51</v>
      </c>
      <c r="D5110">
        <v>1.6955624999999998E-2</v>
      </c>
      <c r="E5110" t="s">
        <v>32</v>
      </c>
      <c r="F5110">
        <v>210.45859999999999</v>
      </c>
      <c r="G5110" t="s">
        <v>65</v>
      </c>
      <c r="H5110">
        <v>2004</v>
      </c>
      <c r="I5110" t="s">
        <v>34</v>
      </c>
      <c r="J5110" t="s">
        <v>20</v>
      </c>
      <c r="K5110" t="s">
        <v>16</v>
      </c>
      <c r="L5110">
        <f t="shared" si="158"/>
        <v>0</v>
      </c>
      <c r="M5110">
        <f t="shared" si="159"/>
        <v>0</v>
      </c>
    </row>
    <row r="5111" spans="1:13" x14ac:dyDescent="0.3">
      <c r="A5111" t="s">
        <v>1551</v>
      </c>
      <c r="B5111">
        <v>15.85</v>
      </c>
      <c r="C5111" t="s">
        <v>51</v>
      </c>
      <c r="D5111">
        <v>0</v>
      </c>
      <c r="E5111" t="s">
        <v>112</v>
      </c>
      <c r="F5111">
        <v>37.516399999999997</v>
      </c>
      <c r="G5111" t="s">
        <v>53</v>
      </c>
      <c r="H5111">
        <v>1987</v>
      </c>
      <c r="I5111" t="s">
        <v>54</v>
      </c>
      <c r="J5111" t="s">
        <v>24</v>
      </c>
      <c r="K5111" t="s">
        <v>16</v>
      </c>
      <c r="L5111">
        <f t="shared" si="158"/>
        <v>0</v>
      </c>
      <c r="M5111">
        <f t="shared" si="159"/>
        <v>0</v>
      </c>
    </row>
    <row r="5112" spans="1:13" x14ac:dyDescent="0.3">
      <c r="A5112" t="s">
        <v>664</v>
      </c>
      <c r="B5112">
        <v>8.35</v>
      </c>
      <c r="C5112" t="s">
        <v>1605</v>
      </c>
      <c r="D5112">
        <v>0.12676414</v>
      </c>
      <c r="E5112" t="s">
        <v>67</v>
      </c>
      <c r="F5112">
        <v>74.235399999999998</v>
      </c>
      <c r="G5112" t="s">
        <v>53</v>
      </c>
      <c r="H5112">
        <v>1987</v>
      </c>
      <c r="I5112" t="s">
        <v>54</v>
      </c>
      <c r="J5112" t="s">
        <v>24</v>
      </c>
      <c r="K5112" t="s">
        <v>16</v>
      </c>
      <c r="L5112">
        <f t="shared" si="158"/>
        <v>0</v>
      </c>
      <c r="M5112">
        <f t="shared" si="159"/>
        <v>0</v>
      </c>
    </row>
    <row r="5113" spans="1:13" x14ac:dyDescent="0.3">
      <c r="A5113" t="s">
        <v>1127</v>
      </c>
      <c r="B5113">
        <v>12.5</v>
      </c>
      <c r="C5113" t="s">
        <v>51</v>
      </c>
      <c r="D5113">
        <v>7.1388492999999997E-2</v>
      </c>
      <c r="E5113" t="s">
        <v>112</v>
      </c>
      <c r="F5113">
        <v>128.30199999999999</v>
      </c>
      <c r="G5113" t="s">
        <v>41</v>
      </c>
      <c r="H5113">
        <v>2002</v>
      </c>
      <c r="J5113" t="s">
        <v>20</v>
      </c>
      <c r="K5113" t="s">
        <v>16</v>
      </c>
      <c r="L5113">
        <f t="shared" si="158"/>
        <v>0</v>
      </c>
      <c r="M5113">
        <f t="shared" si="159"/>
        <v>0</v>
      </c>
    </row>
    <row r="5114" spans="1:13" x14ac:dyDescent="0.3">
      <c r="A5114" t="s">
        <v>1072</v>
      </c>
      <c r="C5114" t="s">
        <v>51</v>
      </c>
      <c r="D5114">
        <v>9.3620227E-2</v>
      </c>
      <c r="E5114" t="s">
        <v>18</v>
      </c>
      <c r="F5114">
        <v>180.30019999999999</v>
      </c>
      <c r="G5114" t="s">
        <v>47</v>
      </c>
      <c r="H5114">
        <v>1985</v>
      </c>
      <c r="I5114" t="s">
        <v>34</v>
      </c>
      <c r="J5114" t="s">
        <v>15</v>
      </c>
      <c r="K5114" t="s">
        <v>25</v>
      </c>
      <c r="L5114">
        <f t="shared" si="158"/>
        <v>1</v>
      </c>
      <c r="M5114">
        <f t="shared" si="159"/>
        <v>1</v>
      </c>
    </row>
    <row r="5115" spans="1:13" x14ac:dyDescent="0.3">
      <c r="A5115" t="s">
        <v>249</v>
      </c>
      <c r="B5115">
        <v>20.25</v>
      </c>
      <c r="C5115" t="s">
        <v>1605</v>
      </c>
      <c r="D5115">
        <v>0.102638435</v>
      </c>
      <c r="E5115" t="s">
        <v>83</v>
      </c>
      <c r="F5115">
        <v>91.212000000000003</v>
      </c>
      <c r="G5115" t="s">
        <v>53</v>
      </c>
      <c r="H5115">
        <v>1987</v>
      </c>
      <c r="I5115" t="s">
        <v>54</v>
      </c>
      <c r="J5115" t="s">
        <v>24</v>
      </c>
      <c r="K5115" t="s">
        <v>16</v>
      </c>
      <c r="L5115">
        <f t="shared" si="158"/>
        <v>0</v>
      </c>
      <c r="M5115">
        <f t="shared" si="159"/>
        <v>0</v>
      </c>
    </row>
    <row r="5116" spans="1:13" x14ac:dyDescent="0.3">
      <c r="A5116" t="s">
        <v>1373</v>
      </c>
      <c r="C5116" t="s">
        <v>51</v>
      </c>
      <c r="D5116">
        <v>3.6729895999999998E-2</v>
      </c>
      <c r="E5116" t="s">
        <v>46</v>
      </c>
      <c r="F5116">
        <v>134.39420000000001</v>
      </c>
      <c r="G5116" t="s">
        <v>47</v>
      </c>
      <c r="H5116">
        <v>1985</v>
      </c>
      <c r="I5116" t="s">
        <v>34</v>
      </c>
      <c r="J5116" t="s">
        <v>15</v>
      </c>
      <c r="K5116" t="s">
        <v>25</v>
      </c>
      <c r="L5116">
        <f t="shared" si="158"/>
        <v>1</v>
      </c>
      <c r="M5116">
        <f t="shared" si="159"/>
        <v>0</v>
      </c>
    </row>
    <row r="5117" spans="1:13" x14ac:dyDescent="0.3">
      <c r="A5117" t="s">
        <v>941</v>
      </c>
      <c r="B5117">
        <v>10.1</v>
      </c>
      <c r="C5117" t="s">
        <v>51</v>
      </c>
      <c r="D5117">
        <v>4.6679026999999998E-2</v>
      </c>
      <c r="E5117" t="s">
        <v>52</v>
      </c>
      <c r="F5117">
        <v>61.9878</v>
      </c>
      <c r="G5117" t="s">
        <v>41</v>
      </c>
      <c r="H5117">
        <v>2002</v>
      </c>
      <c r="J5117" t="s">
        <v>20</v>
      </c>
      <c r="K5117" t="s">
        <v>16</v>
      </c>
      <c r="L5117">
        <f t="shared" si="158"/>
        <v>0</v>
      </c>
      <c r="M5117">
        <f t="shared" si="159"/>
        <v>0</v>
      </c>
    </row>
    <row r="5118" spans="1:13" x14ac:dyDescent="0.3">
      <c r="A5118" t="s">
        <v>972</v>
      </c>
      <c r="C5118" t="s">
        <v>1605</v>
      </c>
      <c r="D5118">
        <v>5.0744934999999998E-2</v>
      </c>
      <c r="E5118" t="s">
        <v>32</v>
      </c>
      <c r="F5118">
        <v>79.495999999999995</v>
      </c>
      <c r="G5118" t="s">
        <v>47</v>
      </c>
      <c r="H5118">
        <v>1985</v>
      </c>
      <c r="I5118" t="s">
        <v>34</v>
      </c>
      <c r="J5118" t="s">
        <v>15</v>
      </c>
      <c r="K5118" t="s">
        <v>25</v>
      </c>
      <c r="L5118">
        <f t="shared" si="158"/>
        <v>0</v>
      </c>
      <c r="M5118">
        <f t="shared" si="159"/>
        <v>0</v>
      </c>
    </row>
    <row r="5119" spans="1:13" x14ac:dyDescent="0.3">
      <c r="A5119" t="s">
        <v>63</v>
      </c>
      <c r="B5119">
        <v>7.1</v>
      </c>
      <c r="C5119" t="s">
        <v>51</v>
      </c>
      <c r="D5119">
        <v>0.110011687</v>
      </c>
      <c r="E5119" t="s">
        <v>32</v>
      </c>
      <c r="F5119">
        <v>173.608</v>
      </c>
      <c r="G5119" t="s">
        <v>33</v>
      </c>
      <c r="H5119">
        <v>1997</v>
      </c>
      <c r="I5119" t="s">
        <v>34</v>
      </c>
      <c r="J5119" t="s">
        <v>15</v>
      </c>
      <c r="K5119" t="s">
        <v>16</v>
      </c>
      <c r="L5119">
        <f t="shared" si="158"/>
        <v>1</v>
      </c>
      <c r="M5119">
        <f t="shared" si="159"/>
        <v>0</v>
      </c>
    </row>
    <row r="5120" spans="1:13" x14ac:dyDescent="0.3">
      <c r="A5120" t="s">
        <v>1098</v>
      </c>
      <c r="B5120">
        <v>12.85</v>
      </c>
      <c r="C5120" t="s">
        <v>51</v>
      </c>
      <c r="D5120">
        <v>9.9147047000000002E-2</v>
      </c>
      <c r="E5120" t="s">
        <v>67</v>
      </c>
      <c r="F5120">
        <v>38.416400000000003</v>
      </c>
      <c r="G5120" t="s">
        <v>13</v>
      </c>
      <c r="H5120">
        <v>1999</v>
      </c>
      <c r="I5120" t="s">
        <v>14</v>
      </c>
      <c r="J5120" t="s">
        <v>15</v>
      </c>
      <c r="K5120" t="s">
        <v>16</v>
      </c>
      <c r="L5120">
        <f t="shared" si="158"/>
        <v>1</v>
      </c>
      <c r="M5120">
        <f t="shared" si="159"/>
        <v>0</v>
      </c>
    </row>
    <row r="5121" spans="1:13" x14ac:dyDescent="0.3">
      <c r="A5121" t="s">
        <v>1480</v>
      </c>
      <c r="B5121">
        <v>7.68</v>
      </c>
      <c r="C5121" t="s">
        <v>51</v>
      </c>
      <c r="D5121">
        <v>7.1044070000000001E-2</v>
      </c>
      <c r="E5121" t="s">
        <v>32</v>
      </c>
      <c r="F5121">
        <v>191.9162</v>
      </c>
      <c r="G5121" t="s">
        <v>41</v>
      </c>
      <c r="H5121">
        <v>2002</v>
      </c>
      <c r="J5121" t="s">
        <v>20</v>
      </c>
      <c r="K5121" t="s">
        <v>16</v>
      </c>
      <c r="L5121">
        <f t="shared" si="158"/>
        <v>0</v>
      </c>
      <c r="M5121">
        <f t="shared" si="159"/>
        <v>0</v>
      </c>
    </row>
    <row r="5122" spans="1:13" x14ac:dyDescent="0.3">
      <c r="A5122" t="s">
        <v>768</v>
      </c>
      <c r="B5122">
        <v>12.6</v>
      </c>
      <c r="C5122" t="s">
        <v>51</v>
      </c>
      <c r="D5122">
        <v>5.6306009999999997E-2</v>
      </c>
      <c r="E5122" t="s">
        <v>57</v>
      </c>
      <c r="F5122">
        <v>51.398200000000003</v>
      </c>
      <c r="G5122" t="s">
        <v>37</v>
      </c>
      <c r="H5122">
        <v>2009</v>
      </c>
      <c r="I5122" t="s">
        <v>14</v>
      </c>
      <c r="J5122" t="s">
        <v>24</v>
      </c>
      <c r="K5122" t="s">
        <v>38</v>
      </c>
      <c r="L5122">
        <f t="shared" si="158"/>
        <v>0</v>
      </c>
      <c r="M5122">
        <f t="shared" si="159"/>
        <v>0</v>
      </c>
    </row>
    <row r="5123" spans="1:13" x14ac:dyDescent="0.3">
      <c r="A5123" t="s">
        <v>673</v>
      </c>
      <c r="C5123" t="s">
        <v>1605</v>
      </c>
      <c r="D5123">
        <v>0.224850832</v>
      </c>
      <c r="E5123" t="s">
        <v>67</v>
      </c>
      <c r="F5123">
        <v>176.43700000000001</v>
      </c>
      <c r="G5123" t="s">
        <v>47</v>
      </c>
      <c r="H5123">
        <v>1985</v>
      </c>
      <c r="I5123" t="s">
        <v>34</v>
      </c>
      <c r="J5123" t="s">
        <v>15</v>
      </c>
      <c r="K5123" t="s">
        <v>25</v>
      </c>
      <c r="L5123">
        <f t="shared" ref="L5123:L5186" si="160">IF(AND(J5123= "Tier 1", C5123= "LF"),1,0)</f>
        <v>0</v>
      </c>
      <c r="M5123">
        <f t="shared" ref="M5123:M5186" si="161">IF(OR(E5123= "Dairy", E5123= "Snack Foods"),1,0)</f>
        <v>0</v>
      </c>
    </row>
    <row r="5124" spans="1:13" x14ac:dyDescent="0.3">
      <c r="A5124" t="s">
        <v>498</v>
      </c>
      <c r="C5124" t="s">
        <v>51</v>
      </c>
      <c r="D5124">
        <v>5.8164227999999998E-2</v>
      </c>
      <c r="E5124" t="s">
        <v>32</v>
      </c>
      <c r="F5124">
        <v>197.8768</v>
      </c>
      <c r="G5124" t="s">
        <v>47</v>
      </c>
      <c r="H5124">
        <v>1985</v>
      </c>
      <c r="I5124" t="s">
        <v>34</v>
      </c>
      <c r="J5124" t="s">
        <v>15</v>
      </c>
      <c r="K5124" t="s">
        <v>25</v>
      </c>
      <c r="L5124">
        <f t="shared" si="160"/>
        <v>1</v>
      </c>
      <c r="M5124">
        <f t="shared" si="161"/>
        <v>0</v>
      </c>
    </row>
    <row r="5125" spans="1:13" x14ac:dyDescent="0.3">
      <c r="A5125" t="s">
        <v>1005</v>
      </c>
      <c r="B5125">
        <v>15.6</v>
      </c>
      <c r="C5125" t="s">
        <v>1605</v>
      </c>
      <c r="D5125">
        <v>9.9143759999999997E-2</v>
      </c>
      <c r="E5125" t="s">
        <v>18</v>
      </c>
      <c r="F5125">
        <v>61.319400000000002</v>
      </c>
      <c r="G5125" t="s">
        <v>33</v>
      </c>
      <c r="H5125">
        <v>1997</v>
      </c>
      <c r="I5125" t="s">
        <v>34</v>
      </c>
      <c r="J5125" t="s">
        <v>15</v>
      </c>
      <c r="K5125" t="s">
        <v>16</v>
      </c>
      <c r="L5125">
        <f t="shared" si="160"/>
        <v>0</v>
      </c>
      <c r="M5125">
        <f t="shared" si="161"/>
        <v>1</v>
      </c>
    </row>
    <row r="5126" spans="1:13" x14ac:dyDescent="0.3">
      <c r="A5126" t="s">
        <v>1034</v>
      </c>
      <c r="B5126">
        <v>5.32</v>
      </c>
      <c r="C5126" t="s">
        <v>51</v>
      </c>
      <c r="D5126">
        <v>9.2883308999999997E-2</v>
      </c>
      <c r="E5126" t="s">
        <v>46</v>
      </c>
      <c r="F5126">
        <v>100.1674</v>
      </c>
      <c r="G5126" t="s">
        <v>33</v>
      </c>
      <c r="H5126">
        <v>1997</v>
      </c>
      <c r="I5126" t="s">
        <v>34</v>
      </c>
      <c r="J5126" t="s">
        <v>15</v>
      </c>
      <c r="K5126" t="s">
        <v>16</v>
      </c>
      <c r="L5126">
        <f t="shared" si="160"/>
        <v>1</v>
      </c>
      <c r="M5126">
        <f t="shared" si="161"/>
        <v>0</v>
      </c>
    </row>
    <row r="5127" spans="1:13" x14ac:dyDescent="0.3">
      <c r="A5127" t="s">
        <v>214</v>
      </c>
      <c r="B5127">
        <v>8.2750000000000004</v>
      </c>
      <c r="C5127" t="s">
        <v>51</v>
      </c>
      <c r="D5127">
        <v>0.110268903</v>
      </c>
      <c r="E5127" t="s">
        <v>61</v>
      </c>
      <c r="F5127">
        <v>106.3306</v>
      </c>
      <c r="G5127" t="s">
        <v>65</v>
      </c>
      <c r="H5127">
        <v>2004</v>
      </c>
      <c r="I5127" t="s">
        <v>34</v>
      </c>
      <c r="J5127" t="s">
        <v>20</v>
      </c>
      <c r="K5127" t="s">
        <v>16</v>
      </c>
      <c r="L5127">
        <f t="shared" si="160"/>
        <v>0</v>
      </c>
      <c r="M5127">
        <f t="shared" si="161"/>
        <v>0</v>
      </c>
    </row>
    <row r="5128" spans="1:13" x14ac:dyDescent="0.3">
      <c r="A5128" t="s">
        <v>1408</v>
      </c>
      <c r="C5128" t="s">
        <v>1605</v>
      </c>
      <c r="D5128">
        <v>6.0879290000000003E-2</v>
      </c>
      <c r="E5128" t="s">
        <v>198</v>
      </c>
      <c r="F5128">
        <v>56.158799999999999</v>
      </c>
      <c r="G5128" t="s">
        <v>29</v>
      </c>
      <c r="H5128">
        <v>1985</v>
      </c>
      <c r="I5128" t="s">
        <v>14</v>
      </c>
      <c r="J5128" t="s">
        <v>24</v>
      </c>
      <c r="K5128" t="s">
        <v>30</v>
      </c>
      <c r="L5128">
        <f t="shared" si="160"/>
        <v>0</v>
      </c>
      <c r="M5128">
        <f t="shared" si="161"/>
        <v>0</v>
      </c>
    </row>
    <row r="5129" spans="1:13" x14ac:dyDescent="0.3">
      <c r="A5129" t="s">
        <v>1541</v>
      </c>
      <c r="B5129">
        <v>18.850000000000001</v>
      </c>
      <c r="C5129" t="s">
        <v>51</v>
      </c>
      <c r="D5129">
        <v>3.6093980999999997E-2</v>
      </c>
      <c r="E5129" t="s">
        <v>77</v>
      </c>
      <c r="F5129">
        <v>59.2562</v>
      </c>
      <c r="G5129" t="s">
        <v>13</v>
      </c>
      <c r="H5129">
        <v>1999</v>
      </c>
      <c r="I5129" t="s">
        <v>14</v>
      </c>
      <c r="J5129" t="s">
        <v>15</v>
      </c>
      <c r="K5129" t="s">
        <v>16</v>
      </c>
      <c r="L5129">
        <f t="shared" si="160"/>
        <v>1</v>
      </c>
      <c r="M5129">
        <f t="shared" si="161"/>
        <v>0</v>
      </c>
    </row>
    <row r="5130" spans="1:13" x14ac:dyDescent="0.3">
      <c r="A5130" t="s">
        <v>1290</v>
      </c>
      <c r="B5130">
        <v>6.8250000000000002</v>
      </c>
      <c r="C5130" t="s">
        <v>51</v>
      </c>
      <c r="D5130">
        <v>6.0185493999999999E-2</v>
      </c>
      <c r="E5130" t="s">
        <v>46</v>
      </c>
      <c r="F5130">
        <v>264.92259999999999</v>
      </c>
      <c r="G5130" t="s">
        <v>19</v>
      </c>
      <c r="H5130">
        <v>2007</v>
      </c>
      <c r="J5130" t="s">
        <v>20</v>
      </c>
      <c r="K5130" t="s">
        <v>16</v>
      </c>
      <c r="L5130">
        <f t="shared" si="160"/>
        <v>0</v>
      </c>
      <c r="M5130">
        <f t="shared" si="161"/>
        <v>0</v>
      </c>
    </row>
    <row r="5131" spans="1:13" x14ac:dyDescent="0.3">
      <c r="A5131" t="s">
        <v>315</v>
      </c>
      <c r="B5131">
        <v>11.1</v>
      </c>
      <c r="C5131" t="s">
        <v>51</v>
      </c>
      <c r="D5131">
        <v>6.0185493999999999E-2</v>
      </c>
      <c r="E5131" t="s">
        <v>32</v>
      </c>
      <c r="F5131">
        <v>149.63659999999999</v>
      </c>
      <c r="G5131" t="s">
        <v>19</v>
      </c>
      <c r="H5131">
        <v>2007</v>
      </c>
      <c r="J5131" t="s">
        <v>20</v>
      </c>
      <c r="K5131" t="s">
        <v>16</v>
      </c>
      <c r="L5131">
        <f t="shared" si="160"/>
        <v>0</v>
      </c>
      <c r="M5131">
        <f t="shared" si="161"/>
        <v>0</v>
      </c>
    </row>
    <row r="5132" spans="1:13" x14ac:dyDescent="0.3">
      <c r="A5132" t="s">
        <v>881</v>
      </c>
      <c r="B5132">
        <v>15.7</v>
      </c>
      <c r="C5132" t="s">
        <v>1605</v>
      </c>
      <c r="D5132">
        <v>3.7923591E-2</v>
      </c>
      <c r="E5132" t="s">
        <v>67</v>
      </c>
      <c r="F5132">
        <v>126.2046</v>
      </c>
      <c r="G5132" t="s">
        <v>13</v>
      </c>
      <c r="H5132">
        <v>1999</v>
      </c>
      <c r="I5132" t="s">
        <v>14</v>
      </c>
      <c r="J5132" t="s">
        <v>15</v>
      </c>
      <c r="K5132" t="s">
        <v>16</v>
      </c>
      <c r="L5132">
        <f t="shared" si="160"/>
        <v>0</v>
      </c>
      <c r="M5132">
        <f t="shared" si="161"/>
        <v>0</v>
      </c>
    </row>
    <row r="5133" spans="1:13" x14ac:dyDescent="0.3">
      <c r="A5133" t="s">
        <v>1409</v>
      </c>
      <c r="B5133">
        <v>5.6749999999999998</v>
      </c>
      <c r="C5133" t="s">
        <v>1605</v>
      </c>
      <c r="D5133">
        <v>2.3533498E-2</v>
      </c>
      <c r="E5133" t="s">
        <v>12</v>
      </c>
      <c r="F5133">
        <v>158.72880000000001</v>
      </c>
      <c r="G5133" t="s">
        <v>13</v>
      </c>
      <c r="H5133">
        <v>1999</v>
      </c>
      <c r="I5133" t="s">
        <v>14</v>
      </c>
      <c r="J5133" t="s">
        <v>15</v>
      </c>
      <c r="K5133" t="s">
        <v>16</v>
      </c>
      <c r="L5133">
        <f t="shared" si="160"/>
        <v>0</v>
      </c>
      <c r="M5133">
        <f t="shared" si="161"/>
        <v>1</v>
      </c>
    </row>
    <row r="5134" spans="1:13" x14ac:dyDescent="0.3">
      <c r="A5134" t="s">
        <v>763</v>
      </c>
      <c r="B5134">
        <v>8.8949999999999996</v>
      </c>
      <c r="C5134" t="s">
        <v>28</v>
      </c>
      <c r="D5134">
        <v>8.8248678999999997E-2</v>
      </c>
      <c r="E5134" t="s">
        <v>12</v>
      </c>
      <c r="F5134">
        <v>123.273</v>
      </c>
      <c r="G5134" t="s">
        <v>53</v>
      </c>
      <c r="H5134">
        <v>1987</v>
      </c>
      <c r="I5134" t="s">
        <v>54</v>
      </c>
      <c r="J5134" t="s">
        <v>24</v>
      </c>
      <c r="K5134" t="s">
        <v>16</v>
      </c>
      <c r="L5134">
        <f t="shared" si="160"/>
        <v>0</v>
      </c>
      <c r="M5134">
        <f t="shared" si="161"/>
        <v>1</v>
      </c>
    </row>
    <row r="5135" spans="1:13" x14ac:dyDescent="0.3">
      <c r="A5135" t="s">
        <v>493</v>
      </c>
      <c r="B5135">
        <v>14.65</v>
      </c>
      <c r="C5135" t="s">
        <v>51</v>
      </c>
      <c r="D5135">
        <v>0.170286046</v>
      </c>
      <c r="E5135" t="s">
        <v>52</v>
      </c>
      <c r="F5135">
        <v>55.6614</v>
      </c>
      <c r="G5135" t="s">
        <v>65</v>
      </c>
      <c r="H5135">
        <v>2004</v>
      </c>
      <c r="I5135" t="s">
        <v>34</v>
      </c>
      <c r="J5135" t="s">
        <v>20</v>
      </c>
      <c r="K5135" t="s">
        <v>16</v>
      </c>
      <c r="L5135">
        <f t="shared" si="160"/>
        <v>0</v>
      </c>
      <c r="M5135">
        <f t="shared" si="161"/>
        <v>0</v>
      </c>
    </row>
    <row r="5136" spans="1:13" x14ac:dyDescent="0.3">
      <c r="A5136" t="s">
        <v>619</v>
      </c>
      <c r="B5136">
        <v>17</v>
      </c>
      <c r="C5136" t="s">
        <v>51</v>
      </c>
      <c r="D5136">
        <v>0.119384984</v>
      </c>
      <c r="E5136" t="s">
        <v>67</v>
      </c>
      <c r="F5136">
        <v>249.14340000000001</v>
      </c>
      <c r="G5136" t="s">
        <v>33</v>
      </c>
      <c r="H5136">
        <v>1997</v>
      </c>
      <c r="I5136" t="s">
        <v>34</v>
      </c>
      <c r="J5136" t="s">
        <v>15</v>
      </c>
      <c r="K5136" t="s">
        <v>16</v>
      </c>
      <c r="L5136">
        <f t="shared" si="160"/>
        <v>1</v>
      </c>
      <c r="M5136">
        <f t="shared" si="161"/>
        <v>0</v>
      </c>
    </row>
    <row r="5137" spans="1:13" x14ac:dyDescent="0.3">
      <c r="A5137" t="s">
        <v>981</v>
      </c>
      <c r="B5137">
        <v>11.8</v>
      </c>
      <c r="C5137" t="s">
        <v>51</v>
      </c>
      <c r="D5137">
        <v>0.11514580200000001</v>
      </c>
      <c r="E5137" t="s">
        <v>59</v>
      </c>
      <c r="F5137">
        <v>197.4084</v>
      </c>
      <c r="G5137" t="s">
        <v>65</v>
      </c>
      <c r="H5137">
        <v>2004</v>
      </c>
      <c r="I5137" t="s">
        <v>34</v>
      </c>
      <c r="J5137" t="s">
        <v>20</v>
      </c>
      <c r="K5137" t="s">
        <v>16</v>
      </c>
      <c r="L5137">
        <f t="shared" si="160"/>
        <v>0</v>
      </c>
      <c r="M5137">
        <f t="shared" si="161"/>
        <v>0</v>
      </c>
    </row>
    <row r="5138" spans="1:13" x14ac:dyDescent="0.3">
      <c r="A5138" t="s">
        <v>382</v>
      </c>
      <c r="B5138">
        <v>19.75</v>
      </c>
      <c r="C5138" t="s">
        <v>51</v>
      </c>
      <c r="D5138">
        <v>3.3889856000000003E-2</v>
      </c>
      <c r="E5138" t="s">
        <v>12</v>
      </c>
      <c r="F5138">
        <v>211.89019999999999</v>
      </c>
      <c r="G5138" t="s">
        <v>33</v>
      </c>
      <c r="H5138">
        <v>1997</v>
      </c>
      <c r="I5138" t="s">
        <v>34</v>
      </c>
      <c r="J5138" t="s">
        <v>15</v>
      </c>
      <c r="K5138" t="s">
        <v>16</v>
      </c>
      <c r="L5138">
        <f t="shared" si="160"/>
        <v>1</v>
      </c>
      <c r="M5138">
        <f t="shared" si="161"/>
        <v>1</v>
      </c>
    </row>
    <row r="5139" spans="1:13" x14ac:dyDescent="0.3">
      <c r="A5139" t="s">
        <v>1200</v>
      </c>
      <c r="C5139" t="s">
        <v>51</v>
      </c>
      <c r="D5139">
        <v>0</v>
      </c>
      <c r="E5139" t="s">
        <v>32</v>
      </c>
      <c r="F5139">
        <v>109.48860000000001</v>
      </c>
      <c r="G5139" t="s">
        <v>29</v>
      </c>
      <c r="H5139">
        <v>1985</v>
      </c>
      <c r="I5139" t="s">
        <v>14</v>
      </c>
      <c r="J5139" t="s">
        <v>24</v>
      </c>
      <c r="K5139" t="s">
        <v>30</v>
      </c>
      <c r="L5139">
        <f t="shared" si="160"/>
        <v>0</v>
      </c>
      <c r="M5139">
        <f t="shared" si="161"/>
        <v>0</v>
      </c>
    </row>
    <row r="5140" spans="1:13" x14ac:dyDescent="0.3">
      <c r="A5140" t="s">
        <v>1107</v>
      </c>
      <c r="B5140">
        <v>14.3</v>
      </c>
      <c r="C5140" t="s">
        <v>51</v>
      </c>
      <c r="D5140">
        <v>0.122819787</v>
      </c>
      <c r="E5140" t="s">
        <v>18</v>
      </c>
      <c r="F5140">
        <v>122.473</v>
      </c>
      <c r="G5140" t="s">
        <v>41</v>
      </c>
      <c r="H5140">
        <v>2002</v>
      </c>
      <c r="J5140" t="s">
        <v>20</v>
      </c>
      <c r="K5140" t="s">
        <v>16</v>
      </c>
      <c r="L5140">
        <f t="shared" si="160"/>
        <v>0</v>
      </c>
      <c r="M5140">
        <f t="shared" si="161"/>
        <v>1</v>
      </c>
    </row>
    <row r="5141" spans="1:13" x14ac:dyDescent="0.3">
      <c r="A5141" t="s">
        <v>409</v>
      </c>
      <c r="B5141">
        <v>14.85</v>
      </c>
      <c r="C5141" t="s">
        <v>51</v>
      </c>
      <c r="D5141">
        <v>1.8600515000000001E-2</v>
      </c>
      <c r="E5141" t="s">
        <v>83</v>
      </c>
      <c r="F5141">
        <v>189.82140000000001</v>
      </c>
      <c r="G5141" t="s">
        <v>13</v>
      </c>
      <c r="H5141">
        <v>1999</v>
      </c>
      <c r="I5141" t="s">
        <v>14</v>
      </c>
      <c r="J5141" t="s">
        <v>15</v>
      </c>
      <c r="K5141" t="s">
        <v>16</v>
      </c>
      <c r="L5141">
        <f t="shared" si="160"/>
        <v>1</v>
      </c>
      <c r="M5141">
        <f t="shared" si="161"/>
        <v>0</v>
      </c>
    </row>
    <row r="5142" spans="1:13" x14ac:dyDescent="0.3">
      <c r="A5142" t="s">
        <v>1355</v>
      </c>
      <c r="C5142" t="s">
        <v>1605</v>
      </c>
      <c r="D5142">
        <v>0.121285843</v>
      </c>
      <c r="E5142" t="s">
        <v>77</v>
      </c>
      <c r="F5142">
        <v>100.8674</v>
      </c>
      <c r="G5142" t="s">
        <v>29</v>
      </c>
      <c r="H5142">
        <v>1985</v>
      </c>
      <c r="I5142" t="s">
        <v>14</v>
      </c>
      <c r="J5142" t="s">
        <v>24</v>
      </c>
      <c r="K5142" t="s">
        <v>30</v>
      </c>
      <c r="L5142">
        <f t="shared" si="160"/>
        <v>0</v>
      </c>
      <c r="M5142">
        <f t="shared" si="161"/>
        <v>0</v>
      </c>
    </row>
    <row r="5143" spans="1:13" x14ac:dyDescent="0.3">
      <c r="A5143" t="s">
        <v>1513</v>
      </c>
      <c r="B5143">
        <v>10.395</v>
      </c>
      <c r="C5143" t="s">
        <v>51</v>
      </c>
      <c r="D5143">
        <v>3.1225012999999999E-2</v>
      </c>
      <c r="E5143" t="s">
        <v>57</v>
      </c>
      <c r="F5143">
        <v>156.96039999999999</v>
      </c>
      <c r="G5143" t="s">
        <v>33</v>
      </c>
      <c r="H5143">
        <v>1997</v>
      </c>
      <c r="I5143" t="s">
        <v>34</v>
      </c>
      <c r="J5143" t="s">
        <v>15</v>
      </c>
      <c r="K5143" t="s">
        <v>16</v>
      </c>
      <c r="L5143">
        <f t="shared" si="160"/>
        <v>1</v>
      </c>
      <c r="M5143">
        <f t="shared" si="161"/>
        <v>0</v>
      </c>
    </row>
    <row r="5144" spans="1:13" x14ac:dyDescent="0.3">
      <c r="A5144" t="s">
        <v>17</v>
      </c>
      <c r="C5144" t="s">
        <v>1605</v>
      </c>
      <c r="D5144">
        <v>3.8026496E-2</v>
      </c>
      <c r="E5144" t="s">
        <v>18</v>
      </c>
      <c r="F5144">
        <v>87.819800000000001</v>
      </c>
      <c r="G5144" t="s">
        <v>29</v>
      </c>
      <c r="H5144">
        <v>1985</v>
      </c>
      <c r="I5144" t="s">
        <v>14</v>
      </c>
      <c r="J5144" t="s">
        <v>24</v>
      </c>
      <c r="K5144" t="s">
        <v>30</v>
      </c>
      <c r="L5144">
        <f t="shared" si="160"/>
        <v>0</v>
      </c>
      <c r="M5144">
        <f t="shared" si="161"/>
        <v>1</v>
      </c>
    </row>
    <row r="5145" spans="1:13" x14ac:dyDescent="0.3">
      <c r="A5145" t="s">
        <v>1035</v>
      </c>
      <c r="B5145">
        <v>6.6349999999999998</v>
      </c>
      <c r="C5145" t="s">
        <v>1605</v>
      </c>
      <c r="D5145">
        <v>4.6161861999999998E-2</v>
      </c>
      <c r="E5145" t="s">
        <v>67</v>
      </c>
      <c r="F5145">
        <v>39.450600000000001</v>
      </c>
      <c r="G5145" t="s">
        <v>13</v>
      </c>
      <c r="H5145">
        <v>1999</v>
      </c>
      <c r="I5145" t="s">
        <v>14</v>
      </c>
      <c r="J5145" t="s">
        <v>15</v>
      </c>
      <c r="K5145" t="s">
        <v>16</v>
      </c>
      <c r="L5145">
        <f t="shared" si="160"/>
        <v>0</v>
      </c>
      <c r="M5145">
        <f t="shared" si="161"/>
        <v>0</v>
      </c>
    </row>
    <row r="5146" spans="1:13" x14ac:dyDescent="0.3">
      <c r="A5146" t="s">
        <v>1389</v>
      </c>
      <c r="B5146">
        <v>18.25</v>
      </c>
      <c r="C5146" t="s">
        <v>51</v>
      </c>
      <c r="D5146">
        <v>8.9326676999999993E-2</v>
      </c>
      <c r="E5146" t="s">
        <v>67</v>
      </c>
      <c r="F5146">
        <v>196.74520000000001</v>
      </c>
      <c r="G5146" t="s">
        <v>19</v>
      </c>
      <c r="H5146">
        <v>2007</v>
      </c>
      <c r="J5146" t="s">
        <v>20</v>
      </c>
      <c r="K5146" t="s">
        <v>16</v>
      </c>
      <c r="L5146">
        <f t="shared" si="160"/>
        <v>0</v>
      </c>
      <c r="M5146">
        <f t="shared" si="161"/>
        <v>0</v>
      </c>
    </row>
    <row r="5147" spans="1:13" x14ac:dyDescent="0.3">
      <c r="A5147" t="s">
        <v>1539</v>
      </c>
      <c r="B5147">
        <v>17.7</v>
      </c>
      <c r="C5147" t="s">
        <v>51</v>
      </c>
      <c r="D5147">
        <v>1.1631211000000001E-2</v>
      </c>
      <c r="E5147" t="s">
        <v>67</v>
      </c>
      <c r="F5147">
        <v>97.241</v>
      </c>
      <c r="G5147" t="s">
        <v>13</v>
      </c>
      <c r="H5147">
        <v>1999</v>
      </c>
      <c r="I5147" t="s">
        <v>14</v>
      </c>
      <c r="J5147" t="s">
        <v>15</v>
      </c>
      <c r="K5147" t="s">
        <v>16</v>
      </c>
      <c r="L5147">
        <f t="shared" si="160"/>
        <v>1</v>
      </c>
      <c r="M5147">
        <f t="shared" si="161"/>
        <v>0</v>
      </c>
    </row>
    <row r="5148" spans="1:13" x14ac:dyDescent="0.3">
      <c r="A5148" t="s">
        <v>737</v>
      </c>
      <c r="B5148">
        <v>14.85</v>
      </c>
      <c r="C5148" t="s">
        <v>51</v>
      </c>
      <c r="D5148">
        <v>9.3462622999999995E-2</v>
      </c>
      <c r="E5148" t="s">
        <v>36</v>
      </c>
      <c r="F5148">
        <v>141.9812</v>
      </c>
      <c r="G5148" t="s">
        <v>33</v>
      </c>
      <c r="H5148">
        <v>1997</v>
      </c>
      <c r="I5148" t="s">
        <v>34</v>
      </c>
      <c r="J5148" t="s">
        <v>15</v>
      </c>
      <c r="K5148" t="s">
        <v>16</v>
      </c>
      <c r="L5148">
        <f t="shared" si="160"/>
        <v>1</v>
      </c>
      <c r="M5148">
        <f t="shared" si="161"/>
        <v>0</v>
      </c>
    </row>
    <row r="5149" spans="1:13" x14ac:dyDescent="0.3">
      <c r="A5149" t="s">
        <v>261</v>
      </c>
      <c r="B5149">
        <v>5.0350000000000001</v>
      </c>
      <c r="C5149" t="s">
        <v>1605</v>
      </c>
      <c r="D5149">
        <v>8.0034781999999999E-2</v>
      </c>
      <c r="E5149" t="s">
        <v>49</v>
      </c>
      <c r="F5149">
        <v>227.90360000000001</v>
      </c>
      <c r="G5149" t="s">
        <v>13</v>
      </c>
      <c r="H5149">
        <v>1999</v>
      </c>
      <c r="I5149" t="s">
        <v>14</v>
      </c>
      <c r="J5149" t="s">
        <v>15</v>
      </c>
      <c r="K5149" t="s">
        <v>16</v>
      </c>
      <c r="L5149">
        <f t="shared" si="160"/>
        <v>0</v>
      </c>
      <c r="M5149">
        <f t="shared" si="161"/>
        <v>0</v>
      </c>
    </row>
    <row r="5150" spans="1:13" x14ac:dyDescent="0.3">
      <c r="A5150" t="s">
        <v>504</v>
      </c>
      <c r="B5150">
        <v>15.35</v>
      </c>
      <c r="C5150" t="s">
        <v>51</v>
      </c>
      <c r="D5150">
        <v>7.5037671E-2</v>
      </c>
      <c r="E5150" t="s">
        <v>12</v>
      </c>
      <c r="F5150">
        <v>88.382999999999996</v>
      </c>
      <c r="G5150" t="s">
        <v>19</v>
      </c>
      <c r="H5150">
        <v>2007</v>
      </c>
      <c r="J5150" t="s">
        <v>20</v>
      </c>
      <c r="K5150" t="s">
        <v>16</v>
      </c>
      <c r="L5150">
        <f t="shared" si="160"/>
        <v>0</v>
      </c>
      <c r="M5150">
        <f t="shared" si="161"/>
        <v>1</v>
      </c>
    </row>
    <row r="5151" spans="1:13" x14ac:dyDescent="0.3">
      <c r="A5151" t="s">
        <v>1135</v>
      </c>
      <c r="B5151">
        <v>17.100000000000001</v>
      </c>
      <c r="C5151" t="s">
        <v>1605</v>
      </c>
      <c r="D5151">
        <v>7.4209668000000006E-2</v>
      </c>
      <c r="E5151" t="s">
        <v>32</v>
      </c>
      <c r="F5151">
        <v>206.3638</v>
      </c>
      <c r="G5151" t="s">
        <v>41</v>
      </c>
      <c r="H5151">
        <v>2002</v>
      </c>
      <c r="J5151" t="s">
        <v>20</v>
      </c>
      <c r="K5151" t="s">
        <v>16</v>
      </c>
      <c r="L5151">
        <f t="shared" si="160"/>
        <v>0</v>
      </c>
      <c r="M5151">
        <f t="shared" si="161"/>
        <v>0</v>
      </c>
    </row>
    <row r="5152" spans="1:13" x14ac:dyDescent="0.3">
      <c r="A5152" t="s">
        <v>430</v>
      </c>
      <c r="B5152">
        <v>9.5</v>
      </c>
      <c r="C5152" t="s">
        <v>1605</v>
      </c>
      <c r="D5152">
        <v>1.0934025E-2</v>
      </c>
      <c r="E5152" t="s">
        <v>12</v>
      </c>
      <c r="F5152">
        <v>185.36080000000001</v>
      </c>
      <c r="G5152" t="s">
        <v>13</v>
      </c>
      <c r="H5152">
        <v>1999</v>
      </c>
      <c r="I5152" t="s">
        <v>14</v>
      </c>
      <c r="J5152" t="s">
        <v>15</v>
      </c>
      <c r="K5152" t="s">
        <v>16</v>
      </c>
      <c r="L5152">
        <f t="shared" si="160"/>
        <v>0</v>
      </c>
      <c r="M5152">
        <f t="shared" si="161"/>
        <v>1</v>
      </c>
    </row>
    <row r="5153" spans="1:13" x14ac:dyDescent="0.3">
      <c r="A5153" t="s">
        <v>513</v>
      </c>
      <c r="C5153" t="s">
        <v>51</v>
      </c>
      <c r="D5153">
        <v>2.8225852999999999E-2</v>
      </c>
      <c r="E5153" t="s">
        <v>83</v>
      </c>
      <c r="F5153">
        <v>161.08940000000001</v>
      </c>
      <c r="G5153" t="s">
        <v>29</v>
      </c>
      <c r="H5153">
        <v>1985</v>
      </c>
      <c r="I5153" t="s">
        <v>14</v>
      </c>
      <c r="J5153" t="s">
        <v>24</v>
      </c>
      <c r="K5153" t="s">
        <v>30</v>
      </c>
      <c r="L5153">
        <f t="shared" si="160"/>
        <v>0</v>
      </c>
      <c r="M5153">
        <f t="shared" si="161"/>
        <v>0</v>
      </c>
    </row>
    <row r="5154" spans="1:13" x14ac:dyDescent="0.3">
      <c r="A5154" t="s">
        <v>499</v>
      </c>
      <c r="B5154">
        <v>20.6</v>
      </c>
      <c r="C5154" t="s">
        <v>1605</v>
      </c>
      <c r="D5154">
        <v>3.0572401999999999E-2</v>
      </c>
      <c r="E5154" t="s">
        <v>18</v>
      </c>
      <c r="F5154">
        <v>211.2244</v>
      </c>
      <c r="G5154" t="s">
        <v>41</v>
      </c>
      <c r="H5154">
        <v>2002</v>
      </c>
      <c r="J5154" t="s">
        <v>20</v>
      </c>
      <c r="K5154" t="s">
        <v>16</v>
      </c>
      <c r="L5154">
        <f t="shared" si="160"/>
        <v>0</v>
      </c>
      <c r="M5154">
        <f t="shared" si="161"/>
        <v>1</v>
      </c>
    </row>
    <row r="5155" spans="1:13" x14ac:dyDescent="0.3">
      <c r="A5155" t="s">
        <v>1526</v>
      </c>
      <c r="B5155">
        <v>7.2350000000000003</v>
      </c>
      <c r="C5155" t="s">
        <v>51</v>
      </c>
      <c r="D5155">
        <v>5.8461025999999999E-2</v>
      </c>
      <c r="E5155" t="s">
        <v>12</v>
      </c>
      <c r="F5155">
        <v>114.2834</v>
      </c>
      <c r="G5155" t="s">
        <v>19</v>
      </c>
      <c r="H5155">
        <v>2007</v>
      </c>
      <c r="J5155" t="s">
        <v>20</v>
      </c>
      <c r="K5155" t="s">
        <v>16</v>
      </c>
      <c r="L5155">
        <f t="shared" si="160"/>
        <v>0</v>
      </c>
      <c r="M5155">
        <f t="shared" si="161"/>
        <v>1</v>
      </c>
    </row>
    <row r="5156" spans="1:13" x14ac:dyDescent="0.3">
      <c r="A5156" t="s">
        <v>137</v>
      </c>
      <c r="B5156">
        <v>19.350000000000001</v>
      </c>
      <c r="C5156" t="s">
        <v>28</v>
      </c>
      <c r="D5156">
        <v>0</v>
      </c>
      <c r="E5156" t="s">
        <v>77</v>
      </c>
      <c r="F5156">
        <v>168.88159999999999</v>
      </c>
      <c r="G5156" t="s">
        <v>13</v>
      </c>
      <c r="H5156">
        <v>1999</v>
      </c>
      <c r="I5156" t="s">
        <v>14</v>
      </c>
      <c r="J5156" t="s">
        <v>15</v>
      </c>
      <c r="K5156" t="s">
        <v>16</v>
      </c>
      <c r="L5156">
        <f t="shared" si="160"/>
        <v>0</v>
      </c>
      <c r="M5156">
        <f t="shared" si="161"/>
        <v>0</v>
      </c>
    </row>
    <row r="5157" spans="1:13" x14ac:dyDescent="0.3">
      <c r="A5157" t="s">
        <v>953</v>
      </c>
      <c r="B5157">
        <v>8.1</v>
      </c>
      <c r="C5157" t="s">
        <v>1605</v>
      </c>
      <c r="D5157">
        <v>0.13508334399999999</v>
      </c>
      <c r="E5157" t="s">
        <v>83</v>
      </c>
      <c r="F5157">
        <v>40.847999999999999</v>
      </c>
      <c r="G5157" t="s">
        <v>19</v>
      </c>
      <c r="H5157">
        <v>2007</v>
      </c>
      <c r="J5157" t="s">
        <v>20</v>
      </c>
      <c r="K5157" t="s">
        <v>16</v>
      </c>
      <c r="L5157">
        <f t="shared" si="160"/>
        <v>0</v>
      </c>
      <c r="M5157">
        <f t="shared" si="161"/>
        <v>0</v>
      </c>
    </row>
    <row r="5158" spans="1:13" x14ac:dyDescent="0.3">
      <c r="A5158" t="s">
        <v>1113</v>
      </c>
      <c r="B5158">
        <v>9.0350000000000001</v>
      </c>
      <c r="C5158" t="s">
        <v>1605</v>
      </c>
      <c r="D5158">
        <v>0</v>
      </c>
      <c r="E5158" t="s">
        <v>77</v>
      </c>
      <c r="F5158">
        <v>149.9708</v>
      </c>
      <c r="G5158" t="s">
        <v>53</v>
      </c>
      <c r="H5158">
        <v>1987</v>
      </c>
      <c r="I5158" t="s">
        <v>54</v>
      </c>
      <c r="J5158" t="s">
        <v>24</v>
      </c>
      <c r="K5158" t="s">
        <v>16</v>
      </c>
      <c r="L5158">
        <f t="shared" si="160"/>
        <v>0</v>
      </c>
      <c r="M5158">
        <f t="shared" si="161"/>
        <v>0</v>
      </c>
    </row>
    <row r="5159" spans="1:13" x14ac:dyDescent="0.3">
      <c r="A5159" t="s">
        <v>1348</v>
      </c>
      <c r="B5159">
        <v>11</v>
      </c>
      <c r="C5159" t="s">
        <v>1605</v>
      </c>
      <c r="D5159">
        <v>0.22285846600000001</v>
      </c>
      <c r="E5159" t="s">
        <v>83</v>
      </c>
      <c r="F5159">
        <v>218.97980000000001</v>
      </c>
      <c r="G5159" t="s">
        <v>23</v>
      </c>
      <c r="H5159">
        <v>1998</v>
      </c>
      <c r="J5159" t="s">
        <v>24</v>
      </c>
      <c r="K5159" t="s">
        <v>25</v>
      </c>
      <c r="L5159">
        <f t="shared" si="160"/>
        <v>0</v>
      </c>
      <c r="M5159">
        <f t="shared" si="161"/>
        <v>0</v>
      </c>
    </row>
    <row r="5160" spans="1:13" x14ac:dyDescent="0.3">
      <c r="A5160" t="s">
        <v>1162</v>
      </c>
      <c r="B5160">
        <v>10</v>
      </c>
      <c r="C5160" t="s">
        <v>1605</v>
      </c>
      <c r="D5160">
        <v>6.3431899999999999E-2</v>
      </c>
      <c r="E5160" t="s">
        <v>67</v>
      </c>
      <c r="F5160">
        <v>230.16679999999999</v>
      </c>
      <c r="G5160" t="s">
        <v>37</v>
      </c>
      <c r="H5160">
        <v>2009</v>
      </c>
      <c r="I5160" t="s">
        <v>14</v>
      </c>
      <c r="J5160" t="s">
        <v>24</v>
      </c>
      <c r="K5160" t="s">
        <v>38</v>
      </c>
      <c r="L5160">
        <f t="shared" si="160"/>
        <v>0</v>
      </c>
      <c r="M5160">
        <f t="shared" si="161"/>
        <v>0</v>
      </c>
    </row>
    <row r="5161" spans="1:13" x14ac:dyDescent="0.3">
      <c r="A5161" t="s">
        <v>343</v>
      </c>
      <c r="B5161">
        <v>17.850000000000001</v>
      </c>
      <c r="C5161" t="s">
        <v>51</v>
      </c>
      <c r="D5161">
        <v>4.4455083999999999E-2</v>
      </c>
      <c r="E5161" t="s">
        <v>12</v>
      </c>
      <c r="F5161">
        <v>125.602</v>
      </c>
      <c r="G5161" t="s">
        <v>65</v>
      </c>
      <c r="H5161">
        <v>2004</v>
      </c>
      <c r="I5161" t="s">
        <v>34</v>
      </c>
      <c r="J5161" t="s">
        <v>20</v>
      </c>
      <c r="K5161" t="s">
        <v>16</v>
      </c>
      <c r="L5161">
        <f t="shared" si="160"/>
        <v>0</v>
      </c>
      <c r="M5161">
        <f t="shared" si="161"/>
        <v>1</v>
      </c>
    </row>
    <row r="5162" spans="1:13" x14ac:dyDescent="0.3">
      <c r="A5162" t="s">
        <v>693</v>
      </c>
      <c r="B5162">
        <v>6.65</v>
      </c>
      <c r="C5162" t="s">
        <v>51</v>
      </c>
      <c r="D5162">
        <v>5.3245569E-2</v>
      </c>
      <c r="E5162" t="s">
        <v>83</v>
      </c>
      <c r="F5162">
        <v>148.07339999999999</v>
      </c>
      <c r="G5162" t="s">
        <v>53</v>
      </c>
      <c r="H5162">
        <v>1987</v>
      </c>
      <c r="I5162" t="s">
        <v>54</v>
      </c>
      <c r="J5162" t="s">
        <v>24</v>
      </c>
      <c r="K5162" t="s">
        <v>16</v>
      </c>
      <c r="L5162">
        <f t="shared" si="160"/>
        <v>0</v>
      </c>
      <c r="M5162">
        <f t="shared" si="161"/>
        <v>0</v>
      </c>
    </row>
    <row r="5163" spans="1:13" x14ac:dyDescent="0.3">
      <c r="A5163" t="s">
        <v>663</v>
      </c>
      <c r="C5163" t="s">
        <v>51</v>
      </c>
      <c r="D5163">
        <v>5.6155763999999997E-2</v>
      </c>
      <c r="E5163" t="s">
        <v>59</v>
      </c>
      <c r="F5163">
        <v>143.0812</v>
      </c>
      <c r="G5163" t="s">
        <v>29</v>
      </c>
      <c r="H5163">
        <v>1985</v>
      </c>
      <c r="I5163" t="s">
        <v>14</v>
      </c>
      <c r="J5163" t="s">
        <v>24</v>
      </c>
      <c r="K5163" t="s">
        <v>30</v>
      </c>
      <c r="L5163">
        <f t="shared" si="160"/>
        <v>0</v>
      </c>
      <c r="M5163">
        <f t="shared" si="161"/>
        <v>0</v>
      </c>
    </row>
    <row r="5164" spans="1:13" x14ac:dyDescent="0.3">
      <c r="A5164" t="s">
        <v>919</v>
      </c>
      <c r="B5164">
        <v>9.3000000000000007</v>
      </c>
      <c r="C5164" t="s">
        <v>1605</v>
      </c>
      <c r="D5164">
        <v>3.3410164999999999E-2</v>
      </c>
      <c r="E5164" t="s">
        <v>77</v>
      </c>
      <c r="F5164">
        <v>153.3314</v>
      </c>
      <c r="G5164" t="s">
        <v>53</v>
      </c>
      <c r="H5164">
        <v>1987</v>
      </c>
      <c r="I5164" t="s">
        <v>54</v>
      </c>
      <c r="J5164" t="s">
        <v>24</v>
      </c>
      <c r="K5164" t="s">
        <v>16</v>
      </c>
      <c r="L5164">
        <f t="shared" si="160"/>
        <v>0</v>
      </c>
      <c r="M5164">
        <f t="shared" si="161"/>
        <v>0</v>
      </c>
    </row>
    <row r="5165" spans="1:13" x14ac:dyDescent="0.3">
      <c r="A5165" t="s">
        <v>455</v>
      </c>
      <c r="B5165">
        <v>15.7</v>
      </c>
      <c r="C5165" t="s">
        <v>51</v>
      </c>
      <c r="D5165">
        <v>7.3652769000000007E-2</v>
      </c>
      <c r="E5165" t="s">
        <v>36</v>
      </c>
      <c r="F5165">
        <v>251.7724</v>
      </c>
      <c r="G5165" t="s">
        <v>65</v>
      </c>
      <c r="H5165">
        <v>2004</v>
      </c>
      <c r="I5165" t="s">
        <v>34</v>
      </c>
      <c r="J5165" t="s">
        <v>20</v>
      </c>
      <c r="K5165" t="s">
        <v>16</v>
      </c>
      <c r="L5165">
        <f t="shared" si="160"/>
        <v>0</v>
      </c>
      <c r="M5165">
        <f t="shared" si="161"/>
        <v>0</v>
      </c>
    </row>
    <row r="5166" spans="1:13" x14ac:dyDescent="0.3">
      <c r="A5166" t="s">
        <v>852</v>
      </c>
      <c r="B5166">
        <v>15.2</v>
      </c>
      <c r="C5166" t="s">
        <v>1605</v>
      </c>
      <c r="D5166">
        <v>0.103691909</v>
      </c>
      <c r="E5166" t="s">
        <v>32</v>
      </c>
      <c r="F5166">
        <v>176.7054</v>
      </c>
      <c r="G5166" t="s">
        <v>53</v>
      </c>
      <c r="H5166">
        <v>1987</v>
      </c>
      <c r="I5166" t="s">
        <v>54</v>
      </c>
      <c r="J5166" t="s">
        <v>24</v>
      </c>
      <c r="K5166" t="s">
        <v>16</v>
      </c>
      <c r="L5166">
        <f t="shared" si="160"/>
        <v>0</v>
      </c>
      <c r="M5166">
        <f t="shared" si="161"/>
        <v>0</v>
      </c>
    </row>
    <row r="5167" spans="1:13" x14ac:dyDescent="0.3">
      <c r="A5167" t="s">
        <v>75</v>
      </c>
      <c r="B5167">
        <v>9.1050000000000004</v>
      </c>
      <c r="C5167" t="s">
        <v>51</v>
      </c>
      <c r="D5167">
        <v>0</v>
      </c>
      <c r="E5167" t="s">
        <v>61</v>
      </c>
      <c r="F5167">
        <v>32.590000000000003</v>
      </c>
      <c r="G5167" t="s">
        <v>33</v>
      </c>
      <c r="H5167">
        <v>1997</v>
      </c>
      <c r="I5167" t="s">
        <v>34</v>
      </c>
      <c r="J5167" t="s">
        <v>15</v>
      </c>
      <c r="K5167" t="s">
        <v>16</v>
      </c>
      <c r="L5167">
        <f t="shared" si="160"/>
        <v>1</v>
      </c>
      <c r="M5167">
        <f t="shared" si="161"/>
        <v>0</v>
      </c>
    </row>
    <row r="5168" spans="1:13" x14ac:dyDescent="0.3">
      <c r="A5168" t="s">
        <v>278</v>
      </c>
      <c r="B5168">
        <v>9.42</v>
      </c>
      <c r="C5168" t="s">
        <v>1605</v>
      </c>
      <c r="D5168">
        <v>4.3992138E-2</v>
      </c>
      <c r="E5168" t="s">
        <v>67</v>
      </c>
      <c r="F5168">
        <v>63.319400000000002</v>
      </c>
      <c r="G5168" t="s">
        <v>41</v>
      </c>
      <c r="H5168">
        <v>2002</v>
      </c>
      <c r="J5168" t="s">
        <v>20</v>
      </c>
      <c r="K5168" t="s">
        <v>16</v>
      </c>
      <c r="L5168">
        <f t="shared" si="160"/>
        <v>0</v>
      </c>
      <c r="M5168">
        <f t="shared" si="161"/>
        <v>0</v>
      </c>
    </row>
    <row r="5169" spans="1:13" x14ac:dyDescent="0.3">
      <c r="A5169" t="s">
        <v>1384</v>
      </c>
      <c r="C5169" t="s">
        <v>51</v>
      </c>
      <c r="D5169">
        <v>6.2589297000000002E-2</v>
      </c>
      <c r="E5169" t="s">
        <v>32</v>
      </c>
      <c r="F5169">
        <v>130.5284</v>
      </c>
      <c r="G5169" t="s">
        <v>47</v>
      </c>
      <c r="H5169">
        <v>1985</v>
      </c>
      <c r="I5169" t="s">
        <v>34</v>
      </c>
      <c r="J5169" t="s">
        <v>15</v>
      </c>
      <c r="K5169" t="s">
        <v>25</v>
      </c>
      <c r="L5169">
        <f t="shared" si="160"/>
        <v>1</v>
      </c>
      <c r="M5169">
        <f t="shared" si="161"/>
        <v>0</v>
      </c>
    </row>
    <row r="5170" spans="1:13" x14ac:dyDescent="0.3">
      <c r="A5170" t="s">
        <v>919</v>
      </c>
      <c r="B5170">
        <v>9.3000000000000007</v>
      </c>
      <c r="C5170" t="s">
        <v>28</v>
      </c>
      <c r="D5170">
        <v>5.5968341999999997E-2</v>
      </c>
      <c r="E5170" t="s">
        <v>77</v>
      </c>
      <c r="F5170">
        <v>156.73140000000001</v>
      </c>
      <c r="G5170" t="s">
        <v>23</v>
      </c>
      <c r="H5170">
        <v>1998</v>
      </c>
      <c r="J5170" t="s">
        <v>24</v>
      </c>
      <c r="K5170" t="s">
        <v>25</v>
      </c>
      <c r="L5170">
        <f t="shared" si="160"/>
        <v>0</v>
      </c>
      <c r="M5170">
        <f t="shared" si="161"/>
        <v>0</v>
      </c>
    </row>
    <row r="5171" spans="1:13" x14ac:dyDescent="0.3">
      <c r="A5171" t="s">
        <v>1372</v>
      </c>
      <c r="B5171">
        <v>11.8</v>
      </c>
      <c r="C5171" t="s">
        <v>1605</v>
      </c>
      <c r="D5171">
        <v>9.3638018000000003E-2</v>
      </c>
      <c r="E5171" t="s">
        <v>12</v>
      </c>
      <c r="F5171">
        <v>125.2704</v>
      </c>
      <c r="G5171" t="s">
        <v>65</v>
      </c>
      <c r="H5171">
        <v>2004</v>
      </c>
      <c r="I5171" t="s">
        <v>34</v>
      </c>
      <c r="J5171" t="s">
        <v>20</v>
      </c>
      <c r="K5171" t="s">
        <v>16</v>
      </c>
      <c r="L5171">
        <f t="shared" si="160"/>
        <v>0</v>
      </c>
      <c r="M5171">
        <f t="shared" si="161"/>
        <v>1</v>
      </c>
    </row>
    <row r="5172" spans="1:13" x14ac:dyDescent="0.3">
      <c r="A5172" t="s">
        <v>1040</v>
      </c>
      <c r="B5172">
        <v>19.2</v>
      </c>
      <c r="C5172" t="s">
        <v>51</v>
      </c>
      <c r="D5172">
        <v>0.12402693400000001</v>
      </c>
      <c r="E5172" t="s">
        <v>83</v>
      </c>
      <c r="F5172">
        <v>92.448800000000006</v>
      </c>
      <c r="G5172" t="s">
        <v>65</v>
      </c>
      <c r="H5172">
        <v>2004</v>
      </c>
      <c r="I5172" t="s">
        <v>34</v>
      </c>
      <c r="J5172" t="s">
        <v>20</v>
      </c>
      <c r="K5172" t="s">
        <v>16</v>
      </c>
      <c r="L5172">
        <f t="shared" si="160"/>
        <v>0</v>
      </c>
      <c r="M5172">
        <f t="shared" si="161"/>
        <v>0</v>
      </c>
    </row>
    <row r="5173" spans="1:13" x14ac:dyDescent="0.3">
      <c r="A5173" t="s">
        <v>618</v>
      </c>
      <c r="B5173">
        <v>6.55</v>
      </c>
      <c r="C5173" t="s">
        <v>51</v>
      </c>
      <c r="D5173">
        <v>2.4625735999999999E-2</v>
      </c>
      <c r="E5173" t="s">
        <v>49</v>
      </c>
      <c r="F5173">
        <v>101.33320000000001</v>
      </c>
      <c r="G5173" t="s">
        <v>37</v>
      </c>
      <c r="H5173">
        <v>2009</v>
      </c>
      <c r="I5173" t="s">
        <v>14</v>
      </c>
      <c r="J5173" t="s">
        <v>24</v>
      </c>
      <c r="K5173" t="s">
        <v>38</v>
      </c>
      <c r="L5173">
        <f t="shared" si="160"/>
        <v>0</v>
      </c>
      <c r="M5173">
        <f t="shared" si="161"/>
        <v>0</v>
      </c>
    </row>
    <row r="5174" spans="1:13" x14ac:dyDescent="0.3">
      <c r="A5174" t="s">
        <v>1417</v>
      </c>
      <c r="B5174">
        <v>12.85</v>
      </c>
      <c r="C5174" t="s">
        <v>51</v>
      </c>
      <c r="D5174">
        <v>0.13711365</v>
      </c>
      <c r="E5174" t="s">
        <v>12</v>
      </c>
      <c r="F5174">
        <v>158.26300000000001</v>
      </c>
      <c r="G5174" t="s">
        <v>53</v>
      </c>
      <c r="H5174">
        <v>1987</v>
      </c>
      <c r="I5174" t="s">
        <v>54</v>
      </c>
      <c r="J5174" t="s">
        <v>24</v>
      </c>
      <c r="K5174" t="s">
        <v>16</v>
      </c>
      <c r="L5174">
        <f t="shared" si="160"/>
        <v>0</v>
      </c>
      <c r="M5174">
        <f t="shared" si="161"/>
        <v>1</v>
      </c>
    </row>
    <row r="5175" spans="1:13" x14ac:dyDescent="0.3">
      <c r="A5175" t="s">
        <v>934</v>
      </c>
      <c r="C5175" t="s">
        <v>1605</v>
      </c>
      <c r="D5175">
        <v>1.7935791999999999E-2</v>
      </c>
      <c r="E5175" t="s">
        <v>67</v>
      </c>
      <c r="F5175">
        <v>180.96600000000001</v>
      </c>
      <c r="G5175" t="s">
        <v>29</v>
      </c>
      <c r="H5175">
        <v>1985</v>
      </c>
      <c r="I5175" t="s">
        <v>14</v>
      </c>
      <c r="J5175" t="s">
        <v>24</v>
      </c>
      <c r="K5175" t="s">
        <v>30</v>
      </c>
      <c r="L5175">
        <f t="shared" si="160"/>
        <v>0</v>
      </c>
      <c r="M5175">
        <f t="shared" si="161"/>
        <v>0</v>
      </c>
    </row>
    <row r="5176" spans="1:13" x14ac:dyDescent="0.3">
      <c r="A5176" t="s">
        <v>39</v>
      </c>
      <c r="B5176">
        <v>9.1950000000000003</v>
      </c>
      <c r="C5176" t="s">
        <v>51</v>
      </c>
      <c r="D5176">
        <v>1.5891457000000001E-2</v>
      </c>
      <c r="E5176" t="s">
        <v>36</v>
      </c>
      <c r="F5176">
        <v>80.759200000000007</v>
      </c>
      <c r="G5176" t="s">
        <v>41</v>
      </c>
      <c r="H5176">
        <v>2002</v>
      </c>
      <c r="J5176" t="s">
        <v>20</v>
      </c>
      <c r="K5176" t="s">
        <v>16</v>
      </c>
      <c r="L5176">
        <f t="shared" si="160"/>
        <v>0</v>
      </c>
      <c r="M5176">
        <f t="shared" si="161"/>
        <v>0</v>
      </c>
    </row>
    <row r="5177" spans="1:13" x14ac:dyDescent="0.3">
      <c r="A5177" t="s">
        <v>1047</v>
      </c>
      <c r="C5177" t="s">
        <v>1605</v>
      </c>
      <c r="D5177">
        <v>0.20428075400000001</v>
      </c>
      <c r="E5177" t="s">
        <v>36</v>
      </c>
      <c r="F5177">
        <v>162.221</v>
      </c>
      <c r="G5177" t="s">
        <v>47</v>
      </c>
      <c r="H5177">
        <v>1985</v>
      </c>
      <c r="I5177" t="s">
        <v>34</v>
      </c>
      <c r="J5177" t="s">
        <v>15</v>
      </c>
      <c r="K5177" t="s">
        <v>25</v>
      </c>
      <c r="L5177">
        <f t="shared" si="160"/>
        <v>0</v>
      </c>
      <c r="M5177">
        <f t="shared" si="161"/>
        <v>0</v>
      </c>
    </row>
    <row r="5178" spans="1:13" x14ac:dyDescent="0.3">
      <c r="A5178" t="s">
        <v>115</v>
      </c>
      <c r="B5178">
        <v>14</v>
      </c>
      <c r="C5178" t="s">
        <v>51</v>
      </c>
      <c r="D5178">
        <v>4.1459372000000001E-2</v>
      </c>
      <c r="E5178" t="s">
        <v>112</v>
      </c>
      <c r="F5178">
        <v>179.96340000000001</v>
      </c>
      <c r="G5178" t="s">
        <v>37</v>
      </c>
      <c r="H5178">
        <v>2009</v>
      </c>
      <c r="I5178" t="s">
        <v>14</v>
      </c>
      <c r="J5178" t="s">
        <v>24</v>
      </c>
      <c r="K5178" t="s">
        <v>38</v>
      </c>
      <c r="L5178">
        <f t="shared" si="160"/>
        <v>0</v>
      </c>
      <c r="M5178">
        <f t="shared" si="161"/>
        <v>0</v>
      </c>
    </row>
    <row r="5179" spans="1:13" x14ac:dyDescent="0.3">
      <c r="A5179" t="s">
        <v>1308</v>
      </c>
      <c r="B5179">
        <v>10.1</v>
      </c>
      <c r="C5179" t="s">
        <v>51</v>
      </c>
      <c r="D5179">
        <v>3.0183371000000001E-2</v>
      </c>
      <c r="E5179" t="s">
        <v>46</v>
      </c>
      <c r="F5179">
        <v>156.16560000000001</v>
      </c>
      <c r="G5179" t="s">
        <v>53</v>
      </c>
      <c r="H5179">
        <v>1987</v>
      </c>
      <c r="I5179" t="s">
        <v>54</v>
      </c>
      <c r="J5179" t="s">
        <v>24</v>
      </c>
      <c r="K5179" t="s">
        <v>16</v>
      </c>
      <c r="L5179">
        <f t="shared" si="160"/>
        <v>0</v>
      </c>
      <c r="M5179">
        <f t="shared" si="161"/>
        <v>0</v>
      </c>
    </row>
    <row r="5180" spans="1:13" x14ac:dyDescent="0.3">
      <c r="A5180" t="s">
        <v>557</v>
      </c>
      <c r="B5180">
        <v>13.85</v>
      </c>
      <c r="C5180" t="s">
        <v>1605</v>
      </c>
      <c r="D5180">
        <v>2.5949002999999998E-2</v>
      </c>
      <c r="E5180" t="s">
        <v>67</v>
      </c>
      <c r="F5180">
        <v>161.92099999999999</v>
      </c>
      <c r="G5180" t="s">
        <v>41</v>
      </c>
      <c r="H5180">
        <v>2002</v>
      </c>
      <c r="J5180" t="s">
        <v>20</v>
      </c>
      <c r="K5180" t="s">
        <v>16</v>
      </c>
      <c r="L5180">
        <f t="shared" si="160"/>
        <v>0</v>
      </c>
      <c r="M5180">
        <f t="shared" si="161"/>
        <v>0</v>
      </c>
    </row>
    <row r="5181" spans="1:13" x14ac:dyDescent="0.3">
      <c r="A5181" t="s">
        <v>973</v>
      </c>
      <c r="B5181">
        <v>12</v>
      </c>
      <c r="C5181" t="s">
        <v>1605</v>
      </c>
      <c r="D5181">
        <v>0</v>
      </c>
      <c r="E5181" t="s">
        <v>77</v>
      </c>
      <c r="F5181">
        <v>98.404200000000003</v>
      </c>
      <c r="G5181" t="s">
        <v>19</v>
      </c>
      <c r="H5181">
        <v>2007</v>
      </c>
      <c r="J5181" t="s">
        <v>20</v>
      </c>
      <c r="K5181" t="s">
        <v>16</v>
      </c>
      <c r="L5181">
        <f t="shared" si="160"/>
        <v>0</v>
      </c>
      <c r="M5181">
        <f t="shared" si="161"/>
        <v>0</v>
      </c>
    </row>
    <row r="5182" spans="1:13" x14ac:dyDescent="0.3">
      <c r="A5182" t="s">
        <v>454</v>
      </c>
      <c r="C5182" t="s">
        <v>1605</v>
      </c>
      <c r="D5182">
        <v>9.8864175999999998E-2</v>
      </c>
      <c r="E5182" t="s">
        <v>49</v>
      </c>
      <c r="F5182">
        <v>104.06480000000001</v>
      </c>
      <c r="G5182" t="s">
        <v>47</v>
      </c>
      <c r="H5182">
        <v>1985</v>
      </c>
      <c r="I5182" t="s">
        <v>34</v>
      </c>
      <c r="J5182" t="s">
        <v>15</v>
      </c>
      <c r="K5182" t="s">
        <v>25</v>
      </c>
      <c r="L5182">
        <f t="shared" si="160"/>
        <v>0</v>
      </c>
      <c r="M5182">
        <f t="shared" si="161"/>
        <v>0</v>
      </c>
    </row>
    <row r="5183" spans="1:13" x14ac:dyDescent="0.3">
      <c r="A5183" t="s">
        <v>813</v>
      </c>
      <c r="B5183">
        <v>13.8</v>
      </c>
      <c r="C5183" t="s">
        <v>1605</v>
      </c>
      <c r="D5183">
        <v>6.4468830000000005E-2</v>
      </c>
      <c r="E5183" t="s">
        <v>32</v>
      </c>
      <c r="F5183">
        <v>76.501199999999997</v>
      </c>
      <c r="G5183" t="s">
        <v>37</v>
      </c>
      <c r="H5183">
        <v>2009</v>
      </c>
      <c r="I5183" t="s">
        <v>14</v>
      </c>
      <c r="J5183" t="s">
        <v>24</v>
      </c>
      <c r="K5183" t="s">
        <v>38</v>
      </c>
      <c r="L5183">
        <f t="shared" si="160"/>
        <v>0</v>
      </c>
      <c r="M5183">
        <f t="shared" si="161"/>
        <v>0</v>
      </c>
    </row>
    <row r="5184" spans="1:13" x14ac:dyDescent="0.3">
      <c r="A5184" t="s">
        <v>215</v>
      </c>
      <c r="B5184">
        <v>10.8</v>
      </c>
      <c r="C5184" t="s">
        <v>1605</v>
      </c>
      <c r="D5184">
        <v>4.8240928000000002E-2</v>
      </c>
      <c r="E5184" t="s">
        <v>36</v>
      </c>
      <c r="F5184">
        <v>41.013800000000003</v>
      </c>
      <c r="G5184" t="s">
        <v>41</v>
      </c>
      <c r="H5184">
        <v>2002</v>
      </c>
      <c r="J5184" t="s">
        <v>20</v>
      </c>
      <c r="K5184" t="s">
        <v>16</v>
      </c>
      <c r="L5184">
        <f t="shared" si="160"/>
        <v>0</v>
      </c>
      <c r="M5184">
        <f t="shared" si="161"/>
        <v>0</v>
      </c>
    </row>
    <row r="5185" spans="1:13" x14ac:dyDescent="0.3">
      <c r="A5185" t="s">
        <v>1579</v>
      </c>
      <c r="B5185">
        <v>12.3</v>
      </c>
      <c r="C5185" t="s">
        <v>1605</v>
      </c>
      <c r="D5185">
        <v>0.106760383</v>
      </c>
      <c r="E5185" t="s">
        <v>32</v>
      </c>
      <c r="F5185">
        <v>173.2396</v>
      </c>
      <c r="G5185" t="s">
        <v>37</v>
      </c>
      <c r="H5185">
        <v>2009</v>
      </c>
      <c r="I5185" t="s">
        <v>14</v>
      </c>
      <c r="J5185" t="s">
        <v>24</v>
      </c>
      <c r="K5185" t="s">
        <v>38</v>
      </c>
      <c r="L5185">
        <f t="shared" si="160"/>
        <v>0</v>
      </c>
      <c r="M5185">
        <f t="shared" si="161"/>
        <v>0</v>
      </c>
    </row>
    <row r="5186" spans="1:13" x14ac:dyDescent="0.3">
      <c r="A5186" t="s">
        <v>1414</v>
      </c>
      <c r="B5186">
        <v>17.600000000000001</v>
      </c>
      <c r="C5186" t="s">
        <v>51</v>
      </c>
      <c r="D5186">
        <v>9.7766473000000007E-2</v>
      </c>
      <c r="E5186" t="s">
        <v>18</v>
      </c>
      <c r="F5186">
        <v>86.685599999999994</v>
      </c>
      <c r="G5186" t="s">
        <v>19</v>
      </c>
      <c r="H5186">
        <v>2007</v>
      </c>
      <c r="J5186" t="s">
        <v>20</v>
      </c>
      <c r="K5186" t="s">
        <v>16</v>
      </c>
      <c r="L5186">
        <f t="shared" si="160"/>
        <v>0</v>
      </c>
      <c r="M5186">
        <f t="shared" si="161"/>
        <v>1</v>
      </c>
    </row>
    <row r="5187" spans="1:13" x14ac:dyDescent="0.3">
      <c r="A5187" t="s">
        <v>700</v>
      </c>
      <c r="B5187">
        <v>5.73</v>
      </c>
      <c r="C5187" t="s">
        <v>51</v>
      </c>
      <c r="D5187">
        <v>4.5628496999999997E-2</v>
      </c>
      <c r="E5187" t="s">
        <v>59</v>
      </c>
      <c r="F5187">
        <v>85.188199999999995</v>
      </c>
      <c r="G5187" t="s">
        <v>19</v>
      </c>
      <c r="H5187">
        <v>2007</v>
      </c>
      <c r="J5187" t="s">
        <v>20</v>
      </c>
      <c r="K5187" t="s">
        <v>16</v>
      </c>
      <c r="L5187">
        <f t="shared" ref="L5187:L5250" si="162">IF(AND(J5187= "Tier 1", C5187= "LF"),1,0)</f>
        <v>0</v>
      </c>
      <c r="M5187">
        <f t="shared" ref="M5187:M5250" si="163">IF(OR(E5187= "Dairy", E5187= "Snack Foods"),1,0)</f>
        <v>0</v>
      </c>
    </row>
    <row r="5188" spans="1:13" x14ac:dyDescent="0.3">
      <c r="A5188" t="s">
        <v>1030</v>
      </c>
      <c r="B5188">
        <v>15.35</v>
      </c>
      <c r="C5188" t="s">
        <v>51</v>
      </c>
      <c r="D5188">
        <v>7.3222208999999996E-2</v>
      </c>
      <c r="E5188" t="s">
        <v>59</v>
      </c>
      <c r="F5188">
        <v>93.311999999999998</v>
      </c>
      <c r="G5188" t="s">
        <v>53</v>
      </c>
      <c r="H5188">
        <v>1987</v>
      </c>
      <c r="I5188" t="s">
        <v>54</v>
      </c>
      <c r="J5188" t="s">
        <v>24</v>
      </c>
      <c r="K5188" t="s">
        <v>16</v>
      </c>
      <c r="L5188">
        <f t="shared" si="162"/>
        <v>0</v>
      </c>
      <c r="M5188">
        <f t="shared" si="163"/>
        <v>0</v>
      </c>
    </row>
    <row r="5189" spans="1:13" x14ac:dyDescent="0.3">
      <c r="A5189" t="s">
        <v>765</v>
      </c>
      <c r="B5189">
        <v>15.2</v>
      </c>
      <c r="C5189" t="s">
        <v>51</v>
      </c>
      <c r="D5189">
        <v>9.7212997999999995E-2</v>
      </c>
      <c r="E5189" t="s">
        <v>46</v>
      </c>
      <c r="F5189">
        <v>114.9492</v>
      </c>
      <c r="G5189" t="s">
        <v>13</v>
      </c>
      <c r="H5189">
        <v>1999</v>
      </c>
      <c r="I5189" t="s">
        <v>14</v>
      </c>
      <c r="J5189" t="s">
        <v>15</v>
      </c>
      <c r="K5189" t="s">
        <v>16</v>
      </c>
      <c r="L5189">
        <f t="shared" si="162"/>
        <v>1</v>
      </c>
      <c r="M5189">
        <f t="shared" si="163"/>
        <v>0</v>
      </c>
    </row>
    <row r="5190" spans="1:13" x14ac:dyDescent="0.3">
      <c r="A5190" t="s">
        <v>1323</v>
      </c>
      <c r="B5190">
        <v>10.5</v>
      </c>
      <c r="C5190" t="s">
        <v>1605</v>
      </c>
      <c r="D5190">
        <v>0.143344479</v>
      </c>
      <c r="E5190" t="s">
        <v>49</v>
      </c>
      <c r="F5190">
        <v>158.45779999999999</v>
      </c>
      <c r="G5190" t="s">
        <v>19</v>
      </c>
      <c r="H5190">
        <v>2007</v>
      </c>
      <c r="J5190" t="s">
        <v>20</v>
      </c>
      <c r="K5190" t="s">
        <v>16</v>
      </c>
      <c r="L5190">
        <f t="shared" si="162"/>
        <v>0</v>
      </c>
      <c r="M5190">
        <f t="shared" si="163"/>
        <v>0</v>
      </c>
    </row>
    <row r="5191" spans="1:13" x14ac:dyDescent="0.3">
      <c r="A5191" t="s">
        <v>125</v>
      </c>
      <c r="B5191">
        <v>15.75</v>
      </c>
      <c r="C5191" t="s">
        <v>51</v>
      </c>
      <c r="D5191">
        <v>0.14088846399999999</v>
      </c>
      <c r="E5191" t="s">
        <v>52</v>
      </c>
      <c r="F5191">
        <v>250.73820000000001</v>
      </c>
      <c r="G5191" t="s">
        <v>41</v>
      </c>
      <c r="H5191">
        <v>2002</v>
      </c>
      <c r="J5191" t="s">
        <v>20</v>
      </c>
      <c r="K5191" t="s">
        <v>16</v>
      </c>
      <c r="L5191">
        <f t="shared" si="162"/>
        <v>0</v>
      </c>
      <c r="M5191">
        <f t="shared" si="163"/>
        <v>0</v>
      </c>
    </row>
    <row r="5192" spans="1:13" x14ac:dyDescent="0.3">
      <c r="A5192" t="s">
        <v>966</v>
      </c>
      <c r="C5192" t="s">
        <v>51</v>
      </c>
      <c r="D5192">
        <v>0.114571006</v>
      </c>
      <c r="E5192" t="s">
        <v>59</v>
      </c>
      <c r="F5192">
        <v>143.61279999999999</v>
      </c>
      <c r="G5192" t="s">
        <v>47</v>
      </c>
      <c r="H5192">
        <v>1985</v>
      </c>
      <c r="I5192" t="s">
        <v>34</v>
      </c>
      <c r="J5192" t="s">
        <v>15</v>
      </c>
      <c r="K5192" t="s">
        <v>25</v>
      </c>
      <c r="L5192">
        <f t="shared" si="162"/>
        <v>1</v>
      </c>
      <c r="M5192">
        <f t="shared" si="163"/>
        <v>0</v>
      </c>
    </row>
    <row r="5193" spans="1:13" x14ac:dyDescent="0.3">
      <c r="A5193" t="s">
        <v>184</v>
      </c>
      <c r="C5193" t="s">
        <v>1605</v>
      </c>
      <c r="D5193">
        <v>0.167371926</v>
      </c>
      <c r="E5193" t="s">
        <v>49</v>
      </c>
      <c r="F5193">
        <v>36.487400000000001</v>
      </c>
      <c r="G5193" t="s">
        <v>29</v>
      </c>
      <c r="H5193">
        <v>1985</v>
      </c>
      <c r="I5193" t="s">
        <v>14</v>
      </c>
      <c r="J5193" t="s">
        <v>24</v>
      </c>
      <c r="K5193" t="s">
        <v>30</v>
      </c>
      <c r="L5193">
        <f t="shared" si="162"/>
        <v>0</v>
      </c>
      <c r="M5193">
        <f t="shared" si="163"/>
        <v>0</v>
      </c>
    </row>
    <row r="5194" spans="1:13" x14ac:dyDescent="0.3">
      <c r="A5194" t="s">
        <v>1580</v>
      </c>
      <c r="B5194">
        <v>17.100000000000001</v>
      </c>
      <c r="C5194" t="s">
        <v>51</v>
      </c>
      <c r="D5194">
        <v>0.128307691</v>
      </c>
      <c r="E5194" t="s">
        <v>32</v>
      </c>
      <c r="F5194">
        <v>111.3886</v>
      </c>
      <c r="G5194" t="s">
        <v>53</v>
      </c>
      <c r="H5194">
        <v>1987</v>
      </c>
      <c r="I5194" t="s">
        <v>54</v>
      </c>
      <c r="J5194" t="s">
        <v>24</v>
      </c>
      <c r="K5194" t="s">
        <v>16</v>
      </c>
      <c r="L5194">
        <f t="shared" si="162"/>
        <v>0</v>
      </c>
      <c r="M5194">
        <f t="shared" si="163"/>
        <v>0</v>
      </c>
    </row>
    <row r="5195" spans="1:13" x14ac:dyDescent="0.3">
      <c r="A5195" t="s">
        <v>705</v>
      </c>
      <c r="B5195">
        <v>19</v>
      </c>
      <c r="C5195" t="s">
        <v>51</v>
      </c>
      <c r="D5195">
        <v>0</v>
      </c>
      <c r="E5195" t="s">
        <v>12</v>
      </c>
      <c r="F5195">
        <v>130.96260000000001</v>
      </c>
      <c r="G5195" t="s">
        <v>65</v>
      </c>
      <c r="H5195">
        <v>2004</v>
      </c>
      <c r="I5195" t="s">
        <v>34</v>
      </c>
      <c r="J5195" t="s">
        <v>20</v>
      </c>
      <c r="K5195" t="s">
        <v>16</v>
      </c>
      <c r="L5195">
        <f t="shared" si="162"/>
        <v>0</v>
      </c>
      <c r="M5195">
        <f t="shared" si="163"/>
        <v>1</v>
      </c>
    </row>
    <row r="5196" spans="1:13" x14ac:dyDescent="0.3">
      <c r="A5196" t="s">
        <v>21</v>
      </c>
      <c r="B5196">
        <v>14.6</v>
      </c>
      <c r="C5196" t="s">
        <v>51</v>
      </c>
      <c r="D5196">
        <v>5.9440998000000002E-2</v>
      </c>
      <c r="E5196" t="s">
        <v>22</v>
      </c>
      <c r="F5196">
        <v>239.4538</v>
      </c>
      <c r="G5196" t="s">
        <v>53</v>
      </c>
      <c r="H5196">
        <v>1987</v>
      </c>
      <c r="I5196" t="s">
        <v>54</v>
      </c>
      <c r="J5196" t="s">
        <v>24</v>
      </c>
      <c r="K5196" t="s">
        <v>16</v>
      </c>
      <c r="L5196">
        <f t="shared" si="162"/>
        <v>0</v>
      </c>
      <c r="M5196">
        <f t="shared" si="163"/>
        <v>0</v>
      </c>
    </row>
    <row r="5197" spans="1:13" x14ac:dyDescent="0.3">
      <c r="A5197" t="s">
        <v>530</v>
      </c>
      <c r="B5197">
        <v>6.7649999999999997</v>
      </c>
      <c r="C5197" t="s">
        <v>1605</v>
      </c>
      <c r="D5197">
        <v>8.7243604000000002E-2</v>
      </c>
      <c r="E5197" t="s">
        <v>67</v>
      </c>
      <c r="F5197">
        <v>104.4306</v>
      </c>
      <c r="G5197" t="s">
        <v>65</v>
      </c>
      <c r="H5197">
        <v>2004</v>
      </c>
      <c r="I5197" t="s">
        <v>34</v>
      </c>
      <c r="J5197" t="s">
        <v>20</v>
      </c>
      <c r="K5197" t="s">
        <v>16</v>
      </c>
      <c r="L5197">
        <f t="shared" si="162"/>
        <v>0</v>
      </c>
      <c r="M5197">
        <f t="shared" si="163"/>
        <v>0</v>
      </c>
    </row>
    <row r="5198" spans="1:13" x14ac:dyDescent="0.3">
      <c r="A5198" t="s">
        <v>105</v>
      </c>
      <c r="B5198">
        <v>10.395</v>
      </c>
      <c r="C5198" t="s">
        <v>1605</v>
      </c>
      <c r="D5198">
        <v>2.9933264000000001E-2</v>
      </c>
      <c r="E5198" t="s">
        <v>18</v>
      </c>
      <c r="F5198">
        <v>90.151399999999995</v>
      </c>
      <c r="G5198" t="s">
        <v>13</v>
      </c>
      <c r="H5198">
        <v>1999</v>
      </c>
      <c r="I5198" t="s">
        <v>14</v>
      </c>
      <c r="J5198" t="s">
        <v>15</v>
      </c>
      <c r="K5198" t="s">
        <v>16</v>
      </c>
      <c r="L5198">
        <f t="shared" si="162"/>
        <v>0</v>
      </c>
      <c r="M5198">
        <f t="shared" si="163"/>
        <v>1</v>
      </c>
    </row>
    <row r="5199" spans="1:13" x14ac:dyDescent="0.3">
      <c r="A5199" t="s">
        <v>877</v>
      </c>
      <c r="C5199" t="s">
        <v>51</v>
      </c>
      <c r="D5199">
        <v>0.104010753</v>
      </c>
      <c r="E5199" t="s">
        <v>61</v>
      </c>
      <c r="F5199">
        <v>179.19759999999999</v>
      </c>
      <c r="G5199" t="s">
        <v>47</v>
      </c>
      <c r="H5199">
        <v>1985</v>
      </c>
      <c r="I5199" t="s">
        <v>34</v>
      </c>
      <c r="J5199" t="s">
        <v>15</v>
      </c>
      <c r="K5199" t="s">
        <v>25</v>
      </c>
      <c r="L5199">
        <f t="shared" si="162"/>
        <v>1</v>
      </c>
      <c r="M5199">
        <f t="shared" si="163"/>
        <v>0</v>
      </c>
    </row>
    <row r="5200" spans="1:13" x14ac:dyDescent="0.3">
      <c r="A5200" t="s">
        <v>1206</v>
      </c>
      <c r="B5200">
        <v>10.695</v>
      </c>
      <c r="C5200" t="s">
        <v>51</v>
      </c>
      <c r="D5200">
        <v>5.8027764000000003E-2</v>
      </c>
      <c r="E5200" t="s">
        <v>32</v>
      </c>
      <c r="F5200">
        <v>59.653599999999997</v>
      </c>
      <c r="G5200" t="s">
        <v>37</v>
      </c>
      <c r="H5200">
        <v>2009</v>
      </c>
      <c r="I5200" t="s">
        <v>14</v>
      </c>
      <c r="J5200" t="s">
        <v>24</v>
      </c>
      <c r="K5200" t="s">
        <v>38</v>
      </c>
      <c r="L5200">
        <f t="shared" si="162"/>
        <v>0</v>
      </c>
      <c r="M5200">
        <f t="shared" si="163"/>
        <v>0</v>
      </c>
    </row>
    <row r="5201" spans="1:13" x14ac:dyDescent="0.3">
      <c r="A5201" t="s">
        <v>1519</v>
      </c>
      <c r="B5201">
        <v>8.8949999999999996</v>
      </c>
      <c r="C5201" t="s">
        <v>51</v>
      </c>
      <c r="D5201">
        <v>2.6343715E-2</v>
      </c>
      <c r="E5201" t="s">
        <v>67</v>
      </c>
      <c r="F5201">
        <v>210.19540000000001</v>
      </c>
      <c r="G5201" t="s">
        <v>33</v>
      </c>
      <c r="H5201">
        <v>1997</v>
      </c>
      <c r="I5201" t="s">
        <v>34</v>
      </c>
      <c r="J5201" t="s">
        <v>15</v>
      </c>
      <c r="K5201" t="s">
        <v>16</v>
      </c>
      <c r="L5201">
        <f t="shared" si="162"/>
        <v>1</v>
      </c>
      <c r="M5201">
        <f t="shared" si="163"/>
        <v>0</v>
      </c>
    </row>
    <row r="5202" spans="1:13" x14ac:dyDescent="0.3">
      <c r="A5202" t="s">
        <v>551</v>
      </c>
      <c r="B5202">
        <v>17.600000000000001</v>
      </c>
      <c r="C5202" t="s">
        <v>51</v>
      </c>
      <c r="D5202">
        <v>0.105091664</v>
      </c>
      <c r="E5202" t="s">
        <v>12</v>
      </c>
      <c r="F5202">
        <v>163.08680000000001</v>
      </c>
      <c r="G5202" t="s">
        <v>41</v>
      </c>
      <c r="H5202">
        <v>2002</v>
      </c>
      <c r="J5202" t="s">
        <v>20</v>
      </c>
      <c r="K5202" t="s">
        <v>16</v>
      </c>
      <c r="L5202">
        <f t="shared" si="162"/>
        <v>0</v>
      </c>
      <c r="M5202">
        <f t="shared" si="163"/>
        <v>1</v>
      </c>
    </row>
    <row r="5203" spans="1:13" x14ac:dyDescent="0.3">
      <c r="A5203" t="s">
        <v>1524</v>
      </c>
      <c r="B5203">
        <v>8.85</v>
      </c>
      <c r="C5203" t="s">
        <v>1605</v>
      </c>
      <c r="D5203">
        <v>0.112664944</v>
      </c>
      <c r="E5203" t="s">
        <v>59</v>
      </c>
      <c r="F5203">
        <v>123.53879999999999</v>
      </c>
      <c r="G5203" t="s">
        <v>33</v>
      </c>
      <c r="H5203">
        <v>1997</v>
      </c>
      <c r="I5203" t="s">
        <v>34</v>
      </c>
      <c r="J5203" t="s">
        <v>15</v>
      </c>
      <c r="K5203" t="s">
        <v>16</v>
      </c>
      <c r="L5203">
        <f t="shared" si="162"/>
        <v>0</v>
      </c>
      <c r="M5203">
        <f t="shared" si="163"/>
        <v>0</v>
      </c>
    </row>
    <row r="5204" spans="1:13" x14ac:dyDescent="0.3">
      <c r="A5204" t="s">
        <v>837</v>
      </c>
      <c r="B5204">
        <v>14.3</v>
      </c>
      <c r="C5204" t="s">
        <v>51</v>
      </c>
      <c r="D5204">
        <v>0.12774001500000001</v>
      </c>
      <c r="E5204" t="s">
        <v>67</v>
      </c>
      <c r="F5204">
        <v>86.522400000000005</v>
      </c>
      <c r="G5204" t="s">
        <v>13</v>
      </c>
      <c r="H5204">
        <v>1999</v>
      </c>
      <c r="I5204" t="s">
        <v>14</v>
      </c>
      <c r="J5204" t="s">
        <v>15</v>
      </c>
      <c r="K5204" t="s">
        <v>16</v>
      </c>
      <c r="L5204">
        <f t="shared" si="162"/>
        <v>1</v>
      </c>
      <c r="M5204">
        <f t="shared" si="163"/>
        <v>0</v>
      </c>
    </row>
    <row r="5205" spans="1:13" x14ac:dyDescent="0.3">
      <c r="A5205" t="s">
        <v>1231</v>
      </c>
      <c r="B5205">
        <v>17.25</v>
      </c>
      <c r="C5205" t="s">
        <v>1605</v>
      </c>
      <c r="D5205">
        <v>0.15944293300000001</v>
      </c>
      <c r="E5205" t="s">
        <v>32</v>
      </c>
      <c r="F5205">
        <v>61.319400000000002</v>
      </c>
      <c r="G5205" t="s">
        <v>13</v>
      </c>
      <c r="H5205">
        <v>1999</v>
      </c>
      <c r="I5205" t="s">
        <v>14</v>
      </c>
      <c r="J5205" t="s">
        <v>15</v>
      </c>
      <c r="K5205" t="s">
        <v>16</v>
      </c>
      <c r="L5205">
        <f t="shared" si="162"/>
        <v>0</v>
      </c>
      <c r="M5205">
        <f t="shared" si="163"/>
        <v>0</v>
      </c>
    </row>
    <row r="5206" spans="1:13" x14ac:dyDescent="0.3">
      <c r="A5206" t="s">
        <v>1350</v>
      </c>
      <c r="B5206">
        <v>8.6300000000000008</v>
      </c>
      <c r="C5206" t="s">
        <v>51</v>
      </c>
      <c r="D5206">
        <v>3.1069369999999999E-2</v>
      </c>
      <c r="E5206" t="s">
        <v>12</v>
      </c>
      <c r="F5206">
        <v>186.0582</v>
      </c>
      <c r="G5206" t="s">
        <v>53</v>
      </c>
      <c r="H5206">
        <v>1987</v>
      </c>
      <c r="I5206" t="s">
        <v>54</v>
      </c>
      <c r="J5206" t="s">
        <v>24</v>
      </c>
      <c r="K5206" t="s">
        <v>16</v>
      </c>
      <c r="L5206">
        <f t="shared" si="162"/>
        <v>0</v>
      </c>
      <c r="M5206">
        <f t="shared" si="163"/>
        <v>1</v>
      </c>
    </row>
    <row r="5207" spans="1:13" x14ac:dyDescent="0.3">
      <c r="A5207" t="s">
        <v>177</v>
      </c>
      <c r="B5207">
        <v>14.15</v>
      </c>
      <c r="C5207" t="s">
        <v>51</v>
      </c>
      <c r="D5207">
        <v>0.18335458499999999</v>
      </c>
      <c r="E5207" t="s">
        <v>59</v>
      </c>
      <c r="F5207">
        <v>80.927599999999998</v>
      </c>
      <c r="G5207" t="s">
        <v>53</v>
      </c>
      <c r="H5207">
        <v>1987</v>
      </c>
      <c r="I5207" t="s">
        <v>54</v>
      </c>
      <c r="J5207" t="s">
        <v>24</v>
      </c>
      <c r="K5207" t="s">
        <v>16</v>
      </c>
      <c r="L5207">
        <f t="shared" si="162"/>
        <v>0</v>
      </c>
      <c r="M5207">
        <f t="shared" si="163"/>
        <v>0</v>
      </c>
    </row>
    <row r="5208" spans="1:13" x14ac:dyDescent="0.3">
      <c r="A5208" t="s">
        <v>228</v>
      </c>
      <c r="B5208">
        <v>9.5</v>
      </c>
      <c r="C5208" t="s">
        <v>51</v>
      </c>
      <c r="D5208">
        <v>4.0834670000000003E-2</v>
      </c>
      <c r="E5208" t="s">
        <v>52</v>
      </c>
      <c r="F5208">
        <v>224.7088</v>
      </c>
      <c r="G5208" t="s">
        <v>33</v>
      </c>
      <c r="H5208">
        <v>1997</v>
      </c>
      <c r="I5208" t="s">
        <v>34</v>
      </c>
      <c r="J5208" t="s">
        <v>15</v>
      </c>
      <c r="K5208" t="s">
        <v>16</v>
      </c>
      <c r="L5208">
        <f t="shared" si="162"/>
        <v>1</v>
      </c>
      <c r="M5208">
        <f t="shared" si="163"/>
        <v>0</v>
      </c>
    </row>
    <row r="5209" spans="1:13" x14ac:dyDescent="0.3">
      <c r="A5209" t="s">
        <v>122</v>
      </c>
      <c r="B5209">
        <v>13</v>
      </c>
      <c r="C5209" t="s">
        <v>1605</v>
      </c>
      <c r="D5209">
        <v>4.5054812999999999E-2</v>
      </c>
      <c r="E5209" t="s">
        <v>59</v>
      </c>
      <c r="F5209">
        <v>173.80539999999999</v>
      </c>
      <c r="G5209" t="s">
        <v>13</v>
      </c>
      <c r="H5209">
        <v>1999</v>
      </c>
      <c r="I5209" t="s">
        <v>14</v>
      </c>
      <c r="J5209" t="s">
        <v>15</v>
      </c>
      <c r="K5209" t="s">
        <v>16</v>
      </c>
      <c r="L5209">
        <f t="shared" si="162"/>
        <v>0</v>
      </c>
      <c r="M5209">
        <f t="shared" si="163"/>
        <v>0</v>
      </c>
    </row>
    <row r="5210" spans="1:13" x14ac:dyDescent="0.3">
      <c r="A5210" t="s">
        <v>1530</v>
      </c>
      <c r="C5210" t="s">
        <v>1605</v>
      </c>
      <c r="D5210">
        <v>0.136674035</v>
      </c>
      <c r="E5210" t="s">
        <v>77</v>
      </c>
      <c r="F5210">
        <v>105.8596</v>
      </c>
      <c r="G5210" t="s">
        <v>47</v>
      </c>
      <c r="H5210">
        <v>1985</v>
      </c>
      <c r="I5210" t="s">
        <v>34</v>
      </c>
      <c r="J5210" t="s">
        <v>15</v>
      </c>
      <c r="K5210" t="s">
        <v>25</v>
      </c>
      <c r="L5210">
        <f t="shared" si="162"/>
        <v>0</v>
      </c>
      <c r="M5210">
        <f t="shared" si="163"/>
        <v>0</v>
      </c>
    </row>
    <row r="5211" spans="1:13" x14ac:dyDescent="0.3">
      <c r="A5211" t="s">
        <v>1077</v>
      </c>
      <c r="B5211">
        <v>12.35</v>
      </c>
      <c r="C5211" t="s">
        <v>1605</v>
      </c>
      <c r="D5211">
        <v>3.389839E-2</v>
      </c>
      <c r="E5211" t="s">
        <v>77</v>
      </c>
      <c r="F5211">
        <v>196.04259999999999</v>
      </c>
      <c r="G5211" t="s">
        <v>37</v>
      </c>
      <c r="H5211">
        <v>2009</v>
      </c>
      <c r="I5211" t="s">
        <v>14</v>
      </c>
      <c r="J5211" t="s">
        <v>24</v>
      </c>
      <c r="K5211" t="s">
        <v>38</v>
      </c>
      <c r="L5211">
        <f t="shared" si="162"/>
        <v>0</v>
      </c>
      <c r="M5211">
        <f t="shared" si="163"/>
        <v>0</v>
      </c>
    </row>
    <row r="5212" spans="1:13" x14ac:dyDescent="0.3">
      <c r="A5212" t="s">
        <v>1512</v>
      </c>
      <c r="B5212">
        <v>13.1</v>
      </c>
      <c r="C5212" t="s">
        <v>51</v>
      </c>
      <c r="D5212">
        <v>2.0955762999999999E-2</v>
      </c>
      <c r="E5212" t="s">
        <v>18</v>
      </c>
      <c r="F5212">
        <v>118.6782</v>
      </c>
      <c r="G5212" t="s">
        <v>37</v>
      </c>
      <c r="H5212">
        <v>2009</v>
      </c>
      <c r="I5212" t="s">
        <v>14</v>
      </c>
      <c r="J5212" t="s">
        <v>24</v>
      </c>
      <c r="K5212" t="s">
        <v>38</v>
      </c>
      <c r="L5212">
        <f t="shared" si="162"/>
        <v>0</v>
      </c>
      <c r="M5212">
        <f t="shared" si="163"/>
        <v>1</v>
      </c>
    </row>
    <row r="5213" spans="1:13" x14ac:dyDescent="0.3">
      <c r="A5213" t="s">
        <v>630</v>
      </c>
      <c r="C5213" t="s">
        <v>51</v>
      </c>
      <c r="D5213">
        <v>1.7633471000000001E-2</v>
      </c>
      <c r="E5213" t="s">
        <v>46</v>
      </c>
      <c r="F5213">
        <v>211.3244</v>
      </c>
      <c r="G5213" t="s">
        <v>29</v>
      </c>
      <c r="H5213">
        <v>1985</v>
      </c>
      <c r="I5213" t="s">
        <v>14</v>
      </c>
      <c r="J5213" t="s">
        <v>24</v>
      </c>
      <c r="K5213" t="s">
        <v>30</v>
      </c>
      <c r="L5213">
        <f t="shared" si="162"/>
        <v>0</v>
      </c>
      <c r="M5213">
        <f t="shared" si="163"/>
        <v>0</v>
      </c>
    </row>
    <row r="5214" spans="1:13" x14ac:dyDescent="0.3">
      <c r="A5214" t="s">
        <v>1053</v>
      </c>
      <c r="C5214" t="s">
        <v>51</v>
      </c>
      <c r="D5214">
        <v>5.6476427000000003E-2</v>
      </c>
      <c r="E5214" t="s">
        <v>46</v>
      </c>
      <c r="F5214">
        <v>166.2526</v>
      </c>
      <c r="G5214" t="s">
        <v>47</v>
      </c>
      <c r="H5214">
        <v>1985</v>
      </c>
      <c r="I5214" t="s">
        <v>34</v>
      </c>
      <c r="J5214" t="s">
        <v>15</v>
      </c>
      <c r="K5214" t="s">
        <v>25</v>
      </c>
      <c r="L5214">
        <f t="shared" si="162"/>
        <v>1</v>
      </c>
      <c r="M5214">
        <f t="shared" si="163"/>
        <v>0</v>
      </c>
    </row>
    <row r="5215" spans="1:13" x14ac:dyDescent="0.3">
      <c r="A5215" t="s">
        <v>1569</v>
      </c>
      <c r="B5215">
        <v>14.5</v>
      </c>
      <c r="C5215" t="s">
        <v>1605</v>
      </c>
      <c r="D5215">
        <v>5.8778429E-2</v>
      </c>
      <c r="E5215" t="s">
        <v>32</v>
      </c>
      <c r="F5215">
        <v>168.44479999999999</v>
      </c>
      <c r="G5215" t="s">
        <v>53</v>
      </c>
      <c r="H5215">
        <v>1987</v>
      </c>
      <c r="I5215" t="s">
        <v>54</v>
      </c>
      <c r="J5215" t="s">
        <v>24</v>
      </c>
      <c r="K5215" t="s">
        <v>16</v>
      </c>
      <c r="L5215">
        <f t="shared" si="162"/>
        <v>0</v>
      </c>
      <c r="M5215">
        <f t="shared" si="163"/>
        <v>0</v>
      </c>
    </row>
    <row r="5216" spans="1:13" x14ac:dyDescent="0.3">
      <c r="A5216" t="s">
        <v>1239</v>
      </c>
      <c r="B5216">
        <v>16.5</v>
      </c>
      <c r="C5216" t="s">
        <v>51</v>
      </c>
      <c r="D5216">
        <v>2.8413443E-2</v>
      </c>
      <c r="E5216" t="s">
        <v>12</v>
      </c>
      <c r="F5216">
        <v>90.914599999999993</v>
      </c>
      <c r="G5216" t="s">
        <v>65</v>
      </c>
      <c r="H5216">
        <v>2004</v>
      </c>
      <c r="I5216" t="s">
        <v>34</v>
      </c>
      <c r="J5216" t="s">
        <v>20</v>
      </c>
      <c r="K5216" t="s">
        <v>16</v>
      </c>
      <c r="L5216">
        <f t="shared" si="162"/>
        <v>0</v>
      </c>
      <c r="M5216">
        <f t="shared" si="163"/>
        <v>1</v>
      </c>
    </row>
    <row r="5217" spans="1:13" x14ac:dyDescent="0.3">
      <c r="A5217" t="s">
        <v>845</v>
      </c>
      <c r="B5217">
        <v>18.25</v>
      </c>
      <c r="C5217" t="s">
        <v>51</v>
      </c>
      <c r="D5217">
        <v>4.4319101E-2</v>
      </c>
      <c r="E5217" t="s">
        <v>52</v>
      </c>
      <c r="F5217">
        <v>172.00800000000001</v>
      </c>
      <c r="G5217" t="s">
        <v>13</v>
      </c>
      <c r="H5217">
        <v>1999</v>
      </c>
      <c r="I5217" t="s">
        <v>14</v>
      </c>
      <c r="J5217" t="s">
        <v>15</v>
      </c>
      <c r="K5217" t="s">
        <v>16</v>
      </c>
      <c r="L5217">
        <f t="shared" si="162"/>
        <v>1</v>
      </c>
      <c r="M5217">
        <f t="shared" si="163"/>
        <v>0</v>
      </c>
    </row>
    <row r="5218" spans="1:13" x14ac:dyDescent="0.3">
      <c r="A5218" t="s">
        <v>771</v>
      </c>
      <c r="B5218">
        <v>15.25</v>
      </c>
      <c r="C5218" t="s">
        <v>51</v>
      </c>
      <c r="D5218">
        <v>2.6609813E-2</v>
      </c>
      <c r="E5218" t="s">
        <v>12</v>
      </c>
      <c r="F5218">
        <v>86.319800000000001</v>
      </c>
      <c r="G5218" t="s">
        <v>33</v>
      </c>
      <c r="H5218">
        <v>1997</v>
      </c>
      <c r="I5218" t="s">
        <v>34</v>
      </c>
      <c r="J5218" t="s">
        <v>15</v>
      </c>
      <c r="K5218" t="s">
        <v>16</v>
      </c>
      <c r="L5218">
        <f t="shared" si="162"/>
        <v>1</v>
      </c>
      <c r="M5218">
        <f t="shared" si="163"/>
        <v>1</v>
      </c>
    </row>
    <row r="5219" spans="1:13" x14ac:dyDescent="0.3">
      <c r="A5219" t="s">
        <v>1390</v>
      </c>
      <c r="C5219" t="s">
        <v>1605</v>
      </c>
      <c r="D5219">
        <v>0.158947217</v>
      </c>
      <c r="E5219" t="s">
        <v>12</v>
      </c>
      <c r="F5219">
        <v>143.31280000000001</v>
      </c>
      <c r="G5219" t="s">
        <v>29</v>
      </c>
      <c r="H5219">
        <v>1985</v>
      </c>
      <c r="I5219" t="s">
        <v>14</v>
      </c>
      <c r="J5219" t="s">
        <v>24</v>
      </c>
      <c r="K5219" t="s">
        <v>30</v>
      </c>
      <c r="L5219">
        <f t="shared" si="162"/>
        <v>0</v>
      </c>
      <c r="M5219">
        <f t="shared" si="163"/>
        <v>1</v>
      </c>
    </row>
    <row r="5220" spans="1:13" x14ac:dyDescent="0.3">
      <c r="A5220" t="s">
        <v>1415</v>
      </c>
      <c r="B5220">
        <v>10.5</v>
      </c>
      <c r="C5220" t="s">
        <v>51</v>
      </c>
      <c r="D5220">
        <v>4.8289771000000002E-2</v>
      </c>
      <c r="E5220" t="s">
        <v>52</v>
      </c>
      <c r="F5220">
        <v>158.3946</v>
      </c>
      <c r="G5220" t="s">
        <v>19</v>
      </c>
      <c r="H5220">
        <v>2007</v>
      </c>
      <c r="J5220" t="s">
        <v>20</v>
      </c>
      <c r="K5220" t="s">
        <v>16</v>
      </c>
      <c r="L5220">
        <f t="shared" si="162"/>
        <v>0</v>
      </c>
      <c r="M5220">
        <f t="shared" si="163"/>
        <v>0</v>
      </c>
    </row>
    <row r="5221" spans="1:13" x14ac:dyDescent="0.3">
      <c r="A5221" t="s">
        <v>1071</v>
      </c>
      <c r="B5221">
        <v>18.600000000000001</v>
      </c>
      <c r="C5221" t="s">
        <v>51</v>
      </c>
      <c r="D5221">
        <v>4.7880883999999999E-2</v>
      </c>
      <c r="E5221" t="s">
        <v>12</v>
      </c>
      <c r="F5221">
        <v>188.78980000000001</v>
      </c>
      <c r="G5221" t="s">
        <v>65</v>
      </c>
      <c r="H5221">
        <v>2004</v>
      </c>
      <c r="I5221" t="s">
        <v>34</v>
      </c>
      <c r="J5221" t="s">
        <v>20</v>
      </c>
      <c r="K5221" t="s">
        <v>16</v>
      </c>
      <c r="L5221">
        <f t="shared" si="162"/>
        <v>0</v>
      </c>
      <c r="M5221">
        <f t="shared" si="163"/>
        <v>1</v>
      </c>
    </row>
    <row r="5222" spans="1:13" x14ac:dyDescent="0.3">
      <c r="A5222" t="s">
        <v>271</v>
      </c>
      <c r="B5222">
        <v>6.8650000000000002</v>
      </c>
      <c r="C5222" t="s">
        <v>1605</v>
      </c>
      <c r="D5222">
        <v>3.5810386999999999E-2</v>
      </c>
      <c r="E5222" t="s">
        <v>67</v>
      </c>
      <c r="F5222">
        <v>243.14859999999999</v>
      </c>
      <c r="G5222" t="s">
        <v>53</v>
      </c>
      <c r="H5222">
        <v>1987</v>
      </c>
      <c r="I5222" t="s">
        <v>54</v>
      </c>
      <c r="J5222" t="s">
        <v>24</v>
      </c>
      <c r="K5222" t="s">
        <v>16</v>
      </c>
      <c r="L5222">
        <f t="shared" si="162"/>
        <v>0</v>
      </c>
      <c r="M5222">
        <f t="shared" si="163"/>
        <v>0</v>
      </c>
    </row>
    <row r="5223" spans="1:13" x14ac:dyDescent="0.3">
      <c r="A5223" t="s">
        <v>105</v>
      </c>
      <c r="B5223">
        <v>10.395</v>
      </c>
      <c r="C5223" t="s">
        <v>1605</v>
      </c>
      <c r="D5223">
        <v>0</v>
      </c>
      <c r="E5223" t="s">
        <v>18</v>
      </c>
      <c r="F5223">
        <v>88.551400000000001</v>
      </c>
      <c r="G5223" t="s">
        <v>37</v>
      </c>
      <c r="H5223">
        <v>2009</v>
      </c>
      <c r="I5223" t="s">
        <v>14</v>
      </c>
      <c r="J5223" t="s">
        <v>24</v>
      </c>
      <c r="K5223" t="s">
        <v>38</v>
      </c>
      <c r="L5223">
        <f t="shared" si="162"/>
        <v>0</v>
      </c>
      <c r="M5223">
        <f t="shared" si="163"/>
        <v>1</v>
      </c>
    </row>
    <row r="5224" spans="1:13" x14ac:dyDescent="0.3">
      <c r="A5224" t="s">
        <v>125</v>
      </c>
      <c r="C5224" t="s">
        <v>51</v>
      </c>
      <c r="D5224">
        <v>0.13992243900000001</v>
      </c>
      <c r="E5224" t="s">
        <v>52</v>
      </c>
      <c r="F5224">
        <v>251.53819999999999</v>
      </c>
      <c r="G5224" t="s">
        <v>29</v>
      </c>
      <c r="H5224">
        <v>1985</v>
      </c>
      <c r="I5224" t="s">
        <v>14</v>
      </c>
      <c r="J5224" t="s">
        <v>24</v>
      </c>
      <c r="K5224" t="s">
        <v>30</v>
      </c>
      <c r="L5224">
        <f t="shared" si="162"/>
        <v>0</v>
      </c>
      <c r="M5224">
        <f t="shared" si="163"/>
        <v>0</v>
      </c>
    </row>
    <row r="5225" spans="1:13" x14ac:dyDescent="0.3">
      <c r="A5225" t="s">
        <v>905</v>
      </c>
      <c r="B5225">
        <v>21.1</v>
      </c>
      <c r="C5225" t="s">
        <v>1605</v>
      </c>
      <c r="D5225">
        <v>3.4678780999999999E-2</v>
      </c>
      <c r="E5225" t="s">
        <v>198</v>
      </c>
      <c r="F5225">
        <v>127.79940000000001</v>
      </c>
      <c r="G5225" t="s">
        <v>23</v>
      </c>
      <c r="H5225">
        <v>1998</v>
      </c>
      <c r="J5225" t="s">
        <v>24</v>
      </c>
      <c r="K5225" t="s">
        <v>25</v>
      </c>
      <c r="L5225">
        <f t="shared" si="162"/>
        <v>0</v>
      </c>
      <c r="M5225">
        <f t="shared" si="163"/>
        <v>0</v>
      </c>
    </row>
    <row r="5226" spans="1:13" x14ac:dyDescent="0.3">
      <c r="A5226" t="s">
        <v>471</v>
      </c>
      <c r="B5226">
        <v>19.600000000000001</v>
      </c>
      <c r="C5226" t="s">
        <v>1605</v>
      </c>
      <c r="D5226">
        <v>0.128036069</v>
      </c>
      <c r="E5226" t="s">
        <v>12</v>
      </c>
      <c r="F5226">
        <v>169.6816</v>
      </c>
      <c r="G5226" t="s">
        <v>33</v>
      </c>
      <c r="H5226">
        <v>1997</v>
      </c>
      <c r="I5226" t="s">
        <v>34</v>
      </c>
      <c r="J5226" t="s">
        <v>15</v>
      </c>
      <c r="K5226" t="s">
        <v>16</v>
      </c>
      <c r="L5226">
        <f t="shared" si="162"/>
        <v>0</v>
      </c>
      <c r="M5226">
        <f t="shared" si="163"/>
        <v>1</v>
      </c>
    </row>
    <row r="5227" spans="1:13" x14ac:dyDescent="0.3">
      <c r="A5227" t="s">
        <v>1409</v>
      </c>
      <c r="B5227">
        <v>5.6749999999999998</v>
      </c>
      <c r="C5227" t="s">
        <v>1605</v>
      </c>
      <c r="D5227">
        <v>2.3477412999999999E-2</v>
      </c>
      <c r="E5227" t="s">
        <v>12</v>
      </c>
      <c r="F5227">
        <v>157.72880000000001</v>
      </c>
      <c r="G5227" t="s">
        <v>53</v>
      </c>
      <c r="H5227">
        <v>1987</v>
      </c>
      <c r="I5227" t="s">
        <v>54</v>
      </c>
      <c r="J5227" t="s">
        <v>24</v>
      </c>
      <c r="K5227" t="s">
        <v>16</v>
      </c>
      <c r="L5227">
        <f t="shared" si="162"/>
        <v>0</v>
      </c>
      <c r="M5227">
        <f t="shared" si="163"/>
        <v>1</v>
      </c>
    </row>
    <row r="5228" spans="1:13" x14ac:dyDescent="0.3">
      <c r="A5228" t="s">
        <v>769</v>
      </c>
      <c r="B5228">
        <v>9.8000000000000007</v>
      </c>
      <c r="C5228" t="s">
        <v>51</v>
      </c>
      <c r="D5228">
        <v>0</v>
      </c>
      <c r="E5228" t="s">
        <v>59</v>
      </c>
      <c r="F5228">
        <v>48.006</v>
      </c>
      <c r="G5228" t="s">
        <v>65</v>
      </c>
      <c r="H5228">
        <v>2004</v>
      </c>
      <c r="I5228" t="s">
        <v>34</v>
      </c>
      <c r="J5228" t="s">
        <v>20</v>
      </c>
      <c r="K5228" t="s">
        <v>16</v>
      </c>
      <c r="L5228">
        <f t="shared" si="162"/>
        <v>0</v>
      </c>
      <c r="M5228">
        <f t="shared" si="163"/>
        <v>0</v>
      </c>
    </row>
    <row r="5229" spans="1:13" x14ac:dyDescent="0.3">
      <c r="A5229" t="s">
        <v>990</v>
      </c>
      <c r="C5229" t="s">
        <v>1605</v>
      </c>
      <c r="D5229">
        <v>0.16076514</v>
      </c>
      <c r="E5229" t="s">
        <v>36</v>
      </c>
      <c r="F5229">
        <v>39.084800000000001</v>
      </c>
      <c r="G5229" t="s">
        <v>29</v>
      </c>
      <c r="H5229">
        <v>1985</v>
      </c>
      <c r="I5229" t="s">
        <v>14</v>
      </c>
      <c r="J5229" t="s">
        <v>24</v>
      </c>
      <c r="K5229" t="s">
        <v>30</v>
      </c>
      <c r="L5229">
        <f t="shared" si="162"/>
        <v>0</v>
      </c>
      <c r="M5229">
        <f t="shared" si="163"/>
        <v>0</v>
      </c>
    </row>
    <row r="5230" spans="1:13" x14ac:dyDescent="0.3">
      <c r="A5230" t="s">
        <v>1438</v>
      </c>
      <c r="B5230">
        <v>7.2350000000000003</v>
      </c>
      <c r="C5230" t="s">
        <v>51</v>
      </c>
      <c r="D5230">
        <v>0.100117939</v>
      </c>
      <c r="E5230" t="s">
        <v>12</v>
      </c>
      <c r="F5230">
        <v>196.74520000000001</v>
      </c>
      <c r="G5230" t="s">
        <v>13</v>
      </c>
      <c r="H5230">
        <v>1999</v>
      </c>
      <c r="I5230" t="s">
        <v>14</v>
      </c>
      <c r="J5230" t="s">
        <v>15</v>
      </c>
      <c r="K5230" t="s">
        <v>16</v>
      </c>
      <c r="L5230">
        <f t="shared" si="162"/>
        <v>1</v>
      </c>
      <c r="M5230">
        <f t="shared" si="163"/>
        <v>1</v>
      </c>
    </row>
    <row r="5231" spans="1:13" x14ac:dyDescent="0.3">
      <c r="A5231" t="s">
        <v>35</v>
      </c>
      <c r="B5231">
        <v>19.350000000000001</v>
      </c>
      <c r="C5231" t="s">
        <v>1605</v>
      </c>
      <c r="D5231">
        <v>8.2433256999999996E-2</v>
      </c>
      <c r="E5231" t="s">
        <v>36</v>
      </c>
      <c r="F5231">
        <v>49.703400000000002</v>
      </c>
      <c r="G5231" t="s">
        <v>41</v>
      </c>
      <c r="H5231">
        <v>2002</v>
      </c>
      <c r="J5231" t="s">
        <v>20</v>
      </c>
      <c r="K5231" t="s">
        <v>16</v>
      </c>
      <c r="L5231">
        <f t="shared" si="162"/>
        <v>0</v>
      </c>
      <c r="M5231">
        <f t="shared" si="163"/>
        <v>0</v>
      </c>
    </row>
    <row r="5232" spans="1:13" x14ac:dyDescent="0.3">
      <c r="A5232" t="s">
        <v>1162</v>
      </c>
      <c r="B5232">
        <v>10</v>
      </c>
      <c r="C5232" t="s">
        <v>1605</v>
      </c>
      <c r="D5232">
        <v>6.3272773000000004E-2</v>
      </c>
      <c r="E5232" t="s">
        <v>67</v>
      </c>
      <c r="F5232">
        <v>230.96680000000001</v>
      </c>
      <c r="G5232" t="s">
        <v>13</v>
      </c>
      <c r="H5232">
        <v>1999</v>
      </c>
      <c r="I5232" t="s">
        <v>14</v>
      </c>
      <c r="J5232" t="s">
        <v>15</v>
      </c>
      <c r="K5232" t="s">
        <v>16</v>
      </c>
      <c r="L5232">
        <f t="shared" si="162"/>
        <v>0</v>
      </c>
      <c r="M5232">
        <f t="shared" si="163"/>
        <v>0</v>
      </c>
    </row>
    <row r="5233" spans="1:13" x14ac:dyDescent="0.3">
      <c r="A5233" t="s">
        <v>1240</v>
      </c>
      <c r="B5233">
        <v>15.2</v>
      </c>
      <c r="C5233" t="s">
        <v>51</v>
      </c>
      <c r="D5233">
        <v>0</v>
      </c>
      <c r="E5233" t="s">
        <v>46</v>
      </c>
      <c r="F5233">
        <v>47.503399999999999</v>
      </c>
      <c r="G5233" t="s">
        <v>33</v>
      </c>
      <c r="H5233">
        <v>1997</v>
      </c>
      <c r="I5233" t="s">
        <v>34</v>
      </c>
      <c r="J5233" t="s">
        <v>15</v>
      </c>
      <c r="K5233" t="s">
        <v>16</v>
      </c>
      <c r="L5233">
        <f t="shared" si="162"/>
        <v>1</v>
      </c>
      <c r="M5233">
        <f t="shared" si="163"/>
        <v>0</v>
      </c>
    </row>
    <row r="5234" spans="1:13" x14ac:dyDescent="0.3">
      <c r="A5234" t="s">
        <v>1118</v>
      </c>
      <c r="B5234">
        <v>7.8650000000000002</v>
      </c>
      <c r="C5234" t="s">
        <v>51</v>
      </c>
      <c r="D5234">
        <v>6.1048127000000001E-2</v>
      </c>
      <c r="E5234" t="s">
        <v>198</v>
      </c>
      <c r="F5234">
        <v>165.95259999999999</v>
      </c>
      <c r="G5234" t="s">
        <v>65</v>
      </c>
      <c r="H5234">
        <v>2004</v>
      </c>
      <c r="I5234" t="s">
        <v>34</v>
      </c>
      <c r="J5234" t="s">
        <v>20</v>
      </c>
      <c r="K5234" t="s">
        <v>16</v>
      </c>
      <c r="L5234">
        <f t="shared" si="162"/>
        <v>0</v>
      </c>
      <c r="M5234">
        <f t="shared" si="163"/>
        <v>0</v>
      </c>
    </row>
    <row r="5235" spans="1:13" x14ac:dyDescent="0.3">
      <c r="A5235" t="s">
        <v>799</v>
      </c>
      <c r="B5235">
        <v>19.5</v>
      </c>
      <c r="C5235" t="s">
        <v>1605</v>
      </c>
      <c r="D5235">
        <v>2.7402159999999998E-2</v>
      </c>
      <c r="E5235" t="s">
        <v>83</v>
      </c>
      <c r="F5235">
        <v>161.792</v>
      </c>
      <c r="G5235" t="s">
        <v>41</v>
      </c>
      <c r="H5235">
        <v>2002</v>
      </c>
      <c r="J5235" t="s">
        <v>20</v>
      </c>
      <c r="K5235" t="s">
        <v>16</v>
      </c>
      <c r="L5235">
        <f t="shared" si="162"/>
        <v>0</v>
      </c>
      <c r="M5235">
        <f t="shared" si="163"/>
        <v>0</v>
      </c>
    </row>
    <row r="5236" spans="1:13" x14ac:dyDescent="0.3">
      <c r="A5236" t="s">
        <v>861</v>
      </c>
      <c r="B5236">
        <v>12.5</v>
      </c>
      <c r="C5236" t="s">
        <v>1605</v>
      </c>
      <c r="D5236">
        <v>6.2331642999999999E-2</v>
      </c>
      <c r="E5236" t="s">
        <v>36</v>
      </c>
      <c r="F5236">
        <v>196.3426</v>
      </c>
      <c r="G5236" t="s">
        <v>65</v>
      </c>
      <c r="H5236">
        <v>2004</v>
      </c>
      <c r="I5236" t="s">
        <v>34</v>
      </c>
      <c r="J5236" t="s">
        <v>20</v>
      </c>
      <c r="K5236" t="s">
        <v>16</v>
      </c>
      <c r="L5236">
        <f t="shared" si="162"/>
        <v>0</v>
      </c>
      <c r="M5236">
        <f t="shared" si="163"/>
        <v>0</v>
      </c>
    </row>
    <row r="5237" spans="1:13" x14ac:dyDescent="0.3">
      <c r="A5237" t="s">
        <v>1003</v>
      </c>
      <c r="B5237">
        <v>7.64</v>
      </c>
      <c r="C5237" t="s">
        <v>1605</v>
      </c>
      <c r="D5237">
        <v>7.0691105000000004E-2</v>
      </c>
      <c r="E5237" t="s">
        <v>12</v>
      </c>
      <c r="F5237">
        <v>91.412000000000006</v>
      </c>
      <c r="G5237" t="s">
        <v>65</v>
      </c>
      <c r="H5237">
        <v>2004</v>
      </c>
      <c r="I5237" t="s">
        <v>34</v>
      </c>
      <c r="J5237" t="s">
        <v>20</v>
      </c>
      <c r="K5237" t="s">
        <v>16</v>
      </c>
      <c r="L5237">
        <f t="shared" si="162"/>
        <v>0</v>
      </c>
      <c r="M5237">
        <f t="shared" si="163"/>
        <v>1</v>
      </c>
    </row>
    <row r="5238" spans="1:13" x14ac:dyDescent="0.3">
      <c r="A5238" t="s">
        <v>862</v>
      </c>
      <c r="B5238">
        <v>6.4050000000000002</v>
      </c>
      <c r="C5238" t="s">
        <v>51</v>
      </c>
      <c r="D5238">
        <v>0.13685617799999999</v>
      </c>
      <c r="E5238" t="s">
        <v>12</v>
      </c>
      <c r="F5238">
        <v>128.96780000000001</v>
      </c>
      <c r="G5238" t="s">
        <v>37</v>
      </c>
      <c r="H5238">
        <v>2009</v>
      </c>
      <c r="I5238" t="s">
        <v>14</v>
      </c>
      <c r="J5238" t="s">
        <v>24</v>
      </c>
      <c r="K5238" t="s">
        <v>38</v>
      </c>
      <c r="L5238">
        <f t="shared" si="162"/>
        <v>0</v>
      </c>
      <c r="M5238">
        <f t="shared" si="163"/>
        <v>1</v>
      </c>
    </row>
    <row r="5239" spans="1:13" x14ac:dyDescent="0.3">
      <c r="A5239" t="s">
        <v>583</v>
      </c>
      <c r="B5239">
        <v>5.19</v>
      </c>
      <c r="C5239" t="s">
        <v>1605</v>
      </c>
      <c r="D5239">
        <v>4.4215795000000002E-2</v>
      </c>
      <c r="E5239" t="s">
        <v>77</v>
      </c>
      <c r="F5239">
        <v>104.999</v>
      </c>
      <c r="G5239" t="s">
        <v>53</v>
      </c>
      <c r="H5239">
        <v>1987</v>
      </c>
      <c r="I5239" t="s">
        <v>54</v>
      </c>
      <c r="J5239" t="s">
        <v>24</v>
      </c>
      <c r="K5239" t="s">
        <v>16</v>
      </c>
      <c r="L5239">
        <f t="shared" si="162"/>
        <v>0</v>
      </c>
      <c r="M5239">
        <f t="shared" si="163"/>
        <v>0</v>
      </c>
    </row>
    <row r="5240" spans="1:13" x14ac:dyDescent="0.3">
      <c r="A5240" t="s">
        <v>1199</v>
      </c>
      <c r="B5240">
        <v>7.81</v>
      </c>
      <c r="C5240" t="s">
        <v>1605</v>
      </c>
      <c r="D5240">
        <v>3.3990657000000001E-2</v>
      </c>
      <c r="E5240" t="s">
        <v>12</v>
      </c>
      <c r="F5240">
        <v>166.11580000000001</v>
      </c>
      <c r="G5240" t="s">
        <v>33</v>
      </c>
      <c r="H5240">
        <v>1997</v>
      </c>
      <c r="I5240" t="s">
        <v>34</v>
      </c>
      <c r="J5240" t="s">
        <v>15</v>
      </c>
      <c r="K5240" t="s">
        <v>16</v>
      </c>
      <c r="L5240">
        <f t="shared" si="162"/>
        <v>0</v>
      </c>
      <c r="M5240">
        <f t="shared" si="163"/>
        <v>1</v>
      </c>
    </row>
    <row r="5241" spans="1:13" x14ac:dyDescent="0.3">
      <c r="A5241" t="s">
        <v>1115</v>
      </c>
      <c r="B5241">
        <v>7.72</v>
      </c>
      <c r="C5241" t="s">
        <v>51</v>
      </c>
      <c r="D5241">
        <v>0.121767168</v>
      </c>
      <c r="E5241" t="s">
        <v>32</v>
      </c>
      <c r="F5241">
        <v>119.14400000000001</v>
      </c>
      <c r="G5241" t="s">
        <v>41</v>
      </c>
      <c r="H5241">
        <v>2002</v>
      </c>
      <c r="J5241" t="s">
        <v>20</v>
      </c>
      <c r="K5241" t="s">
        <v>16</v>
      </c>
      <c r="L5241">
        <f t="shared" si="162"/>
        <v>0</v>
      </c>
      <c r="M5241">
        <f t="shared" si="163"/>
        <v>0</v>
      </c>
    </row>
    <row r="5242" spans="1:13" x14ac:dyDescent="0.3">
      <c r="A5242" t="s">
        <v>762</v>
      </c>
      <c r="B5242">
        <v>7.55</v>
      </c>
      <c r="C5242" t="s">
        <v>51</v>
      </c>
      <c r="D5242">
        <v>2.7169815999999999E-2</v>
      </c>
      <c r="E5242" t="s">
        <v>83</v>
      </c>
      <c r="F5242">
        <v>154.834</v>
      </c>
      <c r="G5242" t="s">
        <v>33</v>
      </c>
      <c r="H5242">
        <v>1997</v>
      </c>
      <c r="I5242" t="s">
        <v>34</v>
      </c>
      <c r="J5242" t="s">
        <v>15</v>
      </c>
      <c r="K5242" t="s">
        <v>16</v>
      </c>
      <c r="L5242">
        <f t="shared" si="162"/>
        <v>1</v>
      </c>
      <c r="M5242">
        <f t="shared" si="163"/>
        <v>0</v>
      </c>
    </row>
    <row r="5243" spans="1:13" x14ac:dyDescent="0.3">
      <c r="A5243" t="s">
        <v>1581</v>
      </c>
      <c r="B5243">
        <v>14.8</v>
      </c>
      <c r="C5243" t="s">
        <v>51</v>
      </c>
      <c r="D5243">
        <v>8.1500542999999995E-2</v>
      </c>
      <c r="E5243" t="s">
        <v>77</v>
      </c>
      <c r="F5243">
        <v>192.28460000000001</v>
      </c>
      <c r="G5243" t="s">
        <v>19</v>
      </c>
      <c r="H5243">
        <v>2007</v>
      </c>
      <c r="J5243" t="s">
        <v>20</v>
      </c>
      <c r="K5243" t="s">
        <v>16</v>
      </c>
      <c r="L5243">
        <f t="shared" si="162"/>
        <v>0</v>
      </c>
      <c r="M5243">
        <f t="shared" si="163"/>
        <v>0</v>
      </c>
    </row>
    <row r="5244" spans="1:13" x14ac:dyDescent="0.3">
      <c r="A5244" t="s">
        <v>318</v>
      </c>
      <c r="B5244">
        <v>14.5</v>
      </c>
      <c r="C5244" t="s">
        <v>51</v>
      </c>
      <c r="D5244">
        <v>1.9585531E-2</v>
      </c>
      <c r="E5244" t="s">
        <v>22</v>
      </c>
      <c r="F5244">
        <v>164.62100000000001</v>
      </c>
      <c r="G5244" t="s">
        <v>19</v>
      </c>
      <c r="H5244">
        <v>2007</v>
      </c>
      <c r="J5244" t="s">
        <v>20</v>
      </c>
      <c r="K5244" t="s">
        <v>16</v>
      </c>
      <c r="L5244">
        <f t="shared" si="162"/>
        <v>0</v>
      </c>
      <c r="M5244">
        <f t="shared" si="163"/>
        <v>0</v>
      </c>
    </row>
    <row r="5245" spans="1:13" x14ac:dyDescent="0.3">
      <c r="A5245" t="s">
        <v>239</v>
      </c>
      <c r="B5245">
        <v>17.600000000000001</v>
      </c>
      <c r="C5245" t="s">
        <v>1605</v>
      </c>
      <c r="D5245">
        <v>4.7248393E-2</v>
      </c>
      <c r="E5245" t="s">
        <v>12</v>
      </c>
      <c r="F5245">
        <v>120.0782</v>
      </c>
      <c r="G5245" t="s">
        <v>65</v>
      </c>
      <c r="H5245">
        <v>2004</v>
      </c>
      <c r="I5245" t="s">
        <v>34</v>
      </c>
      <c r="J5245" t="s">
        <v>20</v>
      </c>
      <c r="K5245" t="s">
        <v>16</v>
      </c>
      <c r="L5245">
        <f t="shared" si="162"/>
        <v>0</v>
      </c>
      <c r="M5245">
        <f t="shared" si="163"/>
        <v>1</v>
      </c>
    </row>
    <row r="5246" spans="1:13" x14ac:dyDescent="0.3">
      <c r="A5246" t="s">
        <v>1561</v>
      </c>
      <c r="B5246">
        <v>12.6</v>
      </c>
      <c r="C5246" t="s">
        <v>51</v>
      </c>
      <c r="D5246">
        <v>9.6362016999999994E-2</v>
      </c>
      <c r="E5246" t="s">
        <v>12</v>
      </c>
      <c r="F5246">
        <v>207.46119999999999</v>
      </c>
      <c r="G5246" t="s">
        <v>13</v>
      </c>
      <c r="H5246">
        <v>1999</v>
      </c>
      <c r="I5246" t="s">
        <v>14</v>
      </c>
      <c r="J5246" t="s">
        <v>15</v>
      </c>
      <c r="K5246" t="s">
        <v>16</v>
      </c>
      <c r="L5246">
        <f t="shared" si="162"/>
        <v>1</v>
      </c>
      <c r="M5246">
        <f t="shared" si="163"/>
        <v>1</v>
      </c>
    </row>
    <row r="5247" spans="1:13" x14ac:dyDescent="0.3">
      <c r="A5247" t="s">
        <v>727</v>
      </c>
      <c r="B5247">
        <v>12.5</v>
      </c>
      <c r="C5247" t="s">
        <v>51</v>
      </c>
      <c r="D5247">
        <v>0.10365205199999999</v>
      </c>
      <c r="E5247" t="s">
        <v>61</v>
      </c>
      <c r="F5247">
        <v>170.44479999999999</v>
      </c>
      <c r="G5247" t="s">
        <v>41</v>
      </c>
      <c r="H5247">
        <v>2002</v>
      </c>
      <c r="J5247" t="s">
        <v>20</v>
      </c>
      <c r="K5247" t="s">
        <v>16</v>
      </c>
      <c r="L5247">
        <f t="shared" si="162"/>
        <v>0</v>
      </c>
      <c r="M5247">
        <f t="shared" si="163"/>
        <v>0</v>
      </c>
    </row>
    <row r="5248" spans="1:13" x14ac:dyDescent="0.3">
      <c r="A5248" t="s">
        <v>145</v>
      </c>
      <c r="B5248">
        <v>6.0350000000000001</v>
      </c>
      <c r="C5248" t="s">
        <v>1605</v>
      </c>
      <c r="D5248">
        <v>0.110108566</v>
      </c>
      <c r="E5248" t="s">
        <v>36</v>
      </c>
      <c r="F5248">
        <v>186.124</v>
      </c>
      <c r="G5248" t="s">
        <v>23</v>
      </c>
      <c r="H5248">
        <v>1998</v>
      </c>
      <c r="J5248" t="s">
        <v>24</v>
      </c>
      <c r="K5248" t="s">
        <v>25</v>
      </c>
      <c r="L5248">
        <f t="shared" si="162"/>
        <v>0</v>
      </c>
      <c r="M5248">
        <f t="shared" si="163"/>
        <v>0</v>
      </c>
    </row>
    <row r="5249" spans="1:13" x14ac:dyDescent="0.3">
      <c r="A5249" t="s">
        <v>349</v>
      </c>
      <c r="C5249" t="s">
        <v>1605</v>
      </c>
      <c r="D5249">
        <v>5.028647E-2</v>
      </c>
      <c r="E5249" t="s">
        <v>83</v>
      </c>
      <c r="F5249">
        <v>115.8492</v>
      </c>
      <c r="G5249" t="s">
        <v>47</v>
      </c>
      <c r="H5249">
        <v>1985</v>
      </c>
      <c r="I5249" t="s">
        <v>34</v>
      </c>
      <c r="J5249" t="s">
        <v>15</v>
      </c>
      <c r="K5249" t="s">
        <v>25</v>
      </c>
      <c r="L5249">
        <f t="shared" si="162"/>
        <v>0</v>
      </c>
      <c r="M5249">
        <f t="shared" si="163"/>
        <v>0</v>
      </c>
    </row>
    <row r="5250" spans="1:13" x14ac:dyDescent="0.3">
      <c r="A5250" t="s">
        <v>504</v>
      </c>
      <c r="B5250">
        <v>15.35</v>
      </c>
      <c r="C5250" t="s">
        <v>51</v>
      </c>
      <c r="D5250">
        <v>7.4919567000000006E-2</v>
      </c>
      <c r="E5250" t="s">
        <v>12</v>
      </c>
      <c r="F5250">
        <v>89.382999999999996</v>
      </c>
      <c r="G5250" t="s">
        <v>37</v>
      </c>
      <c r="H5250">
        <v>2009</v>
      </c>
      <c r="I5250" t="s">
        <v>14</v>
      </c>
      <c r="J5250" t="s">
        <v>24</v>
      </c>
      <c r="K5250" t="s">
        <v>38</v>
      </c>
      <c r="L5250">
        <f t="shared" si="162"/>
        <v>0</v>
      </c>
      <c r="M5250">
        <f t="shared" si="163"/>
        <v>1</v>
      </c>
    </row>
    <row r="5251" spans="1:13" x14ac:dyDescent="0.3">
      <c r="A5251" t="s">
        <v>1480</v>
      </c>
      <c r="C5251" t="s">
        <v>51</v>
      </c>
      <c r="D5251">
        <v>0.12413724199999999</v>
      </c>
      <c r="E5251" t="s">
        <v>32</v>
      </c>
      <c r="F5251">
        <v>191.81620000000001</v>
      </c>
      <c r="G5251" t="s">
        <v>47</v>
      </c>
      <c r="H5251">
        <v>1985</v>
      </c>
      <c r="I5251" t="s">
        <v>34</v>
      </c>
      <c r="J5251" t="s">
        <v>15</v>
      </c>
      <c r="K5251" t="s">
        <v>25</v>
      </c>
      <c r="L5251">
        <f t="shared" ref="L5251:L5314" si="164">IF(AND(J5251= "Tier 1", C5251= "LF"),1,0)</f>
        <v>1</v>
      </c>
      <c r="M5251">
        <f t="shared" ref="M5251:M5314" si="165">IF(OR(E5251= "Dairy", E5251= "Snack Foods"),1,0)</f>
        <v>0</v>
      </c>
    </row>
    <row r="5252" spans="1:13" x14ac:dyDescent="0.3">
      <c r="A5252" t="s">
        <v>1574</v>
      </c>
      <c r="B5252">
        <v>17.5</v>
      </c>
      <c r="C5252" t="s">
        <v>1605</v>
      </c>
      <c r="D5252">
        <v>7.5825329999999998E-3</v>
      </c>
      <c r="E5252" t="s">
        <v>18</v>
      </c>
      <c r="F5252">
        <v>145.5102</v>
      </c>
      <c r="G5252" t="s">
        <v>19</v>
      </c>
      <c r="H5252">
        <v>2007</v>
      </c>
      <c r="J5252" t="s">
        <v>20</v>
      </c>
      <c r="K5252" t="s">
        <v>16</v>
      </c>
      <c r="L5252">
        <f t="shared" si="164"/>
        <v>0</v>
      </c>
      <c r="M5252">
        <f t="shared" si="165"/>
        <v>1</v>
      </c>
    </row>
    <row r="5253" spans="1:13" x14ac:dyDescent="0.3">
      <c r="A5253" t="s">
        <v>909</v>
      </c>
      <c r="B5253">
        <v>15.7</v>
      </c>
      <c r="C5253" t="s">
        <v>51</v>
      </c>
      <c r="D5253">
        <v>4.5387996E-2</v>
      </c>
      <c r="E5253" t="s">
        <v>67</v>
      </c>
      <c r="F5253">
        <v>178.86600000000001</v>
      </c>
      <c r="G5253" t="s">
        <v>37</v>
      </c>
      <c r="H5253">
        <v>2009</v>
      </c>
      <c r="I5253" t="s">
        <v>14</v>
      </c>
      <c r="J5253" t="s">
        <v>24</v>
      </c>
      <c r="K5253" t="s">
        <v>38</v>
      </c>
      <c r="L5253">
        <f t="shared" si="164"/>
        <v>0</v>
      </c>
      <c r="M5253">
        <f t="shared" si="165"/>
        <v>0</v>
      </c>
    </row>
    <row r="5254" spans="1:13" x14ac:dyDescent="0.3">
      <c r="A5254" t="s">
        <v>346</v>
      </c>
      <c r="B5254">
        <v>10</v>
      </c>
      <c r="C5254" t="s">
        <v>51</v>
      </c>
      <c r="D5254">
        <v>2.5805706000000001E-2</v>
      </c>
      <c r="E5254" t="s">
        <v>83</v>
      </c>
      <c r="F5254">
        <v>264.62259999999998</v>
      </c>
      <c r="G5254" t="s">
        <v>53</v>
      </c>
      <c r="H5254">
        <v>1987</v>
      </c>
      <c r="I5254" t="s">
        <v>54</v>
      </c>
      <c r="J5254" t="s">
        <v>24</v>
      </c>
      <c r="K5254" t="s">
        <v>16</v>
      </c>
      <c r="L5254">
        <f t="shared" si="164"/>
        <v>0</v>
      </c>
      <c r="M5254">
        <f t="shared" si="165"/>
        <v>0</v>
      </c>
    </row>
    <row r="5255" spans="1:13" x14ac:dyDescent="0.3">
      <c r="A5255" t="s">
        <v>1582</v>
      </c>
      <c r="B5255">
        <v>14.5</v>
      </c>
      <c r="C5255" t="s">
        <v>51</v>
      </c>
      <c r="D5255">
        <v>9.0143905999999996E-2</v>
      </c>
      <c r="E5255" t="s">
        <v>46</v>
      </c>
      <c r="F5255">
        <v>156.8604</v>
      </c>
      <c r="G5255" t="s">
        <v>37</v>
      </c>
      <c r="H5255">
        <v>2009</v>
      </c>
      <c r="I5255" t="s">
        <v>14</v>
      </c>
      <c r="J5255" t="s">
        <v>24</v>
      </c>
      <c r="K5255" t="s">
        <v>38</v>
      </c>
      <c r="L5255">
        <f t="shared" si="164"/>
        <v>0</v>
      </c>
      <c r="M5255">
        <f t="shared" si="165"/>
        <v>0</v>
      </c>
    </row>
    <row r="5256" spans="1:13" x14ac:dyDescent="0.3">
      <c r="A5256" t="s">
        <v>980</v>
      </c>
      <c r="B5256">
        <v>10.395</v>
      </c>
      <c r="C5256" t="s">
        <v>1605</v>
      </c>
      <c r="D5256">
        <v>3.6940319999999999E-2</v>
      </c>
      <c r="E5256" t="s">
        <v>77</v>
      </c>
      <c r="F5256">
        <v>228.83519999999999</v>
      </c>
      <c r="G5256" t="s">
        <v>13</v>
      </c>
      <c r="H5256">
        <v>1999</v>
      </c>
      <c r="I5256" t="s">
        <v>14</v>
      </c>
      <c r="J5256" t="s">
        <v>15</v>
      </c>
      <c r="K5256" t="s">
        <v>16</v>
      </c>
      <c r="L5256">
        <f t="shared" si="164"/>
        <v>0</v>
      </c>
      <c r="M5256">
        <f t="shared" si="165"/>
        <v>0</v>
      </c>
    </row>
    <row r="5257" spans="1:13" x14ac:dyDescent="0.3">
      <c r="A5257" t="s">
        <v>855</v>
      </c>
      <c r="B5257">
        <v>12.15</v>
      </c>
      <c r="C5257" t="s">
        <v>1605</v>
      </c>
      <c r="D5257">
        <v>4.2673451000000001E-2</v>
      </c>
      <c r="E5257" t="s">
        <v>77</v>
      </c>
      <c r="F5257">
        <v>183.595</v>
      </c>
      <c r="G5257" t="s">
        <v>65</v>
      </c>
      <c r="H5257">
        <v>2004</v>
      </c>
      <c r="I5257" t="s">
        <v>34</v>
      </c>
      <c r="J5257" t="s">
        <v>20</v>
      </c>
      <c r="K5257" t="s">
        <v>16</v>
      </c>
      <c r="L5257">
        <f t="shared" si="164"/>
        <v>0</v>
      </c>
      <c r="M5257">
        <f t="shared" si="165"/>
        <v>0</v>
      </c>
    </row>
    <row r="5258" spans="1:13" x14ac:dyDescent="0.3">
      <c r="A5258" t="s">
        <v>597</v>
      </c>
      <c r="B5258">
        <v>12.85</v>
      </c>
      <c r="C5258" t="s">
        <v>51</v>
      </c>
      <c r="D5258">
        <v>0.10836085199999999</v>
      </c>
      <c r="E5258" t="s">
        <v>32</v>
      </c>
      <c r="F5258">
        <v>230.66419999999999</v>
      </c>
      <c r="G5258" t="s">
        <v>13</v>
      </c>
      <c r="H5258">
        <v>1999</v>
      </c>
      <c r="I5258" t="s">
        <v>14</v>
      </c>
      <c r="J5258" t="s">
        <v>15</v>
      </c>
      <c r="K5258" t="s">
        <v>16</v>
      </c>
      <c r="L5258">
        <f t="shared" si="164"/>
        <v>1</v>
      </c>
      <c r="M5258">
        <f t="shared" si="165"/>
        <v>0</v>
      </c>
    </row>
    <row r="5259" spans="1:13" x14ac:dyDescent="0.3">
      <c r="A5259" t="s">
        <v>153</v>
      </c>
      <c r="B5259">
        <v>7.7249999999999996</v>
      </c>
      <c r="C5259" t="s">
        <v>51</v>
      </c>
      <c r="D5259">
        <v>0</v>
      </c>
      <c r="E5259" t="s">
        <v>83</v>
      </c>
      <c r="F5259">
        <v>250.9092</v>
      </c>
      <c r="G5259" t="s">
        <v>19</v>
      </c>
      <c r="H5259">
        <v>2007</v>
      </c>
      <c r="J5259" t="s">
        <v>20</v>
      </c>
      <c r="K5259" t="s">
        <v>16</v>
      </c>
      <c r="L5259">
        <f t="shared" si="164"/>
        <v>0</v>
      </c>
      <c r="M5259">
        <f t="shared" si="165"/>
        <v>0</v>
      </c>
    </row>
    <row r="5260" spans="1:13" x14ac:dyDescent="0.3">
      <c r="A5260" t="s">
        <v>1312</v>
      </c>
      <c r="B5260">
        <v>19.7</v>
      </c>
      <c r="C5260" t="s">
        <v>1605</v>
      </c>
      <c r="D5260">
        <v>8.0669843000000005E-2</v>
      </c>
      <c r="E5260" t="s">
        <v>36</v>
      </c>
      <c r="F5260">
        <v>197.31100000000001</v>
      </c>
      <c r="G5260" t="s">
        <v>53</v>
      </c>
      <c r="H5260">
        <v>1987</v>
      </c>
      <c r="I5260" t="s">
        <v>54</v>
      </c>
      <c r="J5260" t="s">
        <v>24</v>
      </c>
      <c r="K5260" t="s">
        <v>16</v>
      </c>
      <c r="L5260">
        <f t="shared" si="164"/>
        <v>0</v>
      </c>
      <c r="M5260">
        <f t="shared" si="165"/>
        <v>0</v>
      </c>
    </row>
    <row r="5261" spans="1:13" x14ac:dyDescent="0.3">
      <c r="A5261" t="s">
        <v>1414</v>
      </c>
      <c r="B5261">
        <v>17.600000000000001</v>
      </c>
      <c r="C5261" t="s">
        <v>51</v>
      </c>
      <c r="D5261">
        <v>9.7216575999999999E-2</v>
      </c>
      <c r="E5261" t="s">
        <v>18</v>
      </c>
      <c r="F5261">
        <v>86.185599999999994</v>
      </c>
      <c r="G5261" t="s">
        <v>33</v>
      </c>
      <c r="H5261">
        <v>1997</v>
      </c>
      <c r="I5261" t="s">
        <v>34</v>
      </c>
      <c r="J5261" t="s">
        <v>15</v>
      </c>
      <c r="K5261" t="s">
        <v>16</v>
      </c>
      <c r="L5261">
        <f t="shared" si="164"/>
        <v>1</v>
      </c>
      <c r="M5261">
        <f t="shared" si="165"/>
        <v>1</v>
      </c>
    </row>
    <row r="5262" spans="1:13" x14ac:dyDescent="0.3">
      <c r="A5262" t="s">
        <v>452</v>
      </c>
      <c r="B5262">
        <v>13.85</v>
      </c>
      <c r="C5262" t="s">
        <v>51</v>
      </c>
      <c r="D5262">
        <v>0</v>
      </c>
      <c r="E5262" t="s">
        <v>22</v>
      </c>
      <c r="F5262">
        <v>41.948</v>
      </c>
      <c r="G5262" t="s">
        <v>13</v>
      </c>
      <c r="H5262">
        <v>1999</v>
      </c>
      <c r="I5262" t="s">
        <v>14</v>
      </c>
      <c r="J5262" t="s">
        <v>15</v>
      </c>
      <c r="K5262" t="s">
        <v>16</v>
      </c>
      <c r="L5262">
        <f t="shared" si="164"/>
        <v>1</v>
      </c>
      <c r="M5262">
        <f t="shared" si="165"/>
        <v>0</v>
      </c>
    </row>
    <row r="5263" spans="1:13" x14ac:dyDescent="0.3">
      <c r="A5263" t="s">
        <v>921</v>
      </c>
      <c r="B5263">
        <v>6.1550000000000002</v>
      </c>
      <c r="C5263" t="s">
        <v>1605</v>
      </c>
      <c r="D5263">
        <v>9.4851844000000005E-2</v>
      </c>
      <c r="E5263" t="s">
        <v>77</v>
      </c>
      <c r="F5263">
        <v>213.85599999999999</v>
      </c>
      <c r="G5263" t="s">
        <v>41</v>
      </c>
      <c r="H5263">
        <v>2002</v>
      </c>
      <c r="J5263" t="s">
        <v>20</v>
      </c>
      <c r="K5263" t="s">
        <v>16</v>
      </c>
      <c r="L5263">
        <f t="shared" si="164"/>
        <v>0</v>
      </c>
      <c r="M5263">
        <f t="shared" si="165"/>
        <v>0</v>
      </c>
    </row>
    <row r="5264" spans="1:13" x14ac:dyDescent="0.3">
      <c r="A5264" t="s">
        <v>1340</v>
      </c>
      <c r="C5264" t="s">
        <v>1605</v>
      </c>
      <c r="D5264">
        <v>0.102999154</v>
      </c>
      <c r="E5264" t="s">
        <v>32</v>
      </c>
      <c r="F5264">
        <v>187.953</v>
      </c>
      <c r="G5264" t="s">
        <v>47</v>
      </c>
      <c r="H5264">
        <v>1985</v>
      </c>
      <c r="I5264" t="s">
        <v>34</v>
      </c>
      <c r="J5264" t="s">
        <v>15</v>
      </c>
      <c r="K5264" t="s">
        <v>25</v>
      </c>
      <c r="L5264">
        <f t="shared" si="164"/>
        <v>0</v>
      </c>
      <c r="M5264">
        <f t="shared" si="165"/>
        <v>0</v>
      </c>
    </row>
    <row r="5265" spans="1:13" x14ac:dyDescent="0.3">
      <c r="A5265" t="s">
        <v>858</v>
      </c>
      <c r="C5265" t="s">
        <v>1605</v>
      </c>
      <c r="D5265">
        <v>6.0754759999999998E-2</v>
      </c>
      <c r="E5265" t="s">
        <v>83</v>
      </c>
      <c r="F5265">
        <v>140.14959999999999</v>
      </c>
      <c r="G5265" t="s">
        <v>47</v>
      </c>
      <c r="H5265">
        <v>1985</v>
      </c>
      <c r="I5265" t="s">
        <v>34</v>
      </c>
      <c r="J5265" t="s">
        <v>15</v>
      </c>
      <c r="K5265" t="s">
        <v>25</v>
      </c>
      <c r="L5265">
        <f t="shared" si="164"/>
        <v>0</v>
      </c>
      <c r="M5265">
        <f t="shared" si="165"/>
        <v>0</v>
      </c>
    </row>
    <row r="5266" spans="1:13" x14ac:dyDescent="0.3">
      <c r="A5266" t="s">
        <v>155</v>
      </c>
      <c r="B5266">
        <v>12.35</v>
      </c>
      <c r="C5266" t="s">
        <v>1605</v>
      </c>
      <c r="D5266">
        <v>7.2507467000000006E-2</v>
      </c>
      <c r="E5266" t="s">
        <v>18</v>
      </c>
      <c r="F5266">
        <v>50.269199999999998</v>
      </c>
      <c r="G5266" t="s">
        <v>13</v>
      </c>
      <c r="H5266">
        <v>1999</v>
      </c>
      <c r="I5266" t="s">
        <v>14</v>
      </c>
      <c r="J5266" t="s">
        <v>15</v>
      </c>
      <c r="K5266" t="s">
        <v>16</v>
      </c>
      <c r="L5266">
        <f t="shared" si="164"/>
        <v>0</v>
      </c>
      <c r="M5266">
        <f t="shared" si="165"/>
        <v>1</v>
      </c>
    </row>
    <row r="5267" spans="1:13" x14ac:dyDescent="0.3">
      <c r="A5267" t="s">
        <v>140</v>
      </c>
      <c r="B5267">
        <v>6.44</v>
      </c>
      <c r="C5267" t="s">
        <v>51</v>
      </c>
      <c r="D5267">
        <v>7.9663441000000002E-2</v>
      </c>
      <c r="E5267" t="s">
        <v>49</v>
      </c>
      <c r="F5267">
        <v>97.97</v>
      </c>
      <c r="G5267" t="s">
        <v>19</v>
      </c>
      <c r="H5267">
        <v>2007</v>
      </c>
      <c r="J5267" t="s">
        <v>20</v>
      </c>
      <c r="K5267" t="s">
        <v>16</v>
      </c>
      <c r="L5267">
        <f t="shared" si="164"/>
        <v>0</v>
      </c>
      <c r="M5267">
        <f t="shared" si="165"/>
        <v>0</v>
      </c>
    </row>
    <row r="5268" spans="1:13" x14ac:dyDescent="0.3">
      <c r="A5268" t="s">
        <v>355</v>
      </c>
      <c r="B5268">
        <v>19.5</v>
      </c>
      <c r="C5268" t="s">
        <v>1605</v>
      </c>
      <c r="D5268">
        <v>7.7486686999999999E-2</v>
      </c>
      <c r="E5268" t="s">
        <v>59</v>
      </c>
      <c r="F5268">
        <v>231.89580000000001</v>
      </c>
      <c r="G5268" t="s">
        <v>37</v>
      </c>
      <c r="H5268">
        <v>2009</v>
      </c>
      <c r="I5268" t="s">
        <v>14</v>
      </c>
      <c r="J5268" t="s">
        <v>24</v>
      </c>
      <c r="K5268" t="s">
        <v>38</v>
      </c>
      <c r="L5268">
        <f t="shared" si="164"/>
        <v>0</v>
      </c>
      <c r="M5268">
        <f t="shared" si="165"/>
        <v>0</v>
      </c>
    </row>
    <row r="5269" spans="1:13" x14ac:dyDescent="0.3">
      <c r="A5269" t="s">
        <v>1431</v>
      </c>
      <c r="B5269">
        <v>12.15</v>
      </c>
      <c r="C5269" t="s">
        <v>51</v>
      </c>
      <c r="D5269">
        <v>6.2414139E-2</v>
      </c>
      <c r="E5269" t="s">
        <v>112</v>
      </c>
      <c r="F5269">
        <v>36.7532</v>
      </c>
      <c r="G5269" t="s">
        <v>41</v>
      </c>
      <c r="H5269">
        <v>2002</v>
      </c>
      <c r="J5269" t="s">
        <v>20</v>
      </c>
      <c r="K5269" t="s">
        <v>16</v>
      </c>
      <c r="L5269">
        <f t="shared" si="164"/>
        <v>0</v>
      </c>
      <c r="M5269">
        <f t="shared" si="165"/>
        <v>0</v>
      </c>
    </row>
    <row r="5270" spans="1:13" x14ac:dyDescent="0.3">
      <c r="A5270" t="s">
        <v>1576</v>
      </c>
      <c r="B5270">
        <v>7.22</v>
      </c>
      <c r="C5270" t="s">
        <v>1605</v>
      </c>
      <c r="D5270">
        <v>3.8313974000000001E-2</v>
      </c>
      <c r="E5270" t="s">
        <v>36</v>
      </c>
      <c r="F5270">
        <v>63.951000000000001</v>
      </c>
      <c r="G5270" t="s">
        <v>65</v>
      </c>
      <c r="H5270">
        <v>2004</v>
      </c>
      <c r="I5270" t="s">
        <v>34</v>
      </c>
      <c r="J5270" t="s">
        <v>20</v>
      </c>
      <c r="K5270" t="s">
        <v>16</v>
      </c>
      <c r="L5270">
        <f t="shared" si="164"/>
        <v>0</v>
      </c>
      <c r="M5270">
        <f t="shared" si="165"/>
        <v>0</v>
      </c>
    </row>
    <row r="5271" spans="1:13" x14ac:dyDescent="0.3">
      <c r="A5271" t="s">
        <v>1173</v>
      </c>
      <c r="B5271">
        <v>20.7</v>
      </c>
      <c r="C5271" t="s">
        <v>51</v>
      </c>
      <c r="D5271">
        <v>9.2672677999999994E-2</v>
      </c>
      <c r="E5271" t="s">
        <v>18</v>
      </c>
      <c r="F5271">
        <v>77.266999999999996</v>
      </c>
      <c r="G5271" t="s">
        <v>65</v>
      </c>
      <c r="H5271">
        <v>2004</v>
      </c>
      <c r="I5271" t="s">
        <v>34</v>
      </c>
      <c r="J5271" t="s">
        <v>20</v>
      </c>
      <c r="K5271" t="s">
        <v>16</v>
      </c>
      <c r="L5271">
        <f t="shared" si="164"/>
        <v>0</v>
      </c>
      <c r="M5271">
        <f t="shared" si="165"/>
        <v>1</v>
      </c>
    </row>
    <row r="5272" spans="1:13" x14ac:dyDescent="0.3">
      <c r="A5272" t="s">
        <v>1210</v>
      </c>
      <c r="B5272">
        <v>7.09</v>
      </c>
      <c r="C5272" t="s">
        <v>51</v>
      </c>
      <c r="D5272">
        <v>7.2265319999999999E-3</v>
      </c>
      <c r="E5272" t="s">
        <v>36</v>
      </c>
      <c r="F5272">
        <v>49.303400000000003</v>
      </c>
      <c r="G5272" t="s">
        <v>13</v>
      </c>
      <c r="H5272">
        <v>1999</v>
      </c>
      <c r="I5272" t="s">
        <v>14</v>
      </c>
      <c r="J5272" t="s">
        <v>15</v>
      </c>
      <c r="K5272" t="s">
        <v>16</v>
      </c>
      <c r="L5272">
        <f t="shared" si="164"/>
        <v>1</v>
      </c>
      <c r="M5272">
        <f t="shared" si="165"/>
        <v>0</v>
      </c>
    </row>
    <row r="5273" spans="1:13" x14ac:dyDescent="0.3">
      <c r="A5273" t="s">
        <v>398</v>
      </c>
      <c r="B5273">
        <v>9.3949999999999996</v>
      </c>
      <c r="C5273" t="s">
        <v>1605</v>
      </c>
      <c r="D5273">
        <v>0.131836711</v>
      </c>
      <c r="E5273" t="s">
        <v>67</v>
      </c>
      <c r="F5273">
        <v>85.219800000000006</v>
      </c>
      <c r="G5273" t="s">
        <v>41</v>
      </c>
      <c r="H5273">
        <v>2002</v>
      </c>
      <c r="J5273" t="s">
        <v>20</v>
      </c>
      <c r="K5273" t="s">
        <v>16</v>
      </c>
      <c r="L5273">
        <f t="shared" si="164"/>
        <v>0</v>
      </c>
      <c r="M5273">
        <f t="shared" si="165"/>
        <v>0</v>
      </c>
    </row>
    <row r="5274" spans="1:13" x14ac:dyDescent="0.3">
      <c r="A5274" t="s">
        <v>1583</v>
      </c>
      <c r="B5274">
        <v>15.5</v>
      </c>
      <c r="C5274" t="s">
        <v>1605</v>
      </c>
      <c r="D5274">
        <v>7.6179548999999999E-2</v>
      </c>
      <c r="E5274" t="s">
        <v>36</v>
      </c>
      <c r="F5274">
        <v>263.15679999999998</v>
      </c>
      <c r="G5274" t="s">
        <v>19</v>
      </c>
      <c r="H5274">
        <v>2007</v>
      </c>
      <c r="J5274" t="s">
        <v>20</v>
      </c>
      <c r="K5274" t="s">
        <v>16</v>
      </c>
      <c r="L5274">
        <f t="shared" si="164"/>
        <v>0</v>
      </c>
      <c r="M5274">
        <f t="shared" si="165"/>
        <v>0</v>
      </c>
    </row>
    <row r="5275" spans="1:13" x14ac:dyDescent="0.3">
      <c r="A5275" t="s">
        <v>781</v>
      </c>
      <c r="C5275" t="s">
        <v>51</v>
      </c>
      <c r="D5275">
        <v>2.0850388000000001E-2</v>
      </c>
      <c r="E5275" t="s">
        <v>46</v>
      </c>
      <c r="F5275">
        <v>255.8672</v>
      </c>
      <c r="G5275" t="s">
        <v>29</v>
      </c>
      <c r="H5275">
        <v>1985</v>
      </c>
      <c r="I5275" t="s">
        <v>14</v>
      </c>
      <c r="J5275" t="s">
        <v>24</v>
      </c>
      <c r="K5275" t="s">
        <v>30</v>
      </c>
      <c r="L5275">
        <f t="shared" si="164"/>
        <v>0</v>
      </c>
      <c r="M5275">
        <f t="shared" si="165"/>
        <v>0</v>
      </c>
    </row>
    <row r="5276" spans="1:13" x14ac:dyDescent="0.3">
      <c r="A5276" t="s">
        <v>558</v>
      </c>
      <c r="C5276" t="s">
        <v>51</v>
      </c>
      <c r="D5276">
        <v>3.1790173999999997E-2</v>
      </c>
      <c r="E5276" t="s">
        <v>83</v>
      </c>
      <c r="F5276">
        <v>117.2492</v>
      </c>
      <c r="G5276" t="s">
        <v>29</v>
      </c>
      <c r="H5276">
        <v>1985</v>
      </c>
      <c r="I5276" t="s">
        <v>14</v>
      </c>
      <c r="J5276" t="s">
        <v>24</v>
      </c>
      <c r="K5276" t="s">
        <v>30</v>
      </c>
      <c r="L5276">
        <f t="shared" si="164"/>
        <v>0</v>
      </c>
      <c r="M5276">
        <f t="shared" si="165"/>
        <v>0</v>
      </c>
    </row>
    <row r="5277" spans="1:13" x14ac:dyDescent="0.3">
      <c r="A5277" t="s">
        <v>1481</v>
      </c>
      <c r="B5277">
        <v>9.1950000000000003</v>
      </c>
      <c r="C5277" t="s">
        <v>51</v>
      </c>
      <c r="D5277">
        <v>0.10186791100000001</v>
      </c>
      <c r="E5277" t="s">
        <v>36</v>
      </c>
      <c r="F5277">
        <v>46.474400000000003</v>
      </c>
      <c r="G5277" t="s">
        <v>19</v>
      </c>
      <c r="H5277">
        <v>2007</v>
      </c>
      <c r="J5277" t="s">
        <v>20</v>
      </c>
      <c r="K5277" t="s">
        <v>16</v>
      </c>
      <c r="L5277">
        <f t="shared" si="164"/>
        <v>0</v>
      </c>
      <c r="M5277">
        <f t="shared" si="165"/>
        <v>0</v>
      </c>
    </row>
    <row r="5278" spans="1:13" x14ac:dyDescent="0.3">
      <c r="A5278" t="s">
        <v>1311</v>
      </c>
      <c r="B5278">
        <v>16.100000000000001</v>
      </c>
      <c r="C5278" t="s">
        <v>51</v>
      </c>
      <c r="D5278">
        <v>2.3557677999999999E-2</v>
      </c>
      <c r="E5278" t="s">
        <v>59</v>
      </c>
      <c r="F5278">
        <v>191.58459999999999</v>
      </c>
      <c r="G5278" t="s">
        <v>53</v>
      </c>
      <c r="H5278">
        <v>1987</v>
      </c>
      <c r="I5278" t="s">
        <v>54</v>
      </c>
      <c r="J5278" t="s">
        <v>24</v>
      </c>
      <c r="K5278" t="s">
        <v>16</v>
      </c>
      <c r="L5278">
        <f t="shared" si="164"/>
        <v>0</v>
      </c>
      <c r="M5278">
        <f t="shared" si="165"/>
        <v>0</v>
      </c>
    </row>
    <row r="5279" spans="1:13" x14ac:dyDescent="0.3">
      <c r="A5279" t="s">
        <v>1050</v>
      </c>
      <c r="B5279">
        <v>7.21</v>
      </c>
      <c r="C5279" t="s">
        <v>1605</v>
      </c>
      <c r="D5279">
        <v>0.24208344300000001</v>
      </c>
      <c r="E5279" t="s">
        <v>12</v>
      </c>
      <c r="F5279">
        <v>101.2332</v>
      </c>
      <c r="G5279" t="s">
        <v>23</v>
      </c>
      <c r="H5279">
        <v>1998</v>
      </c>
      <c r="J5279" t="s">
        <v>24</v>
      </c>
      <c r="K5279" t="s">
        <v>25</v>
      </c>
      <c r="L5279">
        <f t="shared" si="164"/>
        <v>0</v>
      </c>
      <c r="M5279">
        <f t="shared" si="165"/>
        <v>1</v>
      </c>
    </row>
    <row r="5280" spans="1:13" x14ac:dyDescent="0.3">
      <c r="A5280" t="s">
        <v>1212</v>
      </c>
      <c r="B5280">
        <v>8.39</v>
      </c>
      <c r="C5280" t="s">
        <v>51</v>
      </c>
      <c r="D5280">
        <v>0.120741638</v>
      </c>
      <c r="E5280" t="s">
        <v>61</v>
      </c>
      <c r="F5280">
        <v>162.38679999999999</v>
      </c>
      <c r="G5280" t="s">
        <v>41</v>
      </c>
      <c r="H5280">
        <v>2002</v>
      </c>
      <c r="J5280" t="s">
        <v>20</v>
      </c>
      <c r="K5280" t="s">
        <v>16</v>
      </c>
      <c r="L5280">
        <f t="shared" si="164"/>
        <v>0</v>
      </c>
      <c r="M5280">
        <f t="shared" si="165"/>
        <v>0</v>
      </c>
    </row>
    <row r="5281" spans="1:13" x14ac:dyDescent="0.3">
      <c r="A5281" t="s">
        <v>740</v>
      </c>
      <c r="B5281">
        <v>10.5</v>
      </c>
      <c r="C5281" t="s">
        <v>1605</v>
      </c>
      <c r="D5281">
        <v>6.6168292000000004E-2</v>
      </c>
      <c r="E5281" t="s">
        <v>112</v>
      </c>
      <c r="F5281">
        <v>80.695999999999998</v>
      </c>
      <c r="G5281" t="s">
        <v>65</v>
      </c>
      <c r="H5281">
        <v>2004</v>
      </c>
      <c r="I5281" t="s">
        <v>34</v>
      </c>
      <c r="J5281" t="s">
        <v>20</v>
      </c>
      <c r="K5281" t="s">
        <v>16</v>
      </c>
      <c r="L5281">
        <f t="shared" si="164"/>
        <v>0</v>
      </c>
      <c r="M5281">
        <f t="shared" si="165"/>
        <v>0</v>
      </c>
    </row>
    <row r="5282" spans="1:13" x14ac:dyDescent="0.3">
      <c r="A5282" t="s">
        <v>174</v>
      </c>
      <c r="B5282">
        <v>13.8</v>
      </c>
      <c r="C5282" t="s">
        <v>51</v>
      </c>
      <c r="D5282">
        <v>1.3290868000000001E-2</v>
      </c>
      <c r="E5282" t="s">
        <v>83</v>
      </c>
      <c r="F5282">
        <v>109.5254</v>
      </c>
      <c r="G5282" t="s">
        <v>41</v>
      </c>
      <c r="H5282">
        <v>2002</v>
      </c>
      <c r="J5282" t="s">
        <v>20</v>
      </c>
      <c r="K5282" t="s">
        <v>16</v>
      </c>
      <c r="L5282">
        <f t="shared" si="164"/>
        <v>0</v>
      </c>
      <c r="M5282">
        <f t="shared" si="165"/>
        <v>0</v>
      </c>
    </row>
    <row r="5283" spans="1:13" x14ac:dyDescent="0.3">
      <c r="A5283" t="s">
        <v>1467</v>
      </c>
      <c r="B5283">
        <v>13.65</v>
      </c>
      <c r="C5283" t="s">
        <v>1605</v>
      </c>
      <c r="D5283">
        <v>0</v>
      </c>
      <c r="E5283" t="s">
        <v>12</v>
      </c>
      <c r="F5283">
        <v>56.358800000000002</v>
      </c>
      <c r="G5283" t="s">
        <v>37</v>
      </c>
      <c r="H5283">
        <v>2009</v>
      </c>
      <c r="I5283" t="s">
        <v>14</v>
      </c>
      <c r="J5283" t="s">
        <v>24</v>
      </c>
      <c r="K5283" t="s">
        <v>38</v>
      </c>
      <c r="L5283">
        <f t="shared" si="164"/>
        <v>0</v>
      </c>
      <c r="M5283">
        <f t="shared" si="165"/>
        <v>1</v>
      </c>
    </row>
    <row r="5284" spans="1:13" x14ac:dyDescent="0.3">
      <c r="A5284" t="s">
        <v>140</v>
      </c>
      <c r="B5284">
        <v>6.44</v>
      </c>
      <c r="C5284" t="s">
        <v>51</v>
      </c>
      <c r="D5284">
        <v>7.9149444999999999E-2</v>
      </c>
      <c r="E5284" t="s">
        <v>49</v>
      </c>
      <c r="F5284">
        <v>98.17</v>
      </c>
      <c r="G5284" t="s">
        <v>53</v>
      </c>
      <c r="H5284">
        <v>1987</v>
      </c>
      <c r="I5284" t="s">
        <v>54</v>
      </c>
      <c r="J5284" t="s">
        <v>24</v>
      </c>
      <c r="K5284" t="s">
        <v>16</v>
      </c>
      <c r="L5284">
        <f t="shared" si="164"/>
        <v>0</v>
      </c>
      <c r="M5284">
        <f t="shared" si="165"/>
        <v>0</v>
      </c>
    </row>
    <row r="5285" spans="1:13" x14ac:dyDescent="0.3">
      <c r="A5285" t="s">
        <v>360</v>
      </c>
      <c r="B5285">
        <v>19</v>
      </c>
      <c r="C5285" t="s">
        <v>51</v>
      </c>
      <c r="D5285">
        <v>0.129860583</v>
      </c>
      <c r="E5285" t="s">
        <v>61</v>
      </c>
      <c r="F5285">
        <v>188.78720000000001</v>
      </c>
      <c r="G5285" t="s">
        <v>37</v>
      </c>
      <c r="H5285">
        <v>2009</v>
      </c>
      <c r="I5285" t="s">
        <v>14</v>
      </c>
      <c r="J5285" t="s">
        <v>24</v>
      </c>
      <c r="K5285" t="s">
        <v>38</v>
      </c>
      <c r="L5285">
        <f t="shared" si="164"/>
        <v>0</v>
      </c>
      <c r="M5285">
        <f t="shared" si="165"/>
        <v>0</v>
      </c>
    </row>
    <row r="5286" spans="1:13" x14ac:dyDescent="0.3">
      <c r="A5286" t="s">
        <v>1111</v>
      </c>
      <c r="B5286">
        <v>12.5</v>
      </c>
      <c r="C5286" t="s">
        <v>51</v>
      </c>
      <c r="D5286">
        <v>1.8878167000000001E-2</v>
      </c>
      <c r="E5286" t="s">
        <v>46</v>
      </c>
      <c r="F5286">
        <v>97.338399999999993</v>
      </c>
      <c r="G5286" t="s">
        <v>13</v>
      </c>
      <c r="H5286">
        <v>1999</v>
      </c>
      <c r="I5286" t="s">
        <v>14</v>
      </c>
      <c r="J5286" t="s">
        <v>15</v>
      </c>
      <c r="K5286" t="s">
        <v>16</v>
      </c>
      <c r="L5286">
        <f t="shared" si="164"/>
        <v>1</v>
      </c>
      <c r="M5286">
        <f t="shared" si="165"/>
        <v>0</v>
      </c>
    </row>
    <row r="5287" spans="1:13" x14ac:dyDescent="0.3">
      <c r="A5287" t="s">
        <v>676</v>
      </c>
      <c r="B5287">
        <v>10.3</v>
      </c>
      <c r="C5287" t="s">
        <v>51</v>
      </c>
      <c r="D5287">
        <v>7.8743805E-2</v>
      </c>
      <c r="E5287" t="s">
        <v>36</v>
      </c>
      <c r="F5287">
        <v>175.83699999999999</v>
      </c>
      <c r="G5287" t="s">
        <v>33</v>
      </c>
      <c r="H5287">
        <v>1997</v>
      </c>
      <c r="I5287" t="s">
        <v>34</v>
      </c>
      <c r="J5287" t="s">
        <v>15</v>
      </c>
      <c r="K5287" t="s">
        <v>16</v>
      </c>
      <c r="L5287">
        <f t="shared" si="164"/>
        <v>1</v>
      </c>
      <c r="M5287">
        <f t="shared" si="165"/>
        <v>0</v>
      </c>
    </row>
    <row r="5288" spans="1:13" x14ac:dyDescent="0.3">
      <c r="A5288" t="s">
        <v>1180</v>
      </c>
      <c r="B5288">
        <v>16.850000000000001</v>
      </c>
      <c r="C5288" t="s">
        <v>1605</v>
      </c>
      <c r="D5288">
        <v>0.159855844</v>
      </c>
      <c r="E5288" t="s">
        <v>67</v>
      </c>
      <c r="F5288">
        <v>192.74780000000001</v>
      </c>
      <c r="G5288" t="s">
        <v>33</v>
      </c>
      <c r="H5288">
        <v>1997</v>
      </c>
      <c r="I5288" t="s">
        <v>34</v>
      </c>
      <c r="J5288" t="s">
        <v>15</v>
      </c>
      <c r="K5288" t="s">
        <v>16</v>
      </c>
      <c r="L5288">
        <f t="shared" si="164"/>
        <v>0</v>
      </c>
      <c r="M5288">
        <f t="shared" si="165"/>
        <v>0</v>
      </c>
    </row>
    <row r="5289" spans="1:13" x14ac:dyDescent="0.3">
      <c r="A5289" t="s">
        <v>545</v>
      </c>
      <c r="B5289">
        <v>17.100000000000001</v>
      </c>
      <c r="C5289" t="s">
        <v>51</v>
      </c>
      <c r="D5289">
        <v>5.4207549000000001E-2</v>
      </c>
      <c r="E5289" t="s">
        <v>49</v>
      </c>
      <c r="F5289">
        <v>82.756600000000006</v>
      </c>
      <c r="G5289" t="s">
        <v>33</v>
      </c>
      <c r="H5289">
        <v>1997</v>
      </c>
      <c r="I5289" t="s">
        <v>34</v>
      </c>
      <c r="J5289" t="s">
        <v>15</v>
      </c>
      <c r="K5289" t="s">
        <v>16</v>
      </c>
      <c r="L5289">
        <f t="shared" si="164"/>
        <v>1</v>
      </c>
      <c r="M5289">
        <f t="shared" si="165"/>
        <v>0</v>
      </c>
    </row>
    <row r="5290" spans="1:13" x14ac:dyDescent="0.3">
      <c r="A5290" t="s">
        <v>1204</v>
      </c>
      <c r="B5290">
        <v>7.75</v>
      </c>
      <c r="C5290" t="s">
        <v>1605</v>
      </c>
      <c r="D5290">
        <v>0</v>
      </c>
      <c r="E5290" t="s">
        <v>67</v>
      </c>
      <c r="F5290">
        <v>34.555799999999998</v>
      </c>
      <c r="G5290" t="s">
        <v>41</v>
      </c>
      <c r="H5290">
        <v>2002</v>
      </c>
      <c r="J5290" t="s">
        <v>20</v>
      </c>
      <c r="K5290" t="s">
        <v>16</v>
      </c>
      <c r="L5290">
        <f t="shared" si="164"/>
        <v>0</v>
      </c>
      <c r="M5290">
        <f t="shared" si="165"/>
        <v>0</v>
      </c>
    </row>
    <row r="5291" spans="1:13" x14ac:dyDescent="0.3">
      <c r="A5291" t="s">
        <v>1364</v>
      </c>
      <c r="B5291">
        <v>9.3949999999999996</v>
      </c>
      <c r="C5291" t="s">
        <v>51</v>
      </c>
      <c r="D5291">
        <v>4.5261335999999999E-2</v>
      </c>
      <c r="E5291" t="s">
        <v>12</v>
      </c>
      <c r="F5291">
        <v>81.924999999999997</v>
      </c>
      <c r="G5291" t="s">
        <v>65</v>
      </c>
      <c r="H5291">
        <v>2004</v>
      </c>
      <c r="I5291" t="s">
        <v>34</v>
      </c>
      <c r="J5291" t="s">
        <v>20</v>
      </c>
      <c r="K5291" t="s">
        <v>16</v>
      </c>
      <c r="L5291">
        <f t="shared" si="164"/>
        <v>0</v>
      </c>
      <c r="M5291">
        <f t="shared" si="165"/>
        <v>1</v>
      </c>
    </row>
    <row r="5292" spans="1:13" x14ac:dyDescent="0.3">
      <c r="A5292" t="s">
        <v>1487</v>
      </c>
      <c r="B5292">
        <v>12.85</v>
      </c>
      <c r="C5292" t="s">
        <v>1605</v>
      </c>
      <c r="D5292">
        <v>0.25463074600000002</v>
      </c>
      <c r="E5292" t="s">
        <v>32</v>
      </c>
      <c r="F5292">
        <v>254.03819999999999</v>
      </c>
      <c r="G5292" t="s">
        <v>23</v>
      </c>
      <c r="H5292">
        <v>1998</v>
      </c>
      <c r="J5292" t="s">
        <v>24</v>
      </c>
      <c r="K5292" t="s">
        <v>25</v>
      </c>
      <c r="L5292">
        <f t="shared" si="164"/>
        <v>0</v>
      </c>
      <c r="M5292">
        <f t="shared" si="165"/>
        <v>0</v>
      </c>
    </row>
    <row r="5293" spans="1:13" x14ac:dyDescent="0.3">
      <c r="A5293" t="s">
        <v>1511</v>
      </c>
      <c r="B5293">
        <v>5.3250000000000002</v>
      </c>
      <c r="C5293" t="s">
        <v>1605</v>
      </c>
      <c r="D5293">
        <v>0</v>
      </c>
      <c r="E5293" t="s">
        <v>18</v>
      </c>
      <c r="F5293">
        <v>55.629800000000003</v>
      </c>
      <c r="G5293" t="s">
        <v>53</v>
      </c>
      <c r="H5293">
        <v>1987</v>
      </c>
      <c r="I5293" t="s">
        <v>54</v>
      </c>
      <c r="J5293" t="s">
        <v>24</v>
      </c>
      <c r="K5293" t="s">
        <v>16</v>
      </c>
      <c r="L5293">
        <f t="shared" si="164"/>
        <v>0</v>
      </c>
      <c r="M5293">
        <f t="shared" si="165"/>
        <v>1</v>
      </c>
    </row>
    <row r="5294" spans="1:13" x14ac:dyDescent="0.3">
      <c r="A5294" t="s">
        <v>846</v>
      </c>
      <c r="B5294">
        <v>14</v>
      </c>
      <c r="C5294" t="s">
        <v>1605</v>
      </c>
      <c r="D5294">
        <v>3.7598635999999998E-2</v>
      </c>
      <c r="E5294" t="s">
        <v>67</v>
      </c>
      <c r="F5294">
        <v>164.05260000000001</v>
      </c>
      <c r="G5294" t="s">
        <v>41</v>
      </c>
      <c r="H5294">
        <v>2002</v>
      </c>
      <c r="J5294" t="s">
        <v>20</v>
      </c>
      <c r="K5294" t="s">
        <v>16</v>
      </c>
      <c r="L5294">
        <f t="shared" si="164"/>
        <v>0</v>
      </c>
      <c r="M5294">
        <f t="shared" si="165"/>
        <v>0</v>
      </c>
    </row>
    <row r="5295" spans="1:13" x14ac:dyDescent="0.3">
      <c r="A5295" t="s">
        <v>824</v>
      </c>
      <c r="C5295" t="s">
        <v>51</v>
      </c>
      <c r="D5295">
        <v>3.5976808999999998E-2</v>
      </c>
      <c r="E5295" t="s">
        <v>32</v>
      </c>
      <c r="F5295">
        <v>51.232399999999998</v>
      </c>
      <c r="G5295" t="s">
        <v>47</v>
      </c>
      <c r="H5295">
        <v>1985</v>
      </c>
      <c r="I5295" t="s">
        <v>34</v>
      </c>
      <c r="J5295" t="s">
        <v>15</v>
      </c>
      <c r="K5295" t="s">
        <v>25</v>
      </c>
      <c r="L5295">
        <f t="shared" si="164"/>
        <v>1</v>
      </c>
      <c r="M5295">
        <f t="shared" si="165"/>
        <v>0</v>
      </c>
    </row>
    <row r="5296" spans="1:13" x14ac:dyDescent="0.3">
      <c r="A5296" t="s">
        <v>1160</v>
      </c>
      <c r="B5296">
        <v>9</v>
      </c>
      <c r="C5296" t="s">
        <v>51</v>
      </c>
      <c r="D5296">
        <v>6.9686500999999998E-2</v>
      </c>
      <c r="E5296" t="s">
        <v>46</v>
      </c>
      <c r="F5296">
        <v>264.6884</v>
      </c>
      <c r="G5296" t="s">
        <v>41</v>
      </c>
      <c r="H5296">
        <v>2002</v>
      </c>
      <c r="J5296" t="s">
        <v>20</v>
      </c>
      <c r="K5296" t="s">
        <v>16</v>
      </c>
      <c r="L5296">
        <f t="shared" si="164"/>
        <v>0</v>
      </c>
      <c r="M5296">
        <f t="shared" si="165"/>
        <v>0</v>
      </c>
    </row>
    <row r="5297" spans="1:13" x14ac:dyDescent="0.3">
      <c r="A5297" t="s">
        <v>234</v>
      </c>
      <c r="B5297">
        <v>8.02</v>
      </c>
      <c r="C5297" t="s">
        <v>51</v>
      </c>
      <c r="D5297">
        <v>1.9982857999999999E-2</v>
      </c>
      <c r="E5297" t="s">
        <v>61</v>
      </c>
      <c r="F5297">
        <v>154.59719999999999</v>
      </c>
      <c r="G5297" t="s">
        <v>19</v>
      </c>
      <c r="H5297">
        <v>2007</v>
      </c>
      <c r="J5297" t="s">
        <v>20</v>
      </c>
      <c r="K5297" t="s">
        <v>16</v>
      </c>
      <c r="L5297">
        <f t="shared" si="164"/>
        <v>0</v>
      </c>
      <c r="M5297">
        <f t="shared" si="165"/>
        <v>0</v>
      </c>
    </row>
    <row r="5298" spans="1:13" x14ac:dyDescent="0.3">
      <c r="A5298" t="s">
        <v>733</v>
      </c>
      <c r="B5298">
        <v>13.65</v>
      </c>
      <c r="C5298" t="s">
        <v>51</v>
      </c>
      <c r="D5298">
        <v>0</v>
      </c>
      <c r="E5298" t="s">
        <v>12</v>
      </c>
      <c r="F5298">
        <v>186.69239999999999</v>
      </c>
      <c r="G5298" t="s">
        <v>19</v>
      </c>
      <c r="H5298">
        <v>2007</v>
      </c>
      <c r="J5298" t="s">
        <v>20</v>
      </c>
      <c r="K5298" t="s">
        <v>16</v>
      </c>
      <c r="L5298">
        <f t="shared" si="164"/>
        <v>0</v>
      </c>
      <c r="M5298">
        <f t="shared" si="165"/>
        <v>1</v>
      </c>
    </row>
    <row r="5299" spans="1:13" x14ac:dyDescent="0.3">
      <c r="A5299" t="s">
        <v>466</v>
      </c>
      <c r="B5299">
        <v>13.65</v>
      </c>
      <c r="C5299" t="s">
        <v>1605</v>
      </c>
      <c r="D5299">
        <v>1.3038075E-2</v>
      </c>
      <c r="E5299" t="s">
        <v>32</v>
      </c>
      <c r="F5299">
        <v>116.18340000000001</v>
      </c>
      <c r="G5299" t="s">
        <v>33</v>
      </c>
      <c r="H5299">
        <v>1997</v>
      </c>
      <c r="I5299" t="s">
        <v>34</v>
      </c>
      <c r="J5299" t="s">
        <v>15</v>
      </c>
      <c r="K5299" t="s">
        <v>16</v>
      </c>
      <c r="L5299">
        <f t="shared" si="164"/>
        <v>0</v>
      </c>
      <c r="M5299">
        <f t="shared" si="165"/>
        <v>0</v>
      </c>
    </row>
    <row r="5300" spans="1:13" x14ac:dyDescent="0.3">
      <c r="A5300" t="s">
        <v>1584</v>
      </c>
      <c r="B5300">
        <v>20.7</v>
      </c>
      <c r="C5300" t="s">
        <v>51</v>
      </c>
      <c r="D5300">
        <v>2.6941678E-2</v>
      </c>
      <c r="E5300" t="s">
        <v>61</v>
      </c>
      <c r="F5300">
        <v>75.935400000000001</v>
      </c>
      <c r="G5300" t="s">
        <v>13</v>
      </c>
      <c r="H5300">
        <v>1999</v>
      </c>
      <c r="I5300" t="s">
        <v>14</v>
      </c>
      <c r="J5300" t="s">
        <v>15</v>
      </c>
      <c r="K5300" t="s">
        <v>16</v>
      </c>
      <c r="L5300">
        <f t="shared" si="164"/>
        <v>1</v>
      </c>
      <c r="M5300">
        <f t="shared" si="165"/>
        <v>0</v>
      </c>
    </row>
    <row r="5301" spans="1:13" x14ac:dyDescent="0.3">
      <c r="A5301" t="s">
        <v>777</v>
      </c>
      <c r="B5301">
        <v>8.6150000000000002</v>
      </c>
      <c r="C5301" t="s">
        <v>51</v>
      </c>
      <c r="D5301">
        <v>0</v>
      </c>
      <c r="E5301" t="s">
        <v>32</v>
      </c>
      <c r="F5301">
        <v>93.843599999999995</v>
      </c>
      <c r="G5301" t="s">
        <v>19</v>
      </c>
      <c r="H5301">
        <v>2007</v>
      </c>
      <c r="J5301" t="s">
        <v>20</v>
      </c>
      <c r="K5301" t="s">
        <v>16</v>
      </c>
      <c r="L5301">
        <f t="shared" si="164"/>
        <v>0</v>
      </c>
      <c r="M5301">
        <f t="shared" si="165"/>
        <v>0</v>
      </c>
    </row>
    <row r="5302" spans="1:13" x14ac:dyDescent="0.3">
      <c r="A5302" t="s">
        <v>1000</v>
      </c>
      <c r="B5302">
        <v>19.350000000000001</v>
      </c>
      <c r="C5302" t="s">
        <v>51</v>
      </c>
      <c r="D5302">
        <v>2.7871134999999998E-2</v>
      </c>
      <c r="E5302" t="s">
        <v>46</v>
      </c>
      <c r="F5302">
        <v>63.816800000000001</v>
      </c>
      <c r="G5302" t="s">
        <v>19</v>
      </c>
      <c r="H5302">
        <v>2007</v>
      </c>
      <c r="J5302" t="s">
        <v>20</v>
      </c>
      <c r="K5302" t="s">
        <v>16</v>
      </c>
      <c r="L5302">
        <f t="shared" si="164"/>
        <v>0</v>
      </c>
      <c r="M5302">
        <f t="shared" si="165"/>
        <v>0</v>
      </c>
    </row>
    <row r="5303" spans="1:13" x14ac:dyDescent="0.3">
      <c r="A5303" t="s">
        <v>1082</v>
      </c>
      <c r="B5303">
        <v>17.850000000000001</v>
      </c>
      <c r="C5303" t="s">
        <v>51</v>
      </c>
      <c r="D5303">
        <v>8.7452116999999996E-2</v>
      </c>
      <c r="E5303" t="s">
        <v>49</v>
      </c>
      <c r="F5303">
        <v>193.17939999999999</v>
      </c>
      <c r="G5303" t="s">
        <v>65</v>
      </c>
      <c r="H5303">
        <v>2004</v>
      </c>
      <c r="I5303" t="s">
        <v>34</v>
      </c>
      <c r="J5303" t="s">
        <v>20</v>
      </c>
      <c r="K5303" t="s">
        <v>16</v>
      </c>
      <c r="L5303">
        <f t="shared" si="164"/>
        <v>0</v>
      </c>
      <c r="M5303">
        <f t="shared" si="165"/>
        <v>0</v>
      </c>
    </row>
    <row r="5304" spans="1:13" x14ac:dyDescent="0.3">
      <c r="A5304" t="s">
        <v>1474</v>
      </c>
      <c r="B5304">
        <v>9.6950000000000003</v>
      </c>
      <c r="C5304" t="s">
        <v>51</v>
      </c>
      <c r="D5304">
        <v>7.0385932999999998E-2</v>
      </c>
      <c r="E5304" t="s">
        <v>52</v>
      </c>
      <c r="F5304">
        <v>177.33439999999999</v>
      </c>
      <c r="G5304" t="s">
        <v>53</v>
      </c>
      <c r="H5304">
        <v>1987</v>
      </c>
      <c r="I5304" t="s">
        <v>54</v>
      </c>
      <c r="J5304" t="s">
        <v>24</v>
      </c>
      <c r="K5304" t="s">
        <v>16</v>
      </c>
      <c r="L5304">
        <f t="shared" si="164"/>
        <v>0</v>
      </c>
      <c r="M5304">
        <f t="shared" si="165"/>
        <v>0</v>
      </c>
    </row>
    <row r="5305" spans="1:13" x14ac:dyDescent="0.3">
      <c r="A5305" t="s">
        <v>1082</v>
      </c>
      <c r="C5305" t="s">
        <v>51</v>
      </c>
      <c r="D5305">
        <v>0.153146326</v>
      </c>
      <c r="E5305" t="s">
        <v>49</v>
      </c>
      <c r="F5305">
        <v>194.27940000000001</v>
      </c>
      <c r="G5305" t="s">
        <v>47</v>
      </c>
      <c r="H5305">
        <v>1985</v>
      </c>
      <c r="I5305" t="s">
        <v>34</v>
      </c>
      <c r="J5305" t="s">
        <v>15</v>
      </c>
      <c r="K5305" t="s">
        <v>25</v>
      </c>
      <c r="L5305">
        <f t="shared" si="164"/>
        <v>1</v>
      </c>
      <c r="M5305">
        <f t="shared" si="165"/>
        <v>0</v>
      </c>
    </row>
    <row r="5306" spans="1:13" x14ac:dyDescent="0.3">
      <c r="A5306" t="s">
        <v>1578</v>
      </c>
      <c r="B5306">
        <v>19.100000000000001</v>
      </c>
      <c r="C5306" t="s">
        <v>51</v>
      </c>
      <c r="D5306">
        <v>0.161912574</v>
      </c>
      <c r="E5306" t="s">
        <v>32</v>
      </c>
      <c r="F5306">
        <v>233.9958</v>
      </c>
      <c r="G5306" t="s">
        <v>23</v>
      </c>
      <c r="H5306">
        <v>1998</v>
      </c>
      <c r="J5306" t="s">
        <v>24</v>
      </c>
      <c r="K5306" t="s">
        <v>25</v>
      </c>
      <c r="L5306">
        <f t="shared" si="164"/>
        <v>0</v>
      </c>
      <c r="M5306">
        <f t="shared" si="165"/>
        <v>0</v>
      </c>
    </row>
    <row r="5307" spans="1:13" x14ac:dyDescent="0.3">
      <c r="A5307" t="s">
        <v>787</v>
      </c>
      <c r="C5307" t="s">
        <v>1605</v>
      </c>
      <c r="D5307">
        <v>9.8906549999999999E-3</v>
      </c>
      <c r="E5307" t="s">
        <v>12</v>
      </c>
      <c r="F5307">
        <v>156.26300000000001</v>
      </c>
      <c r="G5307" t="s">
        <v>29</v>
      </c>
      <c r="H5307">
        <v>1985</v>
      </c>
      <c r="I5307" t="s">
        <v>14</v>
      </c>
      <c r="J5307" t="s">
        <v>24</v>
      </c>
      <c r="K5307" t="s">
        <v>30</v>
      </c>
      <c r="L5307">
        <f t="shared" si="164"/>
        <v>0</v>
      </c>
      <c r="M5307">
        <f t="shared" si="165"/>
        <v>1</v>
      </c>
    </row>
    <row r="5308" spans="1:13" x14ac:dyDescent="0.3">
      <c r="A5308" t="s">
        <v>295</v>
      </c>
      <c r="C5308" t="s">
        <v>51</v>
      </c>
      <c r="D5308">
        <v>0.10331031</v>
      </c>
      <c r="E5308" t="s">
        <v>12</v>
      </c>
      <c r="F5308">
        <v>111.2544</v>
      </c>
      <c r="G5308" t="s">
        <v>29</v>
      </c>
      <c r="H5308">
        <v>1985</v>
      </c>
      <c r="I5308" t="s">
        <v>14</v>
      </c>
      <c r="J5308" t="s">
        <v>24</v>
      </c>
      <c r="K5308" t="s">
        <v>30</v>
      </c>
      <c r="L5308">
        <f t="shared" si="164"/>
        <v>0</v>
      </c>
      <c r="M5308">
        <f t="shared" si="165"/>
        <v>1</v>
      </c>
    </row>
    <row r="5309" spans="1:13" x14ac:dyDescent="0.3">
      <c r="A5309" t="s">
        <v>903</v>
      </c>
      <c r="B5309">
        <v>10.195</v>
      </c>
      <c r="C5309" t="s">
        <v>51</v>
      </c>
      <c r="D5309">
        <v>0.11245226</v>
      </c>
      <c r="E5309" t="s">
        <v>52</v>
      </c>
      <c r="F5309">
        <v>112.286</v>
      </c>
      <c r="G5309" t="s">
        <v>41</v>
      </c>
      <c r="H5309">
        <v>2002</v>
      </c>
      <c r="J5309" t="s">
        <v>20</v>
      </c>
      <c r="K5309" t="s">
        <v>16</v>
      </c>
      <c r="L5309">
        <f t="shared" si="164"/>
        <v>0</v>
      </c>
      <c r="M5309">
        <f t="shared" si="165"/>
        <v>0</v>
      </c>
    </row>
    <row r="5310" spans="1:13" x14ac:dyDescent="0.3">
      <c r="A5310" t="s">
        <v>1424</v>
      </c>
      <c r="B5310">
        <v>6.6550000000000002</v>
      </c>
      <c r="C5310" t="s">
        <v>51</v>
      </c>
      <c r="D5310">
        <v>2.8385607E-2</v>
      </c>
      <c r="E5310" t="s">
        <v>32</v>
      </c>
      <c r="F5310">
        <v>210.65860000000001</v>
      </c>
      <c r="G5310" t="s">
        <v>23</v>
      </c>
      <c r="H5310">
        <v>1998</v>
      </c>
      <c r="J5310" t="s">
        <v>24</v>
      </c>
      <c r="K5310" t="s">
        <v>25</v>
      </c>
      <c r="L5310">
        <f t="shared" si="164"/>
        <v>0</v>
      </c>
      <c r="M5310">
        <f t="shared" si="165"/>
        <v>0</v>
      </c>
    </row>
    <row r="5311" spans="1:13" x14ac:dyDescent="0.3">
      <c r="A5311" t="s">
        <v>650</v>
      </c>
      <c r="B5311">
        <v>16.5</v>
      </c>
      <c r="C5311" t="s">
        <v>51</v>
      </c>
      <c r="D5311">
        <v>0.12357251499999999</v>
      </c>
      <c r="E5311" t="s">
        <v>83</v>
      </c>
      <c r="F5311">
        <v>205.16380000000001</v>
      </c>
      <c r="G5311" t="s">
        <v>23</v>
      </c>
      <c r="H5311">
        <v>1998</v>
      </c>
      <c r="J5311" t="s">
        <v>24</v>
      </c>
      <c r="K5311" t="s">
        <v>25</v>
      </c>
      <c r="L5311">
        <f t="shared" si="164"/>
        <v>0</v>
      </c>
      <c r="M5311">
        <f t="shared" si="165"/>
        <v>0</v>
      </c>
    </row>
    <row r="5312" spans="1:13" x14ac:dyDescent="0.3">
      <c r="A5312" t="s">
        <v>395</v>
      </c>
      <c r="B5312">
        <v>21.2</v>
      </c>
      <c r="C5312" t="s">
        <v>51</v>
      </c>
      <c r="D5312">
        <v>7.0819614000000003E-2</v>
      </c>
      <c r="E5312" t="s">
        <v>12</v>
      </c>
      <c r="F5312">
        <v>174.53700000000001</v>
      </c>
      <c r="G5312" t="s">
        <v>41</v>
      </c>
      <c r="H5312">
        <v>2002</v>
      </c>
      <c r="J5312" t="s">
        <v>20</v>
      </c>
      <c r="K5312" t="s">
        <v>16</v>
      </c>
      <c r="L5312">
        <f t="shared" si="164"/>
        <v>0</v>
      </c>
      <c r="M5312">
        <f t="shared" si="165"/>
        <v>1</v>
      </c>
    </row>
    <row r="5313" spans="1:13" x14ac:dyDescent="0.3">
      <c r="A5313" t="s">
        <v>609</v>
      </c>
      <c r="C5313" t="s">
        <v>51</v>
      </c>
      <c r="D5313">
        <v>4.0065669999999998E-2</v>
      </c>
      <c r="E5313" t="s">
        <v>67</v>
      </c>
      <c r="F5313">
        <v>262.55939999999998</v>
      </c>
      <c r="G5313" t="s">
        <v>47</v>
      </c>
      <c r="H5313">
        <v>1985</v>
      </c>
      <c r="I5313" t="s">
        <v>34</v>
      </c>
      <c r="J5313" t="s">
        <v>15</v>
      </c>
      <c r="K5313" t="s">
        <v>25</v>
      </c>
      <c r="L5313">
        <f t="shared" si="164"/>
        <v>1</v>
      </c>
      <c r="M5313">
        <f t="shared" si="165"/>
        <v>0</v>
      </c>
    </row>
    <row r="5314" spans="1:13" x14ac:dyDescent="0.3">
      <c r="A5314" t="s">
        <v>1585</v>
      </c>
      <c r="B5314">
        <v>13</v>
      </c>
      <c r="C5314" t="s">
        <v>1605</v>
      </c>
      <c r="D5314">
        <v>3.0089171000000001E-2</v>
      </c>
      <c r="E5314" t="s">
        <v>83</v>
      </c>
      <c r="F5314">
        <v>58.322000000000003</v>
      </c>
      <c r="G5314" t="s">
        <v>33</v>
      </c>
      <c r="H5314">
        <v>1997</v>
      </c>
      <c r="I5314" t="s">
        <v>34</v>
      </c>
      <c r="J5314" t="s">
        <v>15</v>
      </c>
      <c r="K5314" t="s">
        <v>16</v>
      </c>
      <c r="L5314">
        <f t="shared" si="164"/>
        <v>0</v>
      </c>
      <c r="M5314">
        <f t="shared" si="165"/>
        <v>0</v>
      </c>
    </row>
    <row r="5315" spans="1:13" x14ac:dyDescent="0.3">
      <c r="A5315" t="s">
        <v>395</v>
      </c>
      <c r="B5315">
        <v>21.2</v>
      </c>
      <c r="C5315" t="s">
        <v>51</v>
      </c>
      <c r="D5315">
        <v>7.0662917000000006E-2</v>
      </c>
      <c r="E5315" t="s">
        <v>12</v>
      </c>
      <c r="F5315">
        <v>177.03700000000001</v>
      </c>
      <c r="G5315" t="s">
        <v>65</v>
      </c>
      <c r="H5315">
        <v>2004</v>
      </c>
      <c r="I5315" t="s">
        <v>34</v>
      </c>
      <c r="J5315" t="s">
        <v>20</v>
      </c>
      <c r="K5315" t="s">
        <v>16</v>
      </c>
      <c r="L5315">
        <f t="shared" ref="L5315:L5378" si="166">IF(AND(J5315= "Tier 1", C5315= "LF"),1,0)</f>
        <v>0</v>
      </c>
      <c r="M5315">
        <f t="shared" ref="M5315:M5378" si="167">IF(OR(E5315= "Dairy", E5315= "Snack Foods"),1,0)</f>
        <v>1</v>
      </c>
    </row>
    <row r="5316" spans="1:13" x14ac:dyDescent="0.3">
      <c r="A5316" t="s">
        <v>1448</v>
      </c>
      <c r="B5316">
        <v>14</v>
      </c>
      <c r="C5316" t="s">
        <v>51</v>
      </c>
      <c r="D5316">
        <v>2.3771773E-2</v>
      </c>
      <c r="E5316" t="s">
        <v>36</v>
      </c>
      <c r="F5316">
        <v>102.2332</v>
      </c>
      <c r="G5316" t="s">
        <v>13</v>
      </c>
      <c r="H5316">
        <v>1999</v>
      </c>
      <c r="I5316" t="s">
        <v>14</v>
      </c>
      <c r="J5316" t="s">
        <v>15</v>
      </c>
      <c r="K5316" t="s">
        <v>16</v>
      </c>
      <c r="L5316">
        <f t="shared" si="166"/>
        <v>1</v>
      </c>
      <c r="M5316">
        <f t="shared" si="167"/>
        <v>0</v>
      </c>
    </row>
    <row r="5317" spans="1:13" x14ac:dyDescent="0.3">
      <c r="A5317" t="s">
        <v>685</v>
      </c>
      <c r="C5317" t="s">
        <v>51</v>
      </c>
      <c r="D5317">
        <v>9.8655964999999998E-2</v>
      </c>
      <c r="E5317" t="s">
        <v>61</v>
      </c>
      <c r="F5317">
        <v>212.99019999999999</v>
      </c>
      <c r="G5317" t="s">
        <v>29</v>
      </c>
      <c r="H5317">
        <v>1985</v>
      </c>
      <c r="I5317" t="s">
        <v>14</v>
      </c>
      <c r="J5317" t="s">
        <v>24</v>
      </c>
      <c r="K5317" t="s">
        <v>30</v>
      </c>
      <c r="L5317">
        <f t="shared" si="166"/>
        <v>0</v>
      </c>
      <c r="M5317">
        <f t="shared" si="167"/>
        <v>0</v>
      </c>
    </row>
    <row r="5318" spans="1:13" x14ac:dyDescent="0.3">
      <c r="A5318" t="s">
        <v>836</v>
      </c>
      <c r="B5318">
        <v>16.600000000000001</v>
      </c>
      <c r="C5318" t="s">
        <v>51</v>
      </c>
      <c r="D5318">
        <v>2.6591024000000001E-2</v>
      </c>
      <c r="E5318" t="s">
        <v>67</v>
      </c>
      <c r="F5318">
        <v>56.761400000000002</v>
      </c>
      <c r="G5318" t="s">
        <v>41</v>
      </c>
      <c r="H5318">
        <v>2002</v>
      </c>
      <c r="J5318" t="s">
        <v>20</v>
      </c>
      <c r="K5318" t="s">
        <v>16</v>
      </c>
      <c r="L5318">
        <f t="shared" si="166"/>
        <v>0</v>
      </c>
      <c r="M5318">
        <f t="shared" si="167"/>
        <v>0</v>
      </c>
    </row>
    <row r="5319" spans="1:13" x14ac:dyDescent="0.3">
      <c r="A5319" t="s">
        <v>1566</v>
      </c>
      <c r="B5319">
        <v>13.5</v>
      </c>
      <c r="C5319" t="s">
        <v>1605</v>
      </c>
      <c r="D5319">
        <v>0.113604487</v>
      </c>
      <c r="E5319" t="s">
        <v>18</v>
      </c>
      <c r="F5319">
        <v>57.956200000000003</v>
      </c>
      <c r="G5319" t="s">
        <v>23</v>
      </c>
      <c r="H5319">
        <v>1998</v>
      </c>
      <c r="J5319" t="s">
        <v>24</v>
      </c>
      <c r="K5319" t="s">
        <v>25</v>
      </c>
      <c r="L5319">
        <f t="shared" si="166"/>
        <v>0</v>
      </c>
      <c r="M5319">
        <f t="shared" si="167"/>
        <v>1</v>
      </c>
    </row>
    <row r="5320" spans="1:13" x14ac:dyDescent="0.3">
      <c r="A5320" t="s">
        <v>299</v>
      </c>
      <c r="B5320">
        <v>10</v>
      </c>
      <c r="C5320" t="s">
        <v>51</v>
      </c>
      <c r="D5320">
        <v>8.9515698000000005E-2</v>
      </c>
      <c r="E5320" t="s">
        <v>46</v>
      </c>
      <c r="F5320">
        <v>146.11019999999999</v>
      </c>
      <c r="G5320" t="s">
        <v>37</v>
      </c>
      <c r="H5320">
        <v>2009</v>
      </c>
      <c r="I5320" t="s">
        <v>14</v>
      </c>
      <c r="J5320" t="s">
        <v>24</v>
      </c>
      <c r="K5320" t="s">
        <v>38</v>
      </c>
      <c r="L5320">
        <f t="shared" si="166"/>
        <v>0</v>
      </c>
      <c r="M5320">
        <f t="shared" si="167"/>
        <v>0</v>
      </c>
    </row>
    <row r="5321" spans="1:13" x14ac:dyDescent="0.3">
      <c r="A5321" t="s">
        <v>992</v>
      </c>
      <c r="B5321">
        <v>7.89</v>
      </c>
      <c r="C5321" t="s">
        <v>51</v>
      </c>
      <c r="D5321">
        <v>3.6134503999999998E-2</v>
      </c>
      <c r="E5321" t="s">
        <v>18</v>
      </c>
      <c r="F5321">
        <v>117.7782</v>
      </c>
      <c r="G5321" t="s">
        <v>33</v>
      </c>
      <c r="H5321">
        <v>1997</v>
      </c>
      <c r="I5321" t="s">
        <v>34</v>
      </c>
      <c r="J5321" t="s">
        <v>15</v>
      </c>
      <c r="K5321" t="s">
        <v>16</v>
      </c>
      <c r="L5321">
        <f t="shared" si="166"/>
        <v>1</v>
      </c>
      <c r="M5321">
        <f t="shared" si="167"/>
        <v>1</v>
      </c>
    </row>
    <row r="5322" spans="1:13" x14ac:dyDescent="0.3">
      <c r="A5322" t="s">
        <v>411</v>
      </c>
      <c r="C5322" t="s">
        <v>51</v>
      </c>
      <c r="D5322">
        <v>9.0123641000000004E-2</v>
      </c>
      <c r="E5322" t="s">
        <v>61</v>
      </c>
      <c r="F5322">
        <v>194.81100000000001</v>
      </c>
      <c r="G5322" t="s">
        <v>29</v>
      </c>
      <c r="H5322">
        <v>1985</v>
      </c>
      <c r="I5322" t="s">
        <v>14</v>
      </c>
      <c r="J5322" t="s">
        <v>24</v>
      </c>
      <c r="K5322" t="s">
        <v>30</v>
      </c>
      <c r="L5322">
        <f t="shared" si="166"/>
        <v>0</v>
      </c>
      <c r="M5322">
        <f t="shared" si="167"/>
        <v>0</v>
      </c>
    </row>
    <row r="5323" spans="1:13" x14ac:dyDescent="0.3">
      <c r="A5323" t="s">
        <v>1132</v>
      </c>
      <c r="C5323" t="s">
        <v>51</v>
      </c>
      <c r="D5323">
        <v>1.1135837000000001E-2</v>
      </c>
      <c r="E5323" t="s">
        <v>22</v>
      </c>
      <c r="F5323">
        <v>56.861400000000003</v>
      </c>
      <c r="G5323" t="s">
        <v>29</v>
      </c>
      <c r="H5323">
        <v>1985</v>
      </c>
      <c r="I5323" t="s">
        <v>14</v>
      </c>
      <c r="J5323" t="s">
        <v>24</v>
      </c>
      <c r="K5323" t="s">
        <v>30</v>
      </c>
      <c r="L5323">
        <f t="shared" si="166"/>
        <v>0</v>
      </c>
      <c r="M5323">
        <f t="shared" si="167"/>
        <v>0</v>
      </c>
    </row>
    <row r="5324" spans="1:13" x14ac:dyDescent="0.3">
      <c r="A5324" t="s">
        <v>70</v>
      </c>
      <c r="B5324">
        <v>6.7850000000000001</v>
      </c>
      <c r="C5324" t="s">
        <v>1605</v>
      </c>
      <c r="D5324">
        <v>2.3104766999999998E-2</v>
      </c>
      <c r="E5324" t="s">
        <v>12</v>
      </c>
      <c r="F5324">
        <v>211.2928</v>
      </c>
      <c r="G5324" t="s">
        <v>19</v>
      </c>
      <c r="H5324">
        <v>2007</v>
      </c>
      <c r="J5324" t="s">
        <v>20</v>
      </c>
      <c r="K5324" t="s">
        <v>16</v>
      </c>
      <c r="L5324">
        <f t="shared" si="166"/>
        <v>0</v>
      </c>
      <c r="M5324">
        <f t="shared" si="167"/>
        <v>1</v>
      </c>
    </row>
    <row r="5325" spans="1:13" x14ac:dyDescent="0.3">
      <c r="A5325" t="s">
        <v>664</v>
      </c>
      <c r="B5325">
        <v>8.35</v>
      </c>
      <c r="C5325" t="s">
        <v>28</v>
      </c>
      <c r="D5325">
        <v>0.12684572799999999</v>
      </c>
      <c r="E5325" t="s">
        <v>67</v>
      </c>
      <c r="F5325">
        <v>74.035399999999996</v>
      </c>
      <c r="G5325" t="s">
        <v>65</v>
      </c>
      <c r="H5325">
        <v>2004</v>
      </c>
      <c r="I5325" t="s">
        <v>34</v>
      </c>
      <c r="J5325" t="s">
        <v>20</v>
      </c>
      <c r="K5325" t="s">
        <v>16</v>
      </c>
      <c r="L5325">
        <f t="shared" si="166"/>
        <v>0</v>
      </c>
      <c r="M5325">
        <f t="shared" si="167"/>
        <v>0</v>
      </c>
    </row>
    <row r="5326" spans="1:13" x14ac:dyDescent="0.3">
      <c r="A5326" t="s">
        <v>612</v>
      </c>
      <c r="C5326" t="s">
        <v>1605</v>
      </c>
      <c r="D5326">
        <v>0</v>
      </c>
      <c r="E5326" t="s">
        <v>18</v>
      </c>
      <c r="F5326">
        <v>124.873</v>
      </c>
      <c r="G5326" t="s">
        <v>29</v>
      </c>
      <c r="H5326">
        <v>1985</v>
      </c>
      <c r="I5326" t="s">
        <v>14</v>
      </c>
      <c r="J5326" t="s">
        <v>24</v>
      </c>
      <c r="K5326" t="s">
        <v>30</v>
      </c>
      <c r="L5326">
        <f t="shared" si="166"/>
        <v>0</v>
      </c>
      <c r="M5326">
        <f t="shared" si="167"/>
        <v>1</v>
      </c>
    </row>
    <row r="5327" spans="1:13" x14ac:dyDescent="0.3">
      <c r="A5327" t="s">
        <v>1216</v>
      </c>
      <c r="B5327">
        <v>9.8000000000000007</v>
      </c>
      <c r="C5327" t="s">
        <v>1605</v>
      </c>
      <c r="D5327">
        <v>7.2817026000000007E-2</v>
      </c>
      <c r="E5327" t="s">
        <v>12</v>
      </c>
      <c r="F5327">
        <v>119.2098</v>
      </c>
      <c r="G5327" t="s">
        <v>53</v>
      </c>
      <c r="H5327">
        <v>1987</v>
      </c>
      <c r="I5327" t="s">
        <v>54</v>
      </c>
      <c r="J5327" t="s">
        <v>24</v>
      </c>
      <c r="K5327" t="s">
        <v>16</v>
      </c>
      <c r="L5327">
        <f t="shared" si="166"/>
        <v>0</v>
      </c>
      <c r="M5327">
        <f t="shared" si="167"/>
        <v>1</v>
      </c>
    </row>
    <row r="5328" spans="1:13" x14ac:dyDescent="0.3">
      <c r="A5328" t="s">
        <v>366</v>
      </c>
      <c r="B5328">
        <v>11.1</v>
      </c>
      <c r="C5328" t="s">
        <v>51</v>
      </c>
      <c r="D5328">
        <v>0</v>
      </c>
      <c r="E5328" t="s">
        <v>12</v>
      </c>
      <c r="F5328">
        <v>174.30539999999999</v>
      </c>
      <c r="G5328" t="s">
        <v>41</v>
      </c>
      <c r="H5328">
        <v>2002</v>
      </c>
      <c r="J5328" t="s">
        <v>20</v>
      </c>
      <c r="K5328" t="s">
        <v>16</v>
      </c>
      <c r="L5328">
        <f t="shared" si="166"/>
        <v>0</v>
      </c>
      <c r="M5328">
        <f t="shared" si="167"/>
        <v>1</v>
      </c>
    </row>
    <row r="5329" spans="1:13" x14ac:dyDescent="0.3">
      <c r="A5329" t="s">
        <v>1203</v>
      </c>
      <c r="B5329">
        <v>7.6449999999999996</v>
      </c>
      <c r="C5329" t="s">
        <v>1605</v>
      </c>
      <c r="D5329">
        <v>0.11165225300000001</v>
      </c>
      <c r="E5329" t="s">
        <v>12</v>
      </c>
      <c r="F5329">
        <v>44.211199999999998</v>
      </c>
      <c r="G5329" t="s">
        <v>23</v>
      </c>
      <c r="H5329">
        <v>1998</v>
      </c>
      <c r="J5329" t="s">
        <v>24</v>
      </c>
      <c r="K5329" t="s">
        <v>25</v>
      </c>
      <c r="L5329">
        <f t="shared" si="166"/>
        <v>0</v>
      </c>
      <c r="M5329">
        <f t="shared" si="167"/>
        <v>1</v>
      </c>
    </row>
    <row r="5330" spans="1:13" x14ac:dyDescent="0.3">
      <c r="A5330" t="s">
        <v>560</v>
      </c>
      <c r="C5330" t="s">
        <v>28</v>
      </c>
      <c r="D5330">
        <v>2.5938267000000001E-2</v>
      </c>
      <c r="E5330" t="s">
        <v>36</v>
      </c>
      <c r="F5330">
        <v>242.5196</v>
      </c>
      <c r="G5330" t="s">
        <v>29</v>
      </c>
      <c r="H5330">
        <v>1985</v>
      </c>
      <c r="I5330" t="s">
        <v>14</v>
      </c>
      <c r="J5330" t="s">
        <v>24</v>
      </c>
      <c r="K5330" t="s">
        <v>30</v>
      </c>
      <c r="L5330">
        <f t="shared" si="166"/>
        <v>0</v>
      </c>
      <c r="M5330">
        <f t="shared" si="167"/>
        <v>0</v>
      </c>
    </row>
    <row r="5331" spans="1:13" x14ac:dyDescent="0.3">
      <c r="A5331" t="s">
        <v>829</v>
      </c>
      <c r="C5331" t="s">
        <v>51</v>
      </c>
      <c r="D5331">
        <v>4.7386237999999997E-2</v>
      </c>
      <c r="E5331" t="s">
        <v>77</v>
      </c>
      <c r="F5331">
        <v>77.867000000000004</v>
      </c>
      <c r="G5331" t="s">
        <v>47</v>
      </c>
      <c r="H5331">
        <v>1985</v>
      </c>
      <c r="I5331" t="s">
        <v>34</v>
      </c>
      <c r="J5331" t="s">
        <v>15</v>
      </c>
      <c r="K5331" t="s">
        <v>25</v>
      </c>
      <c r="L5331">
        <f t="shared" si="166"/>
        <v>1</v>
      </c>
      <c r="M5331">
        <f t="shared" si="167"/>
        <v>0</v>
      </c>
    </row>
    <row r="5332" spans="1:13" x14ac:dyDescent="0.3">
      <c r="A5332" t="s">
        <v>1335</v>
      </c>
      <c r="B5332">
        <v>6.1150000000000002</v>
      </c>
      <c r="C5332" t="s">
        <v>1605</v>
      </c>
      <c r="D5332">
        <v>7.0443399999999996E-3</v>
      </c>
      <c r="E5332" t="s">
        <v>59</v>
      </c>
      <c r="F5332">
        <v>189.053</v>
      </c>
      <c r="G5332" t="s">
        <v>33</v>
      </c>
      <c r="H5332">
        <v>1997</v>
      </c>
      <c r="I5332" t="s">
        <v>34</v>
      </c>
      <c r="J5332" t="s">
        <v>15</v>
      </c>
      <c r="K5332" t="s">
        <v>16</v>
      </c>
      <c r="L5332">
        <f t="shared" si="166"/>
        <v>0</v>
      </c>
      <c r="M5332">
        <f t="shared" si="167"/>
        <v>0</v>
      </c>
    </row>
    <row r="5333" spans="1:13" x14ac:dyDescent="0.3">
      <c r="A5333" t="s">
        <v>1127</v>
      </c>
      <c r="C5333" t="s">
        <v>51</v>
      </c>
      <c r="D5333">
        <v>7.0899006000000001E-2</v>
      </c>
      <c r="E5333" t="s">
        <v>112</v>
      </c>
      <c r="F5333">
        <v>128.00200000000001</v>
      </c>
      <c r="G5333" t="s">
        <v>29</v>
      </c>
      <c r="H5333">
        <v>1985</v>
      </c>
      <c r="I5333" t="s">
        <v>14</v>
      </c>
      <c r="J5333" t="s">
        <v>24</v>
      </c>
      <c r="K5333" t="s">
        <v>30</v>
      </c>
      <c r="L5333">
        <f t="shared" si="166"/>
        <v>0</v>
      </c>
      <c r="M5333">
        <f t="shared" si="167"/>
        <v>0</v>
      </c>
    </row>
    <row r="5334" spans="1:13" x14ac:dyDescent="0.3">
      <c r="A5334" t="s">
        <v>1328</v>
      </c>
      <c r="B5334">
        <v>19.850000000000001</v>
      </c>
      <c r="C5334" t="s">
        <v>1605</v>
      </c>
      <c r="D5334">
        <v>8.1582021000000005E-2</v>
      </c>
      <c r="E5334" t="s">
        <v>49</v>
      </c>
      <c r="F5334">
        <v>167.88159999999999</v>
      </c>
      <c r="G5334" t="s">
        <v>13</v>
      </c>
      <c r="H5334">
        <v>1999</v>
      </c>
      <c r="I5334" t="s">
        <v>14</v>
      </c>
      <c r="J5334" t="s">
        <v>15</v>
      </c>
      <c r="K5334" t="s">
        <v>16</v>
      </c>
      <c r="L5334">
        <f t="shared" si="166"/>
        <v>0</v>
      </c>
      <c r="M5334">
        <f t="shared" si="167"/>
        <v>0</v>
      </c>
    </row>
    <row r="5335" spans="1:13" x14ac:dyDescent="0.3">
      <c r="A5335" t="s">
        <v>1092</v>
      </c>
      <c r="B5335">
        <v>18.600000000000001</v>
      </c>
      <c r="C5335" t="s">
        <v>51</v>
      </c>
      <c r="D5335">
        <v>0.118157664</v>
      </c>
      <c r="E5335" t="s">
        <v>22</v>
      </c>
      <c r="F5335">
        <v>58.358800000000002</v>
      </c>
      <c r="G5335" t="s">
        <v>65</v>
      </c>
      <c r="H5335">
        <v>2004</v>
      </c>
      <c r="I5335" t="s">
        <v>34</v>
      </c>
      <c r="J5335" t="s">
        <v>20</v>
      </c>
      <c r="K5335" t="s">
        <v>16</v>
      </c>
      <c r="L5335">
        <f t="shared" si="166"/>
        <v>0</v>
      </c>
      <c r="M5335">
        <f t="shared" si="167"/>
        <v>0</v>
      </c>
    </row>
    <row r="5336" spans="1:13" x14ac:dyDescent="0.3">
      <c r="A5336" t="s">
        <v>1328</v>
      </c>
      <c r="B5336">
        <v>19.850000000000001</v>
      </c>
      <c r="C5336" t="s">
        <v>1605</v>
      </c>
      <c r="D5336">
        <v>0</v>
      </c>
      <c r="E5336" t="s">
        <v>49</v>
      </c>
      <c r="F5336">
        <v>169.6816</v>
      </c>
      <c r="G5336" t="s">
        <v>37</v>
      </c>
      <c r="H5336">
        <v>2009</v>
      </c>
      <c r="I5336" t="s">
        <v>14</v>
      </c>
      <c r="J5336" t="s">
        <v>24</v>
      </c>
      <c r="K5336" t="s">
        <v>38</v>
      </c>
      <c r="L5336">
        <f t="shared" si="166"/>
        <v>0</v>
      </c>
      <c r="M5336">
        <f t="shared" si="167"/>
        <v>0</v>
      </c>
    </row>
    <row r="5337" spans="1:13" x14ac:dyDescent="0.3">
      <c r="A5337" t="s">
        <v>1236</v>
      </c>
      <c r="B5337">
        <v>11.85</v>
      </c>
      <c r="C5337" t="s">
        <v>1605</v>
      </c>
      <c r="D5337">
        <v>5.5718399000000002E-2</v>
      </c>
      <c r="E5337" t="s">
        <v>36</v>
      </c>
      <c r="F5337">
        <v>49.666600000000003</v>
      </c>
      <c r="G5337" t="s">
        <v>33</v>
      </c>
      <c r="H5337">
        <v>1997</v>
      </c>
      <c r="I5337" t="s">
        <v>34</v>
      </c>
      <c r="J5337" t="s">
        <v>15</v>
      </c>
      <c r="K5337" t="s">
        <v>16</v>
      </c>
      <c r="L5337">
        <f t="shared" si="166"/>
        <v>0</v>
      </c>
      <c r="M5337">
        <f t="shared" si="167"/>
        <v>0</v>
      </c>
    </row>
    <row r="5338" spans="1:13" x14ac:dyDescent="0.3">
      <c r="A5338" t="s">
        <v>127</v>
      </c>
      <c r="C5338" t="s">
        <v>51</v>
      </c>
      <c r="D5338">
        <v>4.3458853999999998E-2</v>
      </c>
      <c r="E5338" t="s">
        <v>59</v>
      </c>
      <c r="F5338">
        <v>152.2998</v>
      </c>
      <c r="G5338" t="s">
        <v>47</v>
      </c>
      <c r="H5338">
        <v>1985</v>
      </c>
      <c r="I5338" t="s">
        <v>34</v>
      </c>
      <c r="J5338" t="s">
        <v>15</v>
      </c>
      <c r="K5338" t="s">
        <v>25</v>
      </c>
      <c r="L5338">
        <f t="shared" si="166"/>
        <v>1</v>
      </c>
      <c r="M5338">
        <f t="shared" si="167"/>
        <v>0</v>
      </c>
    </row>
    <row r="5339" spans="1:13" x14ac:dyDescent="0.3">
      <c r="A5339" t="s">
        <v>1232</v>
      </c>
      <c r="B5339">
        <v>8.4849999999999994</v>
      </c>
      <c r="C5339" t="s">
        <v>51</v>
      </c>
      <c r="D5339">
        <v>5.8461025999999999E-2</v>
      </c>
      <c r="E5339" t="s">
        <v>46</v>
      </c>
      <c r="F5339">
        <v>102.899</v>
      </c>
      <c r="G5339" t="s">
        <v>19</v>
      </c>
      <c r="H5339">
        <v>2007</v>
      </c>
      <c r="J5339" t="s">
        <v>20</v>
      </c>
      <c r="K5339" t="s">
        <v>16</v>
      </c>
      <c r="L5339">
        <f t="shared" si="166"/>
        <v>0</v>
      </c>
      <c r="M5339">
        <f t="shared" si="167"/>
        <v>0</v>
      </c>
    </row>
    <row r="5340" spans="1:13" x14ac:dyDescent="0.3">
      <c r="A5340" t="s">
        <v>1563</v>
      </c>
      <c r="B5340">
        <v>7.42</v>
      </c>
      <c r="C5340" t="s">
        <v>1605</v>
      </c>
      <c r="D5340">
        <v>2.1607186E-2</v>
      </c>
      <c r="E5340" t="s">
        <v>57</v>
      </c>
      <c r="F5340">
        <v>185.35820000000001</v>
      </c>
      <c r="G5340" t="s">
        <v>13</v>
      </c>
      <c r="H5340">
        <v>1999</v>
      </c>
      <c r="I5340" t="s">
        <v>14</v>
      </c>
      <c r="J5340" t="s">
        <v>15</v>
      </c>
      <c r="K5340" t="s">
        <v>16</v>
      </c>
      <c r="L5340">
        <f t="shared" si="166"/>
        <v>0</v>
      </c>
      <c r="M5340">
        <f t="shared" si="167"/>
        <v>0</v>
      </c>
    </row>
    <row r="5341" spans="1:13" x14ac:dyDescent="0.3">
      <c r="A5341" t="s">
        <v>1245</v>
      </c>
      <c r="B5341">
        <v>16</v>
      </c>
      <c r="C5341" t="s">
        <v>1605</v>
      </c>
      <c r="D5341">
        <v>0.107355914</v>
      </c>
      <c r="E5341" t="s">
        <v>36</v>
      </c>
      <c r="F5341">
        <v>182.5634</v>
      </c>
      <c r="G5341" t="s">
        <v>19</v>
      </c>
      <c r="H5341">
        <v>2007</v>
      </c>
      <c r="J5341" t="s">
        <v>20</v>
      </c>
      <c r="K5341" t="s">
        <v>16</v>
      </c>
      <c r="L5341">
        <f t="shared" si="166"/>
        <v>0</v>
      </c>
      <c r="M5341">
        <f t="shared" si="167"/>
        <v>0</v>
      </c>
    </row>
    <row r="5342" spans="1:13" x14ac:dyDescent="0.3">
      <c r="A5342" t="s">
        <v>414</v>
      </c>
      <c r="B5342">
        <v>8.7750000000000004</v>
      </c>
      <c r="C5342" t="s">
        <v>51</v>
      </c>
      <c r="D5342">
        <v>2.1599297999999999E-2</v>
      </c>
      <c r="E5342" t="s">
        <v>32</v>
      </c>
      <c r="F5342">
        <v>110.8228</v>
      </c>
      <c r="G5342" t="s">
        <v>65</v>
      </c>
      <c r="H5342">
        <v>2004</v>
      </c>
      <c r="I5342" t="s">
        <v>34</v>
      </c>
      <c r="J5342" t="s">
        <v>20</v>
      </c>
      <c r="K5342" t="s">
        <v>16</v>
      </c>
      <c r="L5342">
        <f t="shared" si="166"/>
        <v>0</v>
      </c>
      <c r="M5342">
        <f t="shared" si="167"/>
        <v>0</v>
      </c>
    </row>
    <row r="5343" spans="1:13" x14ac:dyDescent="0.3">
      <c r="A5343" t="s">
        <v>1225</v>
      </c>
      <c r="B5343">
        <v>5.03</v>
      </c>
      <c r="C5343" t="s">
        <v>51</v>
      </c>
      <c r="D5343">
        <v>8.6599720000000002E-3</v>
      </c>
      <c r="E5343" t="s">
        <v>61</v>
      </c>
      <c r="F5343">
        <v>120.2756</v>
      </c>
      <c r="G5343" t="s">
        <v>13</v>
      </c>
      <c r="H5343">
        <v>1999</v>
      </c>
      <c r="I5343" t="s">
        <v>14</v>
      </c>
      <c r="J5343" t="s">
        <v>15</v>
      </c>
      <c r="K5343" t="s">
        <v>16</v>
      </c>
      <c r="L5343">
        <f t="shared" si="166"/>
        <v>1</v>
      </c>
      <c r="M5343">
        <f t="shared" si="167"/>
        <v>0</v>
      </c>
    </row>
    <row r="5344" spans="1:13" x14ac:dyDescent="0.3">
      <c r="A5344" t="s">
        <v>1345</v>
      </c>
      <c r="B5344">
        <v>13.5</v>
      </c>
      <c r="C5344" t="s">
        <v>51</v>
      </c>
      <c r="D5344">
        <v>9.4752536999999998E-2</v>
      </c>
      <c r="E5344" t="s">
        <v>59</v>
      </c>
      <c r="F5344">
        <v>189.9872</v>
      </c>
      <c r="G5344" t="s">
        <v>19</v>
      </c>
      <c r="H5344">
        <v>2007</v>
      </c>
      <c r="J5344" t="s">
        <v>20</v>
      </c>
      <c r="K5344" t="s">
        <v>16</v>
      </c>
      <c r="L5344">
        <f t="shared" si="166"/>
        <v>0</v>
      </c>
      <c r="M5344">
        <f t="shared" si="167"/>
        <v>0</v>
      </c>
    </row>
    <row r="5345" spans="1:13" x14ac:dyDescent="0.3">
      <c r="A5345" t="s">
        <v>132</v>
      </c>
      <c r="B5345">
        <v>16.100000000000001</v>
      </c>
      <c r="C5345" t="s">
        <v>1605</v>
      </c>
      <c r="D5345">
        <v>1.3595721999999999E-2</v>
      </c>
      <c r="E5345" t="s">
        <v>32</v>
      </c>
      <c r="F5345">
        <v>106.0596</v>
      </c>
      <c r="G5345" t="s">
        <v>33</v>
      </c>
      <c r="H5345">
        <v>1997</v>
      </c>
      <c r="I5345" t="s">
        <v>34</v>
      </c>
      <c r="J5345" t="s">
        <v>15</v>
      </c>
      <c r="K5345" t="s">
        <v>16</v>
      </c>
      <c r="L5345">
        <f t="shared" si="166"/>
        <v>0</v>
      </c>
      <c r="M5345">
        <f t="shared" si="167"/>
        <v>0</v>
      </c>
    </row>
    <row r="5346" spans="1:13" x14ac:dyDescent="0.3">
      <c r="A5346" t="s">
        <v>780</v>
      </c>
      <c r="B5346">
        <v>14.85</v>
      </c>
      <c r="C5346" t="s">
        <v>51</v>
      </c>
      <c r="D5346">
        <v>9.8958842000000005E-2</v>
      </c>
      <c r="E5346" t="s">
        <v>32</v>
      </c>
      <c r="F5346">
        <v>167.2474</v>
      </c>
      <c r="G5346" t="s">
        <v>19</v>
      </c>
      <c r="H5346">
        <v>2007</v>
      </c>
      <c r="J5346" t="s">
        <v>20</v>
      </c>
      <c r="K5346" t="s">
        <v>16</v>
      </c>
      <c r="L5346">
        <f t="shared" si="166"/>
        <v>0</v>
      </c>
      <c r="M5346">
        <f t="shared" si="167"/>
        <v>0</v>
      </c>
    </row>
    <row r="5347" spans="1:13" x14ac:dyDescent="0.3">
      <c r="A5347" t="s">
        <v>725</v>
      </c>
      <c r="B5347">
        <v>19.5</v>
      </c>
      <c r="C5347" t="s">
        <v>51</v>
      </c>
      <c r="D5347">
        <v>0.12809931199999999</v>
      </c>
      <c r="E5347" t="s">
        <v>49</v>
      </c>
      <c r="F5347">
        <v>153.63140000000001</v>
      </c>
      <c r="G5347" t="s">
        <v>53</v>
      </c>
      <c r="H5347">
        <v>1987</v>
      </c>
      <c r="I5347" t="s">
        <v>54</v>
      </c>
      <c r="J5347" t="s">
        <v>24</v>
      </c>
      <c r="K5347" t="s">
        <v>16</v>
      </c>
      <c r="L5347">
        <f t="shared" si="166"/>
        <v>0</v>
      </c>
      <c r="M5347">
        <f t="shared" si="167"/>
        <v>0</v>
      </c>
    </row>
    <row r="5348" spans="1:13" x14ac:dyDescent="0.3">
      <c r="A5348" t="s">
        <v>1586</v>
      </c>
      <c r="C5348" t="s">
        <v>51</v>
      </c>
      <c r="D5348">
        <v>4.7047459999999999E-2</v>
      </c>
      <c r="E5348" t="s">
        <v>67</v>
      </c>
      <c r="F5348">
        <v>261.69099999999997</v>
      </c>
      <c r="G5348" t="s">
        <v>47</v>
      </c>
      <c r="H5348">
        <v>1985</v>
      </c>
      <c r="I5348" t="s">
        <v>34</v>
      </c>
      <c r="J5348" t="s">
        <v>15</v>
      </c>
      <c r="K5348" t="s">
        <v>25</v>
      </c>
      <c r="L5348">
        <f t="shared" si="166"/>
        <v>1</v>
      </c>
      <c r="M5348">
        <f t="shared" si="167"/>
        <v>0</v>
      </c>
    </row>
    <row r="5349" spans="1:13" x14ac:dyDescent="0.3">
      <c r="A5349" t="s">
        <v>42</v>
      </c>
      <c r="B5349">
        <v>5.9850000000000003</v>
      </c>
      <c r="C5349" t="s">
        <v>51</v>
      </c>
      <c r="D5349">
        <v>5.6653119999999996E-3</v>
      </c>
      <c r="E5349" t="s">
        <v>36</v>
      </c>
      <c r="F5349">
        <v>183.4924</v>
      </c>
      <c r="G5349" t="s">
        <v>65</v>
      </c>
      <c r="H5349">
        <v>2004</v>
      </c>
      <c r="I5349" t="s">
        <v>34</v>
      </c>
      <c r="J5349" t="s">
        <v>20</v>
      </c>
      <c r="K5349" t="s">
        <v>16</v>
      </c>
      <c r="L5349">
        <f t="shared" si="166"/>
        <v>0</v>
      </c>
      <c r="M5349">
        <f t="shared" si="167"/>
        <v>0</v>
      </c>
    </row>
    <row r="5350" spans="1:13" x14ac:dyDescent="0.3">
      <c r="A5350" t="s">
        <v>1387</v>
      </c>
      <c r="C5350" t="s">
        <v>51</v>
      </c>
      <c r="D5350">
        <v>0.123903191</v>
      </c>
      <c r="E5350" t="s">
        <v>83</v>
      </c>
      <c r="F5350">
        <v>263.08839999999998</v>
      </c>
      <c r="G5350" t="s">
        <v>29</v>
      </c>
      <c r="H5350">
        <v>1985</v>
      </c>
      <c r="I5350" t="s">
        <v>14</v>
      </c>
      <c r="J5350" t="s">
        <v>24</v>
      </c>
      <c r="K5350" t="s">
        <v>30</v>
      </c>
      <c r="L5350">
        <f t="shared" si="166"/>
        <v>0</v>
      </c>
      <c r="M5350">
        <f t="shared" si="167"/>
        <v>0</v>
      </c>
    </row>
    <row r="5351" spans="1:13" x14ac:dyDescent="0.3">
      <c r="A5351" t="s">
        <v>1026</v>
      </c>
      <c r="B5351">
        <v>12.8</v>
      </c>
      <c r="C5351" t="s">
        <v>1605</v>
      </c>
      <c r="D5351">
        <v>0.11375972099999999</v>
      </c>
      <c r="E5351" t="s">
        <v>49</v>
      </c>
      <c r="F5351">
        <v>141.9838</v>
      </c>
      <c r="G5351" t="s">
        <v>53</v>
      </c>
      <c r="H5351">
        <v>1987</v>
      </c>
      <c r="I5351" t="s">
        <v>54</v>
      </c>
      <c r="J5351" t="s">
        <v>24</v>
      </c>
      <c r="K5351" t="s">
        <v>16</v>
      </c>
      <c r="L5351">
        <f t="shared" si="166"/>
        <v>0</v>
      </c>
      <c r="M5351">
        <f t="shared" si="167"/>
        <v>0</v>
      </c>
    </row>
    <row r="5352" spans="1:13" x14ac:dyDescent="0.3">
      <c r="A5352" t="s">
        <v>861</v>
      </c>
      <c r="B5352">
        <v>12.5</v>
      </c>
      <c r="C5352" t="s">
        <v>1605</v>
      </c>
      <c r="D5352">
        <v>0.104350123</v>
      </c>
      <c r="E5352" t="s">
        <v>36</v>
      </c>
      <c r="F5352">
        <v>195.8426</v>
      </c>
      <c r="G5352" t="s">
        <v>23</v>
      </c>
      <c r="H5352">
        <v>1998</v>
      </c>
      <c r="J5352" t="s">
        <v>24</v>
      </c>
      <c r="K5352" t="s">
        <v>25</v>
      </c>
      <c r="L5352">
        <f t="shared" si="166"/>
        <v>0</v>
      </c>
      <c r="M5352">
        <f t="shared" si="167"/>
        <v>0</v>
      </c>
    </row>
    <row r="5353" spans="1:13" x14ac:dyDescent="0.3">
      <c r="A5353" t="s">
        <v>1473</v>
      </c>
      <c r="B5353">
        <v>13.5</v>
      </c>
      <c r="C5353" t="s">
        <v>51</v>
      </c>
      <c r="D5353">
        <v>6.0480358999999997E-2</v>
      </c>
      <c r="E5353" t="s">
        <v>36</v>
      </c>
      <c r="F5353">
        <v>86.453999999999994</v>
      </c>
      <c r="G5353" t="s">
        <v>33</v>
      </c>
      <c r="H5353">
        <v>1997</v>
      </c>
      <c r="I5353" t="s">
        <v>34</v>
      </c>
      <c r="J5353" t="s">
        <v>15</v>
      </c>
      <c r="K5353" t="s">
        <v>16</v>
      </c>
      <c r="L5353">
        <f t="shared" si="166"/>
        <v>1</v>
      </c>
      <c r="M5353">
        <f t="shared" si="167"/>
        <v>0</v>
      </c>
    </row>
    <row r="5354" spans="1:13" x14ac:dyDescent="0.3">
      <c r="A5354" t="s">
        <v>119</v>
      </c>
      <c r="B5354">
        <v>7.71</v>
      </c>
      <c r="C5354" t="s">
        <v>1605</v>
      </c>
      <c r="D5354">
        <v>4.7549094E-2</v>
      </c>
      <c r="E5354" t="s">
        <v>18</v>
      </c>
      <c r="F5354">
        <v>121.57559999999999</v>
      </c>
      <c r="G5354" t="s">
        <v>53</v>
      </c>
      <c r="H5354">
        <v>1987</v>
      </c>
      <c r="I5354" t="s">
        <v>54</v>
      </c>
      <c r="J5354" t="s">
        <v>24</v>
      </c>
      <c r="K5354" t="s">
        <v>16</v>
      </c>
      <c r="L5354">
        <f t="shared" si="166"/>
        <v>0</v>
      </c>
      <c r="M5354">
        <f t="shared" si="167"/>
        <v>1</v>
      </c>
    </row>
    <row r="5355" spans="1:13" x14ac:dyDescent="0.3">
      <c r="A5355" t="s">
        <v>239</v>
      </c>
      <c r="B5355">
        <v>17.600000000000001</v>
      </c>
      <c r="C5355" t="s">
        <v>1605</v>
      </c>
      <c r="D5355">
        <v>4.7218002000000002E-2</v>
      </c>
      <c r="E5355" t="s">
        <v>12</v>
      </c>
      <c r="F5355">
        <v>121.0782</v>
      </c>
      <c r="G5355" t="s">
        <v>53</v>
      </c>
      <c r="H5355">
        <v>1987</v>
      </c>
      <c r="I5355" t="s">
        <v>54</v>
      </c>
      <c r="J5355" t="s">
        <v>24</v>
      </c>
      <c r="K5355" t="s">
        <v>16</v>
      </c>
      <c r="L5355">
        <f t="shared" si="166"/>
        <v>0</v>
      </c>
      <c r="M5355">
        <f t="shared" si="167"/>
        <v>1</v>
      </c>
    </row>
    <row r="5356" spans="1:13" x14ac:dyDescent="0.3">
      <c r="A5356" t="s">
        <v>74</v>
      </c>
      <c r="B5356">
        <v>12.8</v>
      </c>
      <c r="C5356" t="s">
        <v>51</v>
      </c>
      <c r="D5356">
        <v>2.3074471999999999E-2</v>
      </c>
      <c r="E5356" t="s">
        <v>32</v>
      </c>
      <c r="F5356">
        <v>117.8492</v>
      </c>
      <c r="G5356" t="s">
        <v>19</v>
      </c>
      <c r="H5356">
        <v>2007</v>
      </c>
      <c r="J5356" t="s">
        <v>20</v>
      </c>
      <c r="K5356" t="s">
        <v>16</v>
      </c>
      <c r="L5356">
        <f t="shared" si="166"/>
        <v>0</v>
      </c>
      <c r="M5356">
        <f t="shared" si="167"/>
        <v>0</v>
      </c>
    </row>
    <row r="5357" spans="1:13" x14ac:dyDescent="0.3">
      <c r="A5357" t="s">
        <v>815</v>
      </c>
      <c r="B5357">
        <v>7.8550000000000004</v>
      </c>
      <c r="C5357" t="s">
        <v>1605</v>
      </c>
      <c r="D5357">
        <v>7.4035365000000006E-2</v>
      </c>
      <c r="E5357" t="s">
        <v>18</v>
      </c>
      <c r="F5357">
        <v>220.54820000000001</v>
      </c>
      <c r="G5357" t="s">
        <v>13</v>
      </c>
      <c r="H5357">
        <v>1999</v>
      </c>
      <c r="I5357" t="s">
        <v>14</v>
      </c>
      <c r="J5357" t="s">
        <v>15</v>
      </c>
      <c r="K5357" t="s">
        <v>16</v>
      </c>
      <c r="L5357">
        <f t="shared" si="166"/>
        <v>0</v>
      </c>
      <c r="M5357">
        <f t="shared" si="167"/>
        <v>1</v>
      </c>
    </row>
    <row r="5358" spans="1:13" x14ac:dyDescent="0.3">
      <c r="A5358" t="s">
        <v>450</v>
      </c>
      <c r="B5358">
        <v>16.7</v>
      </c>
      <c r="C5358" t="s">
        <v>1605</v>
      </c>
      <c r="D5358">
        <v>6.0874678000000002E-2</v>
      </c>
      <c r="E5358" t="s">
        <v>36</v>
      </c>
      <c r="F5358">
        <v>99.938400000000001</v>
      </c>
      <c r="G5358" t="s">
        <v>33</v>
      </c>
      <c r="H5358">
        <v>1997</v>
      </c>
      <c r="I5358" t="s">
        <v>34</v>
      </c>
      <c r="J5358" t="s">
        <v>15</v>
      </c>
      <c r="K5358" t="s">
        <v>16</v>
      </c>
      <c r="L5358">
        <f t="shared" si="166"/>
        <v>0</v>
      </c>
      <c r="M5358">
        <f t="shared" si="167"/>
        <v>0</v>
      </c>
    </row>
    <row r="5359" spans="1:13" x14ac:dyDescent="0.3">
      <c r="A5359" t="s">
        <v>166</v>
      </c>
      <c r="C5359" t="s">
        <v>51</v>
      </c>
      <c r="D5359">
        <v>9.4646701999999999E-2</v>
      </c>
      <c r="E5359" t="s">
        <v>12</v>
      </c>
      <c r="F5359">
        <v>115.9466</v>
      </c>
      <c r="G5359" t="s">
        <v>47</v>
      </c>
      <c r="H5359">
        <v>1985</v>
      </c>
      <c r="I5359" t="s">
        <v>34</v>
      </c>
      <c r="J5359" t="s">
        <v>15</v>
      </c>
      <c r="K5359" t="s">
        <v>25</v>
      </c>
      <c r="L5359">
        <f t="shared" si="166"/>
        <v>1</v>
      </c>
      <c r="M5359">
        <f t="shared" si="167"/>
        <v>1</v>
      </c>
    </row>
    <row r="5360" spans="1:13" x14ac:dyDescent="0.3">
      <c r="A5360" t="s">
        <v>143</v>
      </c>
      <c r="B5360">
        <v>18.25</v>
      </c>
      <c r="C5360" t="s">
        <v>51</v>
      </c>
      <c r="D5360">
        <v>5.4189065000000002E-2</v>
      </c>
      <c r="E5360" t="s">
        <v>12</v>
      </c>
      <c r="F5360">
        <v>143.0154</v>
      </c>
      <c r="G5360" t="s">
        <v>53</v>
      </c>
      <c r="H5360">
        <v>1987</v>
      </c>
      <c r="I5360" t="s">
        <v>54</v>
      </c>
      <c r="J5360" t="s">
        <v>24</v>
      </c>
      <c r="K5360" t="s">
        <v>16</v>
      </c>
      <c r="L5360">
        <f t="shared" si="166"/>
        <v>0</v>
      </c>
      <c r="M5360">
        <f t="shared" si="167"/>
        <v>1</v>
      </c>
    </row>
    <row r="5361" spans="1:13" x14ac:dyDescent="0.3">
      <c r="A5361" t="s">
        <v>699</v>
      </c>
      <c r="B5361">
        <v>12.35</v>
      </c>
      <c r="C5361" t="s">
        <v>51</v>
      </c>
      <c r="D5361">
        <v>0.16486925999999999</v>
      </c>
      <c r="E5361" t="s">
        <v>61</v>
      </c>
      <c r="F5361">
        <v>117.61239999999999</v>
      </c>
      <c r="G5361" t="s">
        <v>19</v>
      </c>
      <c r="H5361">
        <v>2007</v>
      </c>
      <c r="J5361" t="s">
        <v>20</v>
      </c>
      <c r="K5361" t="s">
        <v>16</v>
      </c>
      <c r="L5361">
        <f t="shared" si="166"/>
        <v>0</v>
      </c>
      <c r="M5361">
        <f t="shared" si="167"/>
        <v>0</v>
      </c>
    </row>
    <row r="5362" spans="1:13" x14ac:dyDescent="0.3">
      <c r="A5362" t="s">
        <v>964</v>
      </c>
      <c r="B5362">
        <v>19.7</v>
      </c>
      <c r="C5362" t="s">
        <v>51</v>
      </c>
      <c r="D5362">
        <v>7.8071852999999997E-2</v>
      </c>
      <c r="E5362" t="s">
        <v>36</v>
      </c>
      <c r="F5362">
        <v>179.666</v>
      </c>
      <c r="G5362" t="s">
        <v>41</v>
      </c>
      <c r="H5362">
        <v>2002</v>
      </c>
      <c r="J5362" t="s">
        <v>20</v>
      </c>
      <c r="K5362" t="s">
        <v>16</v>
      </c>
      <c r="L5362">
        <f t="shared" si="166"/>
        <v>0</v>
      </c>
      <c r="M5362">
        <f t="shared" si="167"/>
        <v>0</v>
      </c>
    </row>
    <row r="5363" spans="1:13" x14ac:dyDescent="0.3">
      <c r="A5363" t="s">
        <v>1382</v>
      </c>
      <c r="B5363">
        <v>15.1</v>
      </c>
      <c r="C5363" t="s">
        <v>51</v>
      </c>
      <c r="D5363">
        <v>5.5430785000000003E-2</v>
      </c>
      <c r="E5363" t="s">
        <v>32</v>
      </c>
      <c r="F5363">
        <v>215.81659999999999</v>
      </c>
      <c r="G5363" t="s">
        <v>37</v>
      </c>
      <c r="H5363">
        <v>2009</v>
      </c>
      <c r="I5363" t="s">
        <v>14</v>
      </c>
      <c r="J5363" t="s">
        <v>24</v>
      </c>
      <c r="K5363" t="s">
        <v>38</v>
      </c>
      <c r="L5363">
        <f t="shared" si="166"/>
        <v>0</v>
      </c>
      <c r="M5363">
        <f t="shared" si="167"/>
        <v>0</v>
      </c>
    </row>
    <row r="5364" spans="1:13" x14ac:dyDescent="0.3">
      <c r="A5364" t="s">
        <v>1554</v>
      </c>
      <c r="C5364" t="s">
        <v>51</v>
      </c>
      <c r="D5364">
        <v>8.8858408999999999E-2</v>
      </c>
      <c r="E5364" t="s">
        <v>83</v>
      </c>
      <c r="F5364">
        <v>123.30719999999999</v>
      </c>
      <c r="G5364" t="s">
        <v>47</v>
      </c>
      <c r="H5364">
        <v>1985</v>
      </c>
      <c r="I5364" t="s">
        <v>34</v>
      </c>
      <c r="J5364" t="s">
        <v>15</v>
      </c>
      <c r="K5364" t="s">
        <v>25</v>
      </c>
      <c r="L5364">
        <f t="shared" si="166"/>
        <v>1</v>
      </c>
      <c r="M5364">
        <f t="shared" si="167"/>
        <v>0</v>
      </c>
    </row>
    <row r="5365" spans="1:13" x14ac:dyDescent="0.3">
      <c r="A5365" t="s">
        <v>1339</v>
      </c>
      <c r="B5365">
        <v>20.5</v>
      </c>
      <c r="C5365" t="s">
        <v>51</v>
      </c>
      <c r="D5365">
        <v>3.6409617999999998E-2</v>
      </c>
      <c r="E5365" t="s">
        <v>67</v>
      </c>
      <c r="F5365">
        <v>74.769599999999997</v>
      </c>
      <c r="G5365" t="s">
        <v>13</v>
      </c>
      <c r="H5365">
        <v>1999</v>
      </c>
      <c r="I5365" t="s">
        <v>14</v>
      </c>
      <c r="J5365" t="s">
        <v>15</v>
      </c>
      <c r="K5365" t="s">
        <v>16</v>
      </c>
      <c r="L5365">
        <f t="shared" si="166"/>
        <v>1</v>
      </c>
      <c r="M5365">
        <f t="shared" si="167"/>
        <v>0</v>
      </c>
    </row>
    <row r="5366" spans="1:13" x14ac:dyDescent="0.3">
      <c r="A5366" t="s">
        <v>1324</v>
      </c>
      <c r="B5366">
        <v>14.15</v>
      </c>
      <c r="C5366" t="s">
        <v>51</v>
      </c>
      <c r="D5366">
        <v>8.7866650000000008E-3</v>
      </c>
      <c r="E5366" t="s">
        <v>61</v>
      </c>
      <c r="F5366">
        <v>196.11099999999999</v>
      </c>
      <c r="G5366" t="s">
        <v>53</v>
      </c>
      <c r="H5366">
        <v>1987</v>
      </c>
      <c r="I5366" t="s">
        <v>54</v>
      </c>
      <c r="J5366" t="s">
        <v>24</v>
      </c>
      <c r="K5366" t="s">
        <v>16</v>
      </c>
      <c r="L5366">
        <f t="shared" si="166"/>
        <v>0</v>
      </c>
      <c r="M5366">
        <f t="shared" si="167"/>
        <v>0</v>
      </c>
    </row>
    <row r="5367" spans="1:13" x14ac:dyDescent="0.3">
      <c r="A5367" t="s">
        <v>259</v>
      </c>
      <c r="B5367">
        <v>16.25</v>
      </c>
      <c r="C5367" t="s">
        <v>51</v>
      </c>
      <c r="D5367">
        <v>3.9305628000000002E-2</v>
      </c>
      <c r="E5367" t="s">
        <v>61</v>
      </c>
      <c r="F5367">
        <v>114.6176</v>
      </c>
      <c r="G5367" t="s">
        <v>37</v>
      </c>
      <c r="H5367">
        <v>2009</v>
      </c>
      <c r="I5367" t="s">
        <v>14</v>
      </c>
      <c r="J5367" t="s">
        <v>24</v>
      </c>
      <c r="K5367" t="s">
        <v>38</v>
      </c>
      <c r="L5367">
        <f t="shared" si="166"/>
        <v>0</v>
      </c>
      <c r="M5367">
        <f t="shared" si="167"/>
        <v>0</v>
      </c>
    </row>
    <row r="5368" spans="1:13" x14ac:dyDescent="0.3">
      <c r="A5368" t="s">
        <v>468</v>
      </c>
      <c r="B5368">
        <v>6.7750000000000004</v>
      </c>
      <c r="C5368" t="s">
        <v>51</v>
      </c>
      <c r="D5368">
        <v>0.10540949500000001</v>
      </c>
      <c r="E5368" t="s">
        <v>61</v>
      </c>
      <c r="F5368">
        <v>83.224999999999994</v>
      </c>
      <c r="G5368" t="s">
        <v>13</v>
      </c>
      <c r="H5368">
        <v>1999</v>
      </c>
      <c r="I5368" t="s">
        <v>14</v>
      </c>
      <c r="J5368" t="s">
        <v>15</v>
      </c>
      <c r="K5368" t="s">
        <v>16</v>
      </c>
      <c r="L5368">
        <f t="shared" si="166"/>
        <v>1</v>
      </c>
      <c r="M5368">
        <f t="shared" si="167"/>
        <v>0</v>
      </c>
    </row>
    <row r="5369" spans="1:13" x14ac:dyDescent="0.3">
      <c r="A5369" t="s">
        <v>856</v>
      </c>
      <c r="B5369">
        <v>12.65</v>
      </c>
      <c r="C5369" t="s">
        <v>51</v>
      </c>
      <c r="D5369">
        <v>4.2203138000000001E-2</v>
      </c>
      <c r="E5369" t="s">
        <v>61</v>
      </c>
      <c r="F5369">
        <v>107.6938</v>
      </c>
      <c r="G5369" t="s">
        <v>65</v>
      </c>
      <c r="H5369">
        <v>2004</v>
      </c>
      <c r="I5369" t="s">
        <v>34</v>
      </c>
      <c r="J5369" t="s">
        <v>20</v>
      </c>
      <c r="K5369" t="s">
        <v>16</v>
      </c>
      <c r="L5369">
        <f t="shared" si="166"/>
        <v>0</v>
      </c>
      <c r="M5369">
        <f t="shared" si="167"/>
        <v>0</v>
      </c>
    </row>
    <row r="5370" spans="1:13" x14ac:dyDescent="0.3">
      <c r="A5370" t="s">
        <v>118</v>
      </c>
      <c r="B5370">
        <v>15.5</v>
      </c>
      <c r="C5370" t="s">
        <v>51</v>
      </c>
      <c r="D5370">
        <v>3.2940021999999999E-2</v>
      </c>
      <c r="E5370" t="s">
        <v>36</v>
      </c>
      <c r="F5370">
        <v>107.0938</v>
      </c>
      <c r="G5370" t="s">
        <v>41</v>
      </c>
      <c r="H5370">
        <v>2002</v>
      </c>
      <c r="J5370" t="s">
        <v>20</v>
      </c>
      <c r="K5370" t="s">
        <v>16</v>
      </c>
      <c r="L5370">
        <f t="shared" si="166"/>
        <v>0</v>
      </c>
      <c r="M5370">
        <f t="shared" si="167"/>
        <v>0</v>
      </c>
    </row>
    <row r="5371" spans="1:13" x14ac:dyDescent="0.3">
      <c r="A5371" t="s">
        <v>1058</v>
      </c>
      <c r="B5371">
        <v>14.15</v>
      </c>
      <c r="C5371" t="s">
        <v>51</v>
      </c>
      <c r="D5371">
        <v>3.7908748999999999E-2</v>
      </c>
      <c r="E5371" t="s">
        <v>112</v>
      </c>
      <c r="F5371">
        <v>124.0046</v>
      </c>
      <c r="G5371" t="s">
        <v>33</v>
      </c>
      <c r="H5371">
        <v>1997</v>
      </c>
      <c r="I5371" t="s">
        <v>34</v>
      </c>
      <c r="J5371" t="s">
        <v>15</v>
      </c>
      <c r="K5371" t="s">
        <v>16</v>
      </c>
      <c r="L5371">
        <f t="shared" si="166"/>
        <v>1</v>
      </c>
      <c r="M5371">
        <f t="shared" si="167"/>
        <v>0</v>
      </c>
    </row>
    <row r="5372" spans="1:13" x14ac:dyDescent="0.3">
      <c r="A5372" t="s">
        <v>120</v>
      </c>
      <c r="C5372" t="s">
        <v>51</v>
      </c>
      <c r="D5372">
        <v>0.11810551699999999</v>
      </c>
      <c r="E5372" t="s">
        <v>59</v>
      </c>
      <c r="F5372">
        <v>245.64859999999999</v>
      </c>
      <c r="G5372" t="s">
        <v>47</v>
      </c>
      <c r="H5372">
        <v>1985</v>
      </c>
      <c r="I5372" t="s">
        <v>34</v>
      </c>
      <c r="J5372" t="s">
        <v>15</v>
      </c>
      <c r="K5372" t="s">
        <v>25</v>
      </c>
      <c r="L5372">
        <f t="shared" si="166"/>
        <v>1</v>
      </c>
      <c r="M5372">
        <f t="shared" si="167"/>
        <v>0</v>
      </c>
    </row>
    <row r="5373" spans="1:13" x14ac:dyDescent="0.3">
      <c r="A5373" t="s">
        <v>834</v>
      </c>
      <c r="B5373">
        <v>7.4050000000000002</v>
      </c>
      <c r="C5373" t="s">
        <v>51</v>
      </c>
      <c r="D5373">
        <v>0</v>
      </c>
      <c r="E5373" t="s">
        <v>18</v>
      </c>
      <c r="F5373">
        <v>206.92959999999999</v>
      </c>
      <c r="G5373" t="s">
        <v>13</v>
      </c>
      <c r="H5373">
        <v>1999</v>
      </c>
      <c r="I5373" t="s">
        <v>14</v>
      </c>
      <c r="J5373" t="s">
        <v>15</v>
      </c>
      <c r="K5373" t="s">
        <v>16</v>
      </c>
      <c r="L5373">
        <f t="shared" si="166"/>
        <v>1</v>
      </c>
      <c r="M5373">
        <f t="shared" si="167"/>
        <v>1</v>
      </c>
    </row>
    <row r="5374" spans="1:13" x14ac:dyDescent="0.3">
      <c r="A5374" t="s">
        <v>1148</v>
      </c>
      <c r="C5374" t="s">
        <v>51</v>
      </c>
      <c r="D5374">
        <v>3.7523148999999999E-2</v>
      </c>
      <c r="E5374" t="s">
        <v>36</v>
      </c>
      <c r="F5374">
        <v>159.12880000000001</v>
      </c>
      <c r="G5374" t="s">
        <v>47</v>
      </c>
      <c r="H5374">
        <v>1985</v>
      </c>
      <c r="I5374" t="s">
        <v>34</v>
      </c>
      <c r="J5374" t="s">
        <v>15</v>
      </c>
      <c r="K5374" t="s">
        <v>25</v>
      </c>
      <c r="L5374">
        <f t="shared" si="166"/>
        <v>1</v>
      </c>
      <c r="M5374">
        <f t="shared" si="167"/>
        <v>0</v>
      </c>
    </row>
    <row r="5375" spans="1:13" x14ac:dyDescent="0.3">
      <c r="A5375" t="s">
        <v>460</v>
      </c>
      <c r="C5375" t="s">
        <v>51</v>
      </c>
      <c r="D5375">
        <v>7.2446350000000001E-3</v>
      </c>
      <c r="E5375" t="s">
        <v>77</v>
      </c>
      <c r="F5375">
        <v>198.3426</v>
      </c>
      <c r="G5375" t="s">
        <v>29</v>
      </c>
      <c r="H5375">
        <v>1985</v>
      </c>
      <c r="I5375" t="s">
        <v>14</v>
      </c>
      <c r="J5375" t="s">
        <v>24</v>
      </c>
      <c r="K5375" t="s">
        <v>30</v>
      </c>
      <c r="L5375">
        <f t="shared" si="166"/>
        <v>0</v>
      </c>
      <c r="M5375">
        <f t="shared" si="167"/>
        <v>0</v>
      </c>
    </row>
    <row r="5376" spans="1:13" x14ac:dyDescent="0.3">
      <c r="A5376" t="s">
        <v>831</v>
      </c>
      <c r="B5376">
        <v>7.39</v>
      </c>
      <c r="C5376" t="s">
        <v>51</v>
      </c>
      <c r="D5376">
        <v>6.7917170999999998E-2</v>
      </c>
      <c r="E5376" t="s">
        <v>46</v>
      </c>
      <c r="F5376">
        <v>143.0812</v>
      </c>
      <c r="G5376" t="s">
        <v>41</v>
      </c>
      <c r="H5376">
        <v>2002</v>
      </c>
      <c r="J5376" t="s">
        <v>20</v>
      </c>
      <c r="K5376" t="s">
        <v>16</v>
      </c>
      <c r="L5376">
        <f t="shared" si="166"/>
        <v>0</v>
      </c>
      <c r="M5376">
        <f t="shared" si="167"/>
        <v>0</v>
      </c>
    </row>
    <row r="5377" spans="1:13" x14ac:dyDescent="0.3">
      <c r="A5377" t="s">
        <v>1329</v>
      </c>
      <c r="B5377">
        <v>20</v>
      </c>
      <c r="C5377" t="s">
        <v>51</v>
      </c>
      <c r="D5377">
        <v>5.8470281999999998E-2</v>
      </c>
      <c r="E5377" t="s">
        <v>46</v>
      </c>
      <c r="F5377">
        <v>113.3544</v>
      </c>
      <c r="G5377" t="s">
        <v>65</v>
      </c>
      <c r="H5377">
        <v>2004</v>
      </c>
      <c r="I5377" t="s">
        <v>34</v>
      </c>
      <c r="J5377" t="s">
        <v>20</v>
      </c>
      <c r="K5377" t="s">
        <v>16</v>
      </c>
      <c r="L5377">
        <f t="shared" si="166"/>
        <v>0</v>
      </c>
      <c r="M5377">
        <f t="shared" si="167"/>
        <v>0</v>
      </c>
    </row>
    <row r="5378" spans="1:13" x14ac:dyDescent="0.3">
      <c r="A5378" t="s">
        <v>278</v>
      </c>
      <c r="B5378">
        <v>9.42</v>
      </c>
      <c r="C5378" t="s">
        <v>1605</v>
      </c>
      <c r="D5378">
        <v>4.3866567000000002E-2</v>
      </c>
      <c r="E5378" t="s">
        <v>67</v>
      </c>
      <c r="F5378">
        <v>63.419400000000003</v>
      </c>
      <c r="G5378" t="s">
        <v>53</v>
      </c>
      <c r="H5378">
        <v>1987</v>
      </c>
      <c r="I5378" t="s">
        <v>54</v>
      </c>
      <c r="J5378" t="s">
        <v>24</v>
      </c>
      <c r="K5378" t="s">
        <v>16</v>
      </c>
      <c r="L5378">
        <f t="shared" si="166"/>
        <v>0</v>
      </c>
      <c r="M5378">
        <f t="shared" si="167"/>
        <v>0</v>
      </c>
    </row>
    <row r="5379" spans="1:13" x14ac:dyDescent="0.3">
      <c r="A5379" t="s">
        <v>191</v>
      </c>
      <c r="B5379">
        <v>8.93</v>
      </c>
      <c r="C5379" t="s">
        <v>51</v>
      </c>
      <c r="D5379">
        <v>1.3233076E-2</v>
      </c>
      <c r="E5379" t="s">
        <v>61</v>
      </c>
      <c r="F5379">
        <v>53.761400000000002</v>
      </c>
      <c r="G5379" t="s">
        <v>37</v>
      </c>
      <c r="H5379">
        <v>2009</v>
      </c>
      <c r="I5379" t="s">
        <v>14</v>
      </c>
      <c r="J5379" t="s">
        <v>24</v>
      </c>
      <c r="K5379" t="s">
        <v>38</v>
      </c>
      <c r="L5379">
        <f t="shared" ref="L5379:L5442" si="168">IF(AND(J5379= "Tier 1", C5379= "LF"),1,0)</f>
        <v>0</v>
      </c>
      <c r="M5379">
        <f t="shared" ref="M5379:M5442" si="169">IF(OR(E5379= "Dairy", E5379= "Snack Foods"),1,0)</f>
        <v>0</v>
      </c>
    </row>
    <row r="5380" spans="1:13" x14ac:dyDescent="0.3">
      <c r="A5380" t="s">
        <v>302</v>
      </c>
      <c r="B5380">
        <v>16.100000000000001</v>
      </c>
      <c r="C5380" t="s">
        <v>51</v>
      </c>
      <c r="D5380">
        <v>0.10023287</v>
      </c>
      <c r="E5380" t="s">
        <v>32</v>
      </c>
      <c r="F5380">
        <v>76.332800000000006</v>
      </c>
      <c r="G5380" t="s">
        <v>33</v>
      </c>
      <c r="H5380">
        <v>1997</v>
      </c>
      <c r="I5380" t="s">
        <v>34</v>
      </c>
      <c r="J5380" t="s">
        <v>15</v>
      </c>
      <c r="K5380" t="s">
        <v>16</v>
      </c>
      <c r="L5380">
        <f t="shared" si="168"/>
        <v>1</v>
      </c>
      <c r="M5380">
        <f t="shared" si="169"/>
        <v>0</v>
      </c>
    </row>
    <row r="5381" spans="1:13" x14ac:dyDescent="0.3">
      <c r="A5381" t="s">
        <v>596</v>
      </c>
      <c r="C5381" t="s">
        <v>51</v>
      </c>
      <c r="D5381">
        <v>0.16701833499999999</v>
      </c>
      <c r="E5381" t="s">
        <v>59</v>
      </c>
      <c r="F5381">
        <v>237.9564</v>
      </c>
      <c r="G5381" t="s">
        <v>29</v>
      </c>
      <c r="H5381">
        <v>1985</v>
      </c>
      <c r="I5381" t="s">
        <v>14</v>
      </c>
      <c r="J5381" t="s">
        <v>24</v>
      </c>
      <c r="K5381" t="s">
        <v>30</v>
      </c>
      <c r="L5381">
        <f t="shared" si="168"/>
        <v>0</v>
      </c>
      <c r="M5381">
        <f t="shared" si="169"/>
        <v>0</v>
      </c>
    </row>
    <row r="5382" spans="1:13" x14ac:dyDescent="0.3">
      <c r="A5382" t="s">
        <v>1028</v>
      </c>
      <c r="B5382">
        <v>7.72</v>
      </c>
      <c r="C5382" t="s">
        <v>1605</v>
      </c>
      <c r="D5382">
        <v>8.8347953000000007E-2</v>
      </c>
      <c r="E5382" t="s">
        <v>32</v>
      </c>
      <c r="F5382">
        <v>119.0466</v>
      </c>
      <c r="G5382" t="s">
        <v>65</v>
      </c>
      <c r="H5382">
        <v>2004</v>
      </c>
      <c r="I5382" t="s">
        <v>34</v>
      </c>
      <c r="J5382" t="s">
        <v>20</v>
      </c>
      <c r="K5382" t="s">
        <v>16</v>
      </c>
      <c r="L5382">
        <f t="shared" si="168"/>
        <v>0</v>
      </c>
      <c r="M5382">
        <f t="shared" si="169"/>
        <v>0</v>
      </c>
    </row>
    <row r="5383" spans="1:13" x14ac:dyDescent="0.3">
      <c r="A5383" t="s">
        <v>1487</v>
      </c>
      <c r="C5383" t="s">
        <v>1605</v>
      </c>
      <c r="D5383">
        <v>0.15139111299999999</v>
      </c>
      <c r="E5383" t="s">
        <v>32</v>
      </c>
      <c r="F5383">
        <v>253.03819999999999</v>
      </c>
      <c r="G5383" t="s">
        <v>29</v>
      </c>
      <c r="H5383">
        <v>1985</v>
      </c>
      <c r="I5383" t="s">
        <v>14</v>
      </c>
      <c r="J5383" t="s">
        <v>24</v>
      </c>
      <c r="K5383" t="s">
        <v>30</v>
      </c>
      <c r="L5383">
        <f t="shared" si="168"/>
        <v>0</v>
      </c>
      <c r="M5383">
        <f t="shared" si="169"/>
        <v>0</v>
      </c>
    </row>
    <row r="5384" spans="1:13" x14ac:dyDescent="0.3">
      <c r="A5384" t="s">
        <v>1139</v>
      </c>
      <c r="B5384">
        <v>8.9450000000000003</v>
      </c>
      <c r="C5384" t="s">
        <v>1605</v>
      </c>
      <c r="D5384">
        <v>8.7645925999999999E-2</v>
      </c>
      <c r="E5384" t="s">
        <v>18</v>
      </c>
      <c r="F5384">
        <v>261.791</v>
      </c>
      <c r="G5384" t="s">
        <v>33</v>
      </c>
      <c r="H5384">
        <v>1997</v>
      </c>
      <c r="I5384" t="s">
        <v>34</v>
      </c>
      <c r="J5384" t="s">
        <v>15</v>
      </c>
      <c r="K5384" t="s">
        <v>16</v>
      </c>
      <c r="L5384">
        <f t="shared" si="168"/>
        <v>0</v>
      </c>
      <c r="M5384">
        <f t="shared" si="169"/>
        <v>1</v>
      </c>
    </row>
    <row r="5385" spans="1:13" x14ac:dyDescent="0.3">
      <c r="A5385" t="s">
        <v>750</v>
      </c>
      <c r="B5385">
        <v>6.4450000000000003</v>
      </c>
      <c r="C5385" t="s">
        <v>51</v>
      </c>
      <c r="D5385">
        <v>2.9751977999999998E-2</v>
      </c>
      <c r="E5385" t="s">
        <v>36</v>
      </c>
      <c r="F5385">
        <v>93.443600000000004</v>
      </c>
      <c r="G5385" t="s">
        <v>41</v>
      </c>
      <c r="H5385">
        <v>2002</v>
      </c>
      <c r="J5385" t="s">
        <v>20</v>
      </c>
      <c r="K5385" t="s">
        <v>16</v>
      </c>
      <c r="L5385">
        <f t="shared" si="168"/>
        <v>0</v>
      </c>
      <c r="M5385">
        <f t="shared" si="169"/>
        <v>0</v>
      </c>
    </row>
    <row r="5386" spans="1:13" x14ac:dyDescent="0.3">
      <c r="A5386" t="s">
        <v>1388</v>
      </c>
      <c r="B5386">
        <v>10.1</v>
      </c>
      <c r="C5386" t="s">
        <v>51</v>
      </c>
      <c r="D5386">
        <v>2.430102E-2</v>
      </c>
      <c r="E5386" t="s">
        <v>83</v>
      </c>
      <c r="F5386">
        <v>115.91500000000001</v>
      </c>
      <c r="G5386" t="s">
        <v>19</v>
      </c>
      <c r="H5386">
        <v>2007</v>
      </c>
      <c r="J5386" t="s">
        <v>20</v>
      </c>
      <c r="K5386" t="s">
        <v>16</v>
      </c>
      <c r="L5386">
        <f t="shared" si="168"/>
        <v>0</v>
      </c>
      <c r="M5386">
        <f t="shared" si="169"/>
        <v>0</v>
      </c>
    </row>
    <row r="5387" spans="1:13" x14ac:dyDescent="0.3">
      <c r="A5387" t="s">
        <v>1518</v>
      </c>
      <c r="C5387" t="s">
        <v>1605</v>
      </c>
      <c r="D5387">
        <v>2.4828296E-2</v>
      </c>
      <c r="E5387" t="s">
        <v>32</v>
      </c>
      <c r="F5387">
        <v>96.641000000000005</v>
      </c>
      <c r="G5387" t="s">
        <v>29</v>
      </c>
      <c r="H5387">
        <v>1985</v>
      </c>
      <c r="I5387" t="s">
        <v>14</v>
      </c>
      <c r="J5387" t="s">
        <v>24</v>
      </c>
      <c r="K5387" t="s">
        <v>30</v>
      </c>
      <c r="L5387">
        <f t="shared" si="168"/>
        <v>0</v>
      </c>
      <c r="M5387">
        <f t="shared" si="169"/>
        <v>0</v>
      </c>
    </row>
    <row r="5388" spans="1:13" x14ac:dyDescent="0.3">
      <c r="A5388" t="s">
        <v>630</v>
      </c>
      <c r="B5388">
        <v>19</v>
      </c>
      <c r="C5388" t="s">
        <v>51</v>
      </c>
      <c r="D5388">
        <v>1.7819504999999999E-2</v>
      </c>
      <c r="E5388" t="s">
        <v>46</v>
      </c>
      <c r="F5388">
        <v>211.7244</v>
      </c>
      <c r="G5388" t="s">
        <v>19</v>
      </c>
      <c r="H5388">
        <v>2007</v>
      </c>
      <c r="J5388" t="s">
        <v>20</v>
      </c>
      <c r="K5388" t="s">
        <v>16</v>
      </c>
      <c r="L5388">
        <f t="shared" si="168"/>
        <v>0</v>
      </c>
      <c r="M5388">
        <f t="shared" si="169"/>
        <v>0</v>
      </c>
    </row>
    <row r="5389" spans="1:13" x14ac:dyDescent="0.3">
      <c r="A5389" t="s">
        <v>1575</v>
      </c>
      <c r="C5389" t="s">
        <v>1605</v>
      </c>
      <c r="D5389">
        <v>3.0421197000000001E-2</v>
      </c>
      <c r="E5389" t="s">
        <v>32</v>
      </c>
      <c r="F5389">
        <v>115.2176</v>
      </c>
      <c r="G5389" t="s">
        <v>29</v>
      </c>
      <c r="H5389">
        <v>1985</v>
      </c>
      <c r="I5389" t="s">
        <v>14</v>
      </c>
      <c r="J5389" t="s">
        <v>24</v>
      </c>
      <c r="K5389" t="s">
        <v>30</v>
      </c>
      <c r="L5389">
        <f t="shared" si="168"/>
        <v>0</v>
      </c>
      <c r="M5389">
        <f t="shared" si="169"/>
        <v>0</v>
      </c>
    </row>
    <row r="5390" spans="1:13" x14ac:dyDescent="0.3">
      <c r="A5390" t="s">
        <v>96</v>
      </c>
      <c r="C5390" t="s">
        <v>51</v>
      </c>
      <c r="D5390">
        <v>0.132292244</v>
      </c>
      <c r="E5390" t="s">
        <v>52</v>
      </c>
      <c r="F5390">
        <v>54.461399999999998</v>
      </c>
      <c r="G5390" t="s">
        <v>47</v>
      </c>
      <c r="H5390">
        <v>1985</v>
      </c>
      <c r="I5390" t="s">
        <v>34</v>
      </c>
      <c r="J5390" t="s">
        <v>15</v>
      </c>
      <c r="K5390" t="s">
        <v>25</v>
      </c>
      <c r="L5390">
        <f t="shared" si="168"/>
        <v>1</v>
      </c>
      <c r="M5390">
        <f t="shared" si="169"/>
        <v>0</v>
      </c>
    </row>
    <row r="5391" spans="1:13" x14ac:dyDescent="0.3">
      <c r="A5391" t="s">
        <v>788</v>
      </c>
      <c r="B5391">
        <v>9.3949999999999996</v>
      </c>
      <c r="C5391" t="s">
        <v>51</v>
      </c>
      <c r="D5391">
        <v>0.15998352299999999</v>
      </c>
      <c r="E5391" t="s">
        <v>59</v>
      </c>
      <c r="F5391">
        <v>225.47200000000001</v>
      </c>
      <c r="G5391" t="s">
        <v>37</v>
      </c>
      <c r="H5391">
        <v>2009</v>
      </c>
      <c r="I5391" t="s">
        <v>14</v>
      </c>
      <c r="J5391" t="s">
        <v>24</v>
      </c>
      <c r="K5391" t="s">
        <v>38</v>
      </c>
      <c r="L5391">
        <f t="shared" si="168"/>
        <v>0</v>
      </c>
      <c r="M5391">
        <f t="shared" si="169"/>
        <v>0</v>
      </c>
    </row>
    <row r="5392" spans="1:13" x14ac:dyDescent="0.3">
      <c r="A5392" t="s">
        <v>534</v>
      </c>
      <c r="B5392">
        <v>10</v>
      </c>
      <c r="C5392" t="s">
        <v>51</v>
      </c>
      <c r="D5392">
        <v>6.7152193999999998E-2</v>
      </c>
      <c r="E5392" t="s">
        <v>12</v>
      </c>
      <c r="F5392">
        <v>237.25899999999999</v>
      </c>
      <c r="G5392" t="s">
        <v>53</v>
      </c>
      <c r="H5392">
        <v>1987</v>
      </c>
      <c r="I5392" t="s">
        <v>54</v>
      </c>
      <c r="J5392" t="s">
        <v>24</v>
      </c>
      <c r="K5392" t="s">
        <v>16</v>
      </c>
      <c r="L5392">
        <f t="shared" si="168"/>
        <v>0</v>
      </c>
      <c r="M5392">
        <f t="shared" si="169"/>
        <v>1</v>
      </c>
    </row>
    <row r="5393" spans="1:13" x14ac:dyDescent="0.3">
      <c r="A5393" t="s">
        <v>1399</v>
      </c>
      <c r="B5393">
        <v>6.4249999999999998</v>
      </c>
      <c r="C5393" t="s">
        <v>51</v>
      </c>
      <c r="D5393">
        <v>1.0429544000000001E-2</v>
      </c>
      <c r="E5393" t="s">
        <v>83</v>
      </c>
      <c r="F5393">
        <v>117.7808</v>
      </c>
      <c r="G5393" t="s">
        <v>53</v>
      </c>
      <c r="H5393">
        <v>1987</v>
      </c>
      <c r="I5393" t="s">
        <v>54</v>
      </c>
      <c r="J5393" t="s">
        <v>24</v>
      </c>
      <c r="K5393" t="s">
        <v>16</v>
      </c>
      <c r="L5393">
        <f t="shared" si="168"/>
        <v>0</v>
      </c>
      <c r="M5393">
        <f t="shared" si="169"/>
        <v>0</v>
      </c>
    </row>
    <row r="5394" spans="1:13" x14ac:dyDescent="0.3">
      <c r="A5394" t="s">
        <v>452</v>
      </c>
      <c r="B5394">
        <v>13.85</v>
      </c>
      <c r="C5394" t="s">
        <v>51</v>
      </c>
      <c r="D5394">
        <v>3.1466217999999997E-2</v>
      </c>
      <c r="E5394" t="s">
        <v>22</v>
      </c>
      <c r="F5394">
        <v>38.648000000000003</v>
      </c>
      <c r="G5394" t="s">
        <v>37</v>
      </c>
      <c r="H5394">
        <v>2009</v>
      </c>
      <c r="I5394" t="s">
        <v>14</v>
      </c>
      <c r="J5394" t="s">
        <v>24</v>
      </c>
      <c r="K5394" t="s">
        <v>38</v>
      </c>
      <c r="L5394">
        <f t="shared" si="168"/>
        <v>0</v>
      </c>
      <c r="M5394">
        <f t="shared" si="169"/>
        <v>0</v>
      </c>
    </row>
    <row r="5395" spans="1:13" x14ac:dyDescent="0.3">
      <c r="A5395" t="s">
        <v>84</v>
      </c>
      <c r="B5395">
        <v>10.395</v>
      </c>
      <c r="C5395" t="s">
        <v>51</v>
      </c>
      <c r="D5395">
        <v>3.0158688999999999E-2</v>
      </c>
      <c r="E5395" t="s">
        <v>36</v>
      </c>
      <c r="F5395">
        <v>113.5176</v>
      </c>
      <c r="G5395" t="s">
        <v>33</v>
      </c>
      <c r="H5395">
        <v>1997</v>
      </c>
      <c r="I5395" t="s">
        <v>34</v>
      </c>
      <c r="J5395" t="s">
        <v>15</v>
      </c>
      <c r="K5395" t="s">
        <v>16</v>
      </c>
      <c r="L5395">
        <f t="shared" si="168"/>
        <v>1</v>
      </c>
      <c r="M5395">
        <f t="shared" si="169"/>
        <v>0</v>
      </c>
    </row>
    <row r="5396" spans="1:13" x14ac:dyDescent="0.3">
      <c r="A5396" t="s">
        <v>1525</v>
      </c>
      <c r="C5396" t="s">
        <v>51</v>
      </c>
      <c r="D5396">
        <v>0.118956749</v>
      </c>
      <c r="E5396" t="s">
        <v>61</v>
      </c>
      <c r="F5396">
        <v>93.409400000000005</v>
      </c>
      <c r="G5396" t="s">
        <v>29</v>
      </c>
      <c r="H5396">
        <v>1985</v>
      </c>
      <c r="I5396" t="s">
        <v>14</v>
      </c>
      <c r="J5396" t="s">
        <v>24</v>
      </c>
      <c r="K5396" t="s">
        <v>30</v>
      </c>
      <c r="L5396">
        <f t="shared" si="168"/>
        <v>0</v>
      </c>
      <c r="M5396">
        <f t="shared" si="169"/>
        <v>0</v>
      </c>
    </row>
    <row r="5397" spans="1:13" x14ac:dyDescent="0.3">
      <c r="A5397" t="s">
        <v>226</v>
      </c>
      <c r="C5397" t="s">
        <v>51</v>
      </c>
      <c r="D5397">
        <v>6.7751270000000002E-2</v>
      </c>
      <c r="E5397" t="s">
        <v>32</v>
      </c>
      <c r="F5397">
        <v>198.64259999999999</v>
      </c>
      <c r="G5397" t="s">
        <v>29</v>
      </c>
      <c r="H5397">
        <v>1985</v>
      </c>
      <c r="I5397" t="s">
        <v>14</v>
      </c>
      <c r="J5397" t="s">
        <v>24</v>
      </c>
      <c r="K5397" t="s">
        <v>30</v>
      </c>
      <c r="L5397">
        <f t="shared" si="168"/>
        <v>0</v>
      </c>
      <c r="M5397">
        <f t="shared" si="169"/>
        <v>0</v>
      </c>
    </row>
    <row r="5398" spans="1:13" x14ac:dyDescent="0.3">
      <c r="A5398" t="s">
        <v>1414</v>
      </c>
      <c r="B5398">
        <v>17.600000000000001</v>
      </c>
      <c r="C5398" t="s">
        <v>51</v>
      </c>
      <c r="D5398">
        <v>9.7413734000000002E-2</v>
      </c>
      <c r="E5398" t="s">
        <v>18</v>
      </c>
      <c r="F5398">
        <v>88.085599999999999</v>
      </c>
      <c r="G5398" t="s">
        <v>41</v>
      </c>
      <c r="H5398">
        <v>2002</v>
      </c>
      <c r="J5398" t="s">
        <v>20</v>
      </c>
      <c r="K5398" t="s">
        <v>16</v>
      </c>
      <c r="L5398">
        <f t="shared" si="168"/>
        <v>0</v>
      </c>
      <c r="M5398">
        <f t="shared" si="169"/>
        <v>1</v>
      </c>
    </row>
    <row r="5399" spans="1:13" x14ac:dyDescent="0.3">
      <c r="A5399" t="s">
        <v>894</v>
      </c>
      <c r="B5399">
        <v>14.5</v>
      </c>
      <c r="C5399" t="s">
        <v>51</v>
      </c>
      <c r="D5399">
        <v>6.1974853000000003E-2</v>
      </c>
      <c r="E5399" t="s">
        <v>18</v>
      </c>
      <c r="F5399">
        <v>155.49979999999999</v>
      </c>
      <c r="G5399" t="s">
        <v>65</v>
      </c>
      <c r="H5399">
        <v>2004</v>
      </c>
      <c r="I5399" t="s">
        <v>34</v>
      </c>
      <c r="J5399" t="s">
        <v>20</v>
      </c>
      <c r="K5399" t="s">
        <v>16</v>
      </c>
      <c r="L5399">
        <f t="shared" si="168"/>
        <v>0</v>
      </c>
      <c r="M5399">
        <f t="shared" si="169"/>
        <v>1</v>
      </c>
    </row>
    <row r="5400" spans="1:13" x14ac:dyDescent="0.3">
      <c r="A5400" t="s">
        <v>108</v>
      </c>
      <c r="C5400" t="s">
        <v>51</v>
      </c>
      <c r="D5400">
        <v>2.6547707E-2</v>
      </c>
      <c r="E5400" t="s">
        <v>61</v>
      </c>
      <c r="F5400">
        <v>142.947</v>
      </c>
      <c r="G5400" t="s">
        <v>47</v>
      </c>
      <c r="H5400">
        <v>1985</v>
      </c>
      <c r="I5400" t="s">
        <v>34</v>
      </c>
      <c r="J5400" t="s">
        <v>15</v>
      </c>
      <c r="K5400" t="s">
        <v>25</v>
      </c>
      <c r="L5400">
        <f t="shared" si="168"/>
        <v>1</v>
      </c>
      <c r="M5400">
        <f t="shared" si="169"/>
        <v>0</v>
      </c>
    </row>
    <row r="5401" spans="1:13" x14ac:dyDescent="0.3">
      <c r="A5401" t="s">
        <v>1177</v>
      </c>
      <c r="B5401">
        <v>12.8</v>
      </c>
      <c r="C5401" t="s">
        <v>51</v>
      </c>
      <c r="D5401">
        <v>7.6490264000000002E-2</v>
      </c>
      <c r="E5401" t="s">
        <v>32</v>
      </c>
      <c r="F5401">
        <v>94.941000000000003</v>
      </c>
      <c r="G5401" t="s">
        <v>19</v>
      </c>
      <c r="H5401">
        <v>2007</v>
      </c>
      <c r="J5401" t="s">
        <v>20</v>
      </c>
      <c r="K5401" t="s">
        <v>16</v>
      </c>
      <c r="L5401">
        <f t="shared" si="168"/>
        <v>0</v>
      </c>
      <c r="M5401">
        <f t="shared" si="169"/>
        <v>0</v>
      </c>
    </row>
    <row r="5402" spans="1:13" x14ac:dyDescent="0.3">
      <c r="A5402" t="s">
        <v>649</v>
      </c>
      <c r="C5402" t="s">
        <v>51</v>
      </c>
      <c r="D5402">
        <v>3.4484811999999997E-2</v>
      </c>
      <c r="E5402" t="s">
        <v>61</v>
      </c>
      <c r="F5402">
        <v>120.6782</v>
      </c>
      <c r="G5402" t="s">
        <v>29</v>
      </c>
      <c r="H5402">
        <v>1985</v>
      </c>
      <c r="I5402" t="s">
        <v>14</v>
      </c>
      <c r="J5402" t="s">
        <v>24</v>
      </c>
      <c r="K5402" t="s">
        <v>30</v>
      </c>
      <c r="L5402">
        <f t="shared" si="168"/>
        <v>0</v>
      </c>
      <c r="M5402">
        <f t="shared" si="169"/>
        <v>0</v>
      </c>
    </row>
    <row r="5403" spans="1:13" x14ac:dyDescent="0.3">
      <c r="A5403" t="s">
        <v>1349</v>
      </c>
      <c r="C5403" t="s">
        <v>1605</v>
      </c>
      <c r="D5403">
        <v>0.128192414</v>
      </c>
      <c r="E5403" t="s">
        <v>112</v>
      </c>
      <c r="F5403">
        <v>96.806799999999996</v>
      </c>
      <c r="G5403" t="s">
        <v>29</v>
      </c>
      <c r="H5403">
        <v>1985</v>
      </c>
      <c r="I5403" t="s">
        <v>14</v>
      </c>
      <c r="J5403" t="s">
        <v>24</v>
      </c>
      <c r="K5403" t="s">
        <v>30</v>
      </c>
      <c r="L5403">
        <f t="shared" si="168"/>
        <v>0</v>
      </c>
      <c r="M5403">
        <f t="shared" si="169"/>
        <v>0</v>
      </c>
    </row>
    <row r="5404" spans="1:13" x14ac:dyDescent="0.3">
      <c r="A5404" t="s">
        <v>1125</v>
      </c>
      <c r="B5404">
        <v>12.5</v>
      </c>
      <c r="C5404" t="s">
        <v>1605</v>
      </c>
      <c r="D5404">
        <v>0.110440439</v>
      </c>
      <c r="E5404" t="s">
        <v>32</v>
      </c>
      <c r="F5404">
        <v>81.959199999999996</v>
      </c>
      <c r="G5404" t="s">
        <v>37</v>
      </c>
      <c r="H5404">
        <v>2009</v>
      </c>
      <c r="I5404" t="s">
        <v>14</v>
      </c>
      <c r="J5404" t="s">
        <v>24</v>
      </c>
      <c r="K5404" t="s">
        <v>38</v>
      </c>
      <c r="L5404">
        <f t="shared" si="168"/>
        <v>0</v>
      </c>
      <c r="M5404">
        <f t="shared" si="169"/>
        <v>0</v>
      </c>
    </row>
    <row r="5405" spans="1:13" x14ac:dyDescent="0.3">
      <c r="A5405" t="s">
        <v>637</v>
      </c>
      <c r="B5405">
        <v>9.0649999999999995</v>
      </c>
      <c r="C5405" t="s">
        <v>51</v>
      </c>
      <c r="D5405">
        <v>0.115982139</v>
      </c>
      <c r="E5405" t="s">
        <v>67</v>
      </c>
      <c r="F5405">
        <v>95.609399999999994</v>
      </c>
      <c r="G5405" t="s">
        <v>19</v>
      </c>
      <c r="H5405">
        <v>2007</v>
      </c>
      <c r="J5405" t="s">
        <v>20</v>
      </c>
      <c r="K5405" t="s">
        <v>16</v>
      </c>
      <c r="L5405">
        <f t="shared" si="168"/>
        <v>0</v>
      </c>
      <c r="M5405">
        <f t="shared" si="169"/>
        <v>0</v>
      </c>
    </row>
    <row r="5406" spans="1:13" x14ac:dyDescent="0.3">
      <c r="A5406" t="s">
        <v>1168</v>
      </c>
      <c r="B5406">
        <v>14.8</v>
      </c>
      <c r="C5406" t="s">
        <v>51</v>
      </c>
      <c r="D5406">
        <v>4.5061095000000002E-2</v>
      </c>
      <c r="E5406" t="s">
        <v>59</v>
      </c>
      <c r="F5406">
        <v>75.867000000000004</v>
      </c>
      <c r="G5406" t="s">
        <v>37</v>
      </c>
      <c r="H5406">
        <v>2009</v>
      </c>
      <c r="I5406" t="s">
        <v>14</v>
      </c>
      <c r="J5406" t="s">
        <v>24</v>
      </c>
      <c r="K5406" t="s">
        <v>38</v>
      </c>
      <c r="L5406">
        <f t="shared" si="168"/>
        <v>0</v>
      </c>
      <c r="M5406">
        <f t="shared" si="169"/>
        <v>0</v>
      </c>
    </row>
    <row r="5407" spans="1:13" x14ac:dyDescent="0.3">
      <c r="A5407" t="s">
        <v>224</v>
      </c>
      <c r="C5407" t="s">
        <v>51</v>
      </c>
      <c r="D5407">
        <v>5.1788905000000003E-2</v>
      </c>
      <c r="E5407" t="s">
        <v>46</v>
      </c>
      <c r="F5407">
        <v>105.128</v>
      </c>
      <c r="G5407" t="s">
        <v>29</v>
      </c>
      <c r="H5407">
        <v>1985</v>
      </c>
      <c r="I5407" t="s">
        <v>14</v>
      </c>
      <c r="J5407" t="s">
        <v>24</v>
      </c>
      <c r="K5407" t="s">
        <v>30</v>
      </c>
      <c r="L5407">
        <f t="shared" si="168"/>
        <v>0</v>
      </c>
      <c r="M5407">
        <f t="shared" si="169"/>
        <v>0</v>
      </c>
    </row>
    <row r="5408" spans="1:13" x14ac:dyDescent="0.3">
      <c r="A5408" t="s">
        <v>316</v>
      </c>
      <c r="B5408">
        <v>19.2</v>
      </c>
      <c r="C5408" t="s">
        <v>51</v>
      </c>
      <c r="D5408">
        <v>7.7492892999999993E-2</v>
      </c>
      <c r="E5408" t="s">
        <v>61</v>
      </c>
      <c r="F5408">
        <v>197.011</v>
      </c>
      <c r="G5408" t="s">
        <v>65</v>
      </c>
      <c r="H5408">
        <v>2004</v>
      </c>
      <c r="I5408" t="s">
        <v>34</v>
      </c>
      <c r="J5408" t="s">
        <v>20</v>
      </c>
      <c r="K5408" t="s">
        <v>16</v>
      </c>
      <c r="L5408">
        <f t="shared" si="168"/>
        <v>0</v>
      </c>
      <c r="M5408">
        <f t="shared" si="169"/>
        <v>0</v>
      </c>
    </row>
    <row r="5409" spans="1:13" x14ac:dyDescent="0.3">
      <c r="A5409" t="s">
        <v>971</v>
      </c>
      <c r="B5409">
        <v>19.600000000000001</v>
      </c>
      <c r="C5409" t="s">
        <v>51</v>
      </c>
      <c r="D5409">
        <v>9.4143856999999997E-2</v>
      </c>
      <c r="E5409" t="s">
        <v>61</v>
      </c>
      <c r="F5409">
        <v>253.2698</v>
      </c>
      <c r="G5409" t="s">
        <v>65</v>
      </c>
      <c r="H5409">
        <v>2004</v>
      </c>
      <c r="I5409" t="s">
        <v>34</v>
      </c>
      <c r="J5409" t="s">
        <v>20</v>
      </c>
      <c r="K5409" t="s">
        <v>16</v>
      </c>
      <c r="L5409">
        <f t="shared" si="168"/>
        <v>0</v>
      </c>
      <c r="M5409">
        <f t="shared" si="169"/>
        <v>0</v>
      </c>
    </row>
    <row r="5410" spans="1:13" x14ac:dyDescent="0.3">
      <c r="A5410" t="s">
        <v>317</v>
      </c>
      <c r="B5410">
        <v>18.850000000000001</v>
      </c>
      <c r="C5410" t="s">
        <v>51</v>
      </c>
      <c r="D5410">
        <v>5.5444519999999997E-2</v>
      </c>
      <c r="E5410" t="s">
        <v>36</v>
      </c>
      <c r="F5410">
        <v>130.6284</v>
      </c>
      <c r="G5410" t="s">
        <v>13</v>
      </c>
      <c r="H5410">
        <v>1999</v>
      </c>
      <c r="I5410" t="s">
        <v>14</v>
      </c>
      <c r="J5410" t="s">
        <v>15</v>
      </c>
      <c r="K5410" t="s">
        <v>16</v>
      </c>
      <c r="L5410">
        <f t="shared" si="168"/>
        <v>1</v>
      </c>
      <c r="M5410">
        <f t="shared" si="169"/>
        <v>0</v>
      </c>
    </row>
    <row r="5411" spans="1:13" x14ac:dyDescent="0.3">
      <c r="A5411" t="s">
        <v>950</v>
      </c>
      <c r="C5411" t="s">
        <v>51</v>
      </c>
      <c r="D5411">
        <v>0.159885004</v>
      </c>
      <c r="E5411" t="s">
        <v>61</v>
      </c>
      <c r="F5411">
        <v>59.2562</v>
      </c>
      <c r="G5411" t="s">
        <v>29</v>
      </c>
      <c r="H5411">
        <v>1985</v>
      </c>
      <c r="I5411" t="s">
        <v>14</v>
      </c>
      <c r="J5411" t="s">
        <v>24</v>
      </c>
      <c r="K5411" t="s">
        <v>30</v>
      </c>
      <c r="L5411">
        <f t="shared" si="168"/>
        <v>0</v>
      </c>
      <c r="M5411">
        <f t="shared" si="169"/>
        <v>0</v>
      </c>
    </row>
    <row r="5412" spans="1:13" x14ac:dyDescent="0.3">
      <c r="A5412" t="s">
        <v>838</v>
      </c>
      <c r="B5412">
        <v>15.2</v>
      </c>
      <c r="C5412" t="s">
        <v>51</v>
      </c>
      <c r="D5412">
        <v>0</v>
      </c>
      <c r="E5412" t="s">
        <v>77</v>
      </c>
      <c r="F5412">
        <v>258.233</v>
      </c>
      <c r="G5412" t="s">
        <v>53</v>
      </c>
      <c r="H5412">
        <v>1987</v>
      </c>
      <c r="I5412" t="s">
        <v>54</v>
      </c>
      <c r="J5412" t="s">
        <v>24</v>
      </c>
      <c r="K5412" t="s">
        <v>16</v>
      </c>
      <c r="L5412">
        <f t="shared" si="168"/>
        <v>0</v>
      </c>
      <c r="M5412">
        <f t="shared" si="169"/>
        <v>0</v>
      </c>
    </row>
    <row r="5413" spans="1:13" x14ac:dyDescent="0.3">
      <c r="A5413" t="s">
        <v>779</v>
      </c>
      <c r="B5413">
        <v>5.19</v>
      </c>
      <c r="C5413" t="s">
        <v>51</v>
      </c>
      <c r="D5413">
        <v>4.2620887000000003E-2</v>
      </c>
      <c r="E5413" t="s">
        <v>67</v>
      </c>
      <c r="F5413">
        <v>196.011</v>
      </c>
      <c r="G5413" t="s">
        <v>33</v>
      </c>
      <c r="H5413">
        <v>1997</v>
      </c>
      <c r="I5413" t="s">
        <v>34</v>
      </c>
      <c r="J5413" t="s">
        <v>15</v>
      </c>
      <c r="K5413" t="s">
        <v>16</v>
      </c>
      <c r="L5413">
        <f t="shared" si="168"/>
        <v>1</v>
      </c>
      <c r="M5413">
        <f t="shared" si="169"/>
        <v>0</v>
      </c>
    </row>
    <row r="5414" spans="1:13" x14ac:dyDescent="0.3">
      <c r="A5414" t="s">
        <v>1212</v>
      </c>
      <c r="B5414">
        <v>8.39</v>
      </c>
      <c r="C5414" t="s">
        <v>51</v>
      </c>
      <c r="D5414">
        <v>0.120684607</v>
      </c>
      <c r="E5414" t="s">
        <v>61</v>
      </c>
      <c r="F5414">
        <v>164.98679999999999</v>
      </c>
      <c r="G5414" t="s">
        <v>13</v>
      </c>
      <c r="H5414">
        <v>1999</v>
      </c>
      <c r="I5414" t="s">
        <v>14</v>
      </c>
      <c r="J5414" t="s">
        <v>15</v>
      </c>
      <c r="K5414" t="s">
        <v>16</v>
      </c>
      <c r="L5414">
        <f t="shared" si="168"/>
        <v>1</v>
      </c>
      <c r="M5414">
        <f t="shared" si="169"/>
        <v>0</v>
      </c>
    </row>
    <row r="5415" spans="1:13" x14ac:dyDescent="0.3">
      <c r="A5415" t="s">
        <v>353</v>
      </c>
      <c r="B5415">
        <v>15.2</v>
      </c>
      <c r="C5415" t="s">
        <v>51</v>
      </c>
      <c r="D5415">
        <v>0.11335656299999999</v>
      </c>
      <c r="E5415" t="s">
        <v>59</v>
      </c>
      <c r="F5415">
        <v>38.184800000000003</v>
      </c>
      <c r="G5415" t="s">
        <v>37</v>
      </c>
      <c r="H5415">
        <v>2009</v>
      </c>
      <c r="I5415" t="s">
        <v>14</v>
      </c>
      <c r="J5415" t="s">
        <v>24</v>
      </c>
      <c r="K5415" t="s">
        <v>38</v>
      </c>
      <c r="L5415">
        <f t="shared" si="168"/>
        <v>0</v>
      </c>
      <c r="M5415">
        <f t="shared" si="169"/>
        <v>0</v>
      </c>
    </row>
    <row r="5416" spans="1:13" x14ac:dyDescent="0.3">
      <c r="A5416" t="s">
        <v>963</v>
      </c>
      <c r="B5416">
        <v>21</v>
      </c>
      <c r="C5416" t="s">
        <v>51</v>
      </c>
      <c r="D5416">
        <v>4.9305010000000003E-2</v>
      </c>
      <c r="E5416" t="s">
        <v>12</v>
      </c>
      <c r="F5416">
        <v>191.74780000000001</v>
      </c>
      <c r="G5416" t="s">
        <v>33</v>
      </c>
      <c r="H5416">
        <v>1997</v>
      </c>
      <c r="I5416" t="s">
        <v>34</v>
      </c>
      <c r="J5416" t="s">
        <v>15</v>
      </c>
      <c r="K5416" t="s">
        <v>16</v>
      </c>
      <c r="L5416">
        <f t="shared" si="168"/>
        <v>1</v>
      </c>
      <c r="M5416">
        <f t="shared" si="169"/>
        <v>1</v>
      </c>
    </row>
    <row r="5417" spans="1:13" x14ac:dyDescent="0.3">
      <c r="A5417" t="s">
        <v>170</v>
      </c>
      <c r="B5417">
        <v>5.4249999999999998</v>
      </c>
      <c r="C5417" t="s">
        <v>1605</v>
      </c>
      <c r="D5417">
        <v>0.114938715</v>
      </c>
      <c r="E5417" t="s">
        <v>36</v>
      </c>
      <c r="F5417">
        <v>88.151399999999995</v>
      </c>
      <c r="G5417" t="s">
        <v>37</v>
      </c>
      <c r="H5417">
        <v>2009</v>
      </c>
      <c r="I5417" t="s">
        <v>14</v>
      </c>
      <c r="J5417" t="s">
        <v>24</v>
      </c>
      <c r="K5417" t="s">
        <v>38</v>
      </c>
      <c r="L5417">
        <f t="shared" si="168"/>
        <v>0</v>
      </c>
      <c r="M5417">
        <f t="shared" si="169"/>
        <v>0</v>
      </c>
    </row>
    <row r="5418" spans="1:13" x14ac:dyDescent="0.3">
      <c r="A5418" t="s">
        <v>1006</v>
      </c>
      <c r="B5418">
        <v>7.06</v>
      </c>
      <c r="C5418" t="s">
        <v>1605</v>
      </c>
      <c r="D5418">
        <v>0</v>
      </c>
      <c r="E5418" t="s">
        <v>112</v>
      </c>
      <c r="F5418">
        <v>58.290399999999998</v>
      </c>
      <c r="G5418" t="s">
        <v>37</v>
      </c>
      <c r="H5418">
        <v>2009</v>
      </c>
      <c r="I5418" t="s">
        <v>14</v>
      </c>
      <c r="J5418" t="s">
        <v>24</v>
      </c>
      <c r="K5418" t="s">
        <v>38</v>
      </c>
      <c r="L5418">
        <f t="shared" si="168"/>
        <v>0</v>
      </c>
      <c r="M5418">
        <f t="shared" si="169"/>
        <v>0</v>
      </c>
    </row>
    <row r="5419" spans="1:13" x14ac:dyDescent="0.3">
      <c r="A5419" t="s">
        <v>1552</v>
      </c>
      <c r="B5419">
        <v>18.850000000000001</v>
      </c>
      <c r="C5419" t="s">
        <v>51</v>
      </c>
      <c r="D5419">
        <v>0.13708277899999999</v>
      </c>
      <c r="E5419" t="s">
        <v>52</v>
      </c>
      <c r="F5419">
        <v>162.3578</v>
      </c>
      <c r="G5419" t="s">
        <v>53</v>
      </c>
      <c r="H5419">
        <v>1987</v>
      </c>
      <c r="I5419" t="s">
        <v>54</v>
      </c>
      <c r="J5419" t="s">
        <v>24</v>
      </c>
      <c r="K5419" t="s">
        <v>16</v>
      </c>
      <c r="L5419">
        <f t="shared" si="168"/>
        <v>0</v>
      </c>
      <c r="M5419">
        <f t="shared" si="169"/>
        <v>0</v>
      </c>
    </row>
    <row r="5420" spans="1:13" x14ac:dyDescent="0.3">
      <c r="A5420" t="s">
        <v>1472</v>
      </c>
      <c r="B5420">
        <v>17.25</v>
      </c>
      <c r="C5420" t="s">
        <v>51</v>
      </c>
      <c r="D5420">
        <v>0.113423999</v>
      </c>
      <c r="E5420" t="s">
        <v>61</v>
      </c>
      <c r="F5420">
        <v>253.57239999999999</v>
      </c>
      <c r="G5420" t="s">
        <v>53</v>
      </c>
      <c r="H5420">
        <v>1987</v>
      </c>
      <c r="I5420" t="s">
        <v>54</v>
      </c>
      <c r="J5420" t="s">
        <v>24</v>
      </c>
      <c r="K5420" t="s">
        <v>16</v>
      </c>
      <c r="L5420">
        <f t="shared" si="168"/>
        <v>0</v>
      </c>
      <c r="M5420">
        <f t="shared" si="169"/>
        <v>0</v>
      </c>
    </row>
    <row r="5421" spans="1:13" x14ac:dyDescent="0.3">
      <c r="A5421" t="s">
        <v>1275</v>
      </c>
      <c r="B5421">
        <v>15.35</v>
      </c>
      <c r="C5421" t="s">
        <v>51</v>
      </c>
      <c r="D5421">
        <v>1.381016E-2</v>
      </c>
      <c r="E5421" t="s">
        <v>67</v>
      </c>
      <c r="F5421">
        <v>62.416800000000002</v>
      </c>
      <c r="G5421" t="s">
        <v>65</v>
      </c>
      <c r="H5421">
        <v>2004</v>
      </c>
      <c r="I5421" t="s">
        <v>34</v>
      </c>
      <c r="J5421" t="s">
        <v>20</v>
      </c>
      <c r="K5421" t="s">
        <v>16</v>
      </c>
      <c r="L5421">
        <f t="shared" si="168"/>
        <v>0</v>
      </c>
      <c r="M5421">
        <f t="shared" si="169"/>
        <v>0</v>
      </c>
    </row>
    <row r="5422" spans="1:13" x14ac:dyDescent="0.3">
      <c r="A5422" t="s">
        <v>269</v>
      </c>
      <c r="B5422">
        <v>18</v>
      </c>
      <c r="C5422" t="s">
        <v>51</v>
      </c>
      <c r="D5422">
        <v>1.9425549E-2</v>
      </c>
      <c r="E5422" t="s">
        <v>46</v>
      </c>
      <c r="F5422">
        <v>130.29939999999999</v>
      </c>
      <c r="G5422" t="s">
        <v>41</v>
      </c>
      <c r="H5422">
        <v>2002</v>
      </c>
      <c r="J5422" t="s">
        <v>20</v>
      </c>
      <c r="K5422" t="s">
        <v>16</v>
      </c>
      <c r="L5422">
        <f t="shared" si="168"/>
        <v>0</v>
      </c>
      <c r="M5422">
        <f t="shared" si="169"/>
        <v>0</v>
      </c>
    </row>
    <row r="5423" spans="1:13" x14ac:dyDescent="0.3">
      <c r="A5423" t="s">
        <v>1577</v>
      </c>
      <c r="B5423">
        <v>6.1950000000000003</v>
      </c>
      <c r="C5423" t="s">
        <v>51</v>
      </c>
      <c r="D5423">
        <v>7.2392709999999999E-2</v>
      </c>
      <c r="E5423" t="s">
        <v>12</v>
      </c>
      <c r="F5423">
        <v>122.2098</v>
      </c>
      <c r="G5423" t="s">
        <v>19</v>
      </c>
      <c r="H5423">
        <v>2007</v>
      </c>
      <c r="J5423" t="s">
        <v>20</v>
      </c>
      <c r="K5423" t="s">
        <v>16</v>
      </c>
      <c r="L5423">
        <f t="shared" si="168"/>
        <v>0</v>
      </c>
      <c r="M5423">
        <f t="shared" si="169"/>
        <v>1</v>
      </c>
    </row>
    <row r="5424" spans="1:13" x14ac:dyDescent="0.3">
      <c r="A5424" t="s">
        <v>415</v>
      </c>
      <c r="B5424">
        <v>11.6</v>
      </c>
      <c r="C5424" t="s">
        <v>51</v>
      </c>
      <c r="D5424">
        <v>3.7657458999999997E-2</v>
      </c>
      <c r="E5424" t="s">
        <v>46</v>
      </c>
      <c r="F5424">
        <v>98.104200000000006</v>
      </c>
      <c r="G5424" t="s">
        <v>41</v>
      </c>
      <c r="H5424">
        <v>2002</v>
      </c>
      <c r="J5424" t="s">
        <v>20</v>
      </c>
      <c r="K5424" t="s">
        <v>16</v>
      </c>
      <c r="L5424">
        <f t="shared" si="168"/>
        <v>0</v>
      </c>
      <c r="M5424">
        <f t="shared" si="169"/>
        <v>0</v>
      </c>
    </row>
    <row r="5425" spans="1:13" x14ac:dyDescent="0.3">
      <c r="A5425" t="s">
        <v>1486</v>
      </c>
      <c r="B5425">
        <v>19.5</v>
      </c>
      <c r="C5425" t="s">
        <v>51</v>
      </c>
      <c r="D5425">
        <v>2.3892238E-2</v>
      </c>
      <c r="E5425" t="s">
        <v>61</v>
      </c>
      <c r="F5425">
        <v>55.761400000000002</v>
      </c>
      <c r="G5425" t="s">
        <v>23</v>
      </c>
      <c r="H5425">
        <v>1998</v>
      </c>
      <c r="J5425" t="s">
        <v>24</v>
      </c>
      <c r="K5425" t="s">
        <v>25</v>
      </c>
      <c r="L5425">
        <f t="shared" si="168"/>
        <v>0</v>
      </c>
      <c r="M5425">
        <f t="shared" si="169"/>
        <v>0</v>
      </c>
    </row>
    <row r="5426" spans="1:13" x14ac:dyDescent="0.3">
      <c r="A5426" t="s">
        <v>1020</v>
      </c>
      <c r="B5426">
        <v>16.350000000000001</v>
      </c>
      <c r="C5426" t="s">
        <v>51</v>
      </c>
      <c r="D5426">
        <v>3.4672316000000002E-2</v>
      </c>
      <c r="E5426" t="s">
        <v>61</v>
      </c>
      <c r="F5426">
        <v>127.202</v>
      </c>
      <c r="G5426" t="s">
        <v>33</v>
      </c>
      <c r="H5426">
        <v>1997</v>
      </c>
      <c r="I5426" t="s">
        <v>34</v>
      </c>
      <c r="J5426" t="s">
        <v>15</v>
      </c>
      <c r="K5426" t="s">
        <v>16</v>
      </c>
      <c r="L5426">
        <f t="shared" si="168"/>
        <v>1</v>
      </c>
      <c r="M5426">
        <f t="shared" si="169"/>
        <v>0</v>
      </c>
    </row>
    <row r="5427" spans="1:13" x14ac:dyDescent="0.3">
      <c r="A5427" t="s">
        <v>43</v>
      </c>
      <c r="C5427" t="s">
        <v>51</v>
      </c>
      <c r="D5427">
        <v>0.102487825</v>
      </c>
      <c r="E5427" t="s">
        <v>32</v>
      </c>
      <c r="F5427">
        <v>117.14660000000001</v>
      </c>
      <c r="G5427" t="s">
        <v>29</v>
      </c>
      <c r="H5427">
        <v>1985</v>
      </c>
      <c r="I5427" t="s">
        <v>14</v>
      </c>
      <c r="J5427" t="s">
        <v>24</v>
      </c>
      <c r="K5427" t="s">
        <v>30</v>
      </c>
      <c r="L5427">
        <f t="shared" si="168"/>
        <v>0</v>
      </c>
      <c r="M5427">
        <f t="shared" si="169"/>
        <v>0</v>
      </c>
    </row>
    <row r="5428" spans="1:13" x14ac:dyDescent="0.3">
      <c r="A5428" t="s">
        <v>120</v>
      </c>
      <c r="B5428">
        <v>7.81</v>
      </c>
      <c r="C5428" t="s">
        <v>51</v>
      </c>
      <c r="D5428">
        <v>6.7455295999999998E-2</v>
      </c>
      <c r="E5428" t="s">
        <v>59</v>
      </c>
      <c r="F5428">
        <v>242.8486</v>
      </c>
      <c r="G5428" t="s">
        <v>33</v>
      </c>
      <c r="H5428">
        <v>1997</v>
      </c>
      <c r="I5428" t="s">
        <v>34</v>
      </c>
      <c r="J5428" t="s">
        <v>15</v>
      </c>
      <c r="K5428" t="s">
        <v>16</v>
      </c>
      <c r="L5428">
        <f t="shared" si="168"/>
        <v>1</v>
      </c>
      <c r="M5428">
        <f t="shared" si="169"/>
        <v>0</v>
      </c>
    </row>
    <row r="5429" spans="1:13" x14ac:dyDescent="0.3">
      <c r="A5429" t="s">
        <v>1402</v>
      </c>
      <c r="B5429">
        <v>12.3</v>
      </c>
      <c r="C5429" t="s">
        <v>1605</v>
      </c>
      <c r="D5429">
        <v>9.7275538999999994E-2</v>
      </c>
      <c r="E5429" t="s">
        <v>12</v>
      </c>
      <c r="F5429">
        <v>57.656199999999998</v>
      </c>
      <c r="G5429" t="s">
        <v>23</v>
      </c>
      <c r="H5429">
        <v>1998</v>
      </c>
      <c r="J5429" t="s">
        <v>24</v>
      </c>
      <c r="K5429" t="s">
        <v>25</v>
      </c>
      <c r="L5429">
        <f t="shared" si="168"/>
        <v>0</v>
      </c>
      <c r="M5429">
        <f t="shared" si="169"/>
        <v>1</v>
      </c>
    </row>
    <row r="5430" spans="1:13" x14ac:dyDescent="0.3">
      <c r="A5430" t="s">
        <v>1459</v>
      </c>
      <c r="B5430">
        <v>14.15</v>
      </c>
      <c r="C5430" t="s">
        <v>51</v>
      </c>
      <c r="D5430">
        <v>9.5526507999999996E-2</v>
      </c>
      <c r="E5430" t="s">
        <v>59</v>
      </c>
      <c r="F5430">
        <v>170.61060000000001</v>
      </c>
      <c r="G5430" t="s">
        <v>13</v>
      </c>
      <c r="H5430">
        <v>1999</v>
      </c>
      <c r="I5430" t="s">
        <v>14</v>
      </c>
      <c r="J5430" t="s">
        <v>15</v>
      </c>
      <c r="K5430" t="s">
        <v>16</v>
      </c>
      <c r="L5430">
        <f t="shared" si="168"/>
        <v>1</v>
      </c>
      <c r="M5430">
        <f t="shared" si="169"/>
        <v>0</v>
      </c>
    </row>
    <row r="5431" spans="1:13" x14ac:dyDescent="0.3">
      <c r="A5431" t="s">
        <v>461</v>
      </c>
      <c r="B5431">
        <v>9.5</v>
      </c>
      <c r="C5431" t="s">
        <v>28</v>
      </c>
      <c r="D5431">
        <v>0.104670688</v>
      </c>
      <c r="E5431" t="s">
        <v>83</v>
      </c>
      <c r="F5431">
        <v>80.995999999999995</v>
      </c>
      <c r="G5431" t="s">
        <v>13</v>
      </c>
      <c r="H5431">
        <v>1999</v>
      </c>
      <c r="I5431" t="s">
        <v>14</v>
      </c>
      <c r="J5431" t="s">
        <v>15</v>
      </c>
      <c r="K5431" t="s">
        <v>16</v>
      </c>
      <c r="L5431">
        <f t="shared" si="168"/>
        <v>0</v>
      </c>
      <c r="M5431">
        <f t="shared" si="169"/>
        <v>0</v>
      </c>
    </row>
    <row r="5432" spans="1:13" x14ac:dyDescent="0.3">
      <c r="A5432" t="s">
        <v>1493</v>
      </c>
      <c r="B5432">
        <v>5.7850000000000001</v>
      </c>
      <c r="C5432" t="s">
        <v>1605</v>
      </c>
      <c r="D5432">
        <v>4.0421606999999998E-2</v>
      </c>
      <c r="E5432" t="s">
        <v>12</v>
      </c>
      <c r="F5432">
        <v>181.666</v>
      </c>
      <c r="G5432" t="s">
        <v>13</v>
      </c>
      <c r="H5432">
        <v>1999</v>
      </c>
      <c r="I5432" t="s">
        <v>14</v>
      </c>
      <c r="J5432" t="s">
        <v>15</v>
      </c>
      <c r="K5432" t="s">
        <v>16</v>
      </c>
      <c r="L5432">
        <f t="shared" si="168"/>
        <v>0</v>
      </c>
      <c r="M5432">
        <f t="shared" si="169"/>
        <v>1</v>
      </c>
    </row>
    <row r="5433" spans="1:13" x14ac:dyDescent="0.3">
      <c r="A5433" t="s">
        <v>914</v>
      </c>
      <c r="C5433" t="s">
        <v>51</v>
      </c>
      <c r="D5433">
        <v>8.3924253000000004E-2</v>
      </c>
      <c r="E5433" t="s">
        <v>59</v>
      </c>
      <c r="F5433">
        <v>261.39100000000002</v>
      </c>
      <c r="G5433" t="s">
        <v>29</v>
      </c>
      <c r="H5433">
        <v>1985</v>
      </c>
      <c r="I5433" t="s">
        <v>14</v>
      </c>
      <c r="J5433" t="s">
        <v>24</v>
      </c>
      <c r="K5433" t="s">
        <v>30</v>
      </c>
      <c r="L5433">
        <f t="shared" si="168"/>
        <v>0</v>
      </c>
      <c r="M5433">
        <f t="shared" si="169"/>
        <v>0</v>
      </c>
    </row>
    <row r="5434" spans="1:13" x14ac:dyDescent="0.3">
      <c r="A5434" t="s">
        <v>373</v>
      </c>
      <c r="B5434">
        <v>15.6</v>
      </c>
      <c r="C5434" t="s">
        <v>51</v>
      </c>
      <c r="D5434">
        <v>0.172564249</v>
      </c>
      <c r="E5434" t="s">
        <v>32</v>
      </c>
      <c r="F5434">
        <v>112.65179999999999</v>
      </c>
      <c r="G5434" t="s">
        <v>65</v>
      </c>
      <c r="H5434">
        <v>2004</v>
      </c>
      <c r="I5434" t="s">
        <v>34</v>
      </c>
      <c r="J5434" t="s">
        <v>20</v>
      </c>
      <c r="K5434" t="s">
        <v>16</v>
      </c>
      <c r="L5434">
        <f t="shared" si="168"/>
        <v>0</v>
      </c>
      <c r="M5434">
        <f t="shared" si="169"/>
        <v>0</v>
      </c>
    </row>
    <row r="5435" spans="1:13" x14ac:dyDescent="0.3">
      <c r="A5435" t="s">
        <v>838</v>
      </c>
      <c r="B5435">
        <v>15.2</v>
      </c>
      <c r="C5435" t="s">
        <v>51</v>
      </c>
      <c r="D5435">
        <v>8.3942566999999996E-2</v>
      </c>
      <c r="E5435" t="s">
        <v>77</v>
      </c>
      <c r="F5435">
        <v>257.43299999999999</v>
      </c>
      <c r="G5435" t="s">
        <v>33</v>
      </c>
      <c r="H5435">
        <v>1997</v>
      </c>
      <c r="I5435" t="s">
        <v>34</v>
      </c>
      <c r="J5435" t="s">
        <v>15</v>
      </c>
      <c r="K5435" t="s">
        <v>16</v>
      </c>
      <c r="L5435">
        <f t="shared" si="168"/>
        <v>1</v>
      </c>
      <c r="M5435">
        <f t="shared" si="169"/>
        <v>0</v>
      </c>
    </row>
    <row r="5436" spans="1:13" x14ac:dyDescent="0.3">
      <c r="A5436" t="s">
        <v>142</v>
      </c>
      <c r="C5436" t="s">
        <v>51</v>
      </c>
      <c r="D5436">
        <v>1.7073181999999999E-2</v>
      </c>
      <c r="E5436" t="s">
        <v>18</v>
      </c>
      <c r="F5436">
        <v>49.534999999999997</v>
      </c>
      <c r="G5436" t="s">
        <v>29</v>
      </c>
      <c r="H5436">
        <v>1985</v>
      </c>
      <c r="I5436" t="s">
        <v>14</v>
      </c>
      <c r="J5436" t="s">
        <v>24</v>
      </c>
      <c r="K5436" t="s">
        <v>30</v>
      </c>
      <c r="L5436">
        <f t="shared" si="168"/>
        <v>0</v>
      </c>
      <c r="M5436">
        <f t="shared" si="169"/>
        <v>1</v>
      </c>
    </row>
    <row r="5437" spans="1:13" x14ac:dyDescent="0.3">
      <c r="A5437" t="s">
        <v>1390</v>
      </c>
      <c r="C5437" t="s">
        <v>1605</v>
      </c>
      <c r="D5437">
        <v>0.279650277</v>
      </c>
      <c r="E5437" t="s">
        <v>12</v>
      </c>
      <c r="F5437">
        <v>143.4128</v>
      </c>
      <c r="G5437" t="s">
        <v>47</v>
      </c>
      <c r="H5437">
        <v>1985</v>
      </c>
      <c r="I5437" t="s">
        <v>34</v>
      </c>
      <c r="J5437" t="s">
        <v>15</v>
      </c>
      <c r="K5437" t="s">
        <v>25</v>
      </c>
      <c r="L5437">
        <f t="shared" si="168"/>
        <v>0</v>
      </c>
      <c r="M5437">
        <f t="shared" si="169"/>
        <v>1</v>
      </c>
    </row>
    <row r="5438" spans="1:13" x14ac:dyDescent="0.3">
      <c r="A5438" t="s">
        <v>776</v>
      </c>
      <c r="B5438">
        <v>12.1</v>
      </c>
      <c r="C5438" t="s">
        <v>51</v>
      </c>
      <c r="D5438">
        <v>1.1537439E-2</v>
      </c>
      <c r="E5438" t="s">
        <v>18</v>
      </c>
      <c r="F5438">
        <v>165.95259999999999</v>
      </c>
      <c r="G5438" t="s">
        <v>65</v>
      </c>
      <c r="H5438">
        <v>2004</v>
      </c>
      <c r="I5438" t="s">
        <v>34</v>
      </c>
      <c r="J5438" t="s">
        <v>20</v>
      </c>
      <c r="K5438" t="s">
        <v>16</v>
      </c>
      <c r="L5438">
        <f t="shared" si="168"/>
        <v>0</v>
      </c>
      <c r="M5438">
        <f t="shared" si="169"/>
        <v>1</v>
      </c>
    </row>
    <row r="5439" spans="1:13" x14ac:dyDescent="0.3">
      <c r="A5439" t="s">
        <v>1436</v>
      </c>
      <c r="B5439">
        <v>13.8</v>
      </c>
      <c r="C5439" t="s">
        <v>1605</v>
      </c>
      <c r="D5439">
        <v>5.6987731E-2</v>
      </c>
      <c r="E5439" t="s">
        <v>12</v>
      </c>
      <c r="F5439">
        <v>233.5984</v>
      </c>
      <c r="G5439" t="s">
        <v>41</v>
      </c>
      <c r="H5439">
        <v>2002</v>
      </c>
      <c r="J5439" t="s">
        <v>20</v>
      </c>
      <c r="K5439" t="s">
        <v>16</v>
      </c>
      <c r="L5439">
        <f t="shared" si="168"/>
        <v>0</v>
      </c>
      <c r="M5439">
        <f t="shared" si="169"/>
        <v>1</v>
      </c>
    </row>
    <row r="5440" spans="1:13" x14ac:dyDescent="0.3">
      <c r="A5440" t="s">
        <v>1163</v>
      </c>
      <c r="B5440">
        <v>14.5</v>
      </c>
      <c r="C5440" t="s">
        <v>51</v>
      </c>
      <c r="D5440">
        <v>6.4160115000000004E-2</v>
      </c>
      <c r="E5440" t="s">
        <v>83</v>
      </c>
      <c r="F5440">
        <v>154.06819999999999</v>
      </c>
      <c r="G5440" t="s">
        <v>13</v>
      </c>
      <c r="H5440">
        <v>1999</v>
      </c>
      <c r="I5440" t="s">
        <v>14</v>
      </c>
      <c r="J5440" t="s">
        <v>15</v>
      </c>
      <c r="K5440" t="s">
        <v>16</v>
      </c>
      <c r="L5440">
        <f t="shared" si="168"/>
        <v>1</v>
      </c>
      <c r="M5440">
        <f t="shared" si="169"/>
        <v>0</v>
      </c>
    </row>
    <row r="5441" spans="1:13" x14ac:dyDescent="0.3">
      <c r="A5441" t="s">
        <v>164</v>
      </c>
      <c r="B5441">
        <v>8.3550000000000004</v>
      </c>
      <c r="C5441" t="s">
        <v>51</v>
      </c>
      <c r="D5441">
        <v>1.39858E-2</v>
      </c>
      <c r="E5441" t="s">
        <v>36</v>
      </c>
      <c r="F5441">
        <v>93.546199999999999</v>
      </c>
      <c r="G5441" t="s">
        <v>37</v>
      </c>
      <c r="H5441">
        <v>2009</v>
      </c>
      <c r="I5441" t="s">
        <v>14</v>
      </c>
      <c r="J5441" t="s">
        <v>24</v>
      </c>
      <c r="K5441" t="s">
        <v>38</v>
      </c>
      <c r="L5441">
        <f t="shared" si="168"/>
        <v>0</v>
      </c>
      <c r="M5441">
        <f t="shared" si="169"/>
        <v>0</v>
      </c>
    </row>
    <row r="5442" spans="1:13" x14ac:dyDescent="0.3">
      <c r="A5442" t="s">
        <v>435</v>
      </c>
      <c r="B5442">
        <v>6.7850000000000001</v>
      </c>
      <c r="C5442" t="s">
        <v>1605</v>
      </c>
      <c r="D5442">
        <v>4.2219952999999998E-2</v>
      </c>
      <c r="E5442" t="s">
        <v>77</v>
      </c>
      <c r="F5442">
        <v>42.611199999999997</v>
      </c>
      <c r="G5442" t="s">
        <v>19</v>
      </c>
      <c r="H5442">
        <v>2007</v>
      </c>
      <c r="J5442" t="s">
        <v>20</v>
      </c>
      <c r="K5442" t="s">
        <v>16</v>
      </c>
      <c r="L5442">
        <f t="shared" si="168"/>
        <v>0</v>
      </c>
      <c r="M5442">
        <f t="shared" si="169"/>
        <v>0</v>
      </c>
    </row>
    <row r="5443" spans="1:13" x14ac:dyDescent="0.3">
      <c r="A5443" t="s">
        <v>1167</v>
      </c>
      <c r="C5443" t="s">
        <v>51</v>
      </c>
      <c r="D5443">
        <v>1.7700730000000001E-2</v>
      </c>
      <c r="E5443" t="s">
        <v>67</v>
      </c>
      <c r="F5443">
        <v>161.55779999999999</v>
      </c>
      <c r="G5443" t="s">
        <v>29</v>
      </c>
      <c r="H5443">
        <v>1985</v>
      </c>
      <c r="I5443" t="s">
        <v>14</v>
      </c>
      <c r="J5443" t="s">
        <v>24</v>
      </c>
      <c r="K5443" t="s">
        <v>30</v>
      </c>
      <c r="L5443">
        <f t="shared" ref="L5443:L5506" si="170">IF(AND(J5443= "Tier 1", C5443= "LF"),1,0)</f>
        <v>0</v>
      </c>
      <c r="M5443">
        <f t="shared" ref="M5443:M5506" si="171">IF(OR(E5443= "Dairy", E5443= "Snack Foods"),1,0)</f>
        <v>0</v>
      </c>
    </row>
    <row r="5444" spans="1:13" x14ac:dyDescent="0.3">
      <c r="A5444" t="s">
        <v>186</v>
      </c>
      <c r="B5444">
        <v>15.25</v>
      </c>
      <c r="C5444" t="s">
        <v>51</v>
      </c>
      <c r="D5444">
        <v>0.102410818</v>
      </c>
      <c r="E5444" t="s">
        <v>61</v>
      </c>
      <c r="F5444">
        <v>129.49680000000001</v>
      </c>
      <c r="G5444" t="s">
        <v>23</v>
      </c>
      <c r="H5444">
        <v>1998</v>
      </c>
      <c r="J5444" t="s">
        <v>24</v>
      </c>
      <c r="K5444" t="s">
        <v>25</v>
      </c>
      <c r="L5444">
        <f t="shared" si="170"/>
        <v>0</v>
      </c>
      <c r="M5444">
        <f t="shared" si="171"/>
        <v>0</v>
      </c>
    </row>
    <row r="5445" spans="1:13" x14ac:dyDescent="0.3">
      <c r="A5445" t="s">
        <v>1220</v>
      </c>
      <c r="B5445">
        <v>11.35</v>
      </c>
      <c r="C5445" t="s">
        <v>1605</v>
      </c>
      <c r="D5445">
        <v>5.5530450000000004E-3</v>
      </c>
      <c r="E5445" t="s">
        <v>32</v>
      </c>
      <c r="F5445">
        <v>168.179</v>
      </c>
      <c r="G5445" t="s">
        <v>37</v>
      </c>
      <c r="H5445">
        <v>2009</v>
      </c>
      <c r="I5445" t="s">
        <v>14</v>
      </c>
      <c r="J5445" t="s">
        <v>24</v>
      </c>
      <c r="K5445" t="s">
        <v>38</v>
      </c>
      <c r="L5445">
        <f t="shared" si="170"/>
        <v>0</v>
      </c>
      <c r="M5445">
        <f t="shared" si="171"/>
        <v>0</v>
      </c>
    </row>
    <row r="5446" spans="1:13" x14ac:dyDescent="0.3">
      <c r="A5446" t="s">
        <v>867</v>
      </c>
      <c r="B5446">
        <v>7.72</v>
      </c>
      <c r="C5446" t="s">
        <v>1605</v>
      </c>
      <c r="D5446">
        <v>0.12508517199999999</v>
      </c>
      <c r="E5446" t="s">
        <v>49</v>
      </c>
      <c r="F5446">
        <v>76.298599999999993</v>
      </c>
      <c r="G5446" t="s">
        <v>23</v>
      </c>
      <c r="H5446">
        <v>1998</v>
      </c>
      <c r="J5446" t="s">
        <v>24</v>
      </c>
      <c r="K5446" t="s">
        <v>25</v>
      </c>
      <c r="L5446">
        <f t="shared" si="170"/>
        <v>0</v>
      </c>
      <c r="M5446">
        <f t="shared" si="171"/>
        <v>0</v>
      </c>
    </row>
    <row r="5447" spans="1:13" x14ac:dyDescent="0.3">
      <c r="A5447" t="s">
        <v>651</v>
      </c>
      <c r="B5447">
        <v>16</v>
      </c>
      <c r="C5447" t="s">
        <v>1605</v>
      </c>
      <c r="D5447">
        <v>1.7551276000000001E-2</v>
      </c>
      <c r="E5447" t="s">
        <v>77</v>
      </c>
      <c r="F5447">
        <v>49.171799999999998</v>
      </c>
      <c r="G5447" t="s">
        <v>33</v>
      </c>
      <c r="H5447">
        <v>1997</v>
      </c>
      <c r="I5447" t="s">
        <v>34</v>
      </c>
      <c r="J5447" t="s">
        <v>15</v>
      </c>
      <c r="K5447" t="s">
        <v>16</v>
      </c>
      <c r="L5447">
        <f t="shared" si="170"/>
        <v>0</v>
      </c>
      <c r="M5447">
        <f t="shared" si="171"/>
        <v>0</v>
      </c>
    </row>
    <row r="5448" spans="1:13" x14ac:dyDescent="0.3">
      <c r="A5448" t="s">
        <v>1006</v>
      </c>
      <c r="B5448">
        <v>7.06</v>
      </c>
      <c r="C5448" t="s">
        <v>1605</v>
      </c>
      <c r="D5448">
        <v>4.3900398E-2</v>
      </c>
      <c r="E5448" t="s">
        <v>112</v>
      </c>
      <c r="F5448">
        <v>59.990400000000001</v>
      </c>
      <c r="G5448" t="s">
        <v>33</v>
      </c>
      <c r="H5448">
        <v>1997</v>
      </c>
      <c r="I5448" t="s">
        <v>34</v>
      </c>
      <c r="J5448" t="s">
        <v>15</v>
      </c>
      <c r="K5448" t="s">
        <v>16</v>
      </c>
      <c r="L5448">
        <f t="shared" si="170"/>
        <v>0</v>
      </c>
      <c r="M5448">
        <f t="shared" si="171"/>
        <v>0</v>
      </c>
    </row>
    <row r="5449" spans="1:13" x14ac:dyDescent="0.3">
      <c r="A5449" t="s">
        <v>1271</v>
      </c>
      <c r="B5449">
        <v>10.5</v>
      </c>
      <c r="C5449" t="s">
        <v>28</v>
      </c>
      <c r="D5449">
        <v>9.3685837999999994E-2</v>
      </c>
      <c r="E5449" t="s">
        <v>12</v>
      </c>
      <c r="F5449">
        <v>212.42439999999999</v>
      </c>
      <c r="G5449" t="s">
        <v>53</v>
      </c>
      <c r="H5449">
        <v>1987</v>
      </c>
      <c r="I5449" t="s">
        <v>54</v>
      </c>
      <c r="J5449" t="s">
        <v>24</v>
      </c>
      <c r="K5449" t="s">
        <v>16</v>
      </c>
      <c r="L5449">
        <f t="shared" si="170"/>
        <v>0</v>
      </c>
      <c r="M5449">
        <f t="shared" si="171"/>
        <v>1</v>
      </c>
    </row>
    <row r="5450" spans="1:13" x14ac:dyDescent="0.3">
      <c r="A5450" t="s">
        <v>323</v>
      </c>
      <c r="B5450">
        <v>20.25</v>
      </c>
      <c r="C5450" t="s">
        <v>51</v>
      </c>
      <c r="D5450">
        <v>0.147905594</v>
      </c>
      <c r="E5450" t="s">
        <v>61</v>
      </c>
      <c r="F5450">
        <v>233.16159999999999</v>
      </c>
      <c r="G5450" t="s">
        <v>65</v>
      </c>
      <c r="H5450">
        <v>2004</v>
      </c>
      <c r="I5450" t="s">
        <v>34</v>
      </c>
      <c r="J5450" t="s">
        <v>20</v>
      </c>
      <c r="K5450" t="s">
        <v>16</v>
      </c>
      <c r="L5450">
        <f t="shared" si="170"/>
        <v>0</v>
      </c>
      <c r="M5450">
        <f t="shared" si="171"/>
        <v>0</v>
      </c>
    </row>
    <row r="5451" spans="1:13" x14ac:dyDescent="0.3">
      <c r="A5451" t="s">
        <v>114</v>
      </c>
      <c r="B5451">
        <v>14.65</v>
      </c>
      <c r="C5451" t="s">
        <v>51</v>
      </c>
      <c r="D5451">
        <v>7.2360202999999998E-2</v>
      </c>
      <c r="E5451" t="s">
        <v>61</v>
      </c>
      <c r="F5451">
        <v>260.45940000000002</v>
      </c>
      <c r="G5451" t="s">
        <v>37</v>
      </c>
      <c r="H5451">
        <v>2009</v>
      </c>
      <c r="I5451" t="s">
        <v>14</v>
      </c>
      <c r="J5451" t="s">
        <v>24</v>
      </c>
      <c r="K5451" t="s">
        <v>38</v>
      </c>
      <c r="L5451">
        <f t="shared" si="170"/>
        <v>0</v>
      </c>
      <c r="M5451">
        <f t="shared" si="171"/>
        <v>0</v>
      </c>
    </row>
    <row r="5452" spans="1:13" x14ac:dyDescent="0.3">
      <c r="A5452" t="s">
        <v>627</v>
      </c>
      <c r="C5452" t="s">
        <v>51</v>
      </c>
      <c r="D5452">
        <v>0</v>
      </c>
      <c r="E5452" t="s">
        <v>36</v>
      </c>
      <c r="F5452">
        <v>34.3874</v>
      </c>
      <c r="G5452" t="s">
        <v>47</v>
      </c>
      <c r="H5452">
        <v>1985</v>
      </c>
      <c r="I5452" t="s">
        <v>34</v>
      </c>
      <c r="J5452" t="s">
        <v>15</v>
      </c>
      <c r="K5452" t="s">
        <v>25</v>
      </c>
      <c r="L5452">
        <f t="shared" si="170"/>
        <v>1</v>
      </c>
      <c r="M5452">
        <f t="shared" si="171"/>
        <v>0</v>
      </c>
    </row>
    <row r="5453" spans="1:13" x14ac:dyDescent="0.3">
      <c r="A5453" t="s">
        <v>1115</v>
      </c>
      <c r="B5453">
        <v>7.72</v>
      </c>
      <c r="C5453" t="s">
        <v>51</v>
      </c>
      <c r="D5453">
        <v>0.121709653</v>
      </c>
      <c r="E5453" t="s">
        <v>32</v>
      </c>
      <c r="F5453">
        <v>121.34399999999999</v>
      </c>
      <c r="G5453" t="s">
        <v>13</v>
      </c>
      <c r="H5453">
        <v>1999</v>
      </c>
      <c r="I5453" t="s">
        <v>14</v>
      </c>
      <c r="J5453" t="s">
        <v>15</v>
      </c>
      <c r="K5453" t="s">
        <v>16</v>
      </c>
      <c r="L5453">
        <f t="shared" si="170"/>
        <v>1</v>
      </c>
      <c r="M5453">
        <f t="shared" si="171"/>
        <v>0</v>
      </c>
    </row>
    <row r="5454" spans="1:13" x14ac:dyDescent="0.3">
      <c r="A5454" t="s">
        <v>1089</v>
      </c>
      <c r="B5454">
        <v>15.3</v>
      </c>
      <c r="C5454" t="s">
        <v>1605</v>
      </c>
      <c r="D5454">
        <v>8.4896978999999997E-2</v>
      </c>
      <c r="E5454" t="s">
        <v>83</v>
      </c>
      <c r="F5454">
        <v>214.7218</v>
      </c>
      <c r="G5454" t="s">
        <v>13</v>
      </c>
      <c r="H5454">
        <v>1999</v>
      </c>
      <c r="I5454" t="s">
        <v>14</v>
      </c>
      <c r="J5454" t="s">
        <v>15</v>
      </c>
      <c r="K5454" t="s">
        <v>16</v>
      </c>
      <c r="L5454">
        <f t="shared" si="170"/>
        <v>0</v>
      </c>
      <c r="M5454">
        <f t="shared" si="171"/>
        <v>0</v>
      </c>
    </row>
    <row r="5455" spans="1:13" x14ac:dyDescent="0.3">
      <c r="A5455" t="s">
        <v>427</v>
      </c>
      <c r="B5455">
        <v>6.63</v>
      </c>
      <c r="C5455" t="s">
        <v>1605</v>
      </c>
      <c r="D5455">
        <v>0.104609971</v>
      </c>
      <c r="E5455" t="s">
        <v>36</v>
      </c>
      <c r="F5455">
        <v>168.35</v>
      </c>
      <c r="G5455" t="s">
        <v>19</v>
      </c>
      <c r="H5455">
        <v>2007</v>
      </c>
      <c r="J5455" t="s">
        <v>20</v>
      </c>
      <c r="K5455" t="s">
        <v>16</v>
      </c>
      <c r="L5455">
        <f t="shared" si="170"/>
        <v>0</v>
      </c>
      <c r="M5455">
        <f t="shared" si="171"/>
        <v>0</v>
      </c>
    </row>
    <row r="5456" spans="1:13" x14ac:dyDescent="0.3">
      <c r="A5456" t="s">
        <v>677</v>
      </c>
      <c r="C5456" t="s">
        <v>1605</v>
      </c>
      <c r="D5456">
        <v>8.1272314999999998E-2</v>
      </c>
      <c r="E5456" t="s">
        <v>49</v>
      </c>
      <c r="F5456">
        <v>176.30539999999999</v>
      </c>
      <c r="G5456" t="s">
        <v>29</v>
      </c>
      <c r="H5456">
        <v>1985</v>
      </c>
      <c r="I5456" t="s">
        <v>14</v>
      </c>
      <c r="J5456" t="s">
        <v>24</v>
      </c>
      <c r="K5456" t="s">
        <v>30</v>
      </c>
      <c r="L5456">
        <f t="shared" si="170"/>
        <v>0</v>
      </c>
      <c r="M5456">
        <f t="shared" si="171"/>
        <v>0</v>
      </c>
    </row>
    <row r="5457" spans="1:13" x14ac:dyDescent="0.3">
      <c r="A5457" t="s">
        <v>349</v>
      </c>
      <c r="B5457">
        <v>9.8949999999999996</v>
      </c>
      <c r="C5457" t="s">
        <v>1605</v>
      </c>
      <c r="D5457">
        <v>4.8072785E-2</v>
      </c>
      <c r="E5457" t="s">
        <v>83</v>
      </c>
      <c r="F5457">
        <v>115.3492</v>
      </c>
      <c r="G5457" t="s">
        <v>23</v>
      </c>
      <c r="H5457">
        <v>1998</v>
      </c>
      <c r="J5457" t="s">
        <v>24</v>
      </c>
      <c r="K5457" t="s">
        <v>25</v>
      </c>
      <c r="L5457">
        <f t="shared" si="170"/>
        <v>0</v>
      </c>
      <c r="M5457">
        <f t="shared" si="171"/>
        <v>0</v>
      </c>
    </row>
    <row r="5458" spans="1:13" x14ac:dyDescent="0.3">
      <c r="A5458" t="s">
        <v>1434</v>
      </c>
      <c r="B5458">
        <v>13.8</v>
      </c>
      <c r="C5458" t="s">
        <v>51</v>
      </c>
      <c r="D5458">
        <v>0.141928373</v>
      </c>
      <c r="E5458" t="s">
        <v>18</v>
      </c>
      <c r="F5458">
        <v>263.6884</v>
      </c>
      <c r="G5458" t="s">
        <v>37</v>
      </c>
      <c r="H5458">
        <v>2009</v>
      </c>
      <c r="I5458" t="s">
        <v>14</v>
      </c>
      <c r="J5458" t="s">
        <v>24</v>
      </c>
      <c r="K5458" t="s">
        <v>38</v>
      </c>
      <c r="L5458">
        <f t="shared" si="170"/>
        <v>0</v>
      </c>
      <c r="M5458">
        <f t="shared" si="171"/>
        <v>1</v>
      </c>
    </row>
    <row r="5459" spans="1:13" x14ac:dyDescent="0.3">
      <c r="A5459" t="s">
        <v>357</v>
      </c>
      <c r="B5459">
        <v>20.85</v>
      </c>
      <c r="C5459" t="s">
        <v>51</v>
      </c>
      <c r="D5459">
        <v>9.8015888999999995E-2</v>
      </c>
      <c r="E5459" t="s">
        <v>112</v>
      </c>
      <c r="F5459">
        <v>223.6746</v>
      </c>
      <c r="G5459" t="s">
        <v>37</v>
      </c>
      <c r="H5459">
        <v>2009</v>
      </c>
      <c r="I5459" t="s">
        <v>14</v>
      </c>
      <c r="J5459" t="s">
        <v>24</v>
      </c>
      <c r="K5459" t="s">
        <v>38</v>
      </c>
      <c r="L5459">
        <f t="shared" si="170"/>
        <v>0</v>
      </c>
      <c r="M5459">
        <f t="shared" si="171"/>
        <v>0</v>
      </c>
    </row>
    <row r="5460" spans="1:13" x14ac:dyDescent="0.3">
      <c r="A5460" t="s">
        <v>187</v>
      </c>
      <c r="C5460" t="s">
        <v>51</v>
      </c>
      <c r="D5460">
        <v>8.7635834999999995E-2</v>
      </c>
      <c r="E5460" t="s">
        <v>46</v>
      </c>
      <c r="F5460">
        <v>129.43360000000001</v>
      </c>
      <c r="G5460" t="s">
        <v>47</v>
      </c>
      <c r="H5460">
        <v>1985</v>
      </c>
      <c r="I5460" t="s">
        <v>34</v>
      </c>
      <c r="J5460" t="s">
        <v>15</v>
      </c>
      <c r="K5460" t="s">
        <v>25</v>
      </c>
      <c r="L5460">
        <f t="shared" si="170"/>
        <v>1</v>
      </c>
      <c r="M5460">
        <f t="shared" si="171"/>
        <v>0</v>
      </c>
    </row>
    <row r="5461" spans="1:13" x14ac:dyDescent="0.3">
      <c r="A5461" t="s">
        <v>1043</v>
      </c>
      <c r="C5461" t="s">
        <v>51</v>
      </c>
      <c r="D5461">
        <v>9.0027555999999995E-2</v>
      </c>
      <c r="E5461" t="s">
        <v>22</v>
      </c>
      <c r="F5461">
        <v>192.5478</v>
      </c>
      <c r="G5461" t="s">
        <v>29</v>
      </c>
      <c r="H5461">
        <v>1985</v>
      </c>
      <c r="I5461" t="s">
        <v>14</v>
      </c>
      <c r="J5461" t="s">
        <v>24</v>
      </c>
      <c r="K5461" t="s">
        <v>30</v>
      </c>
      <c r="L5461">
        <f t="shared" si="170"/>
        <v>0</v>
      </c>
      <c r="M5461">
        <f t="shared" si="171"/>
        <v>0</v>
      </c>
    </row>
    <row r="5462" spans="1:13" x14ac:dyDescent="0.3">
      <c r="A5462" t="s">
        <v>886</v>
      </c>
      <c r="B5462">
        <v>17.850000000000001</v>
      </c>
      <c r="C5462" t="s">
        <v>51</v>
      </c>
      <c r="D5462">
        <v>6.6182294000000003E-2</v>
      </c>
      <c r="E5462" t="s">
        <v>67</v>
      </c>
      <c r="F5462">
        <v>151.30500000000001</v>
      </c>
      <c r="G5462" t="s">
        <v>19</v>
      </c>
      <c r="H5462">
        <v>2007</v>
      </c>
      <c r="J5462" t="s">
        <v>20</v>
      </c>
      <c r="K5462" t="s">
        <v>16</v>
      </c>
      <c r="L5462">
        <f t="shared" si="170"/>
        <v>0</v>
      </c>
      <c r="M5462">
        <f t="shared" si="171"/>
        <v>0</v>
      </c>
    </row>
    <row r="5463" spans="1:13" x14ac:dyDescent="0.3">
      <c r="A5463" t="s">
        <v>1482</v>
      </c>
      <c r="B5463">
        <v>12.15</v>
      </c>
      <c r="C5463" t="s">
        <v>1605</v>
      </c>
      <c r="D5463">
        <v>4.2398890000000002E-2</v>
      </c>
      <c r="E5463" t="s">
        <v>83</v>
      </c>
      <c r="F5463">
        <v>126.1046</v>
      </c>
      <c r="G5463" t="s">
        <v>41</v>
      </c>
      <c r="H5463">
        <v>2002</v>
      </c>
      <c r="J5463" t="s">
        <v>20</v>
      </c>
      <c r="K5463" t="s">
        <v>16</v>
      </c>
      <c r="L5463">
        <f t="shared" si="170"/>
        <v>0</v>
      </c>
      <c r="M5463">
        <f t="shared" si="171"/>
        <v>0</v>
      </c>
    </row>
    <row r="5464" spans="1:13" x14ac:dyDescent="0.3">
      <c r="A5464" t="s">
        <v>1359</v>
      </c>
      <c r="B5464">
        <v>7.67</v>
      </c>
      <c r="C5464" t="s">
        <v>51</v>
      </c>
      <c r="D5464">
        <v>0.184808627</v>
      </c>
      <c r="E5464" t="s">
        <v>61</v>
      </c>
      <c r="F5464">
        <v>35.221600000000002</v>
      </c>
      <c r="G5464" t="s">
        <v>65</v>
      </c>
      <c r="H5464">
        <v>2004</v>
      </c>
      <c r="I5464" t="s">
        <v>34</v>
      </c>
      <c r="J5464" t="s">
        <v>20</v>
      </c>
      <c r="K5464" t="s">
        <v>16</v>
      </c>
      <c r="L5464">
        <f t="shared" si="170"/>
        <v>0</v>
      </c>
      <c r="M5464">
        <f t="shared" si="171"/>
        <v>0</v>
      </c>
    </row>
    <row r="5465" spans="1:13" x14ac:dyDescent="0.3">
      <c r="A5465" t="s">
        <v>1243</v>
      </c>
      <c r="B5465">
        <v>6.1349999999999998</v>
      </c>
      <c r="C5465" t="s">
        <v>51</v>
      </c>
      <c r="D5465">
        <v>0.115211251</v>
      </c>
      <c r="E5465" t="s">
        <v>59</v>
      </c>
      <c r="F5465">
        <v>161.62360000000001</v>
      </c>
      <c r="G5465" t="s">
        <v>13</v>
      </c>
      <c r="H5465">
        <v>1999</v>
      </c>
      <c r="I5465" t="s">
        <v>14</v>
      </c>
      <c r="J5465" t="s">
        <v>15</v>
      </c>
      <c r="K5465" t="s">
        <v>16</v>
      </c>
      <c r="L5465">
        <f t="shared" si="170"/>
        <v>1</v>
      </c>
      <c r="M5465">
        <f t="shared" si="171"/>
        <v>0</v>
      </c>
    </row>
    <row r="5466" spans="1:13" x14ac:dyDescent="0.3">
      <c r="A5466" t="s">
        <v>692</v>
      </c>
      <c r="B5466">
        <v>9.6950000000000003</v>
      </c>
      <c r="C5466" t="s">
        <v>51</v>
      </c>
      <c r="D5466">
        <v>2.95482E-2</v>
      </c>
      <c r="E5466" t="s">
        <v>12</v>
      </c>
      <c r="F5466">
        <v>160.392</v>
      </c>
      <c r="G5466" t="s">
        <v>53</v>
      </c>
      <c r="H5466">
        <v>1987</v>
      </c>
      <c r="I5466" t="s">
        <v>54</v>
      </c>
      <c r="J5466" t="s">
        <v>24</v>
      </c>
      <c r="K5466" t="s">
        <v>16</v>
      </c>
      <c r="L5466">
        <f t="shared" si="170"/>
        <v>0</v>
      </c>
      <c r="M5466">
        <f t="shared" si="171"/>
        <v>1</v>
      </c>
    </row>
    <row r="5467" spans="1:13" x14ac:dyDescent="0.3">
      <c r="A5467" t="s">
        <v>912</v>
      </c>
      <c r="C5467" t="s">
        <v>1605</v>
      </c>
      <c r="D5467">
        <v>0.14313853000000001</v>
      </c>
      <c r="E5467" t="s">
        <v>32</v>
      </c>
      <c r="F5467">
        <v>89.0488</v>
      </c>
      <c r="G5467" t="s">
        <v>47</v>
      </c>
      <c r="H5467">
        <v>1985</v>
      </c>
      <c r="I5467" t="s">
        <v>34</v>
      </c>
      <c r="J5467" t="s">
        <v>15</v>
      </c>
      <c r="K5467" t="s">
        <v>25</v>
      </c>
      <c r="L5467">
        <f t="shared" si="170"/>
        <v>0</v>
      </c>
      <c r="M5467">
        <f t="shared" si="171"/>
        <v>0</v>
      </c>
    </row>
    <row r="5468" spans="1:13" x14ac:dyDescent="0.3">
      <c r="A5468" t="s">
        <v>1145</v>
      </c>
      <c r="B5468">
        <v>9.6</v>
      </c>
      <c r="C5468" t="s">
        <v>51</v>
      </c>
      <c r="D5468">
        <v>2.9703990999999999E-2</v>
      </c>
      <c r="E5468" t="s">
        <v>61</v>
      </c>
      <c r="F5468">
        <v>44.608600000000003</v>
      </c>
      <c r="G5468" t="s">
        <v>41</v>
      </c>
      <c r="H5468">
        <v>2002</v>
      </c>
      <c r="J5468" t="s">
        <v>20</v>
      </c>
      <c r="K5468" t="s">
        <v>16</v>
      </c>
      <c r="L5468">
        <f t="shared" si="170"/>
        <v>0</v>
      </c>
      <c r="M5468">
        <f t="shared" si="171"/>
        <v>0</v>
      </c>
    </row>
    <row r="5469" spans="1:13" x14ac:dyDescent="0.3">
      <c r="A5469" t="s">
        <v>1137</v>
      </c>
      <c r="B5469">
        <v>20.2</v>
      </c>
      <c r="C5469" t="s">
        <v>51</v>
      </c>
      <c r="D5469">
        <v>1.1886946000000001E-2</v>
      </c>
      <c r="E5469" t="s">
        <v>61</v>
      </c>
      <c r="F5469">
        <v>151.434</v>
      </c>
      <c r="G5469" t="s">
        <v>19</v>
      </c>
      <c r="H5469">
        <v>2007</v>
      </c>
      <c r="J5469" t="s">
        <v>20</v>
      </c>
      <c r="K5469" t="s">
        <v>16</v>
      </c>
      <c r="L5469">
        <f t="shared" si="170"/>
        <v>0</v>
      </c>
      <c r="M5469">
        <f t="shared" si="171"/>
        <v>0</v>
      </c>
    </row>
    <row r="5470" spans="1:13" x14ac:dyDescent="0.3">
      <c r="A5470" t="s">
        <v>1274</v>
      </c>
      <c r="B5470">
        <v>9.3000000000000007</v>
      </c>
      <c r="C5470" t="s">
        <v>51</v>
      </c>
      <c r="D5470">
        <v>4.4033363999999998E-2</v>
      </c>
      <c r="E5470" t="s">
        <v>52</v>
      </c>
      <c r="F5470">
        <v>191.18459999999999</v>
      </c>
      <c r="G5470" t="s">
        <v>19</v>
      </c>
      <c r="H5470">
        <v>2007</v>
      </c>
      <c r="J5470" t="s">
        <v>20</v>
      </c>
      <c r="K5470" t="s">
        <v>16</v>
      </c>
      <c r="L5470">
        <f t="shared" si="170"/>
        <v>0</v>
      </c>
      <c r="M5470">
        <f t="shared" si="171"/>
        <v>0</v>
      </c>
    </row>
    <row r="5471" spans="1:13" x14ac:dyDescent="0.3">
      <c r="A5471" t="s">
        <v>161</v>
      </c>
      <c r="B5471">
        <v>6.1749999999999998</v>
      </c>
      <c r="C5471" t="s">
        <v>1605</v>
      </c>
      <c r="D5471">
        <v>0.29973898100000002</v>
      </c>
      <c r="E5471" t="s">
        <v>77</v>
      </c>
      <c r="F5471">
        <v>96.175200000000004</v>
      </c>
      <c r="G5471" t="s">
        <v>23</v>
      </c>
      <c r="H5471">
        <v>1998</v>
      </c>
      <c r="J5471" t="s">
        <v>24</v>
      </c>
      <c r="K5471" t="s">
        <v>25</v>
      </c>
      <c r="L5471">
        <f t="shared" si="170"/>
        <v>0</v>
      </c>
      <c r="M5471">
        <f t="shared" si="171"/>
        <v>0</v>
      </c>
    </row>
    <row r="5472" spans="1:13" x14ac:dyDescent="0.3">
      <c r="A5472" t="s">
        <v>99</v>
      </c>
      <c r="C5472" t="s">
        <v>1605</v>
      </c>
      <c r="D5472">
        <v>9.9689837000000003E-2</v>
      </c>
      <c r="E5472" t="s">
        <v>32</v>
      </c>
      <c r="F5472">
        <v>124.83880000000001</v>
      </c>
      <c r="G5472" t="s">
        <v>29</v>
      </c>
      <c r="H5472">
        <v>1985</v>
      </c>
      <c r="I5472" t="s">
        <v>14</v>
      </c>
      <c r="J5472" t="s">
        <v>24</v>
      </c>
      <c r="K5472" t="s">
        <v>30</v>
      </c>
      <c r="L5472">
        <f t="shared" si="170"/>
        <v>0</v>
      </c>
      <c r="M5472">
        <f t="shared" si="171"/>
        <v>0</v>
      </c>
    </row>
    <row r="5473" spans="1:13" x14ac:dyDescent="0.3">
      <c r="A5473" t="s">
        <v>930</v>
      </c>
      <c r="B5473">
        <v>21.25</v>
      </c>
      <c r="C5473" t="s">
        <v>51</v>
      </c>
      <c r="D5473">
        <v>0.113508894</v>
      </c>
      <c r="E5473" t="s">
        <v>46</v>
      </c>
      <c r="F5473">
        <v>234.73</v>
      </c>
      <c r="G5473" t="s">
        <v>53</v>
      </c>
      <c r="H5473">
        <v>1987</v>
      </c>
      <c r="I5473" t="s">
        <v>54</v>
      </c>
      <c r="J5473" t="s">
        <v>24</v>
      </c>
      <c r="K5473" t="s">
        <v>16</v>
      </c>
      <c r="L5473">
        <f t="shared" si="170"/>
        <v>0</v>
      </c>
      <c r="M5473">
        <f t="shared" si="171"/>
        <v>0</v>
      </c>
    </row>
    <row r="5474" spans="1:13" x14ac:dyDescent="0.3">
      <c r="A5474" t="s">
        <v>1551</v>
      </c>
      <c r="B5474">
        <v>15.85</v>
      </c>
      <c r="C5474" t="s">
        <v>51</v>
      </c>
      <c r="D5474">
        <v>4.3301791999999999E-2</v>
      </c>
      <c r="E5474" t="s">
        <v>112</v>
      </c>
      <c r="F5474">
        <v>36.916400000000003</v>
      </c>
      <c r="G5474" t="s">
        <v>13</v>
      </c>
      <c r="H5474">
        <v>1999</v>
      </c>
      <c r="I5474" t="s">
        <v>14</v>
      </c>
      <c r="J5474" t="s">
        <v>15</v>
      </c>
      <c r="K5474" t="s">
        <v>16</v>
      </c>
      <c r="L5474">
        <f t="shared" si="170"/>
        <v>1</v>
      </c>
      <c r="M5474">
        <f t="shared" si="171"/>
        <v>0</v>
      </c>
    </row>
    <row r="5475" spans="1:13" x14ac:dyDescent="0.3">
      <c r="A5475" t="s">
        <v>1517</v>
      </c>
      <c r="B5475">
        <v>18.25</v>
      </c>
      <c r="C5475" t="s">
        <v>1605</v>
      </c>
      <c r="D5475">
        <v>0.18366660700000001</v>
      </c>
      <c r="E5475" t="s">
        <v>18</v>
      </c>
      <c r="F5475">
        <v>108.657</v>
      </c>
      <c r="G5475" t="s">
        <v>41</v>
      </c>
      <c r="H5475">
        <v>2002</v>
      </c>
      <c r="J5475" t="s">
        <v>20</v>
      </c>
      <c r="K5475" t="s">
        <v>16</v>
      </c>
      <c r="L5475">
        <f t="shared" si="170"/>
        <v>0</v>
      </c>
      <c r="M5475">
        <f t="shared" si="171"/>
        <v>1</v>
      </c>
    </row>
    <row r="5476" spans="1:13" x14ac:dyDescent="0.3">
      <c r="A5476" t="s">
        <v>938</v>
      </c>
      <c r="B5476">
        <v>15</v>
      </c>
      <c r="C5476" t="s">
        <v>1605</v>
      </c>
      <c r="D5476">
        <v>2.6992588000000001E-2</v>
      </c>
      <c r="E5476" t="s">
        <v>36</v>
      </c>
      <c r="F5476">
        <v>221.94560000000001</v>
      </c>
      <c r="G5476" t="s">
        <v>19</v>
      </c>
      <c r="H5476">
        <v>2007</v>
      </c>
      <c r="J5476" t="s">
        <v>20</v>
      </c>
      <c r="K5476" t="s">
        <v>16</v>
      </c>
      <c r="L5476">
        <f t="shared" si="170"/>
        <v>0</v>
      </c>
      <c r="M5476">
        <f t="shared" si="171"/>
        <v>0</v>
      </c>
    </row>
    <row r="5477" spans="1:13" x14ac:dyDescent="0.3">
      <c r="A5477" t="s">
        <v>1457</v>
      </c>
      <c r="C5477" t="s">
        <v>1605</v>
      </c>
      <c r="D5477">
        <v>9.5648157999999997E-2</v>
      </c>
      <c r="E5477" t="s">
        <v>112</v>
      </c>
      <c r="F5477">
        <v>63.716799999999999</v>
      </c>
      <c r="G5477" t="s">
        <v>47</v>
      </c>
      <c r="H5477">
        <v>1985</v>
      </c>
      <c r="I5477" t="s">
        <v>34</v>
      </c>
      <c r="J5477" t="s">
        <v>15</v>
      </c>
      <c r="K5477" t="s">
        <v>25</v>
      </c>
      <c r="L5477">
        <f t="shared" si="170"/>
        <v>0</v>
      </c>
      <c r="M5477">
        <f t="shared" si="171"/>
        <v>0</v>
      </c>
    </row>
    <row r="5478" spans="1:13" x14ac:dyDescent="0.3">
      <c r="A5478" t="s">
        <v>1530</v>
      </c>
      <c r="B5478">
        <v>9.1950000000000003</v>
      </c>
      <c r="C5478" t="s">
        <v>1605</v>
      </c>
      <c r="D5478">
        <v>7.8378587E-2</v>
      </c>
      <c r="E5478" t="s">
        <v>77</v>
      </c>
      <c r="F5478">
        <v>108.0596</v>
      </c>
      <c r="G5478" t="s">
        <v>37</v>
      </c>
      <c r="H5478">
        <v>2009</v>
      </c>
      <c r="I5478" t="s">
        <v>14</v>
      </c>
      <c r="J5478" t="s">
        <v>24</v>
      </c>
      <c r="K5478" t="s">
        <v>38</v>
      </c>
      <c r="L5478">
        <f t="shared" si="170"/>
        <v>0</v>
      </c>
      <c r="M5478">
        <f t="shared" si="171"/>
        <v>0</v>
      </c>
    </row>
    <row r="5479" spans="1:13" x14ac:dyDescent="0.3">
      <c r="A5479" t="s">
        <v>478</v>
      </c>
      <c r="B5479">
        <v>8.8000000000000007</v>
      </c>
      <c r="C5479" t="s">
        <v>51</v>
      </c>
      <c r="D5479">
        <v>7.1415882E-2</v>
      </c>
      <c r="E5479" t="s">
        <v>12</v>
      </c>
      <c r="F5479">
        <v>210.56120000000001</v>
      </c>
      <c r="G5479" t="s">
        <v>65</v>
      </c>
      <c r="H5479">
        <v>2004</v>
      </c>
      <c r="I5479" t="s">
        <v>34</v>
      </c>
      <c r="J5479" t="s">
        <v>20</v>
      </c>
      <c r="K5479" t="s">
        <v>16</v>
      </c>
      <c r="L5479">
        <f t="shared" si="170"/>
        <v>0</v>
      </c>
      <c r="M5479">
        <f t="shared" si="171"/>
        <v>1</v>
      </c>
    </row>
    <row r="5480" spans="1:13" x14ac:dyDescent="0.3">
      <c r="A5480" t="s">
        <v>1286</v>
      </c>
      <c r="C5480" t="s">
        <v>51</v>
      </c>
      <c r="D5480">
        <v>7.7909338999999994E-2</v>
      </c>
      <c r="E5480" t="s">
        <v>18</v>
      </c>
      <c r="F5480">
        <v>87.185599999999994</v>
      </c>
      <c r="G5480" t="s">
        <v>47</v>
      </c>
      <c r="H5480">
        <v>1985</v>
      </c>
      <c r="I5480" t="s">
        <v>34</v>
      </c>
      <c r="J5480" t="s">
        <v>15</v>
      </c>
      <c r="K5480" t="s">
        <v>25</v>
      </c>
      <c r="L5480">
        <f t="shared" si="170"/>
        <v>1</v>
      </c>
      <c r="M5480">
        <f t="shared" si="171"/>
        <v>1</v>
      </c>
    </row>
    <row r="5481" spans="1:13" x14ac:dyDescent="0.3">
      <c r="A5481" t="s">
        <v>1381</v>
      </c>
      <c r="B5481">
        <v>7.5750000000000002</v>
      </c>
      <c r="C5481" t="s">
        <v>51</v>
      </c>
      <c r="D5481">
        <v>5.5344026999999997E-2</v>
      </c>
      <c r="E5481" t="s">
        <v>18</v>
      </c>
      <c r="F5481">
        <v>195.3768</v>
      </c>
      <c r="G5481" t="s">
        <v>53</v>
      </c>
      <c r="H5481">
        <v>1987</v>
      </c>
      <c r="I5481" t="s">
        <v>54</v>
      </c>
      <c r="J5481" t="s">
        <v>24</v>
      </c>
      <c r="K5481" t="s">
        <v>16</v>
      </c>
      <c r="L5481">
        <f t="shared" si="170"/>
        <v>0</v>
      </c>
      <c r="M5481">
        <f t="shared" si="171"/>
        <v>1</v>
      </c>
    </row>
    <row r="5482" spans="1:13" x14ac:dyDescent="0.3">
      <c r="A5482" t="s">
        <v>986</v>
      </c>
      <c r="B5482">
        <v>14.85</v>
      </c>
      <c r="C5482" t="s">
        <v>1605</v>
      </c>
      <c r="D5482">
        <v>5.3827380000000001E-2</v>
      </c>
      <c r="E5482" t="s">
        <v>36</v>
      </c>
      <c r="F5482">
        <v>124.10720000000001</v>
      </c>
      <c r="G5482" t="s">
        <v>65</v>
      </c>
      <c r="H5482">
        <v>2004</v>
      </c>
      <c r="I5482" t="s">
        <v>34</v>
      </c>
      <c r="J5482" t="s">
        <v>20</v>
      </c>
      <c r="K5482" t="s">
        <v>16</v>
      </c>
      <c r="L5482">
        <f t="shared" si="170"/>
        <v>0</v>
      </c>
      <c r="M5482">
        <f t="shared" si="171"/>
        <v>0</v>
      </c>
    </row>
    <row r="5483" spans="1:13" x14ac:dyDescent="0.3">
      <c r="A5483" t="s">
        <v>1451</v>
      </c>
      <c r="B5483">
        <v>17.850000000000001</v>
      </c>
      <c r="C5483" t="s">
        <v>1605</v>
      </c>
      <c r="D5483">
        <v>2.1032156E-2</v>
      </c>
      <c r="E5483" t="s">
        <v>77</v>
      </c>
      <c r="F5483">
        <v>261.49360000000001</v>
      </c>
      <c r="G5483" t="s">
        <v>37</v>
      </c>
      <c r="H5483">
        <v>2009</v>
      </c>
      <c r="I5483" t="s">
        <v>14</v>
      </c>
      <c r="J5483" t="s">
        <v>24</v>
      </c>
      <c r="K5483" t="s">
        <v>38</v>
      </c>
      <c r="L5483">
        <f t="shared" si="170"/>
        <v>0</v>
      </c>
      <c r="M5483">
        <f t="shared" si="171"/>
        <v>0</v>
      </c>
    </row>
    <row r="5484" spans="1:13" x14ac:dyDescent="0.3">
      <c r="A5484" t="s">
        <v>1502</v>
      </c>
      <c r="C5484" t="s">
        <v>1605</v>
      </c>
      <c r="D5484">
        <v>0.24051168000000001</v>
      </c>
      <c r="E5484" t="s">
        <v>77</v>
      </c>
      <c r="F5484">
        <v>181.96080000000001</v>
      </c>
      <c r="G5484" t="s">
        <v>47</v>
      </c>
      <c r="H5484">
        <v>1985</v>
      </c>
      <c r="I5484" t="s">
        <v>34</v>
      </c>
      <c r="J5484" t="s">
        <v>15</v>
      </c>
      <c r="K5484" t="s">
        <v>25</v>
      </c>
      <c r="L5484">
        <f t="shared" si="170"/>
        <v>0</v>
      </c>
      <c r="M5484">
        <f t="shared" si="171"/>
        <v>0</v>
      </c>
    </row>
    <row r="5485" spans="1:13" x14ac:dyDescent="0.3">
      <c r="A5485" t="s">
        <v>626</v>
      </c>
      <c r="B5485">
        <v>6.6150000000000002</v>
      </c>
      <c r="C5485" t="s">
        <v>51</v>
      </c>
      <c r="D5485">
        <v>9.3530571000000007E-2</v>
      </c>
      <c r="E5485" t="s">
        <v>18</v>
      </c>
      <c r="F5485">
        <v>197.74260000000001</v>
      </c>
      <c r="G5485" t="s">
        <v>13</v>
      </c>
      <c r="H5485">
        <v>1999</v>
      </c>
      <c r="I5485" t="s">
        <v>14</v>
      </c>
      <c r="J5485" t="s">
        <v>15</v>
      </c>
      <c r="K5485" t="s">
        <v>16</v>
      </c>
      <c r="L5485">
        <f t="shared" si="170"/>
        <v>1</v>
      </c>
      <c r="M5485">
        <f t="shared" si="171"/>
        <v>1</v>
      </c>
    </row>
    <row r="5486" spans="1:13" x14ac:dyDescent="0.3">
      <c r="A5486" t="s">
        <v>1313</v>
      </c>
      <c r="B5486">
        <v>14.6</v>
      </c>
      <c r="C5486" t="s">
        <v>51</v>
      </c>
      <c r="D5486">
        <v>0.15056751299999999</v>
      </c>
      <c r="E5486" t="s">
        <v>59</v>
      </c>
      <c r="F5486">
        <v>49.569200000000002</v>
      </c>
      <c r="G5486" t="s">
        <v>33</v>
      </c>
      <c r="H5486">
        <v>1997</v>
      </c>
      <c r="I5486" t="s">
        <v>34</v>
      </c>
      <c r="J5486" t="s">
        <v>15</v>
      </c>
      <c r="K5486" t="s">
        <v>16</v>
      </c>
      <c r="L5486">
        <f t="shared" si="170"/>
        <v>1</v>
      </c>
      <c r="M5486">
        <f t="shared" si="171"/>
        <v>0</v>
      </c>
    </row>
    <row r="5487" spans="1:13" x14ac:dyDescent="0.3">
      <c r="A5487" t="s">
        <v>645</v>
      </c>
      <c r="C5487" t="s">
        <v>1605</v>
      </c>
      <c r="D5487">
        <v>4.1082374999999997E-2</v>
      </c>
      <c r="E5487" t="s">
        <v>12</v>
      </c>
      <c r="F5487">
        <v>100.53319999999999</v>
      </c>
      <c r="G5487" t="s">
        <v>29</v>
      </c>
      <c r="H5487">
        <v>1985</v>
      </c>
      <c r="I5487" t="s">
        <v>14</v>
      </c>
      <c r="J5487" t="s">
        <v>24</v>
      </c>
      <c r="K5487" t="s">
        <v>30</v>
      </c>
      <c r="L5487">
        <f t="shared" si="170"/>
        <v>0</v>
      </c>
      <c r="M5487">
        <f t="shared" si="171"/>
        <v>1</v>
      </c>
    </row>
    <row r="5488" spans="1:13" x14ac:dyDescent="0.3">
      <c r="A5488" t="s">
        <v>910</v>
      </c>
      <c r="B5488">
        <v>8.51</v>
      </c>
      <c r="C5488" t="s">
        <v>1605</v>
      </c>
      <c r="D5488">
        <v>7.8563332999999999E-2</v>
      </c>
      <c r="E5488" t="s">
        <v>12</v>
      </c>
      <c r="F5488">
        <v>172.44220000000001</v>
      </c>
      <c r="G5488" t="s">
        <v>41</v>
      </c>
      <c r="H5488">
        <v>2002</v>
      </c>
      <c r="J5488" t="s">
        <v>20</v>
      </c>
      <c r="K5488" t="s">
        <v>16</v>
      </c>
      <c r="L5488">
        <f t="shared" si="170"/>
        <v>0</v>
      </c>
      <c r="M5488">
        <f t="shared" si="171"/>
        <v>1</v>
      </c>
    </row>
    <row r="5489" spans="1:13" x14ac:dyDescent="0.3">
      <c r="A5489" t="s">
        <v>606</v>
      </c>
      <c r="B5489">
        <v>11.8</v>
      </c>
      <c r="C5489" t="s">
        <v>1605</v>
      </c>
      <c r="D5489">
        <v>7.7032981E-2</v>
      </c>
      <c r="E5489" t="s">
        <v>12</v>
      </c>
      <c r="F5489">
        <v>32.755800000000001</v>
      </c>
      <c r="G5489" t="s">
        <v>37</v>
      </c>
      <c r="H5489">
        <v>2009</v>
      </c>
      <c r="I5489" t="s">
        <v>14</v>
      </c>
      <c r="J5489" t="s">
        <v>24</v>
      </c>
      <c r="K5489" t="s">
        <v>38</v>
      </c>
      <c r="L5489">
        <f t="shared" si="170"/>
        <v>0</v>
      </c>
      <c r="M5489">
        <f t="shared" si="171"/>
        <v>1</v>
      </c>
    </row>
    <row r="5490" spans="1:13" x14ac:dyDescent="0.3">
      <c r="A5490" t="s">
        <v>495</v>
      </c>
      <c r="B5490">
        <v>13.5</v>
      </c>
      <c r="C5490" t="s">
        <v>51</v>
      </c>
      <c r="D5490">
        <v>2.1529823999999999E-2</v>
      </c>
      <c r="E5490" t="s">
        <v>32</v>
      </c>
      <c r="F5490">
        <v>180.19759999999999</v>
      </c>
      <c r="G5490" t="s">
        <v>13</v>
      </c>
      <c r="H5490">
        <v>1999</v>
      </c>
      <c r="I5490" t="s">
        <v>14</v>
      </c>
      <c r="J5490" t="s">
        <v>15</v>
      </c>
      <c r="K5490" t="s">
        <v>16</v>
      </c>
      <c r="L5490">
        <f t="shared" si="170"/>
        <v>1</v>
      </c>
      <c r="M5490">
        <f t="shared" si="171"/>
        <v>0</v>
      </c>
    </row>
    <row r="5491" spans="1:13" x14ac:dyDescent="0.3">
      <c r="A5491" t="s">
        <v>696</v>
      </c>
      <c r="B5491">
        <v>20.6</v>
      </c>
      <c r="C5491" t="s">
        <v>1605</v>
      </c>
      <c r="D5491">
        <v>4.6020686999999998E-2</v>
      </c>
      <c r="E5491" t="s">
        <v>12</v>
      </c>
      <c r="F5491">
        <v>179.33439999999999</v>
      </c>
      <c r="G5491" t="s">
        <v>33</v>
      </c>
      <c r="H5491">
        <v>1997</v>
      </c>
      <c r="I5491" t="s">
        <v>34</v>
      </c>
      <c r="J5491" t="s">
        <v>15</v>
      </c>
      <c r="K5491" t="s">
        <v>16</v>
      </c>
      <c r="L5491">
        <f t="shared" si="170"/>
        <v>0</v>
      </c>
      <c r="M5491">
        <f t="shared" si="171"/>
        <v>1</v>
      </c>
    </row>
    <row r="5492" spans="1:13" x14ac:dyDescent="0.3">
      <c r="A5492" t="s">
        <v>352</v>
      </c>
      <c r="B5492">
        <v>11.5</v>
      </c>
      <c r="C5492" t="s">
        <v>51</v>
      </c>
      <c r="D5492">
        <v>0.12198874899999999</v>
      </c>
      <c r="E5492" t="s">
        <v>32</v>
      </c>
      <c r="F5492">
        <v>191.453</v>
      </c>
      <c r="G5492" t="s">
        <v>23</v>
      </c>
      <c r="H5492">
        <v>1998</v>
      </c>
      <c r="J5492" t="s">
        <v>24</v>
      </c>
      <c r="K5492" t="s">
        <v>25</v>
      </c>
      <c r="L5492">
        <f t="shared" si="170"/>
        <v>0</v>
      </c>
      <c r="M5492">
        <f t="shared" si="171"/>
        <v>0</v>
      </c>
    </row>
    <row r="5493" spans="1:13" x14ac:dyDescent="0.3">
      <c r="A5493" t="s">
        <v>62</v>
      </c>
      <c r="B5493">
        <v>13.6</v>
      </c>
      <c r="C5493" t="s">
        <v>51</v>
      </c>
      <c r="D5493">
        <v>0.118114653</v>
      </c>
      <c r="E5493" t="s">
        <v>12</v>
      </c>
      <c r="F5493">
        <v>196.4136</v>
      </c>
      <c r="G5493" t="s">
        <v>37</v>
      </c>
      <c r="H5493">
        <v>2009</v>
      </c>
      <c r="I5493" t="s">
        <v>14</v>
      </c>
      <c r="J5493" t="s">
        <v>24</v>
      </c>
      <c r="K5493" t="s">
        <v>38</v>
      </c>
      <c r="L5493">
        <f t="shared" si="170"/>
        <v>0</v>
      </c>
      <c r="M5493">
        <f t="shared" si="171"/>
        <v>1</v>
      </c>
    </row>
    <row r="5494" spans="1:13" x14ac:dyDescent="0.3">
      <c r="A5494" t="s">
        <v>789</v>
      </c>
      <c r="B5494">
        <v>16.7</v>
      </c>
      <c r="C5494" t="s">
        <v>51</v>
      </c>
      <c r="D5494">
        <v>7.0191588999999999E-2</v>
      </c>
      <c r="E5494" t="s">
        <v>32</v>
      </c>
      <c r="F5494">
        <v>107.99120000000001</v>
      </c>
      <c r="G5494" t="s">
        <v>33</v>
      </c>
      <c r="H5494">
        <v>1997</v>
      </c>
      <c r="I5494" t="s">
        <v>34</v>
      </c>
      <c r="J5494" t="s">
        <v>15</v>
      </c>
      <c r="K5494" t="s">
        <v>16</v>
      </c>
      <c r="L5494">
        <f t="shared" si="170"/>
        <v>1</v>
      </c>
      <c r="M5494">
        <f t="shared" si="171"/>
        <v>0</v>
      </c>
    </row>
    <row r="5495" spans="1:13" x14ac:dyDescent="0.3">
      <c r="A5495" t="s">
        <v>227</v>
      </c>
      <c r="B5495">
        <v>10.195</v>
      </c>
      <c r="C5495" t="s">
        <v>1605</v>
      </c>
      <c r="D5495">
        <v>2.9511051E-2</v>
      </c>
      <c r="E5495" t="s">
        <v>112</v>
      </c>
      <c r="F5495">
        <v>239.65379999999999</v>
      </c>
      <c r="G5495" t="s">
        <v>23</v>
      </c>
      <c r="H5495">
        <v>1998</v>
      </c>
      <c r="J5495" t="s">
        <v>24</v>
      </c>
      <c r="K5495" t="s">
        <v>25</v>
      </c>
      <c r="L5495">
        <f t="shared" si="170"/>
        <v>0</v>
      </c>
      <c r="M5495">
        <f t="shared" si="171"/>
        <v>0</v>
      </c>
    </row>
    <row r="5496" spans="1:13" x14ac:dyDescent="0.3">
      <c r="A5496" t="s">
        <v>422</v>
      </c>
      <c r="B5496">
        <v>17.75</v>
      </c>
      <c r="C5496" t="s">
        <v>1605</v>
      </c>
      <c r="D5496">
        <v>2.9774710999999999E-2</v>
      </c>
      <c r="E5496" t="s">
        <v>32</v>
      </c>
      <c r="F5496">
        <v>140.0838</v>
      </c>
      <c r="G5496" t="s">
        <v>37</v>
      </c>
      <c r="H5496">
        <v>2009</v>
      </c>
      <c r="I5496" t="s">
        <v>14</v>
      </c>
      <c r="J5496" t="s">
        <v>24</v>
      </c>
      <c r="K5496" t="s">
        <v>38</v>
      </c>
      <c r="L5496">
        <f t="shared" si="170"/>
        <v>0</v>
      </c>
      <c r="M5496">
        <f t="shared" si="171"/>
        <v>0</v>
      </c>
    </row>
    <row r="5497" spans="1:13" x14ac:dyDescent="0.3">
      <c r="A5497" t="s">
        <v>1009</v>
      </c>
      <c r="B5497">
        <v>7.4749999999999996</v>
      </c>
      <c r="C5497" t="s">
        <v>51</v>
      </c>
      <c r="D5497">
        <v>7.5664878000000005E-2</v>
      </c>
      <c r="E5497" t="s">
        <v>61</v>
      </c>
      <c r="F5497">
        <v>152.76560000000001</v>
      </c>
      <c r="G5497" t="s">
        <v>53</v>
      </c>
      <c r="H5497">
        <v>1987</v>
      </c>
      <c r="I5497" t="s">
        <v>54</v>
      </c>
      <c r="J5497" t="s">
        <v>24</v>
      </c>
      <c r="K5497" t="s">
        <v>16</v>
      </c>
      <c r="L5497">
        <f t="shared" si="170"/>
        <v>0</v>
      </c>
      <c r="M5497">
        <f t="shared" si="171"/>
        <v>0</v>
      </c>
    </row>
    <row r="5498" spans="1:13" x14ac:dyDescent="0.3">
      <c r="A5498" t="s">
        <v>1546</v>
      </c>
      <c r="B5498">
        <v>11.6</v>
      </c>
      <c r="C5498" t="s">
        <v>1605</v>
      </c>
      <c r="D5498">
        <v>0.14430947699999999</v>
      </c>
      <c r="E5498" t="s">
        <v>18</v>
      </c>
      <c r="F5498">
        <v>239.5222</v>
      </c>
      <c r="G5498" t="s">
        <v>41</v>
      </c>
      <c r="H5498">
        <v>2002</v>
      </c>
      <c r="J5498" t="s">
        <v>20</v>
      </c>
      <c r="K5498" t="s">
        <v>16</v>
      </c>
      <c r="L5498">
        <f t="shared" si="170"/>
        <v>0</v>
      </c>
      <c r="M5498">
        <f t="shared" si="171"/>
        <v>1</v>
      </c>
    </row>
    <row r="5499" spans="1:13" x14ac:dyDescent="0.3">
      <c r="A5499" t="s">
        <v>905</v>
      </c>
      <c r="B5499">
        <v>21.1</v>
      </c>
      <c r="C5499" t="s">
        <v>1605</v>
      </c>
      <c r="D5499">
        <v>2.0701414000000001E-2</v>
      </c>
      <c r="E5499" t="s">
        <v>198</v>
      </c>
      <c r="F5499">
        <v>130.1994</v>
      </c>
      <c r="G5499" t="s">
        <v>53</v>
      </c>
      <c r="H5499">
        <v>1987</v>
      </c>
      <c r="I5499" t="s">
        <v>54</v>
      </c>
      <c r="J5499" t="s">
        <v>24</v>
      </c>
      <c r="K5499" t="s">
        <v>16</v>
      </c>
      <c r="L5499">
        <f t="shared" si="170"/>
        <v>0</v>
      </c>
      <c r="M5499">
        <f t="shared" si="171"/>
        <v>0</v>
      </c>
    </row>
    <row r="5500" spans="1:13" x14ac:dyDescent="0.3">
      <c r="A5500" t="s">
        <v>366</v>
      </c>
      <c r="B5500">
        <v>11.1</v>
      </c>
      <c r="C5500" t="s">
        <v>51</v>
      </c>
      <c r="D5500">
        <v>4.4893126999999998E-2</v>
      </c>
      <c r="E5500" t="s">
        <v>12</v>
      </c>
      <c r="F5500">
        <v>174.6054</v>
      </c>
      <c r="G5500" t="s">
        <v>13</v>
      </c>
      <c r="H5500">
        <v>1999</v>
      </c>
      <c r="I5500" t="s">
        <v>14</v>
      </c>
      <c r="J5500" t="s">
        <v>15</v>
      </c>
      <c r="K5500" t="s">
        <v>16</v>
      </c>
      <c r="L5500">
        <f t="shared" si="170"/>
        <v>1</v>
      </c>
      <c r="M5500">
        <f t="shared" si="171"/>
        <v>1</v>
      </c>
    </row>
    <row r="5501" spans="1:13" x14ac:dyDescent="0.3">
      <c r="A5501" t="s">
        <v>1440</v>
      </c>
      <c r="C5501" t="s">
        <v>51</v>
      </c>
      <c r="D5501">
        <v>7.4674386999999995E-2</v>
      </c>
      <c r="E5501" t="s">
        <v>83</v>
      </c>
      <c r="F5501">
        <v>257.83300000000003</v>
      </c>
      <c r="G5501" t="s">
        <v>47</v>
      </c>
      <c r="H5501">
        <v>1985</v>
      </c>
      <c r="I5501" t="s">
        <v>34</v>
      </c>
      <c r="J5501" t="s">
        <v>15</v>
      </c>
      <c r="K5501" t="s">
        <v>25</v>
      </c>
      <c r="L5501">
        <f t="shared" si="170"/>
        <v>1</v>
      </c>
      <c r="M5501">
        <f t="shared" si="171"/>
        <v>0</v>
      </c>
    </row>
    <row r="5502" spans="1:13" x14ac:dyDescent="0.3">
      <c r="A5502" t="s">
        <v>1485</v>
      </c>
      <c r="B5502">
        <v>17.600000000000001</v>
      </c>
      <c r="C5502" t="s">
        <v>51</v>
      </c>
      <c r="D5502">
        <v>7.999506E-3</v>
      </c>
      <c r="E5502" t="s">
        <v>18</v>
      </c>
      <c r="F5502">
        <v>174.04220000000001</v>
      </c>
      <c r="G5502" t="s">
        <v>65</v>
      </c>
      <c r="H5502">
        <v>2004</v>
      </c>
      <c r="I5502" t="s">
        <v>34</v>
      </c>
      <c r="J5502" t="s">
        <v>20</v>
      </c>
      <c r="K5502" t="s">
        <v>16</v>
      </c>
      <c r="L5502">
        <f t="shared" si="170"/>
        <v>0</v>
      </c>
      <c r="M5502">
        <f t="shared" si="171"/>
        <v>1</v>
      </c>
    </row>
    <row r="5503" spans="1:13" x14ac:dyDescent="0.3">
      <c r="A5503" t="s">
        <v>348</v>
      </c>
      <c r="B5503">
        <v>12.8</v>
      </c>
      <c r="C5503" t="s">
        <v>51</v>
      </c>
      <c r="D5503">
        <v>9.0961470000000003E-2</v>
      </c>
      <c r="E5503" t="s">
        <v>22</v>
      </c>
      <c r="F5503">
        <v>105.2938</v>
      </c>
      <c r="G5503" t="s">
        <v>53</v>
      </c>
      <c r="H5503">
        <v>1987</v>
      </c>
      <c r="I5503" t="s">
        <v>54</v>
      </c>
      <c r="J5503" t="s">
        <v>24</v>
      </c>
      <c r="K5503" t="s">
        <v>16</v>
      </c>
      <c r="L5503">
        <f t="shared" si="170"/>
        <v>0</v>
      </c>
      <c r="M5503">
        <f t="shared" si="171"/>
        <v>0</v>
      </c>
    </row>
    <row r="5504" spans="1:13" x14ac:dyDescent="0.3">
      <c r="A5504" t="s">
        <v>792</v>
      </c>
      <c r="B5504">
        <v>12</v>
      </c>
      <c r="C5504" t="s">
        <v>51</v>
      </c>
      <c r="D5504">
        <v>7.5534025000000005E-2</v>
      </c>
      <c r="E5504" t="s">
        <v>36</v>
      </c>
      <c r="F5504">
        <v>123.9388</v>
      </c>
      <c r="G5504" t="s">
        <v>65</v>
      </c>
      <c r="H5504">
        <v>2004</v>
      </c>
      <c r="I5504" t="s">
        <v>34</v>
      </c>
      <c r="J5504" t="s">
        <v>20</v>
      </c>
      <c r="K5504" t="s">
        <v>16</v>
      </c>
      <c r="L5504">
        <f t="shared" si="170"/>
        <v>0</v>
      </c>
      <c r="M5504">
        <f t="shared" si="171"/>
        <v>0</v>
      </c>
    </row>
    <row r="5505" spans="1:13" x14ac:dyDescent="0.3">
      <c r="A5505" t="s">
        <v>1040</v>
      </c>
      <c r="B5505">
        <v>19.2</v>
      </c>
      <c r="C5505" t="s">
        <v>51</v>
      </c>
      <c r="D5505">
        <v>0.124243256</v>
      </c>
      <c r="E5505" t="s">
        <v>83</v>
      </c>
      <c r="F5505">
        <v>91.648799999999994</v>
      </c>
      <c r="G5505" t="s">
        <v>13</v>
      </c>
      <c r="H5505">
        <v>1999</v>
      </c>
      <c r="I5505" t="s">
        <v>14</v>
      </c>
      <c r="J5505" t="s">
        <v>15</v>
      </c>
      <c r="K5505" t="s">
        <v>16</v>
      </c>
      <c r="L5505">
        <f t="shared" si="170"/>
        <v>1</v>
      </c>
      <c r="M5505">
        <f t="shared" si="171"/>
        <v>0</v>
      </c>
    </row>
    <row r="5506" spans="1:13" x14ac:dyDescent="0.3">
      <c r="A5506" t="s">
        <v>1461</v>
      </c>
      <c r="B5506">
        <v>7.4749999999999996</v>
      </c>
      <c r="C5506" t="s">
        <v>51</v>
      </c>
      <c r="D5506">
        <v>1.3173473999999999E-2</v>
      </c>
      <c r="E5506" t="s">
        <v>61</v>
      </c>
      <c r="F5506">
        <v>214.61920000000001</v>
      </c>
      <c r="G5506" t="s">
        <v>37</v>
      </c>
      <c r="H5506">
        <v>2009</v>
      </c>
      <c r="I5506" t="s">
        <v>14</v>
      </c>
      <c r="J5506" t="s">
        <v>24</v>
      </c>
      <c r="K5506" t="s">
        <v>38</v>
      </c>
      <c r="L5506">
        <f t="shared" si="170"/>
        <v>0</v>
      </c>
      <c r="M5506">
        <f t="shared" si="171"/>
        <v>0</v>
      </c>
    </row>
    <row r="5507" spans="1:13" x14ac:dyDescent="0.3">
      <c r="A5507" t="s">
        <v>303</v>
      </c>
      <c r="B5507">
        <v>21.25</v>
      </c>
      <c r="C5507" t="s">
        <v>51</v>
      </c>
      <c r="D5507">
        <v>0.15537967999999999</v>
      </c>
      <c r="E5507" t="s">
        <v>12</v>
      </c>
      <c r="F5507">
        <v>175.43700000000001</v>
      </c>
      <c r="G5507" t="s">
        <v>33</v>
      </c>
      <c r="H5507">
        <v>1997</v>
      </c>
      <c r="I5507" t="s">
        <v>34</v>
      </c>
      <c r="J5507" t="s">
        <v>15</v>
      </c>
      <c r="K5507" t="s">
        <v>16</v>
      </c>
      <c r="L5507">
        <f t="shared" ref="L5507:L5570" si="172">IF(AND(J5507= "Tier 1", C5507= "LF"),1,0)</f>
        <v>1</v>
      </c>
      <c r="M5507">
        <f t="shared" ref="M5507:M5570" si="173">IF(OR(E5507= "Dairy", E5507= "Snack Foods"),1,0)</f>
        <v>1</v>
      </c>
    </row>
    <row r="5508" spans="1:13" x14ac:dyDescent="0.3">
      <c r="A5508" t="s">
        <v>924</v>
      </c>
      <c r="B5508">
        <v>12.6</v>
      </c>
      <c r="C5508" t="s">
        <v>1605</v>
      </c>
      <c r="D5508">
        <v>0</v>
      </c>
      <c r="E5508" t="s">
        <v>32</v>
      </c>
      <c r="F5508">
        <v>250.8092</v>
      </c>
      <c r="G5508" t="s">
        <v>37</v>
      </c>
      <c r="H5508">
        <v>2009</v>
      </c>
      <c r="I5508" t="s">
        <v>14</v>
      </c>
      <c r="J5508" t="s">
        <v>24</v>
      </c>
      <c r="K5508" t="s">
        <v>38</v>
      </c>
      <c r="L5508">
        <f t="shared" si="172"/>
        <v>0</v>
      </c>
      <c r="M5508">
        <f t="shared" si="173"/>
        <v>0</v>
      </c>
    </row>
    <row r="5509" spans="1:13" x14ac:dyDescent="0.3">
      <c r="A5509" t="s">
        <v>1070</v>
      </c>
      <c r="B5509">
        <v>14.15</v>
      </c>
      <c r="C5509" t="s">
        <v>1605</v>
      </c>
      <c r="D5509">
        <v>2.4542601000000001E-2</v>
      </c>
      <c r="E5509" t="s">
        <v>32</v>
      </c>
      <c r="F5509">
        <v>196.011</v>
      </c>
      <c r="G5509" t="s">
        <v>19</v>
      </c>
      <c r="H5509">
        <v>2007</v>
      </c>
      <c r="J5509" t="s">
        <v>20</v>
      </c>
      <c r="K5509" t="s">
        <v>16</v>
      </c>
      <c r="L5509">
        <f t="shared" si="172"/>
        <v>0</v>
      </c>
      <c r="M5509">
        <f t="shared" si="173"/>
        <v>0</v>
      </c>
    </row>
    <row r="5510" spans="1:13" x14ac:dyDescent="0.3">
      <c r="A5510" t="s">
        <v>1178</v>
      </c>
      <c r="B5510">
        <v>5.7850000000000001</v>
      </c>
      <c r="C5510" t="s">
        <v>1605</v>
      </c>
      <c r="D5510">
        <v>5.4151798000000001E-2</v>
      </c>
      <c r="E5510" t="s">
        <v>32</v>
      </c>
      <c r="F5510">
        <v>85.885599999999997</v>
      </c>
      <c r="G5510" t="s">
        <v>19</v>
      </c>
      <c r="H5510">
        <v>2007</v>
      </c>
      <c r="J5510" t="s">
        <v>20</v>
      </c>
      <c r="K5510" t="s">
        <v>16</v>
      </c>
      <c r="L5510">
        <f t="shared" si="172"/>
        <v>0</v>
      </c>
      <c r="M5510">
        <f t="shared" si="173"/>
        <v>0</v>
      </c>
    </row>
    <row r="5511" spans="1:13" x14ac:dyDescent="0.3">
      <c r="A5511" t="s">
        <v>503</v>
      </c>
      <c r="B5511">
        <v>11.15</v>
      </c>
      <c r="C5511" t="s">
        <v>1605</v>
      </c>
      <c r="D5511">
        <v>8.6065144999999996E-2</v>
      </c>
      <c r="E5511" t="s">
        <v>12</v>
      </c>
      <c r="F5511">
        <v>171.179</v>
      </c>
      <c r="G5511" t="s">
        <v>13</v>
      </c>
      <c r="H5511">
        <v>1999</v>
      </c>
      <c r="I5511" t="s">
        <v>14</v>
      </c>
      <c r="J5511" t="s">
        <v>15</v>
      </c>
      <c r="K5511" t="s">
        <v>16</v>
      </c>
      <c r="L5511">
        <f t="shared" si="172"/>
        <v>0</v>
      </c>
      <c r="M5511">
        <f t="shared" si="173"/>
        <v>1</v>
      </c>
    </row>
    <row r="5512" spans="1:13" x14ac:dyDescent="0.3">
      <c r="A5512" t="s">
        <v>324</v>
      </c>
      <c r="B5512">
        <v>9.6</v>
      </c>
      <c r="C5512" t="s">
        <v>51</v>
      </c>
      <c r="D5512">
        <v>8.5299728000000005E-2</v>
      </c>
      <c r="E5512" t="s">
        <v>36</v>
      </c>
      <c r="F5512">
        <v>105.22799999999999</v>
      </c>
      <c r="G5512" t="s">
        <v>37</v>
      </c>
      <c r="H5512">
        <v>2009</v>
      </c>
      <c r="I5512" t="s">
        <v>14</v>
      </c>
      <c r="J5512" t="s">
        <v>24</v>
      </c>
      <c r="K5512" t="s">
        <v>38</v>
      </c>
      <c r="L5512">
        <f t="shared" si="172"/>
        <v>0</v>
      </c>
      <c r="M5512">
        <f t="shared" si="173"/>
        <v>0</v>
      </c>
    </row>
    <row r="5513" spans="1:13" x14ac:dyDescent="0.3">
      <c r="A5513" t="s">
        <v>1528</v>
      </c>
      <c r="B5513">
        <v>17.75</v>
      </c>
      <c r="C5513" t="s">
        <v>51</v>
      </c>
      <c r="D5513">
        <v>0</v>
      </c>
      <c r="E5513" t="s">
        <v>22</v>
      </c>
      <c r="F5513">
        <v>109.8912</v>
      </c>
      <c r="G5513" t="s">
        <v>65</v>
      </c>
      <c r="H5513">
        <v>2004</v>
      </c>
      <c r="I5513" t="s">
        <v>34</v>
      </c>
      <c r="J5513" t="s">
        <v>20</v>
      </c>
      <c r="K5513" t="s">
        <v>16</v>
      </c>
      <c r="L5513">
        <f t="shared" si="172"/>
        <v>0</v>
      </c>
      <c r="M5513">
        <f t="shared" si="173"/>
        <v>0</v>
      </c>
    </row>
    <row r="5514" spans="1:13" x14ac:dyDescent="0.3">
      <c r="A5514" t="s">
        <v>1199</v>
      </c>
      <c r="B5514">
        <v>7.81</v>
      </c>
      <c r="C5514" t="s">
        <v>1605</v>
      </c>
      <c r="D5514">
        <v>3.3984228999999998E-2</v>
      </c>
      <c r="E5514" t="s">
        <v>12</v>
      </c>
      <c r="F5514">
        <v>166.8158</v>
      </c>
      <c r="G5514" t="s">
        <v>65</v>
      </c>
      <c r="H5514">
        <v>2004</v>
      </c>
      <c r="I5514" t="s">
        <v>34</v>
      </c>
      <c r="J5514" t="s">
        <v>20</v>
      </c>
      <c r="K5514" t="s">
        <v>16</v>
      </c>
      <c r="L5514">
        <f t="shared" si="172"/>
        <v>0</v>
      </c>
      <c r="M5514">
        <f t="shared" si="173"/>
        <v>1</v>
      </c>
    </row>
    <row r="5515" spans="1:13" x14ac:dyDescent="0.3">
      <c r="A5515" t="s">
        <v>1553</v>
      </c>
      <c r="B5515">
        <v>15.7</v>
      </c>
      <c r="C5515" t="s">
        <v>51</v>
      </c>
      <c r="D5515">
        <v>5.6218371000000003E-2</v>
      </c>
      <c r="E5515" t="s">
        <v>46</v>
      </c>
      <c r="F5515">
        <v>150.30240000000001</v>
      </c>
      <c r="G5515" t="s">
        <v>37</v>
      </c>
      <c r="H5515">
        <v>2009</v>
      </c>
      <c r="I5515" t="s">
        <v>14</v>
      </c>
      <c r="J5515" t="s">
        <v>24</v>
      </c>
      <c r="K5515" t="s">
        <v>38</v>
      </c>
      <c r="L5515">
        <f t="shared" si="172"/>
        <v>0</v>
      </c>
      <c r="M5515">
        <f t="shared" si="173"/>
        <v>0</v>
      </c>
    </row>
    <row r="5516" spans="1:13" x14ac:dyDescent="0.3">
      <c r="A5516" t="s">
        <v>1313</v>
      </c>
      <c r="B5516">
        <v>14.6</v>
      </c>
      <c r="C5516" t="s">
        <v>51</v>
      </c>
      <c r="D5516">
        <v>0.252019149</v>
      </c>
      <c r="E5516" t="s">
        <v>59</v>
      </c>
      <c r="F5516">
        <v>50.369199999999999</v>
      </c>
      <c r="G5516" t="s">
        <v>23</v>
      </c>
      <c r="H5516">
        <v>1998</v>
      </c>
      <c r="J5516" t="s">
        <v>24</v>
      </c>
      <c r="K5516" t="s">
        <v>25</v>
      </c>
      <c r="L5516">
        <f t="shared" si="172"/>
        <v>0</v>
      </c>
      <c r="M5516">
        <f t="shared" si="173"/>
        <v>0</v>
      </c>
    </row>
    <row r="5517" spans="1:13" x14ac:dyDescent="0.3">
      <c r="A5517" t="s">
        <v>1156</v>
      </c>
      <c r="B5517">
        <v>14.8</v>
      </c>
      <c r="C5517" t="s">
        <v>51</v>
      </c>
      <c r="D5517">
        <v>1.9480391E-2</v>
      </c>
      <c r="E5517" t="s">
        <v>46</v>
      </c>
      <c r="F5517">
        <v>196.57939999999999</v>
      </c>
      <c r="G5517" t="s">
        <v>33</v>
      </c>
      <c r="H5517">
        <v>1997</v>
      </c>
      <c r="I5517" t="s">
        <v>34</v>
      </c>
      <c r="J5517" t="s">
        <v>15</v>
      </c>
      <c r="K5517" t="s">
        <v>16</v>
      </c>
      <c r="L5517">
        <f t="shared" si="172"/>
        <v>1</v>
      </c>
      <c r="M5517">
        <f t="shared" si="173"/>
        <v>0</v>
      </c>
    </row>
    <row r="5518" spans="1:13" x14ac:dyDescent="0.3">
      <c r="A5518" t="s">
        <v>1103</v>
      </c>
      <c r="B5518">
        <v>11</v>
      </c>
      <c r="C5518" t="s">
        <v>51</v>
      </c>
      <c r="D5518">
        <v>5.5024444999999998E-2</v>
      </c>
      <c r="E5518" t="s">
        <v>46</v>
      </c>
      <c r="F5518">
        <v>100.83580000000001</v>
      </c>
      <c r="G5518" t="s">
        <v>13</v>
      </c>
      <c r="H5518">
        <v>1999</v>
      </c>
      <c r="I5518" t="s">
        <v>14</v>
      </c>
      <c r="J5518" t="s">
        <v>15</v>
      </c>
      <c r="K5518" t="s">
        <v>16</v>
      </c>
      <c r="L5518">
        <f t="shared" si="172"/>
        <v>1</v>
      </c>
      <c r="M5518">
        <f t="shared" si="173"/>
        <v>0</v>
      </c>
    </row>
    <row r="5519" spans="1:13" x14ac:dyDescent="0.3">
      <c r="A5519" t="s">
        <v>1265</v>
      </c>
      <c r="C5519" t="s">
        <v>51</v>
      </c>
      <c r="D5519">
        <v>3.4402948000000003E-2</v>
      </c>
      <c r="E5519" t="s">
        <v>52</v>
      </c>
      <c r="F5519">
        <v>117.7492</v>
      </c>
      <c r="G5519" t="s">
        <v>29</v>
      </c>
      <c r="H5519">
        <v>1985</v>
      </c>
      <c r="I5519" t="s">
        <v>14</v>
      </c>
      <c r="J5519" t="s">
        <v>24</v>
      </c>
      <c r="K5519" t="s">
        <v>30</v>
      </c>
      <c r="L5519">
        <f t="shared" si="172"/>
        <v>0</v>
      </c>
      <c r="M5519">
        <f t="shared" si="173"/>
        <v>0</v>
      </c>
    </row>
    <row r="5520" spans="1:13" x14ac:dyDescent="0.3">
      <c r="A5520" t="s">
        <v>556</v>
      </c>
      <c r="B5520">
        <v>18.600000000000001</v>
      </c>
      <c r="C5520" t="s">
        <v>1605</v>
      </c>
      <c r="D5520">
        <v>0</v>
      </c>
      <c r="E5520" t="s">
        <v>77</v>
      </c>
      <c r="F5520">
        <v>48.537599999999998</v>
      </c>
      <c r="G5520" t="s">
        <v>37</v>
      </c>
      <c r="H5520">
        <v>2009</v>
      </c>
      <c r="I5520" t="s">
        <v>14</v>
      </c>
      <c r="J5520" t="s">
        <v>24</v>
      </c>
      <c r="K5520" t="s">
        <v>38</v>
      </c>
      <c r="L5520">
        <f t="shared" si="172"/>
        <v>0</v>
      </c>
      <c r="M5520">
        <f t="shared" si="173"/>
        <v>0</v>
      </c>
    </row>
    <row r="5521" spans="1:13" x14ac:dyDescent="0.3">
      <c r="A5521" t="s">
        <v>780</v>
      </c>
      <c r="C5521" t="s">
        <v>51</v>
      </c>
      <c r="D5521">
        <v>0</v>
      </c>
      <c r="E5521" t="s">
        <v>32</v>
      </c>
      <c r="F5521">
        <v>169.2474</v>
      </c>
      <c r="G5521" t="s">
        <v>29</v>
      </c>
      <c r="H5521">
        <v>1985</v>
      </c>
      <c r="I5521" t="s">
        <v>14</v>
      </c>
      <c r="J5521" t="s">
        <v>24</v>
      </c>
      <c r="K5521" t="s">
        <v>30</v>
      </c>
      <c r="L5521">
        <f t="shared" si="172"/>
        <v>0</v>
      </c>
      <c r="M5521">
        <f t="shared" si="173"/>
        <v>0</v>
      </c>
    </row>
    <row r="5522" spans="1:13" x14ac:dyDescent="0.3">
      <c r="A5522" t="s">
        <v>756</v>
      </c>
      <c r="B5522">
        <v>8.6300000000000008</v>
      </c>
      <c r="C5522" t="s">
        <v>1605</v>
      </c>
      <c r="D5522">
        <v>3.2903434000000002E-2</v>
      </c>
      <c r="E5522" t="s">
        <v>12</v>
      </c>
      <c r="F5522">
        <v>115.7518</v>
      </c>
      <c r="G5522" t="s">
        <v>65</v>
      </c>
      <c r="H5522">
        <v>2004</v>
      </c>
      <c r="I5522" t="s">
        <v>34</v>
      </c>
      <c r="J5522" t="s">
        <v>20</v>
      </c>
      <c r="K5522" t="s">
        <v>16</v>
      </c>
      <c r="L5522">
        <f t="shared" si="172"/>
        <v>0</v>
      </c>
      <c r="M5522">
        <f t="shared" si="173"/>
        <v>1</v>
      </c>
    </row>
    <row r="5523" spans="1:13" x14ac:dyDescent="0.3">
      <c r="A5523" t="s">
        <v>663</v>
      </c>
      <c r="B5523">
        <v>13.15</v>
      </c>
      <c r="C5523" t="s">
        <v>51</v>
      </c>
      <c r="D5523">
        <v>5.6658892000000002E-2</v>
      </c>
      <c r="E5523" t="s">
        <v>59</v>
      </c>
      <c r="F5523">
        <v>143.9812</v>
      </c>
      <c r="G5523" t="s">
        <v>37</v>
      </c>
      <c r="H5523">
        <v>2009</v>
      </c>
      <c r="I5523" t="s">
        <v>14</v>
      </c>
      <c r="J5523" t="s">
        <v>24</v>
      </c>
      <c r="K5523" t="s">
        <v>38</v>
      </c>
      <c r="L5523">
        <f t="shared" si="172"/>
        <v>0</v>
      </c>
      <c r="M5523">
        <f t="shared" si="173"/>
        <v>0</v>
      </c>
    </row>
    <row r="5524" spans="1:13" x14ac:dyDescent="0.3">
      <c r="A5524" t="s">
        <v>950</v>
      </c>
      <c r="B5524">
        <v>15.7</v>
      </c>
      <c r="C5524" t="s">
        <v>51</v>
      </c>
      <c r="D5524">
        <v>0.16091280999999999</v>
      </c>
      <c r="E5524" t="s">
        <v>61</v>
      </c>
      <c r="F5524">
        <v>58.056199999999997</v>
      </c>
      <c r="G5524" t="s">
        <v>13</v>
      </c>
      <c r="H5524">
        <v>1999</v>
      </c>
      <c r="I5524" t="s">
        <v>14</v>
      </c>
      <c r="J5524" t="s">
        <v>15</v>
      </c>
      <c r="K5524" t="s">
        <v>16</v>
      </c>
      <c r="L5524">
        <f t="shared" si="172"/>
        <v>1</v>
      </c>
      <c r="M5524">
        <f t="shared" si="173"/>
        <v>0</v>
      </c>
    </row>
    <row r="5525" spans="1:13" x14ac:dyDescent="0.3">
      <c r="A5525" t="s">
        <v>544</v>
      </c>
      <c r="B5525">
        <v>5.6950000000000003</v>
      </c>
      <c r="C5525" t="s">
        <v>51</v>
      </c>
      <c r="D5525">
        <v>6.5691880999999994E-2</v>
      </c>
      <c r="E5525" t="s">
        <v>67</v>
      </c>
      <c r="F5525">
        <v>259.46460000000002</v>
      </c>
      <c r="G5525" t="s">
        <v>13</v>
      </c>
      <c r="H5525">
        <v>1999</v>
      </c>
      <c r="I5525" t="s">
        <v>14</v>
      </c>
      <c r="J5525" t="s">
        <v>15</v>
      </c>
      <c r="K5525" t="s">
        <v>16</v>
      </c>
      <c r="L5525">
        <f t="shared" si="172"/>
        <v>1</v>
      </c>
      <c r="M5525">
        <f t="shared" si="173"/>
        <v>0</v>
      </c>
    </row>
    <row r="5526" spans="1:13" x14ac:dyDescent="0.3">
      <c r="A5526" t="s">
        <v>197</v>
      </c>
      <c r="B5526">
        <v>10.6</v>
      </c>
      <c r="C5526" t="s">
        <v>1605</v>
      </c>
      <c r="D5526">
        <v>0</v>
      </c>
      <c r="E5526" t="s">
        <v>198</v>
      </c>
      <c r="F5526">
        <v>49.400799999999997</v>
      </c>
      <c r="G5526" t="s">
        <v>41</v>
      </c>
      <c r="H5526">
        <v>2002</v>
      </c>
      <c r="J5526" t="s">
        <v>20</v>
      </c>
      <c r="K5526" t="s">
        <v>16</v>
      </c>
      <c r="L5526">
        <f t="shared" si="172"/>
        <v>0</v>
      </c>
      <c r="M5526">
        <f t="shared" si="173"/>
        <v>0</v>
      </c>
    </row>
    <row r="5527" spans="1:13" x14ac:dyDescent="0.3">
      <c r="A5527" t="s">
        <v>1504</v>
      </c>
      <c r="B5527">
        <v>21.25</v>
      </c>
      <c r="C5527" t="s">
        <v>51</v>
      </c>
      <c r="D5527">
        <v>9.9904420000000004E-3</v>
      </c>
      <c r="E5527" t="s">
        <v>77</v>
      </c>
      <c r="F5527">
        <v>182.26079999999999</v>
      </c>
      <c r="G5527" t="s">
        <v>53</v>
      </c>
      <c r="H5527">
        <v>1987</v>
      </c>
      <c r="I5527" t="s">
        <v>54</v>
      </c>
      <c r="J5527" t="s">
        <v>24</v>
      </c>
      <c r="K5527" t="s">
        <v>16</v>
      </c>
      <c r="L5527">
        <f t="shared" si="172"/>
        <v>0</v>
      </c>
      <c r="M5527">
        <f t="shared" si="173"/>
        <v>0</v>
      </c>
    </row>
    <row r="5528" spans="1:13" x14ac:dyDescent="0.3">
      <c r="A5528" t="s">
        <v>533</v>
      </c>
      <c r="C5528" t="s">
        <v>51</v>
      </c>
      <c r="D5528">
        <v>9.8640591999999999E-2</v>
      </c>
      <c r="E5528" t="s">
        <v>12</v>
      </c>
      <c r="F5528">
        <v>104.72799999999999</v>
      </c>
      <c r="G5528" t="s">
        <v>29</v>
      </c>
      <c r="H5528">
        <v>1985</v>
      </c>
      <c r="I5528" t="s">
        <v>14</v>
      </c>
      <c r="J5528" t="s">
        <v>24</v>
      </c>
      <c r="K5528" t="s">
        <v>30</v>
      </c>
      <c r="L5528">
        <f t="shared" si="172"/>
        <v>0</v>
      </c>
      <c r="M5528">
        <f t="shared" si="173"/>
        <v>1</v>
      </c>
    </row>
    <row r="5529" spans="1:13" x14ac:dyDescent="0.3">
      <c r="A5529" t="s">
        <v>565</v>
      </c>
      <c r="B5529">
        <v>16.7</v>
      </c>
      <c r="C5529" t="s">
        <v>51</v>
      </c>
      <c r="D5529">
        <v>2.2061503E-2</v>
      </c>
      <c r="E5529" t="s">
        <v>18</v>
      </c>
      <c r="F5529">
        <v>110.2886</v>
      </c>
      <c r="G5529" t="s">
        <v>65</v>
      </c>
      <c r="H5529">
        <v>2004</v>
      </c>
      <c r="I5529" t="s">
        <v>34</v>
      </c>
      <c r="J5529" t="s">
        <v>20</v>
      </c>
      <c r="K5529" t="s">
        <v>16</v>
      </c>
      <c r="L5529">
        <f t="shared" si="172"/>
        <v>0</v>
      </c>
      <c r="M5529">
        <f t="shared" si="173"/>
        <v>1</v>
      </c>
    </row>
    <row r="5530" spans="1:13" x14ac:dyDescent="0.3">
      <c r="A5530" t="s">
        <v>221</v>
      </c>
      <c r="B5530">
        <v>4.9050000000000002</v>
      </c>
      <c r="C5530" t="s">
        <v>51</v>
      </c>
      <c r="D5530">
        <v>0.117232711</v>
      </c>
      <c r="E5530" t="s">
        <v>83</v>
      </c>
      <c r="F5530">
        <v>198.27680000000001</v>
      </c>
      <c r="G5530" t="s">
        <v>53</v>
      </c>
      <c r="H5530">
        <v>1987</v>
      </c>
      <c r="I5530" t="s">
        <v>54</v>
      </c>
      <c r="J5530" t="s">
        <v>24</v>
      </c>
      <c r="K5530" t="s">
        <v>16</v>
      </c>
      <c r="L5530">
        <f t="shared" si="172"/>
        <v>0</v>
      </c>
      <c r="M5530">
        <f t="shared" si="173"/>
        <v>0</v>
      </c>
    </row>
    <row r="5531" spans="1:13" x14ac:dyDescent="0.3">
      <c r="A5531" t="s">
        <v>828</v>
      </c>
      <c r="B5531">
        <v>16</v>
      </c>
      <c r="C5531" t="s">
        <v>1605</v>
      </c>
      <c r="D5531">
        <v>9.9675598000000004E-2</v>
      </c>
      <c r="E5531" t="s">
        <v>67</v>
      </c>
      <c r="F5531">
        <v>88.685599999999994</v>
      </c>
      <c r="G5531" t="s">
        <v>37</v>
      </c>
      <c r="H5531">
        <v>2009</v>
      </c>
      <c r="I5531" t="s">
        <v>14</v>
      </c>
      <c r="J5531" t="s">
        <v>24</v>
      </c>
      <c r="K5531" t="s">
        <v>38</v>
      </c>
      <c r="L5531">
        <f t="shared" si="172"/>
        <v>0</v>
      </c>
      <c r="M5531">
        <f t="shared" si="173"/>
        <v>0</v>
      </c>
    </row>
    <row r="5532" spans="1:13" x14ac:dyDescent="0.3">
      <c r="A5532" t="s">
        <v>927</v>
      </c>
      <c r="B5532">
        <v>5.4</v>
      </c>
      <c r="C5532" t="s">
        <v>51</v>
      </c>
      <c r="D5532">
        <v>0</v>
      </c>
      <c r="E5532" t="s">
        <v>46</v>
      </c>
      <c r="F5532">
        <v>164.95259999999999</v>
      </c>
      <c r="G5532" t="s">
        <v>37</v>
      </c>
      <c r="H5532">
        <v>2009</v>
      </c>
      <c r="I5532" t="s">
        <v>14</v>
      </c>
      <c r="J5532" t="s">
        <v>24</v>
      </c>
      <c r="K5532" t="s">
        <v>38</v>
      </c>
      <c r="L5532">
        <f t="shared" si="172"/>
        <v>0</v>
      </c>
      <c r="M5532">
        <f t="shared" si="173"/>
        <v>0</v>
      </c>
    </row>
    <row r="5533" spans="1:13" x14ac:dyDescent="0.3">
      <c r="A5533" t="s">
        <v>1188</v>
      </c>
      <c r="B5533">
        <v>10.5</v>
      </c>
      <c r="C5533" t="s">
        <v>1605</v>
      </c>
      <c r="D5533">
        <v>2.6365955999999999E-2</v>
      </c>
      <c r="E5533" t="s">
        <v>36</v>
      </c>
      <c r="F5533">
        <v>141.9128</v>
      </c>
      <c r="G5533" t="s">
        <v>65</v>
      </c>
      <c r="H5533">
        <v>2004</v>
      </c>
      <c r="I5533" t="s">
        <v>34</v>
      </c>
      <c r="J5533" t="s">
        <v>20</v>
      </c>
      <c r="K5533" t="s">
        <v>16</v>
      </c>
      <c r="L5533">
        <f t="shared" si="172"/>
        <v>0</v>
      </c>
      <c r="M5533">
        <f t="shared" si="173"/>
        <v>0</v>
      </c>
    </row>
    <row r="5534" spans="1:13" x14ac:dyDescent="0.3">
      <c r="A5534" t="s">
        <v>1488</v>
      </c>
      <c r="C5534" t="s">
        <v>1605</v>
      </c>
      <c r="D5534">
        <v>7.9327559000000006E-2</v>
      </c>
      <c r="E5534" t="s">
        <v>32</v>
      </c>
      <c r="F5534">
        <v>102.7332</v>
      </c>
      <c r="G5534" t="s">
        <v>29</v>
      </c>
      <c r="H5534">
        <v>1985</v>
      </c>
      <c r="I5534" t="s">
        <v>14</v>
      </c>
      <c r="J5534" t="s">
        <v>24</v>
      </c>
      <c r="K5534" t="s">
        <v>30</v>
      </c>
      <c r="L5534">
        <f t="shared" si="172"/>
        <v>0</v>
      </c>
      <c r="M5534">
        <f t="shared" si="173"/>
        <v>0</v>
      </c>
    </row>
    <row r="5535" spans="1:13" x14ac:dyDescent="0.3">
      <c r="A5535" t="s">
        <v>579</v>
      </c>
      <c r="B5535">
        <v>18.75</v>
      </c>
      <c r="C5535" t="s">
        <v>51</v>
      </c>
      <c r="D5535">
        <v>3.4376924000000003E-2</v>
      </c>
      <c r="E5535" t="s">
        <v>61</v>
      </c>
      <c r="F5535">
        <v>213.8218</v>
      </c>
      <c r="G5535" t="s">
        <v>41</v>
      </c>
      <c r="H5535">
        <v>2002</v>
      </c>
      <c r="J5535" t="s">
        <v>20</v>
      </c>
      <c r="K5535" t="s">
        <v>16</v>
      </c>
      <c r="L5535">
        <f t="shared" si="172"/>
        <v>0</v>
      </c>
      <c r="M5535">
        <f t="shared" si="173"/>
        <v>0</v>
      </c>
    </row>
    <row r="5536" spans="1:13" x14ac:dyDescent="0.3">
      <c r="A5536" t="s">
        <v>470</v>
      </c>
      <c r="B5536">
        <v>16.600000000000001</v>
      </c>
      <c r="C5536" t="s">
        <v>51</v>
      </c>
      <c r="D5536">
        <v>2.7735197E-2</v>
      </c>
      <c r="E5536" t="s">
        <v>61</v>
      </c>
      <c r="F5536">
        <v>177.93440000000001</v>
      </c>
      <c r="G5536" t="s">
        <v>19</v>
      </c>
      <c r="H5536">
        <v>2007</v>
      </c>
      <c r="J5536" t="s">
        <v>20</v>
      </c>
      <c r="K5536" t="s">
        <v>16</v>
      </c>
      <c r="L5536">
        <f t="shared" si="172"/>
        <v>0</v>
      </c>
      <c r="M5536">
        <f t="shared" si="173"/>
        <v>0</v>
      </c>
    </row>
    <row r="5537" spans="1:13" x14ac:dyDescent="0.3">
      <c r="A5537" t="s">
        <v>434</v>
      </c>
      <c r="B5537">
        <v>6.1950000000000003</v>
      </c>
      <c r="C5537" t="s">
        <v>1605</v>
      </c>
      <c r="D5537">
        <v>0.10981998699999999</v>
      </c>
      <c r="E5537" t="s">
        <v>36</v>
      </c>
      <c r="F5537">
        <v>120.60980000000001</v>
      </c>
      <c r="G5537" t="s">
        <v>37</v>
      </c>
      <c r="H5537">
        <v>2009</v>
      </c>
      <c r="I5537" t="s">
        <v>14</v>
      </c>
      <c r="J5537" t="s">
        <v>24</v>
      </c>
      <c r="K5537" t="s">
        <v>38</v>
      </c>
      <c r="L5537">
        <f t="shared" si="172"/>
        <v>0</v>
      </c>
      <c r="M5537">
        <f t="shared" si="173"/>
        <v>0</v>
      </c>
    </row>
    <row r="5538" spans="1:13" x14ac:dyDescent="0.3">
      <c r="A5538" t="s">
        <v>1464</v>
      </c>
      <c r="B5538">
        <v>8.84</v>
      </c>
      <c r="C5538" t="s">
        <v>1605</v>
      </c>
      <c r="D5538">
        <v>7.6562109000000003E-2</v>
      </c>
      <c r="E5538" t="s">
        <v>67</v>
      </c>
      <c r="F5538">
        <v>109.1228</v>
      </c>
      <c r="G5538" t="s">
        <v>33</v>
      </c>
      <c r="H5538">
        <v>1997</v>
      </c>
      <c r="I5538" t="s">
        <v>34</v>
      </c>
      <c r="J5538" t="s">
        <v>15</v>
      </c>
      <c r="K5538" t="s">
        <v>16</v>
      </c>
      <c r="L5538">
        <f t="shared" si="172"/>
        <v>0</v>
      </c>
      <c r="M5538">
        <f t="shared" si="173"/>
        <v>0</v>
      </c>
    </row>
    <row r="5539" spans="1:13" x14ac:dyDescent="0.3">
      <c r="A5539" t="s">
        <v>491</v>
      </c>
      <c r="B5539">
        <v>15</v>
      </c>
      <c r="C5539" t="s">
        <v>1605</v>
      </c>
      <c r="D5539">
        <v>0</v>
      </c>
      <c r="E5539" t="s">
        <v>77</v>
      </c>
      <c r="F5539">
        <v>237.0248</v>
      </c>
      <c r="G5539" t="s">
        <v>33</v>
      </c>
      <c r="H5539">
        <v>1997</v>
      </c>
      <c r="I5539" t="s">
        <v>34</v>
      </c>
      <c r="J5539" t="s">
        <v>15</v>
      </c>
      <c r="K5539" t="s">
        <v>16</v>
      </c>
      <c r="L5539">
        <f t="shared" si="172"/>
        <v>0</v>
      </c>
      <c r="M5539">
        <f t="shared" si="173"/>
        <v>0</v>
      </c>
    </row>
    <row r="5540" spans="1:13" x14ac:dyDescent="0.3">
      <c r="A5540" t="s">
        <v>97</v>
      </c>
      <c r="B5540">
        <v>12.65</v>
      </c>
      <c r="C5540" t="s">
        <v>51</v>
      </c>
      <c r="D5540">
        <v>0.12328030800000001</v>
      </c>
      <c r="E5540" t="s">
        <v>77</v>
      </c>
      <c r="F5540">
        <v>106.7938</v>
      </c>
      <c r="G5540" t="s">
        <v>41</v>
      </c>
      <c r="H5540">
        <v>2002</v>
      </c>
      <c r="J5540" t="s">
        <v>20</v>
      </c>
      <c r="K5540" t="s">
        <v>16</v>
      </c>
      <c r="L5540">
        <f t="shared" si="172"/>
        <v>0</v>
      </c>
      <c r="M5540">
        <f t="shared" si="173"/>
        <v>0</v>
      </c>
    </row>
    <row r="5541" spans="1:13" x14ac:dyDescent="0.3">
      <c r="A5541" t="s">
        <v>840</v>
      </c>
      <c r="B5541">
        <v>11.3</v>
      </c>
      <c r="C5541" t="s">
        <v>1605</v>
      </c>
      <c r="D5541">
        <v>5.4775045000000001E-2</v>
      </c>
      <c r="E5541" t="s">
        <v>77</v>
      </c>
      <c r="F5541">
        <v>93.309399999999997</v>
      </c>
      <c r="G5541" t="s">
        <v>37</v>
      </c>
      <c r="H5541">
        <v>2009</v>
      </c>
      <c r="I5541" t="s">
        <v>14</v>
      </c>
      <c r="J5541" t="s">
        <v>24</v>
      </c>
      <c r="K5541" t="s">
        <v>38</v>
      </c>
      <c r="L5541">
        <f t="shared" si="172"/>
        <v>0</v>
      </c>
      <c r="M5541">
        <f t="shared" si="173"/>
        <v>0</v>
      </c>
    </row>
    <row r="5542" spans="1:13" x14ac:dyDescent="0.3">
      <c r="A5542" t="s">
        <v>1078</v>
      </c>
      <c r="B5542">
        <v>15.75</v>
      </c>
      <c r="C5542" t="s">
        <v>51</v>
      </c>
      <c r="D5542">
        <v>0.165806866</v>
      </c>
      <c r="E5542" t="s">
        <v>18</v>
      </c>
      <c r="F5542">
        <v>38.750599999999999</v>
      </c>
      <c r="G5542" t="s">
        <v>65</v>
      </c>
      <c r="H5542">
        <v>2004</v>
      </c>
      <c r="I5542" t="s">
        <v>34</v>
      </c>
      <c r="J5542" t="s">
        <v>20</v>
      </c>
      <c r="K5542" t="s">
        <v>16</v>
      </c>
      <c r="L5542">
        <f t="shared" si="172"/>
        <v>0</v>
      </c>
      <c r="M5542">
        <f t="shared" si="173"/>
        <v>1</v>
      </c>
    </row>
    <row r="5543" spans="1:13" x14ac:dyDescent="0.3">
      <c r="A5543" t="s">
        <v>511</v>
      </c>
      <c r="B5543">
        <v>14.85</v>
      </c>
      <c r="C5543" t="s">
        <v>1605</v>
      </c>
      <c r="D5543">
        <v>1.9621652E-2</v>
      </c>
      <c r="E5543" t="s">
        <v>18</v>
      </c>
      <c r="F5543">
        <v>261.49099999999999</v>
      </c>
      <c r="G5543" t="s">
        <v>19</v>
      </c>
      <c r="H5543">
        <v>2007</v>
      </c>
      <c r="J5543" t="s">
        <v>20</v>
      </c>
      <c r="K5543" t="s">
        <v>16</v>
      </c>
      <c r="L5543">
        <f t="shared" si="172"/>
        <v>0</v>
      </c>
      <c r="M5543">
        <f t="shared" si="173"/>
        <v>1</v>
      </c>
    </row>
    <row r="5544" spans="1:13" x14ac:dyDescent="0.3">
      <c r="A5544" t="s">
        <v>846</v>
      </c>
      <c r="B5544">
        <v>14</v>
      </c>
      <c r="C5544" t="s">
        <v>28</v>
      </c>
      <c r="D5544">
        <v>3.7515445000000001E-2</v>
      </c>
      <c r="E5544" t="s">
        <v>67</v>
      </c>
      <c r="F5544">
        <v>163.2526</v>
      </c>
      <c r="G5544" t="s">
        <v>65</v>
      </c>
      <c r="H5544">
        <v>2004</v>
      </c>
      <c r="I5544" t="s">
        <v>34</v>
      </c>
      <c r="J5544" t="s">
        <v>20</v>
      </c>
      <c r="K5544" t="s">
        <v>16</v>
      </c>
      <c r="L5544">
        <f t="shared" si="172"/>
        <v>0</v>
      </c>
      <c r="M5544">
        <f t="shared" si="173"/>
        <v>0</v>
      </c>
    </row>
    <row r="5545" spans="1:13" x14ac:dyDescent="0.3">
      <c r="A5545" t="s">
        <v>1390</v>
      </c>
      <c r="B5545">
        <v>16.5</v>
      </c>
      <c r="C5545" t="s">
        <v>1605</v>
      </c>
      <c r="D5545">
        <v>0</v>
      </c>
      <c r="E5545" t="s">
        <v>12</v>
      </c>
      <c r="F5545">
        <v>145.5128</v>
      </c>
      <c r="G5545" t="s">
        <v>13</v>
      </c>
      <c r="H5545">
        <v>1999</v>
      </c>
      <c r="I5545" t="s">
        <v>14</v>
      </c>
      <c r="J5545" t="s">
        <v>15</v>
      </c>
      <c r="K5545" t="s">
        <v>16</v>
      </c>
      <c r="L5545">
        <f t="shared" si="172"/>
        <v>0</v>
      </c>
      <c r="M5545">
        <f t="shared" si="173"/>
        <v>1</v>
      </c>
    </row>
    <row r="5546" spans="1:13" x14ac:dyDescent="0.3">
      <c r="A5546" t="s">
        <v>308</v>
      </c>
      <c r="B5546">
        <v>9</v>
      </c>
      <c r="C5546" t="s">
        <v>1605</v>
      </c>
      <c r="D5546">
        <v>5.0458688000000002E-2</v>
      </c>
      <c r="E5546" t="s">
        <v>83</v>
      </c>
      <c r="F5546">
        <v>150.10239999999999</v>
      </c>
      <c r="G5546" t="s">
        <v>53</v>
      </c>
      <c r="H5546">
        <v>1987</v>
      </c>
      <c r="I5546" t="s">
        <v>54</v>
      </c>
      <c r="J5546" t="s">
        <v>24</v>
      </c>
      <c r="K5546" t="s">
        <v>16</v>
      </c>
      <c r="L5546">
        <f t="shared" si="172"/>
        <v>0</v>
      </c>
      <c r="M5546">
        <f t="shared" si="173"/>
        <v>0</v>
      </c>
    </row>
    <row r="5547" spans="1:13" x14ac:dyDescent="0.3">
      <c r="A5547" t="s">
        <v>741</v>
      </c>
      <c r="B5547">
        <v>18.850000000000001</v>
      </c>
      <c r="C5547" t="s">
        <v>51</v>
      </c>
      <c r="D5547">
        <v>3.9867841000000001E-2</v>
      </c>
      <c r="E5547" t="s">
        <v>12</v>
      </c>
      <c r="F5547">
        <v>39.747999999999998</v>
      </c>
      <c r="G5547" t="s">
        <v>19</v>
      </c>
      <c r="H5547">
        <v>2007</v>
      </c>
      <c r="J5547" t="s">
        <v>20</v>
      </c>
      <c r="K5547" t="s">
        <v>16</v>
      </c>
      <c r="L5547">
        <f t="shared" si="172"/>
        <v>0</v>
      </c>
      <c r="M5547">
        <f t="shared" si="173"/>
        <v>1</v>
      </c>
    </row>
    <row r="5548" spans="1:13" x14ac:dyDescent="0.3">
      <c r="A5548" t="s">
        <v>816</v>
      </c>
      <c r="C5548" t="s">
        <v>51</v>
      </c>
      <c r="D5548">
        <v>6.5986537999999997E-2</v>
      </c>
      <c r="E5548" t="s">
        <v>12</v>
      </c>
      <c r="F5548">
        <v>126.6704</v>
      </c>
      <c r="G5548" t="s">
        <v>47</v>
      </c>
      <c r="H5548">
        <v>1985</v>
      </c>
      <c r="I5548" t="s">
        <v>34</v>
      </c>
      <c r="J5548" t="s">
        <v>15</v>
      </c>
      <c r="K5548" t="s">
        <v>25</v>
      </c>
      <c r="L5548">
        <f t="shared" si="172"/>
        <v>1</v>
      </c>
      <c r="M5548">
        <f t="shared" si="173"/>
        <v>1</v>
      </c>
    </row>
    <row r="5549" spans="1:13" x14ac:dyDescent="0.3">
      <c r="A5549" t="s">
        <v>694</v>
      </c>
      <c r="B5549">
        <v>6.3250000000000002</v>
      </c>
      <c r="C5549" t="s">
        <v>51</v>
      </c>
      <c r="D5549">
        <v>0.125178121</v>
      </c>
      <c r="E5549" t="s">
        <v>67</v>
      </c>
      <c r="F5549">
        <v>97.504199999999997</v>
      </c>
      <c r="G5549" t="s">
        <v>33</v>
      </c>
      <c r="H5549">
        <v>1997</v>
      </c>
      <c r="I5549" t="s">
        <v>34</v>
      </c>
      <c r="J5549" t="s">
        <v>15</v>
      </c>
      <c r="K5549" t="s">
        <v>16</v>
      </c>
      <c r="L5549">
        <f t="shared" si="172"/>
        <v>1</v>
      </c>
      <c r="M5549">
        <f t="shared" si="173"/>
        <v>0</v>
      </c>
    </row>
    <row r="5550" spans="1:13" x14ac:dyDescent="0.3">
      <c r="A5550" t="s">
        <v>1172</v>
      </c>
      <c r="B5550">
        <v>17.7</v>
      </c>
      <c r="C5550" t="s">
        <v>51</v>
      </c>
      <c r="D5550">
        <v>1.2531937999999999E-2</v>
      </c>
      <c r="E5550" t="s">
        <v>61</v>
      </c>
      <c r="F5550">
        <v>169.84739999999999</v>
      </c>
      <c r="G5550" t="s">
        <v>53</v>
      </c>
      <c r="H5550">
        <v>1987</v>
      </c>
      <c r="I5550" t="s">
        <v>54</v>
      </c>
      <c r="J5550" t="s">
        <v>24</v>
      </c>
      <c r="K5550" t="s">
        <v>16</v>
      </c>
      <c r="L5550">
        <f t="shared" si="172"/>
        <v>0</v>
      </c>
      <c r="M5550">
        <f t="shared" si="173"/>
        <v>0</v>
      </c>
    </row>
    <row r="5551" spans="1:13" x14ac:dyDescent="0.3">
      <c r="A5551" t="s">
        <v>282</v>
      </c>
      <c r="B5551">
        <v>11.6</v>
      </c>
      <c r="C5551" t="s">
        <v>1605</v>
      </c>
      <c r="D5551">
        <v>7.9089643000000001E-2</v>
      </c>
      <c r="E5551" t="s">
        <v>67</v>
      </c>
      <c r="F5551">
        <v>80.327600000000004</v>
      </c>
      <c r="G5551" t="s">
        <v>41</v>
      </c>
      <c r="H5551">
        <v>2002</v>
      </c>
      <c r="J5551" t="s">
        <v>20</v>
      </c>
      <c r="K5551" t="s">
        <v>16</v>
      </c>
      <c r="L5551">
        <f t="shared" si="172"/>
        <v>0</v>
      </c>
      <c r="M5551">
        <f t="shared" si="173"/>
        <v>0</v>
      </c>
    </row>
    <row r="5552" spans="1:13" x14ac:dyDescent="0.3">
      <c r="A5552" t="s">
        <v>654</v>
      </c>
      <c r="B5552">
        <v>7.56</v>
      </c>
      <c r="C5552" t="s">
        <v>51</v>
      </c>
      <c r="D5552">
        <v>6.3758802000000003E-2</v>
      </c>
      <c r="E5552" t="s">
        <v>67</v>
      </c>
      <c r="F5552">
        <v>157.363</v>
      </c>
      <c r="G5552" t="s">
        <v>65</v>
      </c>
      <c r="H5552">
        <v>2004</v>
      </c>
      <c r="I5552" t="s">
        <v>34</v>
      </c>
      <c r="J5552" t="s">
        <v>20</v>
      </c>
      <c r="K5552" t="s">
        <v>16</v>
      </c>
      <c r="L5552">
        <f t="shared" si="172"/>
        <v>0</v>
      </c>
      <c r="M5552">
        <f t="shared" si="173"/>
        <v>0</v>
      </c>
    </row>
    <row r="5553" spans="1:13" x14ac:dyDescent="0.3">
      <c r="A5553" t="s">
        <v>792</v>
      </c>
      <c r="B5553">
        <v>12</v>
      </c>
      <c r="C5553" t="s">
        <v>51</v>
      </c>
      <c r="D5553">
        <v>0.126452383</v>
      </c>
      <c r="E5553" t="s">
        <v>36</v>
      </c>
      <c r="F5553">
        <v>123.6388</v>
      </c>
      <c r="G5553" t="s">
        <v>23</v>
      </c>
      <c r="H5553">
        <v>1998</v>
      </c>
      <c r="J5553" t="s">
        <v>24</v>
      </c>
      <c r="K5553" t="s">
        <v>25</v>
      </c>
      <c r="L5553">
        <f t="shared" si="172"/>
        <v>0</v>
      </c>
      <c r="M5553">
        <f t="shared" si="173"/>
        <v>0</v>
      </c>
    </row>
    <row r="5554" spans="1:13" x14ac:dyDescent="0.3">
      <c r="A5554" t="s">
        <v>786</v>
      </c>
      <c r="B5554">
        <v>9.1950000000000003</v>
      </c>
      <c r="C5554" t="s">
        <v>1605</v>
      </c>
      <c r="D5554">
        <v>0.122552762</v>
      </c>
      <c r="E5554" t="s">
        <v>32</v>
      </c>
      <c r="F5554">
        <v>99.901600000000002</v>
      </c>
      <c r="G5554" t="s">
        <v>41</v>
      </c>
      <c r="H5554">
        <v>2002</v>
      </c>
      <c r="J5554" t="s">
        <v>20</v>
      </c>
      <c r="K5554" t="s">
        <v>16</v>
      </c>
      <c r="L5554">
        <f t="shared" si="172"/>
        <v>0</v>
      </c>
      <c r="M5554">
        <f t="shared" si="173"/>
        <v>0</v>
      </c>
    </row>
    <row r="5555" spans="1:13" x14ac:dyDescent="0.3">
      <c r="A5555" t="s">
        <v>1587</v>
      </c>
      <c r="B5555">
        <v>11.8</v>
      </c>
      <c r="C5555" t="s">
        <v>1605</v>
      </c>
      <c r="D5555">
        <v>1.4108959000000001E-2</v>
      </c>
      <c r="E5555" t="s">
        <v>67</v>
      </c>
      <c r="F5555">
        <v>179.43440000000001</v>
      </c>
      <c r="G5555" t="s">
        <v>13</v>
      </c>
      <c r="H5555">
        <v>1999</v>
      </c>
      <c r="I5555" t="s">
        <v>14</v>
      </c>
      <c r="J5555" t="s">
        <v>15</v>
      </c>
      <c r="K5555" t="s">
        <v>16</v>
      </c>
      <c r="L5555">
        <f t="shared" si="172"/>
        <v>0</v>
      </c>
      <c r="M5555">
        <f t="shared" si="173"/>
        <v>0</v>
      </c>
    </row>
    <row r="5556" spans="1:13" x14ac:dyDescent="0.3">
      <c r="A5556" t="s">
        <v>1099</v>
      </c>
      <c r="B5556">
        <v>19.7</v>
      </c>
      <c r="C5556" t="s">
        <v>1605</v>
      </c>
      <c r="D5556">
        <v>1.6192160000000001E-2</v>
      </c>
      <c r="E5556" t="s">
        <v>83</v>
      </c>
      <c r="F5556">
        <v>187.4556</v>
      </c>
      <c r="G5556" t="s">
        <v>53</v>
      </c>
      <c r="H5556">
        <v>1987</v>
      </c>
      <c r="I5556" t="s">
        <v>54</v>
      </c>
      <c r="J5556" t="s">
        <v>24</v>
      </c>
      <c r="K5556" t="s">
        <v>16</v>
      </c>
      <c r="L5556">
        <f t="shared" si="172"/>
        <v>0</v>
      </c>
      <c r="M5556">
        <f t="shared" si="173"/>
        <v>0</v>
      </c>
    </row>
    <row r="5557" spans="1:13" x14ac:dyDescent="0.3">
      <c r="A5557" t="s">
        <v>1185</v>
      </c>
      <c r="B5557">
        <v>14</v>
      </c>
      <c r="C5557" t="s">
        <v>1605</v>
      </c>
      <c r="D5557">
        <v>0.13598679699999999</v>
      </c>
      <c r="E5557" t="s">
        <v>67</v>
      </c>
      <c r="F5557">
        <v>51.363999999999997</v>
      </c>
      <c r="G5557" t="s">
        <v>13</v>
      </c>
      <c r="H5557">
        <v>1999</v>
      </c>
      <c r="I5557" t="s">
        <v>14</v>
      </c>
      <c r="J5557" t="s">
        <v>15</v>
      </c>
      <c r="K5557" t="s">
        <v>16</v>
      </c>
      <c r="L5557">
        <f t="shared" si="172"/>
        <v>0</v>
      </c>
      <c r="M5557">
        <f t="shared" si="173"/>
        <v>0</v>
      </c>
    </row>
    <row r="5558" spans="1:13" x14ac:dyDescent="0.3">
      <c r="A5558" t="s">
        <v>1585</v>
      </c>
      <c r="B5558">
        <v>13</v>
      </c>
      <c r="C5558" t="s">
        <v>1605</v>
      </c>
      <c r="D5558">
        <v>0</v>
      </c>
      <c r="E5558" t="s">
        <v>83</v>
      </c>
      <c r="F5558">
        <v>60.521999999999998</v>
      </c>
      <c r="G5558" t="s">
        <v>13</v>
      </c>
      <c r="H5558">
        <v>1999</v>
      </c>
      <c r="I5558" t="s">
        <v>14</v>
      </c>
      <c r="J5558" t="s">
        <v>15</v>
      </c>
      <c r="K5558" t="s">
        <v>16</v>
      </c>
      <c r="L5558">
        <f t="shared" si="172"/>
        <v>0</v>
      </c>
      <c r="M5558">
        <f t="shared" si="173"/>
        <v>0</v>
      </c>
    </row>
    <row r="5559" spans="1:13" x14ac:dyDescent="0.3">
      <c r="A5559" t="s">
        <v>1435</v>
      </c>
      <c r="B5559">
        <v>20.2</v>
      </c>
      <c r="C5559" t="s">
        <v>51</v>
      </c>
      <c r="D5559">
        <v>6.6034594000000002E-2</v>
      </c>
      <c r="E5559" t="s">
        <v>61</v>
      </c>
      <c r="F5559">
        <v>62.350999999999999</v>
      </c>
      <c r="G5559" t="s">
        <v>13</v>
      </c>
      <c r="H5559">
        <v>1999</v>
      </c>
      <c r="I5559" t="s">
        <v>14</v>
      </c>
      <c r="J5559" t="s">
        <v>15</v>
      </c>
      <c r="K5559" t="s">
        <v>16</v>
      </c>
      <c r="L5559">
        <f t="shared" si="172"/>
        <v>1</v>
      </c>
      <c r="M5559">
        <f t="shared" si="173"/>
        <v>0</v>
      </c>
    </row>
    <row r="5560" spans="1:13" x14ac:dyDescent="0.3">
      <c r="A5560" t="s">
        <v>43</v>
      </c>
      <c r="B5560">
        <v>16.600000000000001</v>
      </c>
      <c r="C5560" t="s">
        <v>51</v>
      </c>
      <c r="D5560">
        <v>0.10290083899999999</v>
      </c>
      <c r="E5560" t="s">
        <v>32</v>
      </c>
      <c r="F5560">
        <v>116.0466</v>
      </c>
      <c r="G5560" t="s">
        <v>53</v>
      </c>
      <c r="H5560">
        <v>1987</v>
      </c>
      <c r="I5560" t="s">
        <v>54</v>
      </c>
      <c r="J5560" t="s">
        <v>24</v>
      </c>
      <c r="K5560" t="s">
        <v>16</v>
      </c>
      <c r="L5560">
        <f t="shared" si="172"/>
        <v>0</v>
      </c>
      <c r="M5560">
        <f t="shared" si="173"/>
        <v>0</v>
      </c>
    </row>
    <row r="5561" spans="1:13" x14ac:dyDescent="0.3">
      <c r="A5561" t="s">
        <v>1188</v>
      </c>
      <c r="B5561">
        <v>10.5</v>
      </c>
      <c r="C5561" t="s">
        <v>1605</v>
      </c>
      <c r="D5561">
        <v>2.6348996999999999E-2</v>
      </c>
      <c r="E5561" t="s">
        <v>36</v>
      </c>
      <c r="F5561">
        <v>145.31280000000001</v>
      </c>
      <c r="G5561" t="s">
        <v>53</v>
      </c>
      <c r="H5561">
        <v>1987</v>
      </c>
      <c r="I5561" t="s">
        <v>54</v>
      </c>
      <c r="J5561" t="s">
        <v>24</v>
      </c>
      <c r="K5561" t="s">
        <v>16</v>
      </c>
      <c r="L5561">
        <f t="shared" si="172"/>
        <v>0</v>
      </c>
      <c r="M5561">
        <f t="shared" si="173"/>
        <v>0</v>
      </c>
    </row>
    <row r="5562" spans="1:13" x14ac:dyDescent="0.3">
      <c r="A5562" t="s">
        <v>519</v>
      </c>
      <c r="B5562">
        <v>16</v>
      </c>
      <c r="C5562" t="s">
        <v>1605</v>
      </c>
      <c r="D5562">
        <v>0.116246247</v>
      </c>
      <c r="E5562" t="s">
        <v>32</v>
      </c>
      <c r="F5562">
        <v>58.924599999999998</v>
      </c>
      <c r="G5562" t="s">
        <v>19</v>
      </c>
      <c r="H5562">
        <v>2007</v>
      </c>
      <c r="J5562" t="s">
        <v>20</v>
      </c>
      <c r="K5562" t="s">
        <v>16</v>
      </c>
      <c r="L5562">
        <f t="shared" si="172"/>
        <v>0</v>
      </c>
      <c r="M5562">
        <f t="shared" si="173"/>
        <v>0</v>
      </c>
    </row>
    <row r="5563" spans="1:13" x14ac:dyDescent="0.3">
      <c r="A5563" t="s">
        <v>521</v>
      </c>
      <c r="B5563">
        <v>20.85</v>
      </c>
      <c r="C5563" t="s">
        <v>51</v>
      </c>
      <c r="D5563">
        <v>0.121744297</v>
      </c>
      <c r="E5563" t="s">
        <v>12</v>
      </c>
      <c r="F5563">
        <v>194.9452</v>
      </c>
      <c r="G5563" t="s">
        <v>37</v>
      </c>
      <c r="H5563">
        <v>2009</v>
      </c>
      <c r="I5563" t="s">
        <v>14</v>
      </c>
      <c r="J5563" t="s">
        <v>24</v>
      </c>
      <c r="K5563" t="s">
        <v>38</v>
      </c>
      <c r="L5563">
        <f t="shared" si="172"/>
        <v>0</v>
      </c>
      <c r="M5563">
        <f t="shared" si="173"/>
        <v>1</v>
      </c>
    </row>
    <row r="5564" spans="1:13" x14ac:dyDescent="0.3">
      <c r="A5564" t="s">
        <v>1031</v>
      </c>
      <c r="B5564">
        <v>7.93</v>
      </c>
      <c r="C5564" t="s">
        <v>51</v>
      </c>
      <c r="D5564">
        <v>5.5438179999999998E-3</v>
      </c>
      <c r="E5564" t="s">
        <v>67</v>
      </c>
      <c r="F5564">
        <v>123.2414</v>
      </c>
      <c r="G5564" t="s">
        <v>53</v>
      </c>
      <c r="H5564">
        <v>1987</v>
      </c>
      <c r="I5564" t="s">
        <v>54</v>
      </c>
      <c r="J5564" t="s">
        <v>24</v>
      </c>
      <c r="K5564" t="s">
        <v>16</v>
      </c>
      <c r="L5564">
        <f t="shared" si="172"/>
        <v>0</v>
      </c>
      <c r="M5564">
        <f t="shared" si="173"/>
        <v>0</v>
      </c>
    </row>
    <row r="5565" spans="1:13" x14ac:dyDescent="0.3">
      <c r="A5565" t="s">
        <v>1557</v>
      </c>
      <c r="C5565" t="s">
        <v>51</v>
      </c>
      <c r="D5565">
        <v>1.438965E-2</v>
      </c>
      <c r="E5565" t="s">
        <v>46</v>
      </c>
      <c r="F5565">
        <v>184.79499999999999</v>
      </c>
      <c r="G5565" t="s">
        <v>29</v>
      </c>
      <c r="H5565">
        <v>1985</v>
      </c>
      <c r="I5565" t="s">
        <v>14</v>
      </c>
      <c r="J5565" t="s">
        <v>24</v>
      </c>
      <c r="K5565" t="s">
        <v>30</v>
      </c>
      <c r="L5565">
        <f t="shared" si="172"/>
        <v>0</v>
      </c>
      <c r="M5565">
        <f t="shared" si="173"/>
        <v>0</v>
      </c>
    </row>
    <row r="5566" spans="1:13" x14ac:dyDescent="0.3">
      <c r="A5566" t="s">
        <v>568</v>
      </c>
      <c r="B5566">
        <v>8.8949999999999996</v>
      </c>
      <c r="C5566" t="s">
        <v>1605</v>
      </c>
      <c r="D5566">
        <v>0.13820566100000001</v>
      </c>
      <c r="E5566" t="s">
        <v>67</v>
      </c>
      <c r="F5566">
        <v>161.62360000000001</v>
      </c>
      <c r="G5566" t="s">
        <v>37</v>
      </c>
      <c r="H5566">
        <v>2009</v>
      </c>
      <c r="I5566" t="s">
        <v>14</v>
      </c>
      <c r="J5566" t="s">
        <v>24</v>
      </c>
      <c r="K5566" t="s">
        <v>38</v>
      </c>
      <c r="L5566">
        <f t="shared" si="172"/>
        <v>0</v>
      </c>
      <c r="M5566">
        <f t="shared" si="173"/>
        <v>0</v>
      </c>
    </row>
    <row r="5567" spans="1:13" x14ac:dyDescent="0.3">
      <c r="A5567" t="s">
        <v>679</v>
      </c>
      <c r="B5567">
        <v>7.9450000000000003</v>
      </c>
      <c r="C5567" t="s">
        <v>51</v>
      </c>
      <c r="D5567">
        <v>1.5876286999999999E-2</v>
      </c>
      <c r="E5567" t="s">
        <v>12</v>
      </c>
      <c r="F5567">
        <v>164.12100000000001</v>
      </c>
      <c r="G5567" t="s">
        <v>33</v>
      </c>
      <c r="H5567">
        <v>1997</v>
      </c>
      <c r="I5567" t="s">
        <v>34</v>
      </c>
      <c r="J5567" t="s">
        <v>15</v>
      </c>
      <c r="K5567" t="s">
        <v>16</v>
      </c>
      <c r="L5567">
        <f t="shared" si="172"/>
        <v>1</v>
      </c>
      <c r="M5567">
        <f t="shared" si="173"/>
        <v>1</v>
      </c>
    </row>
    <row r="5568" spans="1:13" x14ac:dyDescent="0.3">
      <c r="A5568" t="s">
        <v>995</v>
      </c>
      <c r="C5568" t="s">
        <v>51</v>
      </c>
      <c r="D5568">
        <v>4.6150653E-2</v>
      </c>
      <c r="E5568" t="s">
        <v>49</v>
      </c>
      <c r="F5568">
        <v>123.84139999999999</v>
      </c>
      <c r="G5568" t="s">
        <v>29</v>
      </c>
      <c r="H5568">
        <v>1985</v>
      </c>
      <c r="I5568" t="s">
        <v>14</v>
      </c>
      <c r="J5568" t="s">
        <v>24</v>
      </c>
      <c r="K5568" t="s">
        <v>30</v>
      </c>
      <c r="L5568">
        <f t="shared" si="172"/>
        <v>0</v>
      </c>
      <c r="M5568">
        <f t="shared" si="173"/>
        <v>0</v>
      </c>
    </row>
    <row r="5569" spans="1:13" x14ac:dyDescent="0.3">
      <c r="A5569" t="s">
        <v>739</v>
      </c>
      <c r="C5569" t="s">
        <v>1605</v>
      </c>
      <c r="D5569">
        <v>1.0865916E-2</v>
      </c>
      <c r="E5569" t="s">
        <v>77</v>
      </c>
      <c r="F5569">
        <v>111.45440000000001</v>
      </c>
      <c r="G5569" t="s">
        <v>29</v>
      </c>
      <c r="H5569">
        <v>1985</v>
      </c>
      <c r="I5569" t="s">
        <v>14</v>
      </c>
      <c r="J5569" t="s">
        <v>24</v>
      </c>
      <c r="K5569" t="s">
        <v>30</v>
      </c>
      <c r="L5569">
        <f t="shared" si="172"/>
        <v>0</v>
      </c>
      <c r="M5569">
        <f t="shared" si="173"/>
        <v>0</v>
      </c>
    </row>
    <row r="5570" spans="1:13" x14ac:dyDescent="0.3">
      <c r="A5570" t="s">
        <v>161</v>
      </c>
      <c r="B5570">
        <v>6.1749999999999998</v>
      </c>
      <c r="C5570" t="s">
        <v>1605</v>
      </c>
      <c r="D5570">
        <v>0.17892845199999999</v>
      </c>
      <c r="E5570" t="s">
        <v>77</v>
      </c>
      <c r="F5570">
        <v>96.275199999999998</v>
      </c>
      <c r="G5570" t="s">
        <v>53</v>
      </c>
      <c r="H5570">
        <v>1987</v>
      </c>
      <c r="I5570" t="s">
        <v>54</v>
      </c>
      <c r="J5570" t="s">
        <v>24</v>
      </c>
      <c r="K5570" t="s">
        <v>16</v>
      </c>
      <c r="L5570">
        <f t="shared" si="172"/>
        <v>0</v>
      </c>
      <c r="M5570">
        <f t="shared" si="173"/>
        <v>0</v>
      </c>
    </row>
    <row r="5571" spans="1:13" x14ac:dyDescent="0.3">
      <c r="A5571" t="s">
        <v>328</v>
      </c>
      <c r="B5571">
        <v>15.75</v>
      </c>
      <c r="C5571" t="s">
        <v>51</v>
      </c>
      <c r="D5571">
        <v>0.13562303000000001</v>
      </c>
      <c r="E5571" t="s">
        <v>61</v>
      </c>
      <c r="F5571">
        <v>101.47</v>
      </c>
      <c r="G5571" t="s">
        <v>37</v>
      </c>
      <c r="H5571">
        <v>2009</v>
      </c>
      <c r="I5571" t="s">
        <v>14</v>
      </c>
      <c r="J5571" t="s">
        <v>24</v>
      </c>
      <c r="K5571" t="s">
        <v>38</v>
      </c>
      <c r="L5571">
        <f t="shared" ref="L5571:L5634" si="174">IF(AND(J5571= "Tier 1", C5571= "LF"),1,0)</f>
        <v>0</v>
      </c>
      <c r="M5571">
        <f t="shared" ref="M5571:M5634" si="175">IF(OR(E5571= "Dairy", E5571= "Snack Foods"),1,0)</f>
        <v>0</v>
      </c>
    </row>
    <row r="5572" spans="1:13" x14ac:dyDescent="0.3">
      <c r="A5572" t="s">
        <v>537</v>
      </c>
      <c r="B5572">
        <v>20.25</v>
      </c>
      <c r="C5572" t="s">
        <v>51</v>
      </c>
      <c r="D5572">
        <v>0.14794937999999999</v>
      </c>
      <c r="E5572" t="s">
        <v>46</v>
      </c>
      <c r="F5572">
        <v>109.1938</v>
      </c>
      <c r="G5572" t="s">
        <v>53</v>
      </c>
      <c r="H5572">
        <v>1987</v>
      </c>
      <c r="I5572" t="s">
        <v>54</v>
      </c>
      <c r="J5572" t="s">
        <v>24</v>
      </c>
      <c r="K5572" t="s">
        <v>16</v>
      </c>
      <c r="L5572">
        <f t="shared" si="174"/>
        <v>0</v>
      </c>
      <c r="M5572">
        <f t="shared" si="175"/>
        <v>0</v>
      </c>
    </row>
    <row r="5573" spans="1:13" x14ac:dyDescent="0.3">
      <c r="A5573" t="s">
        <v>1434</v>
      </c>
      <c r="B5573">
        <v>13.8</v>
      </c>
      <c r="C5573" t="s">
        <v>51</v>
      </c>
      <c r="D5573">
        <v>0.23659521</v>
      </c>
      <c r="E5573" t="s">
        <v>18</v>
      </c>
      <c r="F5573">
        <v>265.08839999999998</v>
      </c>
      <c r="G5573" t="s">
        <v>23</v>
      </c>
      <c r="H5573">
        <v>1998</v>
      </c>
      <c r="J5573" t="s">
        <v>24</v>
      </c>
      <c r="K5573" t="s">
        <v>25</v>
      </c>
      <c r="L5573">
        <f t="shared" si="174"/>
        <v>0</v>
      </c>
      <c r="M5573">
        <f t="shared" si="175"/>
        <v>1</v>
      </c>
    </row>
    <row r="5574" spans="1:13" x14ac:dyDescent="0.3">
      <c r="A5574" t="s">
        <v>1019</v>
      </c>
      <c r="B5574">
        <v>8.42</v>
      </c>
      <c r="C5574" t="s">
        <v>51</v>
      </c>
      <c r="D5574">
        <v>0.118117896</v>
      </c>
      <c r="E5574" t="s">
        <v>61</v>
      </c>
      <c r="F5574">
        <v>216.91919999999999</v>
      </c>
      <c r="G5574" t="s">
        <v>23</v>
      </c>
      <c r="H5574">
        <v>1998</v>
      </c>
      <c r="J5574" t="s">
        <v>24</v>
      </c>
      <c r="K5574" t="s">
        <v>25</v>
      </c>
      <c r="L5574">
        <f t="shared" si="174"/>
        <v>0</v>
      </c>
      <c r="M5574">
        <f t="shared" si="175"/>
        <v>0</v>
      </c>
    </row>
    <row r="5575" spans="1:13" x14ac:dyDescent="0.3">
      <c r="A5575" t="s">
        <v>1588</v>
      </c>
      <c r="B5575">
        <v>5.9850000000000003</v>
      </c>
      <c r="C5575" t="s">
        <v>51</v>
      </c>
      <c r="D5575">
        <v>9.5944263000000002E-2</v>
      </c>
      <c r="E5575" t="s">
        <v>67</v>
      </c>
      <c r="F5575">
        <v>125.8678</v>
      </c>
      <c r="G5575" t="s">
        <v>13</v>
      </c>
      <c r="H5575">
        <v>1999</v>
      </c>
      <c r="I5575" t="s">
        <v>14</v>
      </c>
      <c r="J5575" t="s">
        <v>15</v>
      </c>
      <c r="K5575" t="s">
        <v>16</v>
      </c>
      <c r="L5575">
        <f t="shared" si="174"/>
        <v>1</v>
      </c>
      <c r="M5575">
        <f t="shared" si="175"/>
        <v>0</v>
      </c>
    </row>
    <row r="5576" spans="1:13" x14ac:dyDescent="0.3">
      <c r="A5576" t="s">
        <v>323</v>
      </c>
      <c r="B5576">
        <v>20.25</v>
      </c>
      <c r="C5576" t="s">
        <v>51</v>
      </c>
      <c r="D5576">
        <v>0.148770339</v>
      </c>
      <c r="E5576" t="s">
        <v>61</v>
      </c>
      <c r="F5576">
        <v>232.36160000000001</v>
      </c>
      <c r="G5576" t="s">
        <v>19</v>
      </c>
      <c r="H5576">
        <v>2007</v>
      </c>
      <c r="J5576" t="s">
        <v>20</v>
      </c>
      <c r="K5576" t="s">
        <v>16</v>
      </c>
      <c r="L5576">
        <f t="shared" si="174"/>
        <v>0</v>
      </c>
      <c r="M5576">
        <f t="shared" si="175"/>
        <v>0</v>
      </c>
    </row>
    <row r="5577" spans="1:13" x14ac:dyDescent="0.3">
      <c r="A5577" t="s">
        <v>1449</v>
      </c>
      <c r="B5577">
        <v>19.100000000000001</v>
      </c>
      <c r="C5577" t="s">
        <v>51</v>
      </c>
      <c r="D5577">
        <v>6.7282680999999997E-2</v>
      </c>
      <c r="E5577" t="s">
        <v>61</v>
      </c>
      <c r="F5577">
        <v>40.679600000000001</v>
      </c>
      <c r="G5577" t="s">
        <v>65</v>
      </c>
      <c r="H5577">
        <v>2004</v>
      </c>
      <c r="I5577" t="s">
        <v>34</v>
      </c>
      <c r="J5577" t="s">
        <v>20</v>
      </c>
      <c r="K5577" t="s">
        <v>16</v>
      </c>
      <c r="L5577">
        <f t="shared" si="174"/>
        <v>0</v>
      </c>
      <c r="M5577">
        <f t="shared" si="175"/>
        <v>0</v>
      </c>
    </row>
    <row r="5578" spans="1:13" x14ac:dyDescent="0.3">
      <c r="A5578" t="s">
        <v>799</v>
      </c>
      <c r="B5578">
        <v>19.5</v>
      </c>
      <c r="C5578" t="s">
        <v>1605</v>
      </c>
      <c r="D5578">
        <v>2.7501384E-2</v>
      </c>
      <c r="E5578" t="s">
        <v>83</v>
      </c>
      <c r="F5578">
        <v>157.99199999999999</v>
      </c>
      <c r="G5578" t="s">
        <v>19</v>
      </c>
      <c r="H5578">
        <v>2007</v>
      </c>
      <c r="J5578" t="s">
        <v>20</v>
      </c>
      <c r="K5578" t="s">
        <v>16</v>
      </c>
      <c r="L5578">
        <f t="shared" si="174"/>
        <v>0</v>
      </c>
      <c r="M5578">
        <f t="shared" si="175"/>
        <v>0</v>
      </c>
    </row>
    <row r="5579" spans="1:13" x14ac:dyDescent="0.3">
      <c r="A5579" t="s">
        <v>1221</v>
      </c>
      <c r="B5579">
        <v>8.02</v>
      </c>
      <c r="C5579" t="s">
        <v>51</v>
      </c>
      <c r="D5579">
        <v>0.111440661</v>
      </c>
      <c r="E5579" t="s">
        <v>12</v>
      </c>
      <c r="F5579">
        <v>153.8998</v>
      </c>
      <c r="G5579" t="s">
        <v>33</v>
      </c>
      <c r="H5579">
        <v>1997</v>
      </c>
      <c r="I5579" t="s">
        <v>34</v>
      </c>
      <c r="J5579" t="s">
        <v>15</v>
      </c>
      <c r="K5579" t="s">
        <v>16</v>
      </c>
      <c r="L5579">
        <f t="shared" si="174"/>
        <v>1</v>
      </c>
      <c r="M5579">
        <f t="shared" si="175"/>
        <v>1</v>
      </c>
    </row>
    <row r="5580" spans="1:13" x14ac:dyDescent="0.3">
      <c r="A5580" t="s">
        <v>1406</v>
      </c>
      <c r="B5580">
        <v>10.195</v>
      </c>
      <c r="C5580" t="s">
        <v>51</v>
      </c>
      <c r="D5580">
        <v>4.1942317999999999E-2</v>
      </c>
      <c r="E5580" t="s">
        <v>12</v>
      </c>
      <c r="F5580">
        <v>43.842799999999997</v>
      </c>
      <c r="G5580" t="s">
        <v>33</v>
      </c>
      <c r="H5580">
        <v>1997</v>
      </c>
      <c r="I5580" t="s">
        <v>34</v>
      </c>
      <c r="J5580" t="s">
        <v>15</v>
      </c>
      <c r="K5580" t="s">
        <v>16</v>
      </c>
      <c r="L5580">
        <f t="shared" si="174"/>
        <v>1</v>
      </c>
      <c r="M5580">
        <f t="shared" si="175"/>
        <v>1</v>
      </c>
    </row>
    <row r="5581" spans="1:13" x14ac:dyDescent="0.3">
      <c r="A5581" t="s">
        <v>1589</v>
      </c>
      <c r="B5581">
        <v>8.6</v>
      </c>
      <c r="C5581" t="s">
        <v>51</v>
      </c>
      <c r="D5581">
        <v>3.2594397999999997E-2</v>
      </c>
      <c r="E5581" t="s">
        <v>46</v>
      </c>
      <c r="F5581">
        <v>140.61539999999999</v>
      </c>
      <c r="G5581" t="s">
        <v>53</v>
      </c>
      <c r="H5581">
        <v>1987</v>
      </c>
      <c r="I5581" t="s">
        <v>54</v>
      </c>
      <c r="J5581" t="s">
        <v>24</v>
      </c>
      <c r="K5581" t="s">
        <v>16</v>
      </c>
      <c r="L5581">
        <f t="shared" si="174"/>
        <v>0</v>
      </c>
      <c r="M5581">
        <f t="shared" si="175"/>
        <v>0</v>
      </c>
    </row>
    <row r="5582" spans="1:13" x14ac:dyDescent="0.3">
      <c r="A5582" t="s">
        <v>1288</v>
      </c>
      <c r="B5582">
        <v>9.8000000000000007</v>
      </c>
      <c r="C5582" t="s">
        <v>51</v>
      </c>
      <c r="D5582">
        <v>7.8981428000000006E-2</v>
      </c>
      <c r="E5582" t="s">
        <v>36</v>
      </c>
      <c r="F5582">
        <v>100.1016</v>
      </c>
      <c r="G5582" t="s">
        <v>23</v>
      </c>
      <c r="H5582">
        <v>1998</v>
      </c>
      <c r="J5582" t="s">
        <v>24</v>
      </c>
      <c r="K5582" t="s">
        <v>25</v>
      </c>
      <c r="L5582">
        <f t="shared" si="174"/>
        <v>0</v>
      </c>
      <c r="M5582">
        <f t="shared" si="175"/>
        <v>0</v>
      </c>
    </row>
    <row r="5583" spans="1:13" x14ac:dyDescent="0.3">
      <c r="A5583" t="s">
        <v>1365</v>
      </c>
      <c r="B5583">
        <v>5.78</v>
      </c>
      <c r="C5583" t="s">
        <v>51</v>
      </c>
      <c r="D5583">
        <v>1.4542953000000001E-2</v>
      </c>
      <c r="E5583" t="s">
        <v>59</v>
      </c>
      <c r="F5583">
        <v>143.9102</v>
      </c>
      <c r="G5583" t="s">
        <v>53</v>
      </c>
      <c r="H5583">
        <v>1987</v>
      </c>
      <c r="I5583" t="s">
        <v>54</v>
      </c>
      <c r="J5583" t="s">
        <v>24</v>
      </c>
      <c r="K5583" t="s">
        <v>16</v>
      </c>
      <c r="L5583">
        <f t="shared" si="174"/>
        <v>0</v>
      </c>
      <c r="M5583">
        <f t="shared" si="175"/>
        <v>0</v>
      </c>
    </row>
    <row r="5584" spans="1:13" x14ac:dyDescent="0.3">
      <c r="A5584" t="s">
        <v>123</v>
      </c>
      <c r="B5584">
        <v>11.5</v>
      </c>
      <c r="C5584" t="s">
        <v>51</v>
      </c>
      <c r="D5584">
        <v>0.17094057400000001</v>
      </c>
      <c r="E5584" t="s">
        <v>12</v>
      </c>
      <c r="F5584">
        <v>125.2704</v>
      </c>
      <c r="G5584" t="s">
        <v>53</v>
      </c>
      <c r="H5584">
        <v>1987</v>
      </c>
      <c r="I5584" t="s">
        <v>54</v>
      </c>
      <c r="J5584" t="s">
        <v>24</v>
      </c>
      <c r="K5584" t="s">
        <v>16</v>
      </c>
      <c r="L5584">
        <f t="shared" si="174"/>
        <v>0</v>
      </c>
      <c r="M5584">
        <f t="shared" si="175"/>
        <v>1</v>
      </c>
    </row>
    <row r="5585" spans="1:13" x14ac:dyDescent="0.3">
      <c r="A5585" t="s">
        <v>670</v>
      </c>
      <c r="C5585" t="s">
        <v>51</v>
      </c>
      <c r="D5585">
        <v>4.0231339999999997E-2</v>
      </c>
      <c r="E5585" t="s">
        <v>61</v>
      </c>
      <c r="F5585">
        <v>101.2332</v>
      </c>
      <c r="G5585" t="s">
        <v>47</v>
      </c>
      <c r="H5585">
        <v>1985</v>
      </c>
      <c r="I5585" t="s">
        <v>34</v>
      </c>
      <c r="J5585" t="s">
        <v>15</v>
      </c>
      <c r="K5585" t="s">
        <v>25</v>
      </c>
      <c r="L5585">
        <f t="shared" si="174"/>
        <v>1</v>
      </c>
      <c r="M5585">
        <f t="shared" si="175"/>
        <v>0</v>
      </c>
    </row>
    <row r="5586" spans="1:13" x14ac:dyDescent="0.3">
      <c r="A5586" t="s">
        <v>823</v>
      </c>
      <c r="B5586">
        <v>13.65</v>
      </c>
      <c r="C5586" t="s">
        <v>51</v>
      </c>
      <c r="D5586">
        <v>3.9905111E-2</v>
      </c>
      <c r="E5586" t="s">
        <v>67</v>
      </c>
      <c r="F5586">
        <v>34.455800000000004</v>
      </c>
      <c r="G5586" t="s">
        <v>41</v>
      </c>
      <c r="H5586">
        <v>2002</v>
      </c>
      <c r="J5586" t="s">
        <v>20</v>
      </c>
      <c r="K5586" t="s">
        <v>16</v>
      </c>
      <c r="L5586">
        <f t="shared" si="174"/>
        <v>0</v>
      </c>
      <c r="M5586">
        <f t="shared" si="175"/>
        <v>0</v>
      </c>
    </row>
    <row r="5587" spans="1:13" x14ac:dyDescent="0.3">
      <c r="A5587" t="s">
        <v>391</v>
      </c>
      <c r="B5587">
        <v>6.78</v>
      </c>
      <c r="C5587" t="s">
        <v>1605</v>
      </c>
      <c r="D5587">
        <v>0.140734003</v>
      </c>
      <c r="E5587" t="s">
        <v>36</v>
      </c>
      <c r="F5587">
        <v>94.512</v>
      </c>
      <c r="G5587" t="s">
        <v>37</v>
      </c>
      <c r="H5587">
        <v>2009</v>
      </c>
      <c r="I5587" t="s">
        <v>14</v>
      </c>
      <c r="J5587" t="s">
        <v>24</v>
      </c>
      <c r="K5587" t="s">
        <v>38</v>
      </c>
      <c r="L5587">
        <f t="shared" si="174"/>
        <v>0</v>
      </c>
      <c r="M5587">
        <f t="shared" si="175"/>
        <v>0</v>
      </c>
    </row>
    <row r="5588" spans="1:13" x14ac:dyDescent="0.3">
      <c r="A5588" t="s">
        <v>113</v>
      </c>
      <c r="B5588">
        <v>7.4349999999999996</v>
      </c>
      <c r="C5588" t="s">
        <v>51</v>
      </c>
      <c r="D5588">
        <v>8.4583664000000003E-2</v>
      </c>
      <c r="E5588" t="s">
        <v>112</v>
      </c>
      <c r="F5588">
        <v>166.2158</v>
      </c>
      <c r="G5588" t="s">
        <v>13</v>
      </c>
      <c r="H5588">
        <v>1999</v>
      </c>
      <c r="I5588" t="s">
        <v>14</v>
      </c>
      <c r="J5588" t="s">
        <v>15</v>
      </c>
      <c r="K5588" t="s">
        <v>16</v>
      </c>
      <c r="L5588">
        <f t="shared" si="174"/>
        <v>1</v>
      </c>
      <c r="M5588">
        <f t="shared" si="175"/>
        <v>0</v>
      </c>
    </row>
    <row r="5589" spans="1:13" x14ac:dyDescent="0.3">
      <c r="A5589" t="s">
        <v>287</v>
      </c>
      <c r="B5589">
        <v>17.600000000000001</v>
      </c>
      <c r="C5589" t="s">
        <v>1605</v>
      </c>
      <c r="D5589">
        <v>1.6027680999999998E-2</v>
      </c>
      <c r="E5589" t="s">
        <v>49</v>
      </c>
      <c r="F5589">
        <v>46.240200000000002</v>
      </c>
      <c r="G5589" t="s">
        <v>33</v>
      </c>
      <c r="H5589">
        <v>1997</v>
      </c>
      <c r="I5589" t="s">
        <v>34</v>
      </c>
      <c r="J5589" t="s">
        <v>15</v>
      </c>
      <c r="K5589" t="s">
        <v>16</v>
      </c>
      <c r="L5589">
        <f t="shared" si="174"/>
        <v>0</v>
      </c>
      <c r="M5589">
        <f t="shared" si="175"/>
        <v>0</v>
      </c>
    </row>
    <row r="5590" spans="1:13" x14ac:dyDescent="0.3">
      <c r="A5590" t="s">
        <v>1151</v>
      </c>
      <c r="B5590">
        <v>11.35</v>
      </c>
      <c r="C5590" t="s">
        <v>1605</v>
      </c>
      <c r="D5590">
        <v>2.3369775999999998E-2</v>
      </c>
      <c r="E5590" t="s">
        <v>18</v>
      </c>
      <c r="F5590">
        <v>182.46080000000001</v>
      </c>
      <c r="G5590" t="s">
        <v>41</v>
      </c>
      <c r="H5590">
        <v>2002</v>
      </c>
      <c r="J5590" t="s">
        <v>20</v>
      </c>
      <c r="K5590" t="s">
        <v>16</v>
      </c>
      <c r="L5590">
        <f t="shared" si="174"/>
        <v>0</v>
      </c>
      <c r="M5590">
        <f t="shared" si="175"/>
        <v>1</v>
      </c>
    </row>
    <row r="5591" spans="1:13" x14ac:dyDescent="0.3">
      <c r="A5591" t="s">
        <v>1362</v>
      </c>
      <c r="B5591">
        <v>15.1</v>
      </c>
      <c r="C5591" t="s">
        <v>51</v>
      </c>
      <c r="D5591">
        <v>0</v>
      </c>
      <c r="E5591" t="s">
        <v>61</v>
      </c>
      <c r="F5591">
        <v>236.62479999999999</v>
      </c>
      <c r="G5591" t="s">
        <v>37</v>
      </c>
      <c r="H5591">
        <v>2009</v>
      </c>
      <c r="I5591" t="s">
        <v>14</v>
      </c>
      <c r="J5591" t="s">
        <v>24</v>
      </c>
      <c r="K5591" t="s">
        <v>38</v>
      </c>
      <c r="L5591">
        <f t="shared" si="174"/>
        <v>0</v>
      </c>
      <c r="M5591">
        <f t="shared" si="175"/>
        <v>0</v>
      </c>
    </row>
    <row r="5592" spans="1:13" x14ac:dyDescent="0.3">
      <c r="A5592" t="s">
        <v>334</v>
      </c>
      <c r="B5592">
        <v>9.6950000000000003</v>
      </c>
      <c r="C5592" t="s">
        <v>51</v>
      </c>
      <c r="D5592">
        <v>0.13052756900000001</v>
      </c>
      <c r="E5592" t="s">
        <v>32</v>
      </c>
      <c r="F5592">
        <v>188.9898</v>
      </c>
      <c r="G5592" t="s">
        <v>37</v>
      </c>
      <c r="H5592">
        <v>2009</v>
      </c>
      <c r="I5592" t="s">
        <v>14</v>
      </c>
      <c r="J5592" t="s">
        <v>24</v>
      </c>
      <c r="K5592" t="s">
        <v>38</v>
      </c>
      <c r="L5592">
        <f t="shared" si="174"/>
        <v>0</v>
      </c>
      <c r="M5592">
        <f t="shared" si="175"/>
        <v>0</v>
      </c>
    </row>
    <row r="5593" spans="1:13" x14ac:dyDescent="0.3">
      <c r="A5593" t="s">
        <v>1397</v>
      </c>
      <c r="B5593">
        <v>7.17</v>
      </c>
      <c r="C5593" t="s">
        <v>1605</v>
      </c>
      <c r="D5593">
        <v>5.9728022999999998E-2</v>
      </c>
      <c r="E5593" t="s">
        <v>32</v>
      </c>
      <c r="F5593">
        <v>132.29679999999999</v>
      </c>
      <c r="G5593" t="s">
        <v>33</v>
      </c>
      <c r="H5593">
        <v>1997</v>
      </c>
      <c r="I5593" t="s">
        <v>34</v>
      </c>
      <c r="J5593" t="s">
        <v>15</v>
      </c>
      <c r="K5593" t="s">
        <v>16</v>
      </c>
      <c r="L5593">
        <f t="shared" si="174"/>
        <v>0</v>
      </c>
      <c r="M5593">
        <f t="shared" si="175"/>
        <v>0</v>
      </c>
    </row>
    <row r="5594" spans="1:13" x14ac:dyDescent="0.3">
      <c r="A5594" t="s">
        <v>719</v>
      </c>
      <c r="B5594">
        <v>13.85</v>
      </c>
      <c r="C5594" t="s">
        <v>1605</v>
      </c>
      <c r="D5594">
        <v>8.5407568000000003E-2</v>
      </c>
      <c r="E5594" t="s">
        <v>77</v>
      </c>
      <c r="F5594">
        <v>119.91240000000001</v>
      </c>
      <c r="G5594" t="s">
        <v>13</v>
      </c>
      <c r="H5594">
        <v>1999</v>
      </c>
      <c r="I5594" t="s">
        <v>14</v>
      </c>
      <c r="J5594" t="s">
        <v>15</v>
      </c>
      <c r="K5594" t="s">
        <v>16</v>
      </c>
      <c r="L5594">
        <f t="shared" si="174"/>
        <v>0</v>
      </c>
      <c r="M5594">
        <f t="shared" si="175"/>
        <v>0</v>
      </c>
    </row>
    <row r="5595" spans="1:13" x14ac:dyDescent="0.3">
      <c r="A5595" t="s">
        <v>567</v>
      </c>
      <c r="C5595" t="s">
        <v>51</v>
      </c>
      <c r="D5595">
        <v>9.2844759999999998E-2</v>
      </c>
      <c r="E5595" t="s">
        <v>12</v>
      </c>
      <c r="F5595">
        <v>116.8124</v>
      </c>
      <c r="G5595" t="s">
        <v>29</v>
      </c>
      <c r="H5595">
        <v>1985</v>
      </c>
      <c r="I5595" t="s">
        <v>14</v>
      </c>
      <c r="J5595" t="s">
        <v>24</v>
      </c>
      <c r="K5595" t="s">
        <v>30</v>
      </c>
      <c r="L5595">
        <f t="shared" si="174"/>
        <v>0</v>
      </c>
      <c r="M5595">
        <f t="shared" si="175"/>
        <v>1</v>
      </c>
    </row>
    <row r="5596" spans="1:13" x14ac:dyDescent="0.3">
      <c r="A5596" t="s">
        <v>909</v>
      </c>
      <c r="B5596">
        <v>15.7</v>
      </c>
      <c r="C5596" t="s">
        <v>51</v>
      </c>
      <c r="D5596">
        <v>4.5459546000000003E-2</v>
      </c>
      <c r="E5596" t="s">
        <v>67</v>
      </c>
      <c r="F5596">
        <v>178.26599999999999</v>
      </c>
      <c r="G5596" t="s">
        <v>19</v>
      </c>
      <c r="H5596">
        <v>2007</v>
      </c>
      <c r="J5596" t="s">
        <v>20</v>
      </c>
      <c r="K5596" t="s">
        <v>16</v>
      </c>
      <c r="L5596">
        <f t="shared" si="174"/>
        <v>0</v>
      </c>
      <c r="M5596">
        <f t="shared" si="175"/>
        <v>0</v>
      </c>
    </row>
    <row r="5597" spans="1:13" x14ac:dyDescent="0.3">
      <c r="A5597" t="s">
        <v>426</v>
      </c>
      <c r="B5597">
        <v>18.850000000000001</v>
      </c>
      <c r="C5597" t="s">
        <v>51</v>
      </c>
      <c r="D5597">
        <v>4.0371604999999998E-2</v>
      </c>
      <c r="E5597" t="s">
        <v>61</v>
      </c>
      <c r="F5597">
        <v>244.11439999999999</v>
      </c>
      <c r="G5597" t="s">
        <v>33</v>
      </c>
      <c r="H5597">
        <v>1997</v>
      </c>
      <c r="I5597" t="s">
        <v>34</v>
      </c>
      <c r="J5597" t="s">
        <v>15</v>
      </c>
      <c r="K5597" t="s">
        <v>16</v>
      </c>
      <c r="L5597">
        <f t="shared" si="174"/>
        <v>1</v>
      </c>
      <c r="M5597">
        <f t="shared" si="175"/>
        <v>0</v>
      </c>
    </row>
    <row r="5598" spans="1:13" x14ac:dyDescent="0.3">
      <c r="A5598" t="s">
        <v>1151</v>
      </c>
      <c r="C5598" t="s">
        <v>1605</v>
      </c>
      <c r="D5598">
        <v>4.0834648000000001E-2</v>
      </c>
      <c r="E5598" t="s">
        <v>18</v>
      </c>
      <c r="F5598">
        <v>185.0608</v>
      </c>
      <c r="G5598" t="s">
        <v>47</v>
      </c>
      <c r="H5598">
        <v>1985</v>
      </c>
      <c r="I5598" t="s">
        <v>34</v>
      </c>
      <c r="J5598" t="s">
        <v>15</v>
      </c>
      <c r="K5598" t="s">
        <v>25</v>
      </c>
      <c r="L5598">
        <f t="shared" si="174"/>
        <v>0</v>
      </c>
      <c r="M5598">
        <f t="shared" si="175"/>
        <v>1</v>
      </c>
    </row>
    <row r="5599" spans="1:13" x14ac:dyDescent="0.3">
      <c r="A5599" t="s">
        <v>1205</v>
      </c>
      <c r="B5599">
        <v>17.7</v>
      </c>
      <c r="C5599" t="s">
        <v>51</v>
      </c>
      <c r="D5599">
        <v>0</v>
      </c>
      <c r="E5599" t="s">
        <v>32</v>
      </c>
      <c r="F5599">
        <v>113.4834</v>
      </c>
      <c r="G5599" t="s">
        <v>37</v>
      </c>
      <c r="H5599">
        <v>2009</v>
      </c>
      <c r="I5599" t="s">
        <v>14</v>
      </c>
      <c r="J5599" t="s">
        <v>24</v>
      </c>
      <c r="K5599" t="s">
        <v>38</v>
      </c>
      <c r="L5599">
        <f t="shared" si="174"/>
        <v>0</v>
      </c>
      <c r="M5599">
        <f t="shared" si="175"/>
        <v>0</v>
      </c>
    </row>
    <row r="5600" spans="1:13" x14ac:dyDescent="0.3">
      <c r="A5600" t="s">
        <v>1415</v>
      </c>
      <c r="B5600">
        <v>10.5</v>
      </c>
      <c r="C5600" t="s">
        <v>51</v>
      </c>
      <c r="D5600">
        <v>4.8018160999999997E-2</v>
      </c>
      <c r="E5600" t="s">
        <v>52</v>
      </c>
      <c r="F5600">
        <v>159.19460000000001</v>
      </c>
      <c r="G5600" t="s">
        <v>33</v>
      </c>
      <c r="H5600">
        <v>1997</v>
      </c>
      <c r="I5600" t="s">
        <v>34</v>
      </c>
      <c r="J5600" t="s">
        <v>15</v>
      </c>
      <c r="K5600" t="s">
        <v>16</v>
      </c>
      <c r="L5600">
        <f t="shared" si="174"/>
        <v>1</v>
      </c>
      <c r="M5600">
        <f t="shared" si="175"/>
        <v>0</v>
      </c>
    </row>
    <row r="5601" spans="1:13" x14ac:dyDescent="0.3">
      <c r="A5601" t="s">
        <v>681</v>
      </c>
      <c r="B5601">
        <v>11.8</v>
      </c>
      <c r="C5601" t="s">
        <v>51</v>
      </c>
      <c r="D5601">
        <v>5.4374854E-2</v>
      </c>
      <c r="E5601" t="s">
        <v>52</v>
      </c>
      <c r="F5601">
        <v>75.501199999999997</v>
      </c>
      <c r="G5601" t="s">
        <v>37</v>
      </c>
      <c r="H5601">
        <v>2009</v>
      </c>
      <c r="I5601" t="s">
        <v>14</v>
      </c>
      <c r="J5601" t="s">
        <v>24</v>
      </c>
      <c r="K5601" t="s">
        <v>38</v>
      </c>
      <c r="L5601">
        <f t="shared" si="174"/>
        <v>0</v>
      </c>
      <c r="M5601">
        <f t="shared" si="175"/>
        <v>0</v>
      </c>
    </row>
    <row r="5602" spans="1:13" x14ac:dyDescent="0.3">
      <c r="A5602" t="s">
        <v>1187</v>
      </c>
      <c r="C5602" t="s">
        <v>1605</v>
      </c>
      <c r="D5602">
        <v>5.4180043999999997E-2</v>
      </c>
      <c r="E5602" t="s">
        <v>32</v>
      </c>
      <c r="F5602">
        <v>123.5072</v>
      </c>
      <c r="G5602" t="s">
        <v>47</v>
      </c>
      <c r="H5602">
        <v>1985</v>
      </c>
      <c r="I5602" t="s">
        <v>34</v>
      </c>
      <c r="J5602" t="s">
        <v>15</v>
      </c>
      <c r="K5602" t="s">
        <v>25</v>
      </c>
      <c r="L5602">
        <f t="shared" si="174"/>
        <v>0</v>
      </c>
      <c r="M5602">
        <f t="shared" si="175"/>
        <v>0</v>
      </c>
    </row>
    <row r="5603" spans="1:13" x14ac:dyDescent="0.3">
      <c r="A5603" t="s">
        <v>1214</v>
      </c>
      <c r="B5603">
        <v>16.2</v>
      </c>
      <c r="C5603" t="s">
        <v>51</v>
      </c>
      <c r="D5603">
        <v>0.17503870299999999</v>
      </c>
      <c r="E5603" t="s">
        <v>46</v>
      </c>
      <c r="F5603">
        <v>182.16079999999999</v>
      </c>
      <c r="G5603" t="s">
        <v>53</v>
      </c>
      <c r="H5603">
        <v>1987</v>
      </c>
      <c r="I5603" t="s">
        <v>54</v>
      </c>
      <c r="J5603" t="s">
        <v>24</v>
      </c>
      <c r="K5603" t="s">
        <v>16</v>
      </c>
      <c r="L5603">
        <f t="shared" si="174"/>
        <v>0</v>
      </c>
      <c r="M5603">
        <f t="shared" si="175"/>
        <v>0</v>
      </c>
    </row>
    <row r="5604" spans="1:13" x14ac:dyDescent="0.3">
      <c r="A5604" t="s">
        <v>418</v>
      </c>
      <c r="B5604">
        <v>11.6</v>
      </c>
      <c r="C5604" t="s">
        <v>1605</v>
      </c>
      <c r="D5604">
        <v>9.7828199999999994E-3</v>
      </c>
      <c r="E5604" t="s">
        <v>12</v>
      </c>
      <c r="F5604">
        <v>224.84039999999999</v>
      </c>
      <c r="G5604" t="s">
        <v>41</v>
      </c>
      <c r="H5604">
        <v>2002</v>
      </c>
      <c r="J5604" t="s">
        <v>20</v>
      </c>
      <c r="K5604" t="s">
        <v>16</v>
      </c>
      <c r="L5604">
        <f t="shared" si="174"/>
        <v>0</v>
      </c>
      <c r="M5604">
        <f t="shared" si="175"/>
        <v>1</v>
      </c>
    </row>
    <row r="5605" spans="1:13" x14ac:dyDescent="0.3">
      <c r="A5605" t="s">
        <v>641</v>
      </c>
      <c r="B5605">
        <v>6.69</v>
      </c>
      <c r="C5605" t="s">
        <v>1605</v>
      </c>
      <c r="D5605">
        <v>0</v>
      </c>
      <c r="E5605" t="s">
        <v>77</v>
      </c>
      <c r="F5605">
        <v>178.03700000000001</v>
      </c>
      <c r="G5605" t="s">
        <v>41</v>
      </c>
      <c r="H5605">
        <v>2002</v>
      </c>
      <c r="J5605" t="s">
        <v>20</v>
      </c>
      <c r="K5605" t="s">
        <v>16</v>
      </c>
      <c r="L5605">
        <f t="shared" si="174"/>
        <v>0</v>
      </c>
      <c r="M5605">
        <f t="shared" si="175"/>
        <v>0</v>
      </c>
    </row>
    <row r="5606" spans="1:13" x14ac:dyDescent="0.3">
      <c r="A5606" t="s">
        <v>1484</v>
      </c>
      <c r="B5606">
        <v>18.850000000000001</v>
      </c>
      <c r="C5606" t="s">
        <v>51</v>
      </c>
      <c r="D5606">
        <v>1.6094145000000001E-2</v>
      </c>
      <c r="E5606" t="s">
        <v>46</v>
      </c>
      <c r="F5606">
        <v>130.76259999999999</v>
      </c>
      <c r="G5606" t="s">
        <v>53</v>
      </c>
      <c r="H5606">
        <v>1987</v>
      </c>
      <c r="I5606" t="s">
        <v>54</v>
      </c>
      <c r="J5606" t="s">
        <v>24</v>
      </c>
      <c r="K5606" t="s">
        <v>16</v>
      </c>
      <c r="L5606">
        <f t="shared" si="174"/>
        <v>0</v>
      </c>
      <c r="M5606">
        <f t="shared" si="175"/>
        <v>0</v>
      </c>
    </row>
    <row r="5607" spans="1:13" x14ac:dyDescent="0.3">
      <c r="A5607" t="s">
        <v>692</v>
      </c>
      <c r="B5607">
        <v>9.6950000000000003</v>
      </c>
      <c r="C5607" t="s">
        <v>51</v>
      </c>
      <c r="D5607">
        <v>2.9572810000000001E-2</v>
      </c>
      <c r="E5607" t="s">
        <v>12</v>
      </c>
      <c r="F5607">
        <v>158.19200000000001</v>
      </c>
      <c r="G5607" t="s">
        <v>33</v>
      </c>
      <c r="H5607">
        <v>1997</v>
      </c>
      <c r="I5607" t="s">
        <v>34</v>
      </c>
      <c r="J5607" t="s">
        <v>15</v>
      </c>
      <c r="K5607" t="s">
        <v>16</v>
      </c>
      <c r="L5607">
        <f t="shared" si="174"/>
        <v>1</v>
      </c>
      <c r="M5607">
        <f t="shared" si="175"/>
        <v>1</v>
      </c>
    </row>
    <row r="5608" spans="1:13" x14ac:dyDescent="0.3">
      <c r="A5608" t="s">
        <v>262</v>
      </c>
      <c r="B5608">
        <v>17.600000000000001</v>
      </c>
      <c r="C5608" t="s">
        <v>51</v>
      </c>
      <c r="D5608">
        <v>8.2667459999999998E-2</v>
      </c>
      <c r="E5608" t="s">
        <v>46</v>
      </c>
      <c r="F5608">
        <v>158.49199999999999</v>
      </c>
      <c r="G5608" t="s">
        <v>37</v>
      </c>
      <c r="H5608">
        <v>2009</v>
      </c>
      <c r="I5608" t="s">
        <v>14</v>
      </c>
      <c r="J5608" t="s">
        <v>24</v>
      </c>
      <c r="K5608" t="s">
        <v>38</v>
      </c>
      <c r="L5608">
        <f t="shared" si="174"/>
        <v>0</v>
      </c>
      <c r="M5608">
        <f t="shared" si="175"/>
        <v>0</v>
      </c>
    </row>
    <row r="5609" spans="1:13" x14ac:dyDescent="0.3">
      <c r="A5609" t="s">
        <v>183</v>
      </c>
      <c r="B5609">
        <v>5.73</v>
      </c>
      <c r="C5609" t="s">
        <v>51</v>
      </c>
      <c r="D5609">
        <v>5.2094476000000001E-2</v>
      </c>
      <c r="E5609" t="s">
        <v>59</v>
      </c>
      <c r="F5609">
        <v>185.4898</v>
      </c>
      <c r="G5609" t="s">
        <v>19</v>
      </c>
      <c r="H5609">
        <v>2007</v>
      </c>
      <c r="J5609" t="s">
        <v>20</v>
      </c>
      <c r="K5609" t="s">
        <v>16</v>
      </c>
      <c r="L5609">
        <f t="shared" si="174"/>
        <v>0</v>
      </c>
      <c r="M5609">
        <f t="shared" si="175"/>
        <v>0</v>
      </c>
    </row>
    <row r="5610" spans="1:13" x14ac:dyDescent="0.3">
      <c r="A5610" t="s">
        <v>686</v>
      </c>
      <c r="B5610">
        <v>5.1550000000000002</v>
      </c>
      <c r="C5610" t="s">
        <v>51</v>
      </c>
      <c r="D5610">
        <v>8.3129105999999994E-2</v>
      </c>
      <c r="E5610" t="s">
        <v>67</v>
      </c>
      <c r="F5610">
        <v>248.17760000000001</v>
      </c>
      <c r="G5610" t="s">
        <v>53</v>
      </c>
      <c r="H5610">
        <v>1987</v>
      </c>
      <c r="I5610" t="s">
        <v>54</v>
      </c>
      <c r="J5610" t="s">
        <v>24</v>
      </c>
      <c r="K5610" t="s">
        <v>16</v>
      </c>
      <c r="L5610">
        <f t="shared" si="174"/>
        <v>0</v>
      </c>
      <c r="M5610">
        <f t="shared" si="175"/>
        <v>0</v>
      </c>
    </row>
    <row r="5611" spans="1:13" x14ac:dyDescent="0.3">
      <c r="A5611" t="s">
        <v>1590</v>
      </c>
      <c r="C5611" t="s">
        <v>1605</v>
      </c>
      <c r="D5611">
        <v>8.0249973000000002E-2</v>
      </c>
      <c r="E5611" t="s">
        <v>67</v>
      </c>
      <c r="F5611">
        <v>259.49360000000001</v>
      </c>
      <c r="G5611" t="s">
        <v>29</v>
      </c>
      <c r="H5611">
        <v>1985</v>
      </c>
      <c r="I5611" t="s">
        <v>14</v>
      </c>
      <c r="J5611" t="s">
        <v>24</v>
      </c>
      <c r="K5611" t="s">
        <v>30</v>
      </c>
      <c r="L5611">
        <f t="shared" si="174"/>
        <v>0</v>
      </c>
      <c r="M5611">
        <f t="shared" si="175"/>
        <v>0</v>
      </c>
    </row>
    <row r="5612" spans="1:13" x14ac:dyDescent="0.3">
      <c r="A5612" t="s">
        <v>90</v>
      </c>
      <c r="B5612">
        <v>6.71</v>
      </c>
      <c r="C5612" t="s">
        <v>51</v>
      </c>
      <c r="D5612">
        <v>3.5586858999999998E-2</v>
      </c>
      <c r="E5612" t="s">
        <v>49</v>
      </c>
      <c r="F5612">
        <v>219.51660000000001</v>
      </c>
      <c r="G5612" t="s">
        <v>33</v>
      </c>
      <c r="H5612">
        <v>1997</v>
      </c>
      <c r="I5612" t="s">
        <v>34</v>
      </c>
      <c r="J5612" t="s">
        <v>15</v>
      </c>
      <c r="K5612" t="s">
        <v>16</v>
      </c>
      <c r="L5612">
        <f t="shared" si="174"/>
        <v>1</v>
      </c>
      <c r="M5612">
        <f t="shared" si="175"/>
        <v>0</v>
      </c>
    </row>
    <row r="5613" spans="1:13" x14ac:dyDescent="0.3">
      <c r="A5613" t="s">
        <v>93</v>
      </c>
      <c r="B5613">
        <v>12.85</v>
      </c>
      <c r="C5613" t="s">
        <v>51</v>
      </c>
      <c r="D5613">
        <v>0</v>
      </c>
      <c r="E5613" t="s">
        <v>46</v>
      </c>
      <c r="F5613">
        <v>182.66079999999999</v>
      </c>
      <c r="G5613" t="s">
        <v>37</v>
      </c>
      <c r="H5613">
        <v>2009</v>
      </c>
      <c r="I5613" t="s">
        <v>14</v>
      </c>
      <c r="J5613" t="s">
        <v>24</v>
      </c>
      <c r="K5613" t="s">
        <v>38</v>
      </c>
      <c r="L5613">
        <f t="shared" si="174"/>
        <v>0</v>
      </c>
      <c r="M5613">
        <f t="shared" si="175"/>
        <v>0</v>
      </c>
    </row>
    <row r="5614" spans="1:13" x14ac:dyDescent="0.3">
      <c r="A5614" t="s">
        <v>847</v>
      </c>
      <c r="B5614">
        <v>15.35</v>
      </c>
      <c r="C5614" t="s">
        <v>51</v>
      </c>
      <c r="D5614">
        <v>1.4076503000000001E-2</v>
      </c>
      <c r="E5614" t="s">
        <v>67</v>
      </c>
      <c r="F5614">
        <v>38.418999999999997</v>
      </c>
      <c r="G5614" t="s">
        <v>37</v>
      </c>
      <c r="H5614">
        <v>2009</v>
      </c>
      <c r="I5614" t="s">
        <v>14</v>
      </c>
      <c r="J5614" t="s">
        <v>24</v>
      </c>
      <c r="K5614" t="s">
        <v>38</v>
      </c>
      <c r="L5614">
        <f t="shared" si="174"/>
        <v>0</v>
      </c>
      <c r="M5614">
        <f t="shared" si="175"/>
        <v>0</v>
      </c>
    </row>
    <row r="5615" spans="1:13" x14ac:dyDescent="0.3">
      <c r="A5615" t="s">
        <v>826</v>
      </c>
      <c r="B5615">
        <v>6.6950000000000003</v>
      </c>
      <c r="C5615" t="s">
        <v>51</v>
      </c>
      <c r="D5615">
        <v>3.4133983999999999E-2</v>
      </c>
      <c r="E5615" t="s">
        <v>67</v>
      </c>
      <c r="F5615">
        <v>219.54560000000001</v>
      </c>
      <c r="G5615" t="s">
        <v>19</v>
      </c>
      <c r="H5615">
        <v>2007</v>
      </c>
      <c r="J5615" t="s">
        <v>20</v>
      </c>
      <c r="K5615" t="s">
        <v>16</v>
      </c>
      <c r="L5615">
        <f t="shared" si="174"/>
        <v>0</v>
      </c>
      <c r="M5615">
        <f t="shared" si="175"/>
        <v>0</v>
      </c>
    </row>
    <row r="5616" spans="1:13" x14ac:dyDescent="0.3">
      <c r="A5616" t="s">
        <v>354</v>
      </c>
      <c r="B5616">
        <v>19.350000000000001</v>
      </c>
      <c r="C5616" t="s">
        <v>51</v>
      </c>
      <c r="D5616">
        <v>0</v>
      </c>
      <c r="E5616" t="s">
        <v>32</v>
      </c>
      <c r="F5616">
        <v>167.1474</v>
      </c>
      <c r="G5616" t="s">
        <v>65</v>
      </c>
      <c r="H5616">
        <v>2004</v>
      </c>
      <c r="I5616" t="s">
        <v>34</v>
      </c>
      <c r="J5616" t="s">
        <v>20</v>
      </c>
      <c r="K5616" t="s">
        <v>16</v>
      </c>
      <c r="L5616">
        <f t="shared" si="174"/>
        <v>0</v>
      </c>
      <c r="M5616">
        <f t="shared" si="175"/>
        <v>0</v>
      </c>
    </row>
    <row r="5617" spans="1:13" x14ac:dyDescent="0.3">
      <c r="A5617" t="s">
        <v>1591</v>
      </c>
      <c r="C5617" t="s">
        <v>51</v>
      </c>
      <c r="D5617">
        <v>1.3571008000000001E-2</v>
      </c>
      <c r="E5617" t="s">
        <v>67</v>
      </c>
      <c r="F5617">
        <v>258.53039999999999</v>
      </c>
      <c r="G5617" t="s">
        <v>29</v>
      </c>
      <c r="H5617">
        <v>1985</v>
      </c>
      <c r="I5617" t="s">
        <v>14</v>
      </c>
      <c r="J5617" t="s">
        <v>24</v>
      </c>
      <c r="K5617" t="s">
        <v>30</v>
      </c>
      <c r="L5617">
        <f t="shared" si="174"/>
        <v>0</v>
      </c>
      <c r="M5617">
        <f t="shared" si="175"/>
        <v>0</v>
      </c>
    </row>
    <row r="5618" spans="1:13" x14ac:dyDescent="0.3">
      <c r="A5618" t="s">
        <v>1459</v>
      </c>
      <c r="B5618">
        <v>14.15</v>
      </c>
      <c r="C5618" t="s">
        <v>51</v>
      </c>
      <c r="D5618">
        <v>9.5766750999999997E-2</v>
      </c>
      <c r="E5618" t="s">
        <v>59</v>
      </c>
      <c r="F5618">
        <v>170.2106</v>
      </c>
      <c r="G5618" t="s">
        <v>37</v>
      </c>
      <c r="H5618">
        <v>2009</v>
      </c>
      <c r="I5618" t="s">
        <v>14</v>
      </c>
      <c r="J5618" t="s">
        <v>24</v>
      </c>
      <c r="K5618" t="s">
        <v>38</v>
      </c>
      <c r="L5618">
        <f t="shared" si="174"/>
        <v>0</v>
      </c>
      <c r="M5618">
        <f t="shared" si="175"/>
        <v>0</v>
      </c>
    </row>
    <row r="5619" spans="1:13" x14ac:dyDescent="0.3">
      <c r="A5619" t="s">
        <v>555</v>
      </c>
      <c r="B5619">
        <v>17.350000000000001</v>
      </c>
      <c r="C5619" t="s">
        <v>1605</v>
      </c>
      <c r="D5619">
        <v>4.1643181000000001E-2</v>
      </c>
      <c r="E5619" t="s">
        <v>67</v>
      </c>
      <c r="F5619">
        <v>93.2804</v>
      </c>
      <c r="G5619" t="s">
        <v>37</v>
      </c>
      <c r="H5619">
        <v>2009</v>
      </c>
      <c r="I5619" t="s">
        <v>14</v>
      </c>
      <c r="J5619" t="s">
        <v>24</v>
      </c>
      <c r="K5619" t="s">
        <v>38</v>
      </c>
      <c r="L5619">
        <f t="shared" si="174"/>
        <v>0</v>
      </c>
      <c r="M5619">
        <f t="shared" si="175"/>
        <v>0</v>
      </c>
    </row>
    <row r="5620" spans="1:13" x14ac:dyDescent="0.3">
      <c r="A5620" t="s">
        <v>413</v>
      </c>
      <c r="B5620">
        <v>7.71</v>
      </c>
      <c r="C5620" t="s">
        <v>1605</v>
      </c>
      <c r="D5620">
        <v>6.6973840000000007E-2</v>
      </c>
      <c r="E5620" t="s">
        <v>12</v>
      </c>
      <c r="F5620">
        <v>54.195599999999999</v>
      </c>
      <c r="G5620" t="s">
        <v>19</v>
      </c>
      <c r="H5620">
        <v>2007</v>
      </c>
      <c r="J5620" t="s">
        <v>20</v>
      </c>
      <c r="K5620" t="s">
        <v>16</v>
      </c>
      <c r="L5620">
        <f t="shared" si="174"/>
        <v>0</v>
      </c>
      <c r="M5620">
        <f t="shared" si="175"/>
        <v>1</v>
      </c>
    </row>
    <row r="5621" spans="1:13" x14ac:dyDescent="0.3">
      <c r="A5621" t="s">
        <v>1163</v>
      </c>
      <c r="B5621">
        <v>14.5</v>
      </c>
      <c r="C5621" t="s">
        <v>51</v>
      </c>
      <c r="D5621">
        <v>6.4060517999999997E-2</v>
      </c>
      <c r="E5621" t="s">
        <v>83</v>
      </c>
      <c r="F5621">
        <v>154.06819999999999</v>
      </c>
      <c r="G5621" t="s">
        <v>33</v>
      </c>
      <c r="H5621">
        <v>1997</v>
      </c>
      <c r="I5621" t="s">
        <v>34</v>
      </c>
      <c r="J5621" t="s">
        <v>15</v>
      </c>
      <c r="K5621" t="s">
        <v>16</v>
      </c>
      <c r="L5621">
        <f t="shared" si="174"/>
        <v>1</v>
      </c>
      <c r="M5621">
        <f t="shared" si="175"/>
        <v>0</v>
      </c>
    </row>
    <row r="5622" spans="1:13" x14ac:dyDescent="0.3">
      <c r="A5622" t="s">
        <v>758</v>
      </c>
      <c r="B5622">
        <v>10.895</v>
      </c>
      <c r="C5622" t="s">
        <v>51</v>
      </c>
      <c r="D5622">
        <v>0.13708819799999999</v>
      </c>
      <c r="E5622" t="s">
        <v>18</v>
      </c>
      <c r="F5622">
        <v>265.05680000000001</v>
      </c>
      <c r="G5622" t="s">
        <v>41</v>
      </c>
      <c r="H5622">
        <v>2002</v>
      </c>
      <c r="J5622" t="s">
        <v>20</v>
      </c>
      <c r="K5622" t="s">
        <v>16</v>
      </c>
      <c r="L5622">
        <f t="shared" si="174"/>
        <v>0</v>
      </c>
      <c r="M5622">
        <f t="shared" si="175"/>
        <v>1</v>
      </c>
    </row>
    <row r="5623" spans="1:13" x14ac:dyDescent="0.3">
      <c r="A5623" t="s">
        <v>1363</v>
      </c>
      <c r="B5623">
        <v>7.68</v>
      </c>
      <c r="C5623" t="s">
        <v>51</v>
      </c>
      <c r="D5623">
        <v>0.15279367499999999</v>
      </c>
      <c r="E5623" t="s">
        <v>46</v>
      </c>
      <c r="F5623">
        <v>86.222399999999993</v>
      </c>
      <c r="G5623" t="s">
        <v>13</v>
      </c>
      <c r="H5623">
        <v>1999</v>
      </c>
      <c r="I5623" t="s">
        <v>14</v>
      </c>
      <c r="J5623" t="s">
        <v>15</v>
      </c>
      <c r="K5623" t="s">
        <v>16</v>
      </c>
      <c r="L5623">
        <f t="shared" si="174"/>
        <v>1</v>
      </c>
      <c r="M5623">
        <f t="shared" si="175"/>
        <v>0</v>
      </c>
    </row>
    <row r="5624" spans="1:13" x14ac:dyDescent="0.3">
      <c r="A5624" t="s">
        <v>877</v>
      </c>
      <c r="B5624">
        <v>14.6</v>
      </c>
      <c r="C5624" t="s">
        <v>51</v>
      </c>
      <c r="D5624">
        <v>5.9647143999999999E-2</v>
      </c>
      <c r="E5624" t="s">
        <v>61</v>
      </c>
      <c r="F5624">
        <v>183.0976</v>
      </c>
      <c r="G5624" t="s">
        <v>37</v>
      </c>
      <c r="H5624">
        <v>2009</v>
      </c>
      <c r="I5624" t="s">
        <v>14</v>
      </c>
      <c r="J5624" t="s">
        <v>24</v>
      </c>
      <c r="K5624" t="s">
        <v>38</v>
      </c>
      <c r="L5624">
        <f t="shared" si="174"/>
        <v>0</v>
      </c>
      <c r="M5624">
        <f t="shared" si="175"/>
        <v>0</v>
      </c>
    </row>
    <row r="5625" spans="1:13" x14ac:dyDescent="0.3">
      <c r="A5625" t="s">
        <v>1396</v>
      </c>
      <c r="B5625">
        <v>15.25</v>
      </c>
      <c r="C5625" t="s">
        <v>51</v>
      </c>
      <c r="D5625">
        <v>9.0182683999999999E-2</v>
      </c>
      <c r="E5625" t="s">
        <v>67</v>
      </c>
      <c r="F5625">
        <v>214.41919999999999</v>
      </c>
      <c r="G5625" t="s">
        <v>37</v>
      </c>
      <c r="H5625">
        <v>2009</v>
      </c>
      <c r="I5625" t="s">
        <v>14</v>
      </c>
      <c r="J5625" t="s">
        <v>24</v>
      </c>
      <c r="K5625" t="s">
        <v>38</v>
      </c>
      <c r="L5625">
        <f t="shared" si="174"/>
        <v>0</v>
      </c>
      <c r="M5625">
        <f t="shared" si="175"/>
        <v>0</v>
      </c>
    </row>
    <row r="5626" spans="1:13" x14ac:dyDescent="0.3">
      <c r="A5626" t="s">
        <v>158</v>
      </c>
      <c r="B5626">
        <v>8.1549999999999994</v>
      </c>
      <c r="C5626" t="s">
        <v>51</v>
      </c>
      <c r="D5626">
        <v>0.120126301</v>
      </c>
      <c r="E5626" t="s">
        <v>77</v>
      </c>
      <c r="F5626">
        <v>191.65299999999999</v>
      </c>
      <c r="G5626" t="s">
        <v>19</v>
      </c>
      <c r="H5626">
        <v>2007</v>
      </c>
      <c r="J5626" t="s">
        <v>20</v>
      </c>
      <c r="K5626" t="s">
        <v>16</v>
      </c>
      <c r="L5626">
        <f t="shared" si="174"/>
        <v>0</v>
      </c>
      <c r="M5626">
        <f t="shared" si="175"/>
        <v>0</v>
      </c>
    </row>
    <row r="5627" spans="1:13" x14ac:dyDescent="0.3">
      <c r="A5627" t="s">
        <v>1430</v>
      </c>
      <c r="C5627" t="s">
        <v>51</v>
      </c>
      <c r="D5627">
        <v>3.5965285999999999E-2</v>
      </c>
      <c r="E5627" t="s">
        <v>32</v>
      </c>
      <c r="F5627">
        <v>121.1756</v>
      </c>
      <c r="G5627" t="s">
        <v>29</v>
      </c>
      <c r="H5627">
        <v>1985</v>
      </c>
      <c r="I5627" t="s">
        <v>14</v>
      </c>
      <c r="J5627" t="s">
        <v>24</v>
      </c>
      <c r="K5627" t="s">
        <v>30</v>
      </c>
      <c r="L5627">
        <f t="shared" si="174"/>
        <v>0</v>
      </c>
      <c r="M5627">
        <f t="shared" si="175"/>
        <v>0</v>
      </c>
    </row>
    <row r="5628" spans="1:13" x14ac:dyDescent="0.3">
      <c r="A5628" t="s">
        <v>1482</v>
      </c>
      <c r="C5628" t="s">
        <v>1605</v>
      </c>
      <c r="D5628">
        <v>4.2108174999999998E-2</v>
      </c>
      <c r="E5628" t="s">
        <v>83</v>
      </c>
      <c r="F5628">
        <v>125.5046</v>
      </c>
      <c r="G5628" t="s">
        <v>29</v>
      </c>
      <c r="H5628">
        <v>1985</v>
      </c>
      <c r="I5628" t="s">
        <v>14</v>
      </c>
      <c r="J5628" t="s">
        <v>24</v>
      </c>
      <c r="K5628" t="s">
        <v>30</v>
      </c>
      <c r="L5628">
        <f t="shared" si="174"/>
        <v>0</v>
      </c>
      <c r="M5628">
        <f t="shared" si="175"/>
        <v>0</v>
      </c>
    </row>
    <row r="5629" spans="1:13" x14ac:dyDescent="0.3">
      <c r="A5629" t="s">
        <v>935</v>
      </c>
      <c r="C5629" t="s">
        <v>1605</v>
      </c>
      <c r="D5629">
        <v>0.115117203</v>
      </c>
      <c r="E5629" t="s">
        <v>12</v>
      </c>
      <c r="F5629">
        <v>178.6028</v>
      </c>
      <c r="G5629" t="s">
        <v>29</v>
      </c>
      <c r="H5629">
        <v>1985</v>
      </c>
      <c r="I5629" t="s">
        <v>14</v>
      </c>
      <c r="J5629" t="s">
        <v>24</v>
      </c>
      <c r="K5629" t="s">
        <v>30</v>
      </c>
      <c r="L5629">
        <f t="shared" si="174"/>
        <v>0</v>
      </c>
      <c r="M5629">
        <f t="shared" si="175"/>
        <v>1</v>
      </c>
    </row>
    <row r="5630" spans="1:13" x14ac:dyDescent="0.3">
      <c r="A5630" t="s">
        <v>957</v>
      </c>
      <c r="B5630">
        <v>19.350000000000001</v>
      </c>
      <c r="C5630" t="s">
        <v>1605</v>
      </c>
      <c r="D5630">
        <v>7.6695199000000006E-2</v>
      </c>
      <c r="E5630" t="s">
        <v>12</v>
      </c>
      <c r="F5630">
        <v>114.5518</v>
      </c>
      <c r="G5630" t="s">
        <v>53</v>
      </c>
      <c r="H5630">
        <v>1987</v>
      </c>
      <c r="I5630" t="s">
        <v>54</v>
      </c>
      <c r="J5630" t="s">
        <v>24</v>
      </c>
      <c r="K5630" t="s">
        <v>16</v>
      </c>
      <c r="L5630">
        <f t="shared" si="174"/>
        <v>0</v>
      </c>
      <c r="M5630">
        <f t="shared" si="175"/>
        <v>1</v>
      </c>
    </row>
    <row r="5631" spans="1:13" x14ac:dyDescent="0.3">
      <c r="A5631" t="s">
        <v>1435</v>
      </c>
      <c r="B5631">
        <v>20.2</v>
      </c>
      <c r="C5631" t="s">
        <v>51</v>
      </c>
      <c r="D5631">
        <v>6.5919619999999998E-2</v>
      </c>
      <c r="E5631" t="s">
        <v>61</v>
      </c>
      <c r="F5631">
        <v>61.250999999999998</v>
      </c>
      <c r="G5631" t="s">
        <v>65</v>
      </c>
      <c r="H5631">
        <v>2004</v>
      </c>
      <c r="I5631" t="s">
        <v>34</v>
      </c>
      <c r="J5631" t="s">
        <v>20</v>
      </c>
      <c r="K5631" t="s">
        <v>16</v>
      </c>
      <c r="L5631">
        <f t="shared" si="174"/>
        <v>0</v>
      </c>
      <c r="M5631">
        <f t="shared" si="175"/>
        <v>0</v>
      </c>
    </row>
    <row r="5632" spans="1:13" x14ac:dyDescent="0.3">
      <c r="A5632" t="s">
        <v>1447</v>
      </c>
      <c r="B5632">
        <v>8.7100000000000009</v>
      </c>
      <c r="C5632" t="s">
        <v>1605</v>
      </c>
      <c r="D5632">
        <v>7.2449393000000001E-2</v>
      </c>
      <c r="E5632" t="s">
        <v>83</v>
      </c>
      <c r="F5632">
        <v>185.29239999999999</v>
      </c>
      <c r="G5632" t="s">
        <v>37</v>
      </c>
      <c r="H5632">
        <v>2009</v>
      </c>
      <c r="I5632" t="s">
        <v>14</v>
      </c>
      <c r="J5632" t="s">
        <v>24</v>
      </c>
      <c r="K5632" t="s">
        <v>38</v>
      </c>
      <c r="L5632">
        <f t="shared" si="174"/>
        <v>0</v>
      </c>
      <c r="M5632">
        <f t="shared" si="175"/>
        <v>0</v>
      </c>
    </row>
    <row r="5633" spans="1:13" x14ac:dyDescent="0.3">
      <c r="A5633" t="s">
        <v>144</v>
      </c>
      <c r="B5633">
        <v>18.5</v>
      </c>
      <c r="C5633" t="s">
        <v>1605</v>
      </c>
      <c r="D5633">
        <v>4.5555974999999999E-2</v>
      </c>
      <c r="E5633" t="s">
        <v>18</v>
      </c>
      <c r="F5633">
        <v>147.11019999999999</v>
      </c>
      <c r="G5633" t="s">
        <v>41</v>
      </c>
      <c r="H5633">
        <v>2002</v>
      </c>
      <c r="J5633" t="s">
        <v>20</v>
      </c>
      <c r="K5633" t="s">
        <v>16</v>
      </c>
      <c r="L5633">
        <f t="shared" si="174"/>
        <v>0</v>
      </c>
      <c r="M5633">
        <f t="shared" si="175"/>
        <v>1</v>
      </c>
    </row>
    <row r="5634" spans="1:13" x14ac:dyDescent="0.3">
      <c r="A5634" t="s">
        <v>1284</v>
      </c>
      <c r="B5634">
        <v>10.195</v>
      </c>
      <c r="C5634" t="s">
        <v>1605</v>
      </c>
      <c r="D5634">
        <v>1.2508892000000001E-2</v>
      </c>
      <c r="E5634" t="s">
        <v>77</v>
      </c>
      <c r="F5634">
        <v>195.61099999999999</v>
      </c>
      <c r="G5634" t="s">
        <v>37</v>
      </c>
      <c r="H5634">
        <v>2009</v>
      </c>
      <c r="I5634" t="s">
        <v>14</v>
      </c>
      <c r="J5634" t="s">
        <v>24</v>
      </c>
      <c r="K5634" t="s">
        <v>38</v>
      </c>
      <c r="L5634">
        <f t="shared" si="174"/>
        <v>0</v>
      </c>
      <c r="M5634">
        <f t="shared" si="175"/>
        <v>0</v>
      </c>
    </row>
    <row r="5635" spans="1:13" x14ac:dyDescent="0.3">
      <c r="A5635" t="s">
        <v>1140</v>
      </c>
      <c r="B5635">
        <v>16.7</v>
      </c>
      <c r="C5635" t="s">
        <v>1605</v>
      </c>
      <c r="D5635">
        <v>6.9858811000000007E-2</v>
      </c>
      <c r="E5635" t="s">
        <v>36</v>
      </c>
      <c r="F5635">
        <v>187.82140000000001</v>
      </c>
      <c r="G5635" t="s">
        <v>53</v>
      </c>
      <c r="H5635">
        <v>1987</v>
      </c>
      <c r="I5635" t="s">
        <v>54</v>
      </c>
      <c r="J5635" t="s">
        <v>24</v>
      </c>
      <c r="K5635" t="s">
        <v>16</v>
      </c>
      <c r="L5635">
        <f t="shared" ref="L5635:L5682" si="176">IF(AND(J5635= "Tier 1", C5635= "LF"),1,0)</f>
        <v>0</v>
      </c>
      <c r="M5635">
        <f t="shared" ref="M5635:M5682" si="177">IF(OR(E5635= "Dairy", E5635= "Snack Foods"),1,0)</f>
        <v>0</v>
      </c>
    </row>
    <row r="5636" spans="1:13" x14ac:dyDescent="0.3">
      <c r="A5636" t="s">
        <v>920</v>
      </c>
      <c r="C5636" t="s">
        <v>51</v>
      </c>
      <c r="D5636">
        <v>3.1269816999999998E-2</v>
      </c>
      <c r="E5636" t="s">
        <v>61</v>
      </c>
      <c r="F5636">
        <v>110.1228</v>
      </c>
      <c r="G5636" t="s">
        <v>29</v>
      </c>
      <c r="H5636">
        <v>1985</v>
      </c>
      <c r="I5636" t="s">
        <v>14</v>
      </c>
      <c r="J5636" t="s">
        <v>24</v>
      </c>
      <c r="K5636" t="s">
        <v>30</v>
      </c>
      <c r="L5636">
        <f t="shared" si="176"/>
        <v>0</v>
      </c>
      <c r="M5636">
        <f t="shared" si="177"/>
        <v>0</v>
      </c>
    </row>
    <row r="5637" spans="1:13" x14ac:dyDescent="0.3">
      <c r="A5637" t="s">
        <v>93</v>
      </c>
      <c r="B5637">
        <v>12.85</v>
      </c>
      <c r="C5637" t="s">
        <v>51</v>
      </c>
      <c r="D5637">
        <v>0</v>
      </c>
      <c r="E5637" t="s">
        <v>46</v>
      </c>
      <c r="F5637">
        <v>184.26079999999999</v>
      </c>
      <c r="G5637" t="s">
        <v>33</v>
      </c>
      <c r="H5637">
        <v>1997</v>
      </c>
      <c r="I5637" t="s">
        <v>34</v>
      </c>
      <c r="J5637" t="s">
        <v>15</v>
      </c>
      <c r="K5637" t="s">
        <v>16</v>
      </c>
      <c r="L5637">
        <f t="shared" si="176"/>
        <v>1</v>
      </c>
      <c r="M5637">
        <f t="shared" si="177"/>
        <v>0</v>
      </c>
    </row>
    <row r="5638" spans="1:13" x14ac:dyDescent="0.3">
      <c r="A5638" t="s">
        <v>1090</v>
      </c>
      <c r="B5638">
        <v>5.46</v>
      </c>
      <c r="C5638" t="s">
        <v>1605</v>
      </c>
      <c r="D5638">
        <v>0.107493292</v>
      </c>
      <c r="E5638" t="s">
        <v>32</v>
      </c>
      <c r="F5638">
        <v>142.57859999999999</v>
      </c>
      <c r="G5638" t="s">
        <v>37</v>
      </c>
      <c r="H5638">
        <v>2009</v>
      </c>
      <c r="I5638" t="s">
        <v>14</v>
      </c>
      <c r="J5638" t="s">
        <v>24</v>
      </c>
      <c r="K5638" t="s">
        <v>38</v>
      </c>
      <c r="L5638">
        <f t="shared" si="176"/>
        <v>0</v>
      </c>
      <c r="M5638">
        <f t="shared" si="177"/>
        <v>0</v>
      </c>
    </row>
    <row r="5639" spans="1:13" x14ac:dyDescent="0.3">
      <c r="A5639" t="s">
        <v>1268</v>
      </c>
      <c r="B5639">
        <v>8.8949999999999996</v>
      </c>
      <c r="C5639" t="s">
        <v>51</v>
      </c>
      <c r="D5639">
        <v>7.5449826999999997E-2</v>
      </c>
      <c r="E5639" t="s">
        <v>52</v>
      </c>
      <c r="F5639">
        <v>233.26159999999999</v>
      </c>
      <c r="G5639" t="s">
        <v>33</v>
      </c>
      <c r="H5639">
        <v>1997</v>
      </c>
      <c r="I5639" t="s">
        <v>34</v>
      </c>
      <c r="J5639" t="s">
        <v>15</v>
      </c>
      <c r="K5639" t="s">
        <v>16</v>
      </c>
      <c r="L5639">
        <f t="shared" si="176"/>
        <v>1</v>
      </c>
      <c r="M5639">
        <f t="shared" si="177"/>
        <v>0</v>
      </c>
    </row>
    <row r="5640" spans="1:13" x14ac:dyDescent="0.3">
      <c r="A5640" t="s">
        <v>670</v>
      </c>
      <c r="B5640">
        <v>15.3</v>
      </c>
      <c r="C5640" t="s">
        <v>51</v>
      </c>
      <c r="D5640">
        <v>2.2977902000000001E-2</v>
      </c>
      <c r="E5640" t="s">
        <v>61</v>
      </c>
      <c r="F5640">
        <v>103.1332</v>
      </c>
      <c r="G5640" t="s">
        <v>33</v>
      </c>
      <c r="H5640">
        <v>1997</v>
      </c>
      <c r="I5640" t="s">
        <v>34</v>
      </c>
      <c r="J5640" t="s">
        <v>15</v>
      </c>
      <c r="K5640" t="s">
        <v>16</v>
      </c>
      <c r="L5640">
        <f t="shared" si="176"/>
        <v>1</v>
      </c>
      <c r="M5640">
        <f t="shared" si="177"/>
        <v>0</v>
      </c>
    </row>
    <row r="5641" spans="1:13" x14ac:dyDescent="0.3">
      <c r="A5641" t="s">
        <v>608</v>
      </c>
      <c r="B5641">
        <v>10.85</v>
      </c>
      <c r="C5641" t="s">
        <v>51</v>
      </c>
      <c r="D5641">
        <v>2.8842118999999999E-2</v>
      </c>
      <c r="E5641" t="s">
        <v>61</v>
      </c>
      <c r="F5641">
        <v>116.9808</v>
      </c>
      <c r="G5641" t="s">
        <v>19</v>
      </c>
      <c r="H5641">
        <v>2007</v>
      </c>
      <c r="J5641" t="s">
        <v>20</v>
      </c>
      <c r="K5641" t="s">
        <v>16</v>
      </c>
      <c r="L5641">
        <f t="shared" si="176"/>
        <v>0</v>
      </c>
      <c r="M5641">
        <f t="shared" si="177"/>
        <v>0</v>
      </c>
    </row>
    <row r="5642" spans="1:13" x14ac:dyDescent="0.3">
      <c r="A5642" t="s">
        <v>1576</v>
      </c>
      <c r="C5642" t="s">
        <v>1605</v>
      </c>
      <c r="D5642">
        <v>3.8135648000000001E-2</v>
      </c>
      <c r="E5642" t="s">
        <v>36</v>
      </c>
      <c r="F5642">
        <v>62.850999999999999</v>
      </c>
      <c r="G5642" t="s">
        <v>29</v>
      </c>
      <c r="H5642">
        <v>1985</v>
      </c>
      <c r="I5642" t="s">
        <v>14</v>
      </c>
      <c r="J5642" t="s">
        <v>24</v>
      </c>
      <c r="K5642" t="s">
        <v>30</v>
      </c>
      <c r="L5642">
        <f t="shared" si="176"/>
        <v>0</v>
      </c>
      <c r="M5642">
        <f t="shared" si="177"/>
        <v>0</v>
      </c>
    </row>
    <row r="5643" spans="1:13" x14ac:dyDescent="0.3">
      <c r="A5643" t="s">
        <v>842</v>
      </c>
      <c r="B5643">
        <v>19.850000000000001</v>
      </c>
      <c r="C5643" t="s">
        <v>51</v>
      </c>
      <c r="D5643">
        <v>2.600908E-2</v>
      </c>
      <c r="E5643" t="s">
        <v>61</v>
      </c>
      <c r="F5643">
        <v>49.837600000000002</v>
      </c>
      <c r="G5643" t="s">
        <v>13</v>
      </c>
      <c r="H5643">
        <v>1999</v>
      </c>
      <c r="I5643" t="s">
        <v>14</v>
      </c>
      <c r="J5643" t="s">
        <v>15</v>
      </c>
      <c r="K5643" t="s">
        <v>16</v>
      </c>
      <c r="L5643">
        <f t="shared" si="176"/>
        <v>1</v>
      </c>
      <c r="M5643">
        <f t="shared" si="177"/>
        <v>0</v>
      </c>
    </row>
    <row r="5644" spans="1:13" x14ac:dyDescent="0.3">
      <c r="A5644" t="s">
        <v>831</v>
      </c>
      <c r="B5644">
        <v>7.39</v>
      </c>
      <c r="C5644" t="s">
        <v>51</v>
      </c>
      <c r="D5644">
        <v>6.7885091999999994E-2</v>
      </c>
      <c r="E5644" t="s">
        <v>46</v>
      </c>
      <c r="F5644">
        <v>143.0812</v>
      </c>
      <c r="G5644" t="s">
        <v>13</v>
      </c>
      <c r="H5644">
        <v>1999</v>
      </c>
      <c r="I5644" t="s">
        <v>14</v>
      </c>
      <c r="J5644" t="s">
        <v>15</v>
      </c>
      <c r="K5644" t="s">
        <v>16</v>
      </c>
      <c r="L5644">
        <f t="shared" si="176"/>
        <v>1</v>
      </c>
      <c r="M5644">
        <f t="shared" si="177"/>
        <v>0</v>
      </c>
    </row>
    <row r="5645" spans="1:13" x14ac:dyDescent="0.3">
      <c r="A5645" t="s">
        <v>487</v>
      </c>
      <c r="C5645" t="s">
        <v>1605</v>
      </c>
      <c r="D5645">
        <v>0</v>
      </c>
      <c r="E5645" t="s">
        <v>32</v>
      </c>
      <c r="F5645">
        <v>244.35120000000001</v>
      </c>
      <c r="G5645" t="s">
        <v>47</v>
      </c>
      <c r="H5645">
        <v>1985</v>
      </c>
      <c r="I5645" t="s">
        <v>34</v>
      </c>
      <c r="J5645" t="s">
        <v>15</v>
      </c>
      <c r="K5645" t="s">
        <v>25</v>
      </c>
      <c r="L5645">
        <f t="shared" si="176"/>
        <v>0</v>
      </c>
      <c r="M5645">
        <f t="shared" si="177"/>
        <v>0</v>
      </c>
    </row>
    <row r="5646" spans="1:13" x14ac:dyDescent="0.3">
      <c r="A5646" t="s">
        <v>780</v>
      </c>
      <c r="B5646">
        <v>14.85</v>
      </c>
      <c r="C5646" t="s">
        <v>51</v>
      </c>
      <c r="D5646">
        <v>9.8555227999999995E-2</v>
      </c>
      <c r="E5646" t="s">
        <v>32</v>
      </c>
      <c r="F5646">
        <v>166.94739999999999</v>
      </c>
      <c r="G5646" t="s">
        <v>13</v>
      </c>
      <c r="H5646">
        <v>1999</v>
      </c>
      <c r="I5646" t="s">
        <v>14</v>
      </c>
      <c r="J5646" t="s">
        <v>15</v>
      </c>
      <c r="K5646" t="s">
        <v>16</v>
      </c>
      <c r="L5646">
        <f t="shared" si="176"/>
        <v>1</v>
      </c>
      <c r="M5646">
        <f t="shared" si="177"/>
        <v>0</v>
      </c>
    </row>
    <row r="5647" spans="1:13" x14ac:dyDescent="0.3">
      <c r="A5647" t="s">
        <v>541</v>
      </c>
      <c r="B5647">
        <v>6.7149999999999999</v>
      </c>
      <c r="C5647" t="s">
        <v>1605</v>
      </c>
      <c r="D5647">
        <v>0.12177541</v>
      </c>
      <c r="E5647" t="s">
        <v>36</v>
      </c>
      <c r="F5647">
        <v>43.045400000000001</v>
      </c>
      <c r="G5647" t="s">
        <v>13</v>
      </c>
      <c r="H5647">
        <v>1999</v>
      </c>
      <c r="I5647" t="s">
        <v>14</v>
      </c>
      <c r="J5647" t="s">
        <v>15</v>
      </c>
      <c r="K5647" t="s">
        <v>16</v>
      </c>
      <c r="L5647">
        <f t="shared" si="176"/>
        <v>0</v>
      </c>
      <c r="M5647">
        <f t="shared" si="177"/>
        <v>0</v>
      </c>
    </row>
    <row r="5648" spans="1:13" x14ac:dyDescent="0.3">
      <c r="A5648" t="s">
        <v>1500</v>
      </c>
      <c r="B5648">
        <v>15.6</v>
      </c>
      <c r="C5648" t="s">
        <v>1605</v>
      </c>
      <c r="D5648">
        <v>0.10545978</v>
      </c>
      <c r="E5648" t="s">
        <v>12</v>
      </c>
      <c r="F5648">
        <v>172.47640000000001</v>
      </c>
      <c r="G5648" t="s">
        <v>13</v>
      </c>
      <c r="H5648">
        <v>1999</v>
      </c>
      <c r="I5648" t="s">
        <v>14</v>
      </c>
      <c r="J5648" t="s">
        <v>15</v>
      </c>
      <c r="K5648" t="s">
        <v>16</v>
      </c>
      <c r="L5648">
        <f t="shared" si="176"/>
        <v>0</v>
      </c>
      <c r="M5648">
        <f t="shared" si="177"/>
        <v>1</v>
      </c>
    </row>
    <row r="5649" spans="1:13" x14ac:dyDescent="0.3">
      <c r="A5649" t="s">
        <v>371</v>
      </c>
      <c r="B5649">
        <v>9.3949999999999996</v>
      </c>
      <c r="C5649" t="s">
        <v>1605</v>
      </c>
      <c r="D5649">
        <v>0.109317621</v>
      </c>
      <c r="E5649" t="s">
        <v>59</v>
      </c>
      <c r="F5649">
        <v>43.811199999999999</v>
      </c>
      <c r="G5649" t="s">
        <v>41</v>
      </c>
      <c r="H5649">
        <v>2002</v>
      </c>
      <c r="J5649" t="s">
        <v>20</v>
      </c>
      <c r="K5649" t="s">
        <v>16</v>
      </c>
      <c r="L5649">
        <f t="shared" si="176"/>
        <v>0</v>
      </c>
      <c r="M5649">
        <f t="shared" si="177"/>
        <v>0</v>
      </c>
    </row>
    <row r="5650" spans="1:13" x14ac:dyDescent="0.3">
      <c r="A5650" t="s">
        <v>211</v>
      </c>
      <c r="C5650" t="s">
        <v>1605</v>
      </c>
      <c r="D5650">
        <v>0</v>
      </c>
      <c r="E5650" t="s">
        <v>83</v>
      </c>
      <c r="F5650">
        <v>187.524</v>
      </c>
      <c r="G5650" t="s">
        <v>29</v>
      </c>
      <c r="H5650">
        <v>1985</v>
      </c>
      <c r="I5650" t="s">
        <v>14</v>
      </c>
      <c r="J5650" t="s">
        <v>24</v>
      </c>
      <c r="K5650" t="s">
        <v>30</v>
      </c>
      <c r="L5650">
        <f t="shared" si="176"/>
        <v>0</v>
      </c>
      <c r="M5650">
        <f t="shared" si="177"/>
        <v>0</v>
      </c>
    </row>
    <row r="5651" spans="1:13" x14ac:dyDescent="0.3">
      <c r="A5651" t="s">
        <v>307</v>
      </c>
      <c r="B5651">
        <v>17.25</v>
      </c>
      <c r="C5651" t="s">
        <v>51</v>
      </c>
      <c r="D5651">
        <v>3.5135430000000002E-2</v>
      </c>
      <c r="E5651" t="s">
        <v>18</v>
      </c>
      <c r="F5651">
        <v>94.712000000000003</v>
      </c>
      <c r="G5651" t="s">
        <v>41</v>
      </c>
      <c r="H5651">
        <v>2002</v>
      </c>
      <c r="J5651" t="s">
        <v>20</v>
      </c>
      <c r="K5651" t="s">
        <v>16</v>
      </c>
      <c r="L5651">
        <f t="shared" si="176"/>
        <v>0</v>
      </c>
      <c r="M5651">
        <f t="shared" si="177"/>
        <v>1</v>
      </c>
    </row>
    <row r="5652" spans="1:13" x14ac:dyDescent="0.3">
      <c r="A5652" t="s">
        <v>1216</v>
      </c>
      <c r="B5652">
        <v>9.8000000000000007</v>
      </c>
      <c r="C5652" t="s">
        <v>1605</v>
      </c>
      <c r="D5652">
        <v>0.121982284</v>
      </c>
      <c r="E5652" t="s">
        <v>12</v>
      </c>
      <c r="F5652">
        <v>119.7098</v>
      </c>
      <c r="G5652" t="s">
        <v>23</v>
      </c>
      <c r="H5652">
        <v>1998</v>
      </c>
      <c r="J5652" t="s">
        <v>24</v>
      </c>
      <c r="K5652" t="s">
        <v>25</v>
      </c>
      <c r="L5652">
        <f t="shared" si="176"/>
        <v>0</v>
      </c>
      <c r="M5652">
        <f t="shared" si="177"/>
        <v>1</v>
      </c>
    </row>
    <row r="5653" spans="1:13" x14ac:dyDescent="0.3">
      <c r="A5653" t="s">
        <v>212</v>
      </c>
      <c r="B5653">
        <v>9.5</v>
      </c>
      <c r="C5653" t="s">
        <v>1605</v>
      </c>
      <c r="D5653">
        <v>4.8645015E-2</v>
      </c>
      <c r="E5653" t="s">
        <v>112</v>
      </c>
      <c r="F5653">
        <v>186.18979999999999</v>
      </c>
      <c r="G5653" t="s">
        <v>53</v>
      </c>
      <c r="H5653">
        <v>1987</v>
      </c>
      <c r="I5653" t="s">
        <v>54</v>
      </c>
      <c r="J5653" t="s">
        <v>24</v>
      </c>
      <c r="K5653" t="s">
        <v>16</v>
      </c>
      <c r="L5653">
        <f t="shared" si="176"/>
        <v>0</v>
      </c>
      <c r="M5653">
        <f t="shared" si="177"/>
        <v>0</v>
      </c>
    </row>
    <row r="5654" spans="1:13" x14ac:dyDescent="0.3">
      <c r="A5654" t="s">
        <v>1262</v>
      </c>
      <c r="B5654">
        <v>6.65</v>
      </c>
      <c r="C5654" t="s">
        <v>51</v>
      </c>
      <c r="D5654">
        <v>8.7847280999999999E-2</v>
      </c>
      <c r="E5654" t="s">
        <v>32</v>
      </c>
      <c r="F5654">
        <v>126.76779999999999</v>
      </c>
      <c r="G5654" t="s">
        <v>41</v>
      </c>
      <c r="H5654">
        <v>2002</v>
      </c>
      <c r="J5654" t="s">
        <v>20</v>
      </c>
      <c r="K5654" t="s">
        <v>16</v>
      </c>
      <c r="L5654">
        <f t="shared" si="176"/>
        <v>0</v>
      </c>
      <c r="M5654">
        <f t="shared" si="177"/>
        <v>0</v>
      </c>
    </row>
    <row r="5655" spans="1:13" x14ac:dyDescent="0.3">
      <c r="A5655" t="s">
        <v>972</v>
      </c>
      <c r="B5655">
        <v>6.76</v>
      </c>
      <c r="C5655" t="s">
        <v>1605</v>
      </c>
      <c r="D5655">
        <v>2.8977202000000001E-2</v>
      </c>
      <c r="E5655" t="s">
        <v>32</v>
      </c>
      <c r="F5655">
        <v>80.296000000000006</v>
      </c>
      <c r="G5655" t="s">
        <v>65</v>
      </c>
      <c r="H5655">
        <v>2004</v>
      </c>
      <c r="I5655" t="s">
        <v>34</v>
      </c>
      <c r="J5655" t="s">
        <v>20</v>
      </c>
      <c r="K5655" t="s">
        <v>16</v>
      </c>
      <c r="L5655">
        <f t="shared" si="176"/>
        <v>0</v>
      </c>
      <c r="M5655">
        <f t="shared" si="177"/>
        <v>0</v>
      </c>
    </row>
    <row r="5656" spans="1:13" x14ac:dyDescent="0.3">
      <c r="A5656" t="s">
        <v>1046</v>
      </c>
      <c r="B5656">
        <v>7.2750000000000004</v>
      </c>
      <c r="C5656" t="s">
        <v>51</v>
      </c>
      <c r="D5656">
        <v>0</v>
      </c>
      <c r="E5656" t="s">
        <v>12</v>
      </c>
      <c r="F5656">
        <v>144.57599999999999</v>
      </c>
      <c r="G5656" t="s">
        <v>53</v>
      </c>
      <c r="H5656">
        <v>1987</v>
      </c>
      <c r="I5656" t="s">
        <v>54</v>
      </c>
      <c r="J5656" t="s">
        <v>24</v>
      </c>
      <c r="K5656" t="s">
        <v>16</v>
      </c>
      <c r="L5656">
        <f t="shared" si="176"/>
        <v>0</v>
      </c>
      <c r="M5656">
        <f t="shared" si="177"/>
        <v>1</v>
      </c>
    </row>
    <row r="5657" spans="1:13" x14ac:dyDescent="0.3">
      <c r="A5657" t="s">
        <v>358</v>
      </c>
      <c r="C5657" t="s">
        <v>1605</v>
      </c>
      <c r="D5657">
        <v>9.9374678999999994E-2</v>
      </c>
      <c r="E5657" t="s">
        <v>32</v>
      </c>
      <c r="F5657">
        <v>143.67859999999999</v>
      </c>
      <c r="G5657" t="s">
        <v>29</v>
      </c>
      <c r="H5657">
        <v>1985</v>
      </c>
      <c r="I5657" t="s">
        <v>14</v>
      </c>
      <c r="J5657" t="s">
        <v>24</v>
      </c>
      <c r="K5657" t="s">
        <v>30</v>
      </c>
      <c r="L5657">
        <f t="shared" si="176"/>
        <v>0</v>
      </c>
      <c r="M5657">
        <f t="shared" si="177"/>
        <v>0</v>
      </c>
    </row>
    <row r="5658" spans="1:13" x14ac:dyDescent="0.3">
      <c r="A5658" t="s">
        <v>834</v>
      </c>
      <c r="C5658" t="s">
        <v>51</v>
      </c>
      <c r="D5658">
        <v>0.15842451599999999</v>
      </c>
      <c r="E5658" t="s">
        <v>18</v>
      </c>
      <c r="F5658">
        <v>207.8296</v>
      </c>
      <c r="G5658" t="s">
        <v>29</v>
      </c>
      <c r="H5658">
        <v>1985</v>
      </c>
      <c r="I5658" t="s">
        <v>14</v>
      </c>
      <c r="J5658" t="s">
        <v>24</v>
      </c>
      <c r="K5658" t="s">
        <v>30</v>
      </c>
      <c r="L5658">
        <f t="shared" si="176"/>
        <v>0</v>
      </c>
      <c r="M5658">
        <f t="shared" si="177"/>
        <v>1</v>
      </c>
    </row>
    <row r="5659" spans="1:13" x14ac:dyDescent="0.3">
      <c r="A5659" t="s">
        <v>1302</v>
      </c>
      <c r="B5659">
        <v>16.2</v>
      </c>
      <c r="C5659" t="s">
        <v>51</v>
      </c>
      <c r="D5659">
        <v>3.5911274999999999E-2</v>
      </c>
      <c r="E5659" t="s">
        <v>32</v>
      </c>
      <c r="F5659">
        <v>261.32780000000002</v>
      </c>
      <c r="G5659" t="s">
        <v>33</v>
      </c>
      <c r="H5659">
        <v>1997</v>
      </c>
      <c r="I5659" t="s">
        <v>34</v>
      </c>
      <c r="J5659" t="s">
        <v>15</v>
      </c>
      <c r="K5659" t="s">
        <v>16</v>
      </c>
      <c r="L5659">
        <f t="shared" si="176"/>
        <v>1</v>
      </c>
      <c r="M5659">
        <f t="shared" si="177"/>
        <v>0</v>
      </c>
    </row>
    <row r="5660" spans="1:13" x14ac:dyDescent="0.3">
      <c r="A5660" t="s">
        <v>816</v>
      </c>
      <c r="B5660">
        <v>15.6</v>
      </c>
      <c r="C5660" t="s">
        <v>51</v>
      </c>
      <c r="D5660">
        <v>3.7656474000000002E-2</v>
      </c>
      <c r="E5660" t="s">
        <v>12</v>
      </c>
      <c r="F5660">
        <v>123.4704</v>
      </c>
      <c r="G5660" t="s">
        <v>53</v>
      </c>
      <c r="H5660">
        <v>1987</v>
      </c>
      <c r="I5660" t="s">
        <v>54</v>
      </c>
      <c r="J5660" t="s">
        <v>24</v>
      </c>
      <c r="K5660" t="s">
        <v>16</v>
      </c>
      <c r="L5660">
        <f t="shared" si="176"/>
        <v>0</v>
      </c>
      <c r="M5660">
        <f t="shared" si="177"/>
        <v>1</v>
      </c>
    </row>
    <row r="5661" spans="1:13" x14ac:dyDescent="0.3">
      <c r="A5661" t="s">
        <v>527</v>
      </c>
      <c r="B5661">
        <v>5</v>
      </c>
      <c r="C5661" t="s">
        <v>51</v>
      </c>
      <c r="D5661">
        <v>4.4073090000000002E-2</v>
      </c>
      <c r="E5661" t="s">
        <v>59</v>
      </c>
      <c r="F5661">
        <v>188.85300000000001</v>
      </c>
      <c r="G5661" t="s">
        <v>13</v>
      </c>
      <c r="H5661">
        <v>1999</v>
      </c>
      <c r="I5661" t="s">
        <v>14</v>
      </c>
      <c r="J5661" t="s">
        <v>15</v>
      </c>
      <c r="K5661" t="s">
        <v>16</v>
      </c>
      <c r="L5661">
        <f t="shared" si="176"/>
        <v>1</v>
      </c>
      <c r="M5661">
        <f t="shared" si="177"/>
        <v>0</v>
      </c>
    </row>
    <row r="5662" spans="1:13" x14ac:dyDescent="0.3">
      <c r="A5662" t="s">
        <v>1445</v>
      </c>
      <c r="B5662">
        <v>9.8000000000000007</v>
      </c>
      <c r="C5662" t="s">
        <v>51</v>
      </c>
      <c r="D5662">
        <v>2.6064791E-2</v>
      </c>
      <c r="E5662" t="s">
        <v>12</v>
      </c>
      <c r="F5662">
        <v>215.38499999999999</v>
      </c>
      <c r="G5662" t="s">
        <v>53</v>
      </c>
      <c r="H5662">
        <v>1987</v>
      </c>
      <c r="I5662" t="s">
        <v>54</v>
      </c>
      <c r="J5662" t="s">
        <v>24</v>
      </c>
      <c r="K5662" t="s">
        <v>16</v>
      </c>
      <c r="L5662">
        <f t="shared" si="176"/>
        <v>0</v>
      </c>
      <c r="M5662">
        <f t="shared" si="177"/>
        <v>1</v>
      </c>
    </row>
    <row r="5663" spans="1:13" x14ac:dyDescent="0.3">
      <c r="A5663" t="s">
        <v>1277</v>
      </c>
      <c r="C5663" t="s">
        <v>51</v>
      </c>
      <c r="D5663">
        <v>0</v>
      </c>
      <c r="E5663" t="s">
        <v>59</v>
      </c>
      <c r="F5663">
        <v>155.7972</v>
      </c>
      <c r="G5663" t="s">
        <v>29</v>
      </c>
      <c r="H5663">
        <v>1985</v>
      </c>
      <c r="I5663" t="s">
        <v>14</v>
      </c>
      <c r="J5663" t="s">
        <v>24</v>
      </c>
      <c r="K5663" t="s">
        <v>30</v>
      </c>
      <c r="L5663">
        <f t="shared" si="176"/>
        <v>0</v>
      </c>
      <c r="M5663">
        <f t="shared" si="177"/>
        <v>0</v>
      </c>
    </row>
    <row r="5664" spans="1:13" x14ac:dyDescent="0.3">
      <c r="A5664" t="s">
        <v>1445</v>
      </c>
      <c r="B5664">
        <v>9.8000000000000007</v>
      </c>
      <c r="C5664" t="s">
        <v>51</v>
      </c>
      <c r="D5664">
        <v>2.6234054999999999E-2</v>
      </c>
      <c r="E5664" t="s">
        <v>12</v>
      </c>
      <c r="F5664">
        <v>214.38499999999999</v>
      </c>
      <c r="G5664" t="s">
        <v>19</v>
      </c>
      <c r="H5664">
        <v>2007</v>
      </c>
      <c r="J5664" t="s">
        <v>20</v>
      </c>
      <c r="K5664" t="s">
        <v>16</v>
      </c>
      <c r="L5664">
        <f t="shared" si="176"/>
        <v>0</v>
      </c>
      <c r="M5664">
        <f t="shared" si="177"/>
        <v>1</v>
      </c>
    </row>
    <row r="5665" spans="1:13" x14ac:dyDescent="0.3">
      <c r="A5665" t="s">
        <v>887</v>
      </c>
      <c r="B5665">
        <v>16.2</v>
      </c>
      <c r="C5665" t="s">
        <v>51</v>
      </c>
      <c r="D5665">
        <v>3.3516035999999999E-2</v>
      </c>
      <c r="E5665" t="s">
        <v>59</v>
      </c>
      <c r="F5665">
        <v>72.869600000000005</v>
      </c>
      <c r="G5665" t="s">
        <v>37</v>
      </c>
      <c r="H5665">
        <v>2009</v>
      </c>
      <c r="I5665" t="s">
        <v>14</v>
      </c>
      <c r="J5665" t="s">
        <v>24</v>
      </c>
      <c r="K5665" t="s">
        <v>38</v>
      </c>
      <c r="L5665">
        <f t="shared" si="176"/>
        <v>0</v>
      </c>
      <c r="M5665">
        <f t="shared" si="177"/>
        <v>0</v>
      </c>
    </row>
    <row r="5666" spans="1:13" x14ac:dyDescent="0.3">
      <c r="A5666" t="s">
        <v>122</v>
      </c>
      <c r="B5666">
        <v>13</v>
      </c>
      <c r="C5666" t="s">
        <v>1605</v>
      </c>
      <c r="D5666">
        <v>4.5168122999999998E-2</v>
      </c>
      <c r="E5666" t="s">
        <v>59</v>
      </c>
      <c r="F5666">
        <v>173.40539999999999</v>
      </c>
      <c r="G5666" t="s">
        <v>37</v>
      </c>
      <c r="H5666">
        <v>2009</v>
      </c>
      <c r="I5666" t="s">
        <v>14</v>
      </c>
      <c r="J5666" t="s">
        <v>24</v>
      </c>
      <c r="K5666" t="s">
        <v>38</v>
      </c>
      <c r="L5666">
        <f t="shared" si="176"/>
        <v>0</v>
      </c>
      <c r="M5666">
        <f t="shared" si="177"/>
        <v>0</v>
      </c>
    </row>
    <row r="5667" spans="1:13" x14ac:dyDescent="0.3">
      <c r="A5667" t="s">
        <v>277</v>
      </c>
      <c r="C5667" t="s">
        <v>51</v>
      </c>
      <c r="D5667">
        <v>2.4109582000000001E-2</v>
      </c>
      <c r="E5667" t="s">
        <v>18</v>
      </c>
      <c r="F5667">
        <v>46.071800000000003</v>
      </c>
      <c r="G5667" t="s">
        <v>29</v>
      </c>
      <c r="H5667">
        <v>1985</v>
      </c>
      <c r="I5667" t="s">
        <v>14</v>
      </c>
      <c r="J5667" t="s">
        <v>24</v>
      </c>
      <c r="K5667" t="s">
        <v>30</v>
      </c>
      <c r="L5667">
        <f t="shared" si="176"/>
        <v>0</v>
      </c>
      <c r="M5667">
        <f t="shared" si="177"/>
        <v>1</v>
      </c>
    </row>
    <row r="5668" spans="1:13" x14ac:dyDescent="0.3">
      <c r="A5668" t="s">
        <v>340</v>
      </c>
      <c r="B5668">
        <v>9.3000000000000007</v>
      </c>
      <c r="C5668" t="s">
        <v>1605</v>
      </c>
      <c r="D5668">
        <v>1.4019393E-2</v>
      </c>
      <c r="E5668" t="s">
        <v>12</v>
      </c>
      <c r="F5668">
        <v>196.9084</v>
      </c>
      <c r="G5668" t="s">
        <v>33</v>
      </c>
      <c r="H5668">
        <v>1997</v>
      </c>
      <c r="I5668" t="s">
        <v>34</v>
      </c>
      <c r="J5668" t="s">
        <v>15</v>
      </c>
      <c r="K5668" t="s">
        <v>16</v>
      </c>
      <c r="L5668">
        <f t="shared" si="176"/>
        <v>0</v>
      </c>
      <c r="M5668">
        <f t="shared" si="177"/>
        <v>1</v>
      </c>
    </row>
    <row r="5669" spans="1:13" x14ac:dyDescent="0.3">
      <c r="A5669" t="s">
        <v>1364</v>
      </c>
      <c r="B5669">
        <v>9.3949999999999996</v>
      </c>
      <c r="C5669" t="s">
        <v>51</v>
      </c>
      <c r="D5669">
        <v>4.5269895999999997E-2</v>
      </c>
      <c r="E5669" t="s">
        <v>12</v>
      </c>
      <c r="F5669">
        <v>82.125</v>
      </c>
      <c r="G5669" t="s">
        <v>33</v>
      </c>
      <c r="H5669">
        <v>1997</v>
      </c>
      <c r="I5669" t="s">
        <v>34</v>
      </c>
      <c r="J5669" t="s">
        <v>15</v>
      </c>
      <c r="K5669" t="s">
        <v>16</v>
      </c>
      <c r="L5669">
        <f t="shared" si="176"/>
        <v>1</v>
      </c>
      <c r="M5669">
        <f t="shared" si="177"/>
        <v>1</v>
      </c>
    </row>
    <row r="5670" spans="1:13" x14ac:dyDescent="0.3">
      <c r="A5670" t="s">
        <v>373</v>
      </c>
      <c r="B5670">
        <v>15.6</v>
      </c>
      <c r="C5670" t="s">
        <v>51</v>
      </c>
      <c r="D5670">
        <v>0.288891801</v>
      </c>
      <c r="E5670" t="s">
        <v>32</v>
      </c>
      <c r="F5670">
        <v>115.15179999999999</v>
      </c>
      <c r="G5670" t="s">
        <v>23</v>
      </c>
      <c r="H5670">
        <v>1998</v>
      </c>
      <c r="J5670" t="s">
        <v>24</v>
      </c>
      <c r="K5670" t="s">
        <v>25</v>
      </c>
      <c r="L5670">
        <f t="shared" si="176"/>
        <v>0</v>
      </c>
      <c r="M5670">
        <f t="shared" si="177"/>
        <v>0</v>
      </c>
    </row>
    <row r="5671" spans="1:13" x14ac:dyDescent="0.3">
      <c r="A5671" t="s">
        <v>352</v>
      </c>
      <c r="C5671" t="s">
        <v>51</v>
      </c>
      <c r="D5671">
        <v>7.2528602999999997E-2</v>
      </c>
      <c r="E5671" t="s">
        <v>32</v>
      </c>
      <c r="F5671">
        <v>188.053</v>
      </c>
      <c r="G5671" t="s">
        <v>29</v>
      </c>
      <c r="H5671">
        <v>1985</v>
      </c>
      <c r="I5671" t="s">
        <v>14</v>
      </c>
      <c r="J5671" t="s">
        <v>24</v>
      </c>
      <c r="K5671" t="s">
        <v>30</v>
      </c>
      <c r="L5671">
        <f t="shared" si="176"/>
        <v>0</v>
      </c>
      <c r="M5671">
        <f t="shared" si="177"/>
        <v>0</v>
      </c>
    </row>
    <row r="5672" spans="1:13" x14ac:dyDescent="0.3">
      <c r="A5672" t="s">
        <v>980</v>
      </c>
      <c r="B5672">
        <v>10.395</v>
      </c>
      <c r="C5672" t="s">
        <v>1605</v>
      </c>
      <c r="D5672">
        <v>3.7091602000000001E-2</v>
      </c>
      <c r="E5672" t="s">
        <v>77</v>
      </c>
      <c r="F5672">
        <v>229.43520000000001</v>
      </c>
      <c r="G5672" t="s">
        <v>19</v>
      </c>
      <c r="H5672">
        <v>2007</v>
      </c>
      <c r="J5672" t="s">
        <v>20</v>
      </c>
      <c r="K5672" t="s">
        <v>16</v>
      </c>
      <c r="L5672">
        <f t="shared" si="176"/>
        <v>0</v>
      </c>
      <c r="M5672">
        <f t="shared" si="177"/>
        <v>0</v>
      </c>
    </row>
    <row r="5673" spans="1:13" x14ac:dyDescent="0.3">
      <c r="A5673" t="s">
        <v>1536</v>
      </c>
      <c r="B5673">
        <v>15</v>
      </c>
      <c r="C5673" t="s">
        <v>28</v>
      </c>
      <c r="D5673">
        <v>5.4462797E-2</v>
      </c>
      <c r="E5673" t="s">
        <v>83</v>
      </c>
      <c r="F5673">
        <v>59.590400000000002</v>
      </c>
      <c r="G5673" t="s">
        <v>13</v>
      </c>
      <c r="H5673">
        <v>1999</v>
      </c>
      <c r="I5673" t="s">
        <v>14</v>
      </c>
      <c r="J5673" t="s">
        <v>15</v>
      </c>
      <c r="K5673" t="s">
        <v>16</v>
      </c>
      <c r="L5673">
        <f t="shared" si="176"/>
        <v>0</v>
      </c>
      <c r="M5673">
        <f t="shared" si="177"/>
        <v>0</v>
      </c>
    </row>
    <row r="5674" spans="1:13" x14ac:dyDescent="0.3">
      <c r="A5674" t="s">
        <v>476</v>
      </c>
      <c r="B5674">
        <v>6.86</v>
      </c>
      <c r="C5674" t="s">
        <v>51</v>
      </c>
      <c r="D5674">
        <v>3.6594125999999998E-2</v>
      </c>
      <c r="E5674" t="s">
        <v>61</v>
      </c>
      <c r="F5674">
        <v>231.101</v>
      </c>
      <c r="G5674" t="s">
        <v>13</v>
      </c>
      <c r="H5674">
        <v>1999</v>
      </c>
      <c r="I5674" t="s">
        <v>14</v>
      </c>
      <c r="J5674" t="s">
        <v>15</v>
      </c>
      <c r="K5674" t="s">
        <v>16</v>
      </c>
      <c r="L5674">
        <f t="shared" si="176"/>
        <v>1</v>
      </c>
      <c r="M5674">
        <f t="shared" si="177"/>
        <v>0</v>
      </c>
    </row>
    <row r="5675" spans="1:13" x14ac:dyDescent="0.3">
      <c r="A5675" t="s">
        <v>1237</v>
      </c>
      <c r="B5675">
        <v>7.07</v>
      </c>
      <c r="C5675" t="s">
        <v>51</v>
      </c>
      <c r="D5675">
        <v>9.4052753000000003E-2</v>
      </c>
      <c r="E5675" t="s">
        <v>12</v>
      </c>
      <c r="F5675">
        <v>116.0834</v>
      </c>
      <c r="G5675" t="s">
        <v>37</v>
      </c>
      <c r="H5675">
        <v>2009</v>
      </c>
      <c r="I5675" t="s">
        <v>14</v>
      </c>
      <c r="J5675" t="s">
        <v>24</v>
      </c>
      <c r="K5675" t="s">
        <v>38</v>
      </c>
      <c r="L5675">
        <f t="shared" si="176"/>
        <v>0</v>
      </c>
      <c r="M5675">
        <f t="shared" si="177"/>
        <v>1</v>
      </c>
    </row>
    <row r="5676" spans="1:13" x14ac:dyDescent="0.3">
      <c r="A5676" t="s">
        <v>1495</v>
      </c>
      <c r="B5676">
        <v>15.7</v>
      </c>
      <c r="C5676" t="s">
        <v>51</v>
      </c>
      <c r="D5676">
        <v>3.0703629999999999E-2</v>
      </c>
      <c r="E5676" t="s">
        <v>52</v>
      </c>
      <c r="F5676">
        <v>43.277000000000001</v>
      </c>
      <c r="G5676" t="s">
        <v>33</v>
      </c>
      <c r="H5676">
        <v>1997</v>
      </c>
      <c r="I5676" t="s">
        <v>34</v>
      </c>
      <c r="J5676" t="s">
        <v>15</v>
      </c>
      <c r="K5676" t="s">
        <v>16</v>
      </c>
      <c r="L5676">
        <f t="shared" si="176"/>
        <v>1</v>
      </c>
      <c r="M5676">
        <f t="shared" si="177"/>
        <v>0</v>
      </c>
    </row>
    <row r="5677" spans="1:13" x14ac:dyDescent="0.3">
      <c r="A5677" t="s">
        <v>1169</v>
      </c>
      <c r="B5677">
        <v>13</v>
      </c>
      <c r="C5677" t="s">
        <v>1605</v>
      </c>
      <c r="D5677">
        <v>7.0410958999999995E-2</v>
      </c>
      <c r="E5677" t="s">
        <v>12</v>
      </c>
      <c r="F5677">
        <v>63.448399999999999</v>
      </c>
      <c r="G5677" t="s">
        <v>13</v>
      </c>
      <c r="H5677">
        <v>1999</v>
      </c>
      <c r="I5677" t="s">
        <v>14</v>
      </c>
      <c r="J5677" t="s">
        <v>15</v>
      </c>
      <c r="K5677" t="s">
        <v>16</v>
      </c>
      <c r="L5677">
        <f t="shared" si="176"/>
        <v>0</v>
      </c>
      <c r="M5677">
        <f t="shared" si="177"/>
        <v>1</v>
      </c>
    </row>
    <row r="5678" spans="1:13" x14ac:dyDescent="0.3">
      <c r="A5678" t="s">
        <v>1289</v>
      </c>
      <c r="B5678">
        <v>10.5</v>
      </c>
      <c r="C5678" t="s">
        <v>1605</v>
      </c>
      <c r="D5678">
        <v>1.3496466E-2</v>
      </c>
      <c r="E5678" t="s">
        <v>12</v>
      </c>
      <c r="F5678">
        <v>141.31540000000001</v>
      </c>
      <c r="G5678" t="s">
        <v>33</v>
      </c>
      <c r="H5678">
        <v>1997</v>
      </c>
      <c r="I5678" t="s">
        <v>34</v>
      </c>
      <c r="J5678" t="s">
        <v>15</v>
      </c>
      <c r="K5678" t="s">
        <v>16</v>
      </c>
      <c r="L5678">
        <f t="shared" si="176"/>
        <v>0</v>
      </c>
      <c r="M5678">
        <f t="shared" si="177"/>
        <v>1</v>
      </c>
    </row>
    <row r="5679" spans="1:13" x14ac:dyDescent="0.3">
      <c r="A5679" t="s">
        <v>933</v>
      </c>
      <c r="B5679">
        <v>7.6</v>
      </c>
      <c r="C5679" t="s">
        <v>1605</v>
      </c>
      <c r="D5679">
        <v>0.14299089600000001</v>
      </c>
      <c r="E5679" t="s">
        <v>112</v>
      </c>
      <c r="F5679">
        <v>169.1448</v>
      </c>
      <c r="G5679" t="s">
        <v>37</v>
      </c>
      <c r="H5679">
        <v>2009</v>
      </c>
      <c r="I5679" t="s">
        <v>14</v>
      </c>
      <c r="J5679" t="s">
        <v>24</v>
      </c>
      <c r="K5679" t="s">
        <v>38</v>
      </c>
      <c r="L5679">
        <f t="shared" si="176"/>
        <v>0</v>
      </c>
      <c r="M5679">
        <f t="shared" si="177"/>
        <v>0</v>
      </c>
    </row>
    <row r="5680" spans="1:13" x14ac:dyDescent="0.3">
      <c r="A5680" t="s">
        <v>1425</v>
      </c>
      <c r="B5680">
        <v>10</v>
      </c>
      <c r="C5680" t="s">
        <v>51</v>
      </c>
      <c r="D5680">
        <v>7.3528561000000006E-2</v>
      </c>
      <c r="E5680" t="s">
        <v>46</v>
      </c>
      <c r="F5680">
        <v>118.744</v>
      </c>
      <c r="G5680" t="s">
        <v>41</v>
      </c>
      <c r="H5680">
        <v>2002</v>
      </c>
      <c r="J5680" t="s">
        <v>20</v>
      </c>
      <c r="K5680" t="s">
        <v>16</v>
      </c>
      <c r="L5680">
        <f t="shared" si="176"/>
        <v>0</v>
      </c>
      <c r="M5680">
        <f t="shared" si="177"/>
        <v>0</v>
      </c>
    </row>
    <row r="5681" spans="1:13" x14ac:dyDescent="0.3">
      <c r="A5681" t="s">
        <v>1089</v>
      </c>
      <c r="B5681">
        <v>15.3</v>
      </c>
      <c r="C5681" t="s">
        <v>1605</v>
      </c>
      <c r="D5681">
        <v>0</v>
      </c>
      <c r="E5681" t="s">
        <v>83</v>
      </c>
      <c r="F5681">
        <v>214.62180000000001</v>
      </c>
      <c r="G5681" t="s">
        <v>19</v>
      </c>
      <c r="H5681">
        <v>2007</v>
      </c>
      <c r="J5681" t="s">
        <v>20</v>
      </c>
      <c r="K5681" t="s">
        <v>16</v>
      </c>
      <c r="L5681">
        <f t="shared" si="176"/>
        <v>0</v>
      </c>
      <c r="M5681">
        <f t="shared" si="177"/>
        <v>0</v>
      </c>
    </row>
    <row r="5682" spans="1:13" x14ac:dyDescent="0.3">
      <c r="A5682" t="s">
        <v>461</v>
      </c>
      <c r="B5682">
        <v>9.5</v>
      </c>
      <c r="C5682" t="s">
        <v>1605</v>
      </c>
      <c r="D5682">
        <v>0.104720151</v>
      </c>
      <c r="E5682" t="s">
        <v>83</v>
      </c>
      <c r="F5682">
        <v>79.796000000000006</v>
      </c>
      <c r="G5682" t="s">
        <v>41</v>
      </c>
      <c r="H5682">
        <v>2002</v>
      </c>
      <c r="J5682" t="s">
        <v>20</v>
      </c>
      <c r="K5682" t="s">
        <v>16</v>
      </c>
      <c r="L5682">
        <f t="shared" si="176"/>
        <v>0</v>
      </c>
      <c r="M5682">
        <f t="shared" si="177"/>
        <v>0</v>
      </c>
    </row>
  </sheetData>
  <autoFilter ref="A1:N1" xr:uid="{00000000-0009-0000-0000-000000000000}"/>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6"/>
  <sheetViews>
    <sheetView workbookViewId="0">
      <selection activeCell="B4" sqref="B4"/>
    </sheetView>
  </sheetViews>
  <sheetFormatPr defaultRowHeight="14.4" x14ac:dyDescent="0.3"/>
  <cols>
    <col min="1" max="1" width="27.44140625" bestFit="1" customWidth="1"/>
  </cols>
  <sheetData>
    <row r="1" spans="1:2" x14ac:dyDescent="0.3">
      <c r="A1" t="s">
        <v>1592</v>
      </c>
      <c r="B1">
        <f>AVERAGEIF(Data!E:E, "Snack Foods", Data!B:B)</f>
        <v>12.684255639097788</v>
      </c>
    </row>
    <row r="2" spans="1:2" x14ac:dyDescent="0.3">
      <c r="A2" t="s">
        <v>1593</v>
      </c>
      <c r="B2">
        <f>MEDIAN(Data!B:B)</f>
        <v>12.5</v>
      </c>
    </row>
    <row r="3" spans="1:2" x14ac:dyDescent="0.3">
      <c r="A3" t="s">
        <v>1594</v>
      </c>
      <c r="B3">
        <f>MODE(Data!B:B)</f>
        <v>10.5</v>
      </c>
    </row>
    <row r="4" spans="1:2" x14ac:dyDescent="0.3">
      <c r="A4" t="s">
        <v>1595</v>
      </c>
      <c r="B4">
        <f>QUARTILE(Data!B:B,1)</f>
        <v>8.6449999999999996</v>
      </c>
    </row>
    <row r="5" spans="1:2" x14ac:dyDescent="0.3">
      <c r="A5" t="s">
        <v>1596</v>
      </c>
      <c r="B5">
        <f>QUARTILE(Data!B:B,3)</f>
        <v>16.7</v>
      </c>
    </row>
    <row r="6" spans="1:2" x14ac:dyDescent="0.3">
      <c r="A6" t="s">
        <v>1597</v>
      </c>
      <c r="B6">
        <f>_xlfn.VAR.P(Data!B:B)</f>
        <v>21.756187303421456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O1:S15"/>
  <sheetViews>
    <sheetView workbookViewId="0">
      <selection activeCell="B29" sqref="B29"/>
    </sheetView>
  </sheetViews>
  <sheetFormatPr defaultRowHeight="14.4" x14ac:dyDescent="0.3"/>
  <sheetData>
    <row r="1" spans="15:19" x14ac:dyDescent="0.3">
      <c r="O1" s="5" t="s">
        <v>1604</v>
      </c>
      <c r="P1" s="5"/>
      <c r="Q1" s="5"/>
      <c r="R1" s="5"/>
      <c r="S1" s="5"/>
    </row>
    <row r="2" spans="15:19" x14ac:dyDescent="0.3">
      <c r="O2" s="5"/>
      <c r="P2" s="5"/>
      <c r="Q2" s="5"/>
      <c r="R2" s="5"/>
      <c r="S2" s="5"/>
    </row>
    <row r="3" spans="15:19" x14ac:dyDescent="0.3">
      <c r="O3" s="5"/>
      <c r="P3" s="5"/>
      <c r="Q3" s="5"/>
      <c r="R3" s="5"/>
      <c r="S3" s="5"/>
    </row>
    <row r="4" spans="15:19" x14ac:dyDescent="0.3">
      <c r="O4" s="5"/>
      <c r="P4" s="5"/>
      <c r="Q4" s="5"/>
      <c r="R4" s="5"/>
      <c r="S4" s="5"/>
    </row>
    <row r="5" spans="15:19" x14ac:dyDescent="0.3">
      <c r="O5" s="5"/>
      <c r="P5" s="5"/>
      <c r="Q5" s="5"/>
      <c r="R5" s="5"/>
      <c r="S5" s="5"/>
    </row>
    <row r="6" spans="15:19" x14ac:dyDescent="0.3">
      <c r="O6" s="5"/>
      <c r="P6" s="5"/>
      <c r="Q6" s="5"/>
      <c r="R6" s="5"/>
      <c r="S6" s="5"/>
    </row>
    <row r="7" spans="15:19" x14ac:dyDescent="0.3">
      <c r="O7" s="5"/>
      <c r="P7" s="5"/>
      <c r="Q7" s="5"/>
      <c r="R7" s="5"/>
      <c r="S7" s="5"/>
    </row>
    <row r="9" spans="15:19" x14ac:dyDescent="0.3">
      <c r="O9" s="6"/>
      <c r="P9" s="6"/>
      <c r="Q9" s="6"/>
      <c r="R9" s="6"/>
      <c r="S9" s="6"/>
    </row>
    <row r="10" spans="15:19" x14ac:dyDescent="0.3">
      <c r="O10" s="6"/>
      <c r="P10" s="6"/>
      <c r="Q10" s="6"/>
      <c r="R10" s="6"/>
      <c r="S10" s="6"/>
    </row>
    <row r="11" spans="15:19" x14ac:dyDescent="0.3">
      <c r="O11" s="6"/>
      <c r="P11" s="6"/>
      <c r="Q11" s="6"/>
      <c r="R11" s="6"/>
      <c r="S11" s="6"/>
    </row>
    <row r="12" spans="15:19" x14ac:dyDescent="0.3">
      <c r="O12" s="6"/>
      <c r="P12" s="6"/>
      <c r="Q12" s="6"/>
      <c r="R12" s="6"/>
      <c r="S12" s="6"/>
    </row>
    <row r="13" spans="15:19" x14ac:dyDescent="0.3">
      <c r="O13" s="6"/>
      <c r="P13" s="6"/>
      <c r="Q13" s="6"/>
      <c r="R13" s="6"/>
      <c r="S13" s="6"/>
    </row>
    <row r="14" spans="15:19" x14ac:dyDescent="0.3">
      <c r="O14" s="6"/>
      <c r="P14" s="6"/>
      <c r="Q14" s="6"/>
      <c r="R14" s="6"/>
      <c r="S14" s="6"/>
    </row>
    <row r="15" spans="15:19" x14ac:dyDescent="0.3">
      <c r="O15" s="6"/>
      <c r="P15" s="6"/>
      <c r="Q15" s="6"/>
      <c r="R15" s="6"/>
      <c r="S15" s="6"/>
    </row>
  </sheetData>
  <mergeCells count="2">
    <mergeCell ref="O1:S7"/>
    <mergeCell ref="O9:S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88211-9748-4ADE-907A-670E4B651480}">
  <dimension ref="A3:R61"/>
  <sheetViews>
    <sheetView tabSelected="1" workbookViewId="0">
      <selection activeCell="F8" sqref="F8"/>
    </sheetView>
  </sheetViews>
  <sheetFormatPr defaultRowHeight="14.4" x14ac:dyDescent="0.3"/>
  <cols>
    <col min="1" max="1" width="21.6640625" bestFit="1" customWidth="1"/>
    <col min="2" max="2" width="15.77734375" bestFit="1" customWidth="1"/>
    <col min="3" max="5" width="17.88671875" bestFit="1" customWidth="1"/>
    <col min="6" max="6" width="7.109375" bestFit="1" customWidth="1"/>
    <col min="7" max="7" width="11" bestFit="1" customWidth="1"/>
    <col min="8" max="8" width="19.88671875" bestFit="1" customWidth="1"/>
    <col min="9" max="9" width="10.77734375" bestFit="1" customWidth="1"/>
    <col min="10" max="10" width="18" bestFit="1" customWidth="1"/>
    <col min="11" max="11" width="10.21875" bestFit="1" customWidth="1"/>
    <col min="12" max="12" width="5.5546875" bestFit="1" customWidth="1"/>
    <col min="13" max="13" width="6.77734375" bestFit="1" customWidth="1"/>
    <col min="14" max="14" width="11.44140625" bestFit="1" customWidth="1"/>
    <col min="15" max="15" width="10.21875" bestFit="1" customWidth="1"/>
    <col min="16" max="16" width="12.88671875" bestFit="1" customWidth="1"/>
    <col min="17" max="17" width="17.77734375" bestFit="1" customWidth="1"/>
    <col min="18" max="18" width="19.6640625" bestFit="1" customWidth="1"/>
    <col min="19" max="19" width="6.77734375" bestFit="1" customWidth="1"/>
    <col min="20" max="20" width="9" bestFit="1" customWidth="1"/>
    <col min="21" max="21" width="7.44140625" bestFit="1" customWidth="1"/>
    <col min="22" max="22" width="5.44140625" bestFit="1" customWidth="1"/>
    <col min="23" max="23" width="12.33203125" bestFit="1" customWidth="1"/>
    <col min="24" max="24" width="19.88671875" bestFit="1" customWidth="1"/>
    <col min="25" max="25" width="10.77734375" bestFit="1" customWidth="1"/>
    <col min="26" max="26" width="18" bestFit="1" customWidth="1"/>
    <col min="27" max="27" width="10.21875" bestFit="1" customWidth="1"/>
    <col min="28" max="28" width="5.5546875" bestFit="1" customWidth="1"/>
    <col min="29" max="29" width="6.77734375" bestFit="1" customWidth="1"/>
    <col min="30" max="30" width="8" bestFit="1" customWidth="1"/>
    <col min="31" max="31" width="11.44140625" bestFit="1" customWidth="1"/>
    <col min="32" max="32" width="10.21875" bestFit="1" customWidth="1"/>
    <col min="33" max="33" width="12.88671875" bestFit="1" customWidth="1"/>
    <col min="34" max="34" width="22.77734375" bestFit="1" customWidth="1"/>
    <col min="35" max="35" width="19.6640625" bestFit="1" customWidth="1"/>
    <col min="36" max="36" width="6.77734375" bestFit="1" customWidth="1"/>
    <col min="37" max="37" width="9" bestFit="1" customWidth="1"/>
    <col min="38" max="38" width="7.44140625" bestFit="1" customWidth="1"/>
    <col min="39" max="39" width="5.44140625" bestFit="1" customWidth="1"/>
    <col min="40" max="40" width="12.33203125" bestFit="1" customWidth="1"/>
    <col min="41" max="41" width="19.88671875" bestFit="1" customWidth="1"/>
    <col min="42" max="42" width="10.77734375" bestFit="1" customWidth="1"/>
    <col min="43" max="43" width="18" bestFit="1" customWidth="1"/>
    <col min="44" max="44" width="10.21875" bestFit="1" customWidth="1"/>
    <col min="45" max="45" width="5.5546875" bestFit="1" customWidth="1"/>
    <col min="46" max="46" width="6.77734375" bestFit="1" customWidth="1"/>
    <col min="47" max="47" width="8" bestFit="1" customWidth="1"/>
    <col min="48" max="48" width="11.44140625" bestFit="1" customWidth="1"/>
    <col min="49" max="49" width="10.21875" bestFit="1" customWidth="1"/>
    <col min="50" max="50" width="12.88671875" bestFit="1" customWidth="1"/>
    <col min="51" max="51" width="22.77734375" bestFit="1" customWidth="1"/>
    <col min="52" max="52" width="19.6640625" bestFit="1" customWidth="1"/>
    <col min="53" max="53" width="6.77734375" bestFit="1" customWidth="1"/>
    <col min="54" max="54" width="9" bestFit="1" customWidth="1"/>
    <col min="55" max="55" width="7.44140625" bestFit="1" customWidth="1"/>
    <col min="56" max="56" width="5.44140625" bestFit="1" customWidth="1"/>
    <col min="57" max="57" width="12.33203125" bestFit="1" customWidth="1"/>
    <col min="58" max="58" width="19.88671875" bestFit="1" customWidth="1"/>
    <col min="59" max="59" width="10.77734375" bestFit="1" customWidth="1"/>
    <col min="60" max="60" width="18" bestFit="1" customWidth="1"/>
    <col min="61" max="61" width="10.21875" bestFit="1" customWidth="1"/>
    <col min="62" max="62" width="5.5546875" bestFit="1" customWidth="1"/>
    <col min="63" max="63" width="6.77734375" bestFit="1" customWidth="1"/>
    <col min="64" max="64" width="8" bestFit="1" customWidth="1"/>
    <col min="65" max="65" width="11.44140625" bestFit="1" customWidth="1"/>
    <col min="66" max="66" width="10.21875" bestFit="1" customWidth="1"/>
    <col min="67" max="67" width="12.88671875" bestFit="1" customWidth="1"/>
    <col min="68" max="68" width="22.77734375" bestFit="1" customWidth="1"/>
    <col min="69" max="69" width="9" bestFit="1" customWidth="1"/>
    <col min="70" max="70" width="11.77734375" bestFit="1" customWidth="1"/>
    <col min="71" max="71" width="11" bestFit="1" customWidth="1"/>
  </cols>
  <sheetData>
    <row r="3" spans="1:18" x14ac:dyDescent="0.3">
      <c r="A3" s="1" t="s">
        <v>1608</v>
      </c>
      <c r="B3" s="1" t="s">
        <v>1602</v>
      </c>
    </row>
    <row r="4" spans="1:18" x14ac:dyDescent="0.3">
      <c r="A4" s="1" t="s">
        <v>1598</v>
      </c>
      <c r="B4" t="s">
        <v>25</v>
      </c>
      <c r="C4" t="s">
        <v>16</v>
      </c>
      <c r="D4" t="s">
        <v>38</v>
      </c>
      <c r="E4" t="s">
        <v>30</v>
      </c>
      <c r="F4" t="s">
        <v>1599</v>
      </c>
      <c r="G4" t="s">
        <v>1600</v>
      </c>
    </row>
    <row r="5" spans="1:18" x14ac:dyDescent="0.3">
      <c r="A5" s="2" t="s">
        <v>36</v>
      </c>
      <c r="B5" s="3">
        <v>54</v>
      </c>
      <c r="C5" s="3">
        <v>283</v>
      </c>
      <c r="D5" s="3">
        <v>51</v>
      </c>
      <c r="E5" s="3">
        <v>50</v>
      </c>
      <c r="F5" s="3"/>
      <c r="G5" s="3">
        <v>438</v>
      </c>
    </row>
    <row r="6" spans="1:18" x14ac:dyDescent="0.3">
      <c r="A6" s="4" t="s">
        <v>51</v>
      </c>
      <c r="B6" s="3">
        <v>25</v>
      </c>
      <c r="C6" s="3">
        <v>143</v>
      </c>
      <c r="D6" s="3">
        <v>25</v>
      </c>
      <c r="E6" s="3">
        <v>20</v>
      </c>
      <c r="F6" s="3"/>
      <c r="G6" s="3">
        <v>213</v>
      </c>
    </row>
    <row r="7" spans="1:18" x14ac:dyDescent="0.3">
      <c r="A7" s="4" t="s">
        <v>1605</v>
      </c>
      <c r="B7" s="3">
        <v>29</v>
      </c>
      <c r="C7" s="3">
        <v>134</v>
      </c>
      <c r="D7" s="3">
        <v>25</v>
      </c>
      <c r="E7" s="3">
        <v>28</v>
      </c>
      <c r="F7" s="3"/>
      <c r="G7" s="3">
        <v>216</v>
      </c>
    </row>
    <row r="8" spans="1:18" x14ac:dyDescent="0.3">
      <c r="A8" s="4" t="s">
        <v>28</v>
      </c>
      <c r="B8" s="3"/>
      <c r="C8" s="3">
        <v>6</v>
      </c>
      <c r="D8" s="3">
        <v>1</v>
      </c>
      <c r="E8" s="3">
        <v>2</v>
      </c>
      <c r="F8" s="3"/>
      <c r="G8" s="3">
        <v>9</v>
      </c>
    </row>
    <row r="9" spans="1:18" x14ac:dyDescent="0.3">
      <c r="A9" s="2" t="s">
        <v>49</v>
      </c>
      <c r="B9" s="3">
        <v>25</v>
      </c>
      <c r="C9" s="3">
        <v>108</v>
      </c>
      <c r="D9" s="3">
        <v>18</v>
      </c>
      <c r="E9" s="3">
        <v>14</v>
      </c>
      <c r="F9" s="3"/>
      <c r="G9" s="3">
        <v>165</v>
      </c>
    </row>
    <row r="10" spans="1:18" x14ac:dyDescent="0.3">
      <c r="A10" s="4" t="s">
        <v>51</v>
      </c>
      <c r="B10" s="3">
        <v>13</v>
      </c>
      <c r="C10" s="3">
        <v>54</v>
      </c>
      <c r="D10" s="3">
        <v>8</v>
      </c>
      <c r="E10" s="3">
        <v>7</v>
      </c>
      <c r="F10" s="3"/>
      <c r="G10" s="3">
        <v>82</v>
      </c>
    </row>
    <row r="11" spans="1:18" x14ac:dyDescent="0.3">
      <c r="A11" s="4" t="s">
        <v>1605</v>
      </c>
      <c r="B11" s="3">
        <v>12</v>
      </c>
      <c r="C11" s="3">
        <v>53</v>
      </c>
      <c r="D11" s="3">
        <v>9</v>
      </c>
      <c r="E11" s="3">
        <v>7</v>
      </c>
      <c r="F11" s="3"/>
      <c r="G11" s="3">
        <v>81</v>
      </c>
      <c r="I11" s="6" t="s">
        <v>1609</v>
      </c>
      <c r="J11" s="6"/>
      <c r="K11" s="6"/>
      <c r="L11" s="6"/>
      <c r="M11" s="6"/>
      <c r="N11" s="6"/>
      <c r="O11" s="6"/>
      <c r="P11" s="6"/>
      <c r="Q11" s="6"/>
      <c r="R11" s="6"/>
    </row>
    <row r="12" spans="1:18" x14ac:dyDescent="0.3">
      <c r="A12" s="4" t="s">
        <v>28</v>
      </c>
      <c r="B12" s="3"/>
      <c r="C12" s="3">
        <v>1</v>
      </c>
      <c r="D12" s="3">
        <v>1</v>
      </c>
      <c r="E12" s="3"/>
      <c r="F12" s="3"/>
      <c r="G12" s="3">
        <v>2</v>
      </c>
      <c r="I12" s="7"/>
      <c r="J12" s="7"/>
      <c r="K12" s="7"/>
    </row>
    <row r="13" spans="1:18" x14ac:dyDescent="0.3">
      <c r="A13" s="2" t="s">
        <v>198</v>
      </c>
      <c r="B13" s="3">
        <v>7</v>
      </c>
      <c r="C13" s="3">
        <v>52</v>
      </c>
      <c r="D13" s="3">
        <v>8</v>
      </c>
      <c r="E13" s="3">
        <v>9</v>
      </c>
      <c r="F13" s="3"/>
      <c r="G13" s="3">
        <v>76</v>
      </c>
      <c r="I13" s="7"/>
      <c r="J13" s="7"/>
      <c r="K13" s="7"/>
    </row>
    <row r="14" spans="1:18" x14ac:dyDescent="0.3">
      <c r="A14" s="4" t="s">
        <v>51</v>
      </c>
      <c r="B14" s="3">
        <v>2</v>
      </c>
      <c r="C14" s="3">
        <v>16</v>
      </c>
      <c r="D14" s="3">
        <v>3</v>
      </c>
      <c r="E14" s="3">
        <v>4</v>
      </c>
      <c r="F14" s="3"/>
      <c r="G14" s="3">
        <v>25</v>
      </c>
      <c r="I14" s="7"/>
      <c r="J14" s="7"/>
      <c r="K14" s="7"/>
    </row>
    <row r="15" spans="1:18" x14ac:dyDescent="0.3">
      <c r="A15" s="4" t="s">
        <v>1605</v>
      </c>
      <c r="B15" s="3">
        <v>5</v>
      </c>
      <c r="C15" s="3">
        <v>36</v>
      </c>
      <c r="D15" s="3">
        <v>5</v>
      </c>
      <c r="E15" s="3">
        <v>5</v>
      </c>
      <c r="F15" s="3"/>
      <c r="G15" s="3">
        <v>51</v>
      </c>
      <c r="I15" s="7"/>
      <c r="J15" s="7"/>
      <c r="K15" s="7"/>
    </row>
    <row r="16" spans="1:18" x14ac:dyDescent="0.3">
      <c r="A16" s="2" t="s">
        <v>83</v>
      </c>
      <c r="B16" s="3">
        <v>59</v>
      </c>
      <c r="C16" s="3">
        <v>287</v>
      </c>
      <c r="D16" s="3">
        <v>41</v>
      </c>
      <c r="E16" s="3">
        <v>48</v>
      </c>
      <c r="F16" s="3"/>
      <c r="G16" s="3">
        <v>435</v>
      </c>
      <c r="I16" s="7"/>
      <c r="J16" s="7"/>
      <c r="K16" s="7"/>
    </row>
    <row r="17" spans="1:11" x14ac:dyDescent="0.3">
      <c r="A17" s="4" t="s">
        <v>51</v>
      </c>
      <c r="B17" s="3">
        <v>32</v>
      </c>
      <c r="C17" s="3">
        <v>131</v>
      </c>
      <c r="D17" s="3">
        <v>20</v>
      </c>
      <c r="E17" s="3">
        <v>25</v>
      </c>
      <c r="F17" s="3"/>
      <c r="G17" s="3">
        <v>208</v>
      </c>
      <c r="I17" s="7"/>
      <c r="J17" s="7"/>
      <c r="K17" s="7"/>
    </row>
    <row r="18" spans="1:11" x14ac:dyDescent="0.3">
      <c r="A18" s="4" t="s">
        <v>1605</v>
      </c>
      <c r="B18" s="3">
        <v>25</v>
      </c>
      <c r="C18" s="3">
        <v>143</v>
      </c>
      <c r="D18" s="3">
        <v>20</v>
      </c>
      <c r="E18" s="3">
        <v>22</v>
      </c>
      <c r="F18" s="3"/>
      <c r="G18" s="3">
        <v>210</v>
      </c>
      <c r="I18" s="7"/>
      <c r="J18" s="7"/>
      <c r="K18" s="7"/>
    </row>
    <row r="19" spans="1:11" x14ac:dyDescent="0.3">
      <c r="A19" s="4" t="s">
        <v>28</v>
      </c>
      <c r="B19" s="3">
        <v>2</v>
      </c>
      <c r="C19" s="3">
        <v>13</v>
      </c>
      <c r="D19" s="3">
        <v>1</v>
      </c>
      <c r="E19" s="3">
        <v>1</v>
      </c>
      <c r="F19" s="3"/>
      <c r="G19" s="3">
        <v>17</v>
      </c>
      <c r="I19" s="7"/>
      <c r="J19" s="7"/>
      <c r="K19" s="7"/>
    </row>
    <row r="20" spans="1:11" x14ac:dyDescent="0.3">
      <c r="A20" s="2" t="s">
        <v>18</v>
      </c>
      <c r="B20" s="3">
        <v>49</v>
      </c>
      <c r="C20" s="3">
        <v>296</v>
      </c>
      <c r="D20" s="3">
        <v>51</v>
      </c>
      <c r="E20" s="3">
        <v>58</v>
      </c>
      <c r="F20" s="3"/>
      <c r="G20" s="3">
        <v>454</v>
      </c>
    </row>
    <row r="21" spans="1:11" x14ac:dyDescent="0.3">
      <c r="A21" s="4" t="s">
        <v>51</v>
      </c>
      <c r="B21" s="3">
        <v>24</v>
      </c>
      <c r="C21" s="3">
        <v>172</v>
      </c>
      <c r="D21" s="3">
        <v>33</v>
      </c>
      <c r="E21" s="3">
        <v>44</v>
      </c>
      <c r="F21" s="3"/>
      <c r="G21" s="3">
        <v>273</v>
      </c>
    </row>
    <row r="22" spans="1:11" x14ac:dyDescent="0.3">
      <c r="A22" s="4" t="s">
        <v>1605</v>
      </c>
      <c r="B22" s="3">
        <v>25</v>
      </c>
      <c r="C22" s="3">
        <v>117</v>
      </c>
      <c r="D22" s="3">
        <v>18</v>
      </c>
      <c r="E22" s="3">
        <v>13</v>
      </c>
      <c r="F22" s="3"/>
      <c r="G22" s="3">
        <v>173</v>
      </c>
    </row>
    <row r="23" spans="1:11" x14ac:dyDescent="0.3">
      <c r="A23" s="4" t="s">
        <v>28</v>
      </c>
      <c r="B23" s="3"/>
      <c r="C23" s="3">
        <v>7</v>
      </c>
      <c r="D23" s="3"/>
      <c r="E23" s="3">
        <v>1</v>
      </c>
      <c r="F23" s="3"/>
      <c r="G23" s="3">
        <v>8</v>
      </c>
    </row>
    <row r="24" spans="1:11" x14ac:dyDescent="0.3">
      <c r="A24" s="2" t="s">
        <v>67</v>
      </c>
      <c r="B24" s="3">
        <v>86</v>
      </c>
      <c r="C24" s="3">
        <v>356</v>
      </c>
      <c r="D24" s="3">
        <v>62</v>
      </c>
      <c r="E24" s="3">
        <v>66</v>
      </c>
      <c r="F24" s="3"/>
      <c r="G24" s="3">
        <v>570</v>
      </c>
    </row>
    <row r="25" spans="1:11" x14ac:dyDescent="0.3">
      <c r="A25" s="4" t="s">
        <v>51</v>
      </c>
      <c r="B25" s="3">
        <v>40</v>
      </c>
      <c r="C25" s="3">
        <v>178</v>
      </c>
      <c r="D25" s="3">
        <v>33</v>
      </c>
      <c r="E25" s="3">
        <v>30</v>
      </c>
      <c r="F25" s="3"/>
      <c r="G25" s="3">
        <v>281</v>
      </c>
    </row>
    <row r="26" spans="1:11" x14ac:dyDescent="0.3">
      <c r="A26" s="4" t="s">
        <v>1605</v>
      </c>
      <c r="B26" s="3">
        <v>45</v>
      </c>
      <c r="C26" s="3">
        <v>171</v>
      </c>
      <c r="D26" s="3">
        <v>29</v>
      </c>
      <c r="E26" s="3">
        <v>36</v>
      </c>
      <c r="F26" s="3"/>
      <c r="G26" s="3">
        <v>281</v>
      </c>
    </row>
    <row r="27" spans="1:11" x14ac:dyDescent="0.3">
      <c r="A27" s="4" t="s">
        <v>28</v>
      </c>
      <c r="B27" s="3">
        <v>1</v>
      </c>
      <c r="C27" s="3">
        <v>7</v>
      </c>
      <c r="D27" s="3"/>
      <c r="E27" s="3"/>
      <c r="F27" s="3"/>
      <c r="G27" s="3">
        <v>8</v>
      </c>
    </row>
    <row r="28" spans="1:11" x14ac:dyDescent="0.3">
      <c r="A28" s="2" t="s">
        <v>32</v>
      </c>
      <c r="B28" s="3">
        <v>111</v>
      </c>
      <c r="C28" s="3">
        <v>506</v>
      </c>
      <c r="D28" s="3">
        <v>84</v>
      </c>
      <c r="E28" s="3">
        <v>80</v>
      </c>
      <c r="F28" s="3"/>
      <c r="G28" s="3">
        <v>781</v>
      </c>
    </row>
    <row r="29" spans="1:11" x14ac:dyDescent="0.3">
      <c r="A29" s="4" t="s">
        <v>51</v>
      </c>
      <c r="B29" s="3">
        <v>70</v>
      </c>
      <c r="C29" s="3">
        <v>296</v>
      </c>
      <c r="D29" s="3">
        <v>47</v>
      </c>
      <c r="E29" s="3">
        <v>43</v>
      </c>
      <c r="F29" s="3"/>
      <c r="G29" s="3">
        <v>456</v>
      </c>
    </row>
    <row r="30" spans="1:11" x14ac:dyDescent="0.3">
      <c r="A30" s="4" t="s">
        <v>1605</v>
      </c>
      <c r="B30" s="3">
        <v>40</v>
      </c>
      <c r="C30" s="3">
        <v>205</v>
      </c>
      <c r="D30" s="3">
        <v>37</v>
      </c>
      <c r="E30" s="3">
        <v>36</v>
      </c>
      <c r="F30" s="3"/>
      <c r="G30" s="3">
        <v>318</v>
      </c>
    </row>
    <row r="31" spans="1:11" x14ac:dyDescent="0.3">
      <c r="A31" s="4" t="s">
        <v>28</v>
      </c>
      <c r="B31" s="3">
        <v>1</v>
      </c>
      <c r="C31" s="3">
        <v>5</v>
      </c>
      <c r="D31" s="3"/>
      <c r="E31" s="3">
        <v>1</v>
      </c>
      <c r="F31" s="3"/>
      <c r="G31" s="3">
        <v>7</v>
      </c>
    </row>
    <row r="32" spans="1:11" x14ac:dyDescent="0.3">
      <c r="A32" s="2" t="s">
        <v>52</v>
      </c>
      <c r="B32" s="3">
        <v>20</v>
      </c>
      <c r="C32" s="3">
        <v>94</v>
      </c>
      <c r="D32" s="3">
        <v>17</v>
      </c>
      <c r="E32" s="3">
        <v>17</v>
      </c>
      <c r="F32" s="3"/>
      <c r="G32" s="3">
        <v>148</v>
      </c>
    </row>
    <row r="33" spans="1:7" x14ac:dyDescent="0.3">
      <c r="A33" s="4" t="s">
        <v>51</v>
      </c>
      <c r="B33" s="3">
        <v>20</v>
      </c>
      <c r="C33" s="3">
        <v>94</v>
      </c>
      <c r="D33" s="3">
        <v>17</v>
      </c>
      <c r="E33" s="3">
        <v>17</v>
      </c>
      <c r="F33" s="3"/>
      <c r="G33" s="3">
        <v>148</v>
      </c>
    </row>
    <row r="34" spans="1:7" x14ac:dyDescent="0.3">
      <c r="A34" s="2" t="s">
        <v>46</v>
      </c>
      <c r="B34" s="3">
        <v>41</v>
      </c>
      <c r="C34" s="3">
        <v>228</v>
      </c>
      <c r="D34" s="3">
        <v>34</v>
      </c>
      <c r="E34" s="3">
        <v>35</v>
      </c>
      <c r="F34" s="3"/>
      <c r="G34" s="3">
        <v>338</v>
      </c>
    </row>
    <row r="35" spans="1:7" x14ac:dyDescent="0.3">
      <c r="A35" s="4" t="s">
        <v>51</v>
      </c>
      <c r="B35" s="3">
        <v>41</v>
      </c>
      <c r="C35" s="3">
        <v>228</v>
      </c>
      <c r="D35" s="3">
        <v>34</v>
      </c>
      <c r="E35" s="3">
        <v>35</v>
      </c>
      <c r="F35" s="3"/>
      <c r="G35" s="3">
        <v>338</v>
      </c>
    </row>
    <row r="36" spans="1:7" x14ac:dyDescent="0.3">
      <c r="A36" s="2" t="s">
        <v>61</v>
      </c>
      <c r="B36" s="3">
        <v>78</v>
      </c>
      <c r="C36" s="3">
        <v>416</v>
      </c>
      <c r="D36" s="3">
        <v>73</v>
      </c>
      <c r="E36" s="3">
        <v>71</v>
      </c>
      <c r="F36" s="3"/>
      <c r="G36" s="3">
        <v>638</v>
      </c>
    </row>
    <row r="37" spans="1:7" x14ac:dyDescent="0.3">
      <c r="A37" s="4" t="s">
        <v>51</v>
      </c>
      <c r="B37" s="3">
        <v>78</v>
      </c>
      <c r="C37" s="3">
        <v>416</v>
      </c>
      <c r="D37" s="3">
        <v>73</v>
      </c>
      <c r="E37" s="3">
        <v>71</v>
      </c>
      <c r="F37" s="3"/>
      <c r="G37" s="3">
        <v>638</v>
      </c>
    </row>
    <row r="38" spans="1:7" x14ac:dyDescent="0.3">
      <c r="A38" s="2" t="s">
        <v>77</v>
      </c>
      <c r="B38" s="3">
        <v>35</v>
      </c>
      <c r="C38" s="3">
        <v>220</v>
      </c>
      <c r="D38" s="3">
        <v>32</v>
      </c>
      <c r="E38" s="3">
        <v>24</v>
      </c>
      <c r="F38" s="3"/>
      <c r="G38" s="3">
        <v>311</v>
      </c>
    </row>
    <row r="39" spans="1:7" x14ac:dyDescent="0.3">
      <c r="A39" s="4" t="s">
        <v>51</v>
      </c>
      <c r="B39" s="3">
        <v>9</v>
      </c>
      <c r="C39" s="3">
        <v>89</v>
      </c>
      <c r="D39" s="3">
        <v>8</v>
      </c>
      <c r="E39" s="3">
        <v>6</v>
      </c>
      <c r="F39" s="3"/>
      <c r="G39" s="3">
        <v>112</v>
      </c>
    </row>
    <row r="40" spans="1:7" x14ac:dyDescent="0.3">
      <c r="A40" s="4" t="s">
        <v>1605</v>
      </c>
      <c r="B40" s="3">
        <v>24</v>
      </c>
      <c r="C40" s="3">
        <v>128</v>
      </c>
      <c r="D40" s="3">
        <v>23</v>
      </c>
      <c r="E40" s="3">
        <v>16</v>
      </c>
      <c r="F40" s="3"/>
      <c r="G40" s="3">
        <v>191</v>
      </c>
    </row>
    <row r="41" spans="1:7" x14ac:dyDescent="0.3">
      <c r="A41" s="4" t="s">
        <v>28</v>
      </c>
      <c r="B41" s="3">
        <v>2</v>
      </c>
      <c r="C41" s="3">
        <v>3</v>
      </c>
      <c r="D41" s="3">
        <v>1</v>
      </c>
      <c r="E41" s="3">
        <v>2</v>
      </c>
      <c r="F41" s="3"/>
      <c r="G41" s="3">
        <v>8</v>
      </c>
    </row>
    <row r="42" spans="1:7" x14ac:dyDescent="0.3">
      <c r="A42" s="2" t="s">
        <v>22</v>
      </c>
      <c r="B42" s="3">
        <v>13</v>
      </c>
      <c r="C42" s="3">
        <v>73</v>
      </c>
      <c r="D42" s="3">
        <v>10</v>
      </c>
      <c r="E42" s="3">
        <v>15</v>
      </c>
      <c r="F42" s="3"/>
      <c r="G42" s="3">
        <v>111</v>
      </c>
    </row>
    <row r="43" spans="1:7" x14ac:dyDescent="0.3">
      <c r="A43" s="4" t="s">
        <v>51</v>
      </c>
      <c r="B43" s="3">
        <v>13</v>
      </c>
      <c r="C43" s="3">
        <v>73</v>
      </c>
      <c r="D43" s="3">
        <v>10</v>
      </c>
      <c r="E43" s="3">
        <v>15</v>
      </c>
      <c r="F43" s="3"/>
      <c r="G43" s="3">
        <v>111</v>
      </c>
    </row>
    <row r="44" spans="1:7" x14ac:dyDescent="0.3">
      <c r="A44" s="2" t="s">
        <v>57</v>
      </c>
      <c r="B44" s="3"/>
      <c r="C44" s="3">
        <v>19</v>
      </c>
      <c r="D44" s="3">
        <v>3</v>
      </c>
      <c r="E44" s="3">
        <v>3</v>
      </c>
      <c r="F44" s="3"/>
      <c r="G44" s="3">
        <v>25</v>
      </c>
    </row>
    <row r="45" spans="1:7" x14ac:dyDescent="0.3">
      <c r="A45" s="4" t="s">
        <v>51</v>
      </c>
      <c r="B45" s="3"/>
      <c r="C45" s="3">
        <v>12</v>
      </c>
      <c r="D45" s="3">
        <v>3</v>
      </c>
      <c r="E45" s="3">
        <v>1</v>
      </c>
      <c r="F45" s="3"/>
      <c r="G45" s="3">
        <v>16</v>
      </c>
    </row>
    <row r="46" spans="1:7" x14ac:dyDescent="0.3">
      <c r="A46" s="4" t="s">
        <v>1605</v>
      </c>
      <c r="B46" s="3"/>
      <c r="C46" s="3">
        <v>7</v>
      </c>
      <c r="D46" s="3"/>
      <c r="E46" s="3">
        <v>2</v>
      </c>
      <c r="F46" s="3"/>
      <c r="G46" s="3">
        <v>9</v>
      </c>
    </row>
    <row r="47" spans="1:7" x14ac:dyDescent="0.3">
      <c r="A47" s="2" t="s">
        <v>12</v>
      </c>
      <c r="B47" s="3">
        <v>93</v>
      </c>
      <c r="C47" s="3">
        <v>526</v>
      </c>
      <c r="D47" s="3">
        <v>87</v>
      </c>
      <c r="E47" s="3">
        <v>83</v>
      </c>
      <c r="F47" s="3"/>
      <c r="G47" s="3">
        <v>789</v>
      </c>
    </row>
    <row r="48" spans="1:7" x14ac:dyDescent="0.3">
      <c r="A48" s="4" t="s">
        <v>51</v>
      </c>
      <c r="B48" s="3">
        <v>53</v>
      </c>
      <c r="C48" s="3">
        <v>301</v>
      </c>
      <c r="D48" s="3">
        <v>51</v>
      </c>
      <c r="E48" s="3">
        <v>44</v>
      </c>
      <c r="F48" s="3"/>
      <c r="G48" s="3">
        <v>449</v>
      </c>
    </row>
    <row r="49" spans="1:7" x14ac:dyDescent="0.3">
      <c r="A49" s="4" t="s">
        <v>1605</v>
      </c>
      <c r="B49" s="3">
        <v>37</v>
      </c>
      <c r="C49" s="3">
        <v>215</v>
      </c>
      <c r="D49" s="3">
        <v>34</v>
      </c>
      <c r="E49" s="3">
        <v>39</v>
      </c>
      <c r="F49" s="3"/>
      <c r="G49" s="3">
        <v>325</v>
      </c>
    </row>
    <row r="50" spans="1:7" x14ac:dyDescent="0.3">
      <c r="A50" s="4" t="s">
        <v>28</v>
      </c>
      <c r="B50" s="3">
        <v>3</v>
      </c>
      <c r="C50" s="3">
        <v>10</v>
      </c>
      <c r="D50" s="3">
        <v>2</v>
      </c>
      <c r="E50" s="3"/>
      <c r="F50" s="3"/>
      <c r="G50" s="3">
        <v>15</v>
      </c>
    </row>
    <row r="51" spans="1:7" x14ac:dyDescent="0.3">
      <c r="A51" s="2" t="s">
        <v>59</v>
      </c>
      <c r="B51" s="3">
        <v>35</v>
      </c>
      <c r="C51" s="3">
        <v>177</v>
      </c>
      <c r="D51" s="3">
        <v>34</v>
      </c>
      <c r="E51" s="3">
        <v>35</v>
      </c>
      <c r="F51" s="3"/>
      <c r="G51" s="3">
        <v>281</v>
      </c>
    </row>
    <row r="52" spans="1:7" x14ac:dyDescent="0.3">
      <c r="A52" s="4" t="s">
        <v>51</v>
      </c>
      <c r="B52" s="3">
        <v>31</v>
      </c>
      <c r="C52" s="3">
        <v>154</v>
      </c>
      <c r="D52" s="3">
        <v>27</v>
      </c>
      <c r="E52" s="3">
        <v>31</v>
      </c>
      <c r="F52" s="3"/>
      <c r="G52" s="3">
        <v>243</v>
      </c>
    </row>
    <row r="53" spans="1:7" x14ac:dyDescent="0.3">
      <c r="A53" s="4" t="s">
        <v>1605</v>
      </c>
      <c r="B53" s="3">
        <v>4</v>
      </c>
      <c r="C53" s="3">
        <v>20</v>
      </c>
      <c r="D53" s="3">
        <v>7</v>
      </c>
      <c r="E53" s="3">
        <v>4</v>
      </c>
      <c r="F53" s="3"/>
      <c r="G53" s="3">
        <v>35</v>
      </c>
    </row>
    <row r="54" spans="1:7" x14ac:dyDescent="0.3">
      <c r="A54" s="4" t="s">
        <v>28</v>
      </c>
      <c r="B54" s="3"/>
      <c r="C54" s="3">
        <v>3</v>
      </c>
      <c r="D54" s="3"/>
      <c r="E54" s="3"/>
      <c r="F54" s="3"/>
      <c r="G54" s="3">
        <v>3</v>
      </c>
    </row>
    <row r="55" spans="1:7" x14ac:dyDescent="0.3">
      <c r="A55" s="2" t="s">
        <v>112</v>
      </c>
      <c r="B55" s="3">
        <v>16</v>
      </c>
      <c r="C55" s="3">
        <v>76</v>
      </c>
      <c r="D55" s="3">
        <v>13</v>
      </c>
      <c r="E55" s="3">
        <v>16</v>
      </c>
      <c r="F55" s="3"/>
      <c r="G55" s="3">
        <v>121</v>
      </c>
    </row>
    <row r="56" spans="1:7" x14ac:dyDescent="0.3">
      <c r="A56" s="4" t="s">
        <v>51</v>
      </c>
      <c r="B56" s="3">
        <v>9</v>
      </c>
      <c r="C56" s="3">
        <v>47</v>
      </c>
      <c r="D56" s="3">
        <v>9</v>
      </c>
      <c r="E56" s="3">
        <v>10</v>
      </c>
      <c r="F56" s="3"/>
      <c r="G56" s="3">
        <v>75</v>
      </c>
    </row>
    <row r="57" spans="1:7" x14ac:dyDescent="0.3">
      <c r="A57" s="4" t="s">
        <v>1605</v>
      </c>
      <c r="B57" s="3">
        <v>7</v>
      </c>
      <c r="C57" s="3">
        <v>29</v>
      </c>
      <c r="D57" s="3">
        <v>4</v>
      </c>
      <c r="E57" s="3">
        <v>5</v>
      </c>
      <c r="F57" s="3"/>
      <c r="G57" s="3">
        <v>45</v>
      </c>
    </row>
    <row r="58" spans="1:7" x14ac:dyDescent="0.3">
      <c r="A58" s="4" t="s">
        <v>28</v>
      </c>
      <c r="B58" s="3"/>
      <c r="C58" s="3"/>
      <c r="D58" s="3"/>
      <c r="E58" s="3">
        <v>1</v>
      </c>
      <c r="F58" s="3"/>
      <c r="G58" s="3">
        <v>1</v>
      </c>
    </row>
    <row r="59" spans="1:7" x14ac:dyDescent="0.3">
      <c r="A59" s="2" t="s">
        <v>1599</v>
      </c>
      <c r="B59" s="3"/>
      <c r="C59" s="3"/>
      <c r="D59" s="3"/>
      <c r="E59" s="3"/>
      <c r="F59" s="3"/>
      <c r="G59" s="3"/>
    </row>
    <row r="60" spans="1:7" x14ac:dyDescent="0.3">
      <c r="A60" s="4" t="s">
        <v>1599</v>
      </c>
      <c r="B60" s="3"/>
      <c r="C60" s="3"/>
      <c r="D60" s="3"/>
      <c r="E60" s="3"/>
      <c r="F60" s="3"/>
      <c r="G60" s="3"/>
    </row>
    <row r="61" spans="1:7" x14ac:dyDescent="0.3">
      <c r="A61" s="2" t="s">
        <v>1600</v>
      </c>
      <c r="B61" s="3">
        <v>722</v>
      </c>
      <c r="C61" s="3">
        <v>3717</v>
      </c>
      <c r="D61" s="3">
        <v>618</v>
      </c>
      <c r="E61" s="3">
        <v>624</v>
      </c>
      <c r="F61" s="3"/>
      <c r="G61" s="3">
        <v>5681</v>
      </c>
    </row>
  </sheetData>
  <mergeCells count="1">
    <mergeCell ref="I11:R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G59"/>
  <sheetViews>
    <sheetView workbookViewId="0"/>
  </sheetViews>
  <sheetFormatPr defaultRowHeight="14.4" x14ac:dyDescent="0.3"/>
  <cols>
    <col min="1" max="1" width="21.6640625" bestFit="1" customWidth="1"/>
    <col min="2" max="2" width="15.77734375" bestFit="1" customWidth="1"/>
    <col min="3" max="5" width="17.88671875" bestFit="1" customWidth="1"/>
    <col min="6" max="6" width="7.109375" bestFit="1" customWidth="1"/>
    <col min="7" max="7" width="11" bestFit="1" customWidth="1"/>
    <col min="8" max="11" width="7.6640625" bestFit="1" customWidth="1"/>
    <col min="12" max="12" width="7" bestFit="1" customWidth="1"/>
    <col min="13" max="13" width="10.77734375" bestFit="1" customWidth="1"/>
  </cols>
  <sheetData>
    <row r="1" spans="1:7" x14ac:dyDescent="0.3">
      <c r="A1" s="1" t="s">
        <v>1601</v>
      </c>
      <c r="B1" s="1" t="s">
        <v>1602</v>
      </c>
    </row>
    <row r="2" spans="1:7" x14ac:dyDescent="0.3">
      <c r="A2" s="1" t="s">
        <v>1598</v>
      </c>
      <c r="B2" t="s">
        <v>25</v>
      </c>
      <c r="C2" t="s">
        <v>16</v>
      </c>
      <c r="D2" t="s">
        <v>38</v>
      </c>
      <c r="E2" t="s">
        <v>30</v>
      </c>
      <c r="F2" t="s">
        <v>1599</v>
      </c>
      <c r="G2" t="s">
        <v>1600</v>
      </c>
    </row>
    <row r="3" spans="1:7" x14ac:dyDescent="0.3">
      <c r="A3" s="2" t="s">
        <v>36</v>
      </c>
      <c r="B3" s="3">
        <v>54</v>
      </c>
      <c r="C3" s="3">
        <v>283</v>
      </c>
      <c r="D3" s="3">
        <v>51</v>
      </c>
      <c r="E3" s="3">
        <v>50</v>
      </c>
      <c r="F3" s="3"/>
      <c r="G3" s="3">
        <v>438</v>
      </c>
    </row>
    <row r="4" spans="1:7" x14ac:dyDescent="0.3">
      <c r="A4" s="4" t="s">
        <v>51</v>
      </c>
      <c r="B4" s="3">
        <v>25</v>
      </c>
      <c r="C4" s="3">
        <v>143</v>
      </c>
      <c r="D4" s="3">
        <v>25</v>
      </c>
      <c r="E4" s="3">
        <v>20</v>
      </c>
      <c r="F4" s="3"/>
      <c r="G4" s="3">
        <v>213</v>
      </c>
    </row>
    <row r="5" spans="1:7" x14ac:dyDescent="0.3">
      <c r="A5" s="4" t="s">
        <v>1605</v>
      </c>
      <c r="B5" s="3">
        <v>29</v>
      </c>
      <c r="C5" s="3">
        <v>134</v>
      </c>
      <c r="D5" s="3">
        <v>25</v>
      </c>
      <c r="E5" s="3">
        <v>28</v>
      </c>
      <c r="F5" s="3"/>
      <c r="G5" s="3">
        <v>216</v>
      </c>
    </row>
    <row r="6" spans="1:7" x14ac:dyDescent="0.3">
      <c r="A6" s="4" t="s">
        <v>28</v>
      </c>
      <c r="B6" s="3"/>
      <c r="C6" s="3">
        <v>6</v>
      </c>
      <c r="D6" s="3">
        <v>1</v>
      </c>
      <c r="E6" s="3">
        <v>2</v>
      </c>
      <c r="F6" s="3"/>
      <c r="G6" s="3">
        <v>9</v>
      </c>
    </row>
    <row r="7" spans="1:7" x14ac:dyDescent="0.3">
      <c r="A7" s="2" t="s">
        <v>49</v>
      </c>
      <c r="B7" s="3">
        <v>25</v>
      </c>
      <c r="C7" s="3">
        <v>108</v>
      </c>
      <c r="D7" s="3">
        <v>18</v>
      </c>
      <c r="E7" s="3">
        <v>14</v>
      </c>
      <c r="F7" s="3"/>
      <c r="G7" s="3">
        <v>165</v>
      </c>
    </row>
    <row r="8" spans="1:7" x14ac:dyDescent="0.3">
      <c r="A8" s="4" t="s">
        <v>51</v>
      </c>
      <c r="B8" s="3">
        <v>13</v>
      </c>
      <c r="C8" s="3">
        <v>54</v>
      </c>
      <c r="D8" s="3">
        <v>8</v>
      </c>
      <c r="E8" s="3">
        <v>7</v>
      </c>
      <c r="F8" s="3"/>
      <c r="G8" s="3">
        <v>82</v>
      </c>
    </row>
    <row r="9" spans="1:7" x14ac:dyDescent="0.3">
      <c r="A9" s="4" t="s">
        <v>1605</v>
      </c>
      <c r="B9" s="3">
        <v>12</v>
      </c>
      <c r="C9" s="3">
        <v>53</v>
      </c>
      <c r="D9" s="3">
        <v>9</v>
      </c>
      <c r="E9" s="3">
        <v>7</v>
      </c>
      <c r="F9" s="3"/>
      <c r="G9" s="3">
        <v>81</v>
      </c>
    </row>
    <row r="10" spans="1:7" x14ac:dyDescent="0.3">
      <c r="A10" s="4" t="s">
        <v>28</v>
      </c>
      <c r="B10" s="3"/>
      <c r="C10" s="3">
        <v>1</v>
      </c>
      <c r="D10" s="3">
        <v>1</v>
      </c>
      <c r="E10" s="3"/>
      <c r="F10" s="3"/>
      <c r="G10" s="3">
        <v>2</v>
      </c>
    </row>
    <row r="11" spans="1:7" x14ac:dyDescent="0.3">
      <c r="A11" s="2" t="s">
        <v>198</v>
      </c>
      <c r="B11" s="3">
        <v>7</v>
      </c>
      <c r="C11" s="3">
        <v>52</v>
      </c>
      <c r="D11" s="3">
        <v>8</v>
      </c>
      <c r="E11" s="3">
        <v>9</v>
      </c>
      <c r="F11" s="3"/>
      <c r="G11" s="3">
        <v>76</v>
      </c>
    </row>
    <row r="12" spans="1:7" x14ac:dyDescent="0.3">
      <c r="A12" s="4" t="s">
        <v>51</v>
      </c>
      <c r="B12" s="3">
        <v>2</v>
      </c>
      <c r="C12" s="3">
        <v>16</v>
      </c>
      <c r="D12" s="3">
        <v>3</v>
      </c>
      <c r="E12" s="3">
        <v>4</v>
      </c>
      <c r="F12" s="3"/>
      <c r="G12" s="3">
        <v>25</v>
      </c>
    </row>
    <row r="13" spans="1:7" x14ac:dyDescent="0.3">
      <c r="A13" s="4" t="s">
        <v>1605</v>
      </c>
      <c r="B13" s="3">
        <v>5</v>
      </c>
      <c r="C13" s="3">
        <v>36</v>
      </c>
      <c r="D13" s="3">
        <v>5</v>
      </c>
      <c r="E13" s="3">
        <v>5</v>
      </c>
      <c r="F13" s="3"/>
      <c r="G13" s="3">
        <v>51</v>
      </c>
    </row>
    <row r="14" spans="1:7" x14ac:dyDescent="0.3">
      <c r="A14" s="2" t="s">
        <v>83</v>
      </c>
      <c r="B14" s="3">
        <v>59</v>
      </c>
      <c r="C14" s="3">
        <v>287</v>
      </c>
      <c r="D14" s="3">
        <v>41</v>
      </c>
      <c r="E14" s="3">
        <v>48</v>
      </c>
      <c r="F14" s="3"/>
      <c r="G14" s="3">
        <v>435</v>
      </c>
    </row>
    <row r="15" spans="1:7" x14ac:dyDescent="0.3">
      <c r="A15" s="4" t="s">
        <v>51</v>
      </c>
      <c r="B15" s="3">
        <v>32</v>
      </c>
      <c r="C15" s="3">
        <v>131</v>
      </c>
      <c r="D15" s="3">
        <v>20</v>
      </c>
      <c r="E15" s="3">
        <v>25</v>
      </c>
      <c r="F15" s="3"/>
      <c r="G15" s="3">
        <v>208</v>
      </c>
    </row>
    <row r="16" spans="1:7" x14ac:dyDescent="0.3">
      <c r="A16" s="4" t="s">
        <v>1605</v>
      </c>
      <c r="B16" s="3">
        <v>25</v>
      </c>
      <c r="C16" s="3">
        <v>143</v>
      </c>
      <c r="D16" s="3">
        <v>20</v>
      </c>
      <c r="E16" s="3">
        <v>22</v>
      </c>
      <c r="F16" s="3"/>
      <c r="G16" s="3">
        <v>210</v>
      </c>
    </row>
    <row r="17" spans="1:7" x14ac:dyDescent="0.3">
      <c r="A17" s="4" t="s">
        <v>28</v>
      </c>
      <c r="B17" s="3">
        <v>2</v>
      </c>
      <c r="C17" s="3">
        <v>13</v>
      </c>
      <c r="D17" s="3">
        <v>1</v>
      </c>
      <c r="E17" s="3">
        <v>1</v>
      </c>
      <c r="F17" s="3"/>
      <c r="G17" s="3">
        <v>17</v>
      </c>
    </row>
    <row r="18" spans="1:7" x14ac:dyDescent="0.3">
      <c r="A18" s="2" t="s">
        <v>18</v>
      </c>
      <c r="B18" s="3">
        <v>49</v>
      </c>
      <c r="C18" s="3">
        <v>296</v>
      </c>
      <c r="D18" s="3">
        <v>51</v>
      </c>
      <c r="E18" s="3">
        <v>58</v>
      </c>
      <c r="F18" s="3"/>
      <c r="G18" s="3">
        <v>454</v>
      </c>
    </row>
    <row r="19" spans="1:7" x14ac:dyDescent="0.3">
      <c r="A19" s="4" t="s">
        <v>51</v>
      </c>
      <c r="B19" s="3">
        <v>24</v>
      </c>
      <c r="C19" s="3">
        <v>172</v>
      </c>
      <c r="D19" s="3">
        <v>33</v>
      </c>
      <c r="E19" s="3">
        <v>44</v>
      </c>
      <c r="F19" s="3"/>
      <c r="G19" s="3">
        <v>273</v>
      </c>
    </row>
    <row r="20" spans="1:7" x14ac:dyDescent="0.3">
      <c r="A20" s="4" t="s">
        <v>1605</v>
      </c>
      <c r="B20" s="3">
        <v>25</v>
      </c>
      <c r="C20" s="3">
        <v>117</v>
      </c>
      <c r="D20" s="3">
        <v>18</v>
      </c>
      <c r="E20" s="3">
        <v>13</v>
      </c>
      <c r="F20" s="3"/>
      <c r="G20" s="3">
        <v>173</v>
      </c>
    </row>
    <row r="21" spans="1:7" x14ac:dyDescent="0.3">
      <c r="A21" s="4" t="s">
        <v>28</v>
      </c>
      <c r="B21" s="3"/>
      <c r="C21" s="3">
        <v>7</v>
      </c>
      <c r="D21" s="3"/>
      <c r="E21" s="3">
        <v>1</v>
      </c>
      <c r="F21" s="3"/>
      <c r="G21" s="3">
        <v>8</v>
      </c>
    </row>
    <row r="22" spans="1:7" x14ac:dyDescent="0.3">
      <c r="A22" s="2" t="s">
        <v>67</v>
      </c>
      <c r="B22" s="3">
        <v>86</v>
      </c>
      <c r="C22" s="3">
        <v>356</v>
      </c>
      <c r="D22" s="3">
        <v>62</v>
      </c>
      <c r="E22" s="3">
        <v>66</v>
      </c>
      <c r="F22" s="3"/>
      <c r="G22" s="3">
        <v>570</v>
      </c>
    </row>
    <row r="23" spans="1:7" x14ac:dyDescent="0.3">
      <c r="A23" s="4" t="s">
        <v>51</v>
      </c>
      <c r="B23" s="3">
        <v>40</v>
      </c>
      <c r="C23" s="3">
        <v>178</v>
      </c>
      <c r="D23" s="3">
        <v>33</v>
      </c>
      <c r="E23" s="3">
        <v>30</v>
      </c>
      <c r="F23" s="3"/>
      <c r="G23" s="3">
        <v>281</v>
      </c>
    </row>
    <row r="24" spans="1:7" x14ac:dyDescent="0.3">
      <c r="A24" s="4" t="s">
        <v>1605</v>
      </c>
      <c r="B24" s="3">
        <v>45</v>
      </c>
      <c r="C24" s="3">
        <v>171</v>
      </c>
      <c r="D24" s="3">
        <v>29</v>
      </c>
      <c r="E24" s="3">
        <v>36</v>
      </c>
      <c r="F24" s="3"/>
      <c r="G24" s="3">
        <v>281</v>
      </c>
    </row>
    <row r="25" spans="1:7" x14ac:dyDescent="0.3">
      <c r="A25" s="4" t="s">
        <v>28</v>
      </c>
      <c r="B25" s="3">
        <v>1</v>
      </c>
      <c r="C25" s="3">
        <v>7</v>
      </c>
      <c r="D25" s="3"/>
      <c r="E25" s="3"/>
      <c r="F25" s="3"/>
      <c r="G25" s="3">
        <v>8</v>
      </c>
    </row>
    <row r="26" spans="1:7" x14ac:dyDescent="0.3">
      <c r="A26" s="2" t="s">
        <v>32</v>
      </c>
      <c r="B26" s="3">
        <v>111</v>
      </c>
      <c r="C26" s="3">
        <v>506</v>
      </c>
      <c r="D26" s="3">
        <v>84</v>
      </c>
      <c r="E26" s="3">
        <v>80</v>
      </c>
      <c r="F26" s="3"/>
      <c r="G26" s="3">
        <v>781</v>
      </c>
    </row>
    <row r="27" spans="1:7" x14ac:dyDescent="0.3">
      <c r="A27" s="4" t="s">
        <v>51</v>
      </c>
      <c r="B27" s="3">
        <v>70</v>
      </c>
      <c r="C27" s="3">
        <v>296</v>
      </c>
      <c r="D27" s="3">
        <v>47</v>
      </c>
      <c r="E27" s="3">
        <v>43</v>
      </c>
      <c r="F27" s="3"/>
      <c r="G27" s="3">
        <v>456</v>
      </c>
    </row>
    <row r="28" spans="1:7" x14ac:dyDescent="0.3">
      <c r="A28" s="4" t="s">
        <v>1605</v>
      </c>
      <c r="B28" s="3">
        <v>40</v>
      </c>
      <c r="C28" s="3">
        <v>205</v>
      </c>
      <c r="D28" s="3">
        <v>37</v>
      </c>
      <c r="E28" s="3">
        <v>36</v>
      </c>
      <c r="F28" s="3"/>
      <c r="G28" s="3">
        <v>318</v>
      </c>
    </row>
    <row r="29" spans="1:7" x14ac:dyDescent="0.3">
      <c r="A29" s="4" t="s">
        <v>28</v>
      </c>
      <c r="B29" s="3">
        <v>1</v>
      </c>
      <c r="C29" s="3">
        <v>5</v>
      </c>
      <c r="D29" s="3"/>
      <c r="E29" s="3">
        <v>1</v>
      </c>
      <c r="F29" s="3"/>
      <c r="G29" s="3">
        <v>7</v>
      </c>
    </row>
    <row r="30" spans="1:7" x14ac:dyDescent="0.3">
      <c r="A30" s="2" t="s">
        <v>52</v>
      </c>
      <c r="B30" s="3">
        <v>20</v>
      </c>
      <c r="C30" s="3">
        <v>94</v>
      </c>
      <c r="D30" s="3">
        <v>17</v>
      </c>
      <c r="E30" s="3">
        <v>17</v>
      </c>
      <c r="F30" s="3"/>
      <c r="G30" s="3">
        <v>148</v>
      </c>
    </row>
    <row r="31" spans="1:7" x14ac:dyDescent="0.3">
      <c r="A31" s="4" t="s">
        <v>51</v>
      </c>
      <c r="B31" s="3">
        <v>20</v>
      </c>
      <c r="C31" s="3">
        <v>94</v>
      </c>
      <c r="D31" s="3">
        <v>17</v>
      </c>
      <c r="E31" s="3">
        <v>17</v>
      </c>
      <c r="F31" s="3"/>
      <c r="G31" s="3">
        <v>148</v>
      </c>
    </row>
    <row r="32" spans="1:7" x14ac:dyDescent="0.3">
      <c r="A32" s="2" t="s">
        <v>46</v>
      </c>
      <c r="B32" s="3">
        <v>41</v>
      </c>
      <c r="C32" s="3">
        <v>228</v>
      </c>
      <c r="D32" s="3">
        <v>34</v>
      </c>
      <c r="E32" s="3">
        <v>35</v>
      </c>
      <c r="F32" s="3"/>
      <c r="G32" s="3">
        <v>338</v>
      </c>
    </row>
    <row r="33" spans="1:7" x14ac:dyDescent="0.3">
      <c r="A33" s="4" t="s">
        <v>51</v>
      </c>
      <c r="B33" s="3">
        <v>41</v>
      </c>
      <c r="C33" s="3">
        <v>228</v>
      </c>
      <c r="D33" s="3">
        <v>34</v>
      </c>
      <c r="E33" s="3">
        <v>35</v>
      </c>
      <c r="F33" s="3"/>
      <c r="G33" s="3">
        <v>338</v>
      </c>
    </row>
    <row r="34" spans="1:7" x14ac:dyDescent="0.3">
      <c r="A34" s="2" t="s">
        <v>61</v>
      </c>
      <c r="B34" s="3">
        <v>78</v>
      </c>
      <c r="C34" s="3">
        <v>416</v>
      </c>
      <c r="D34" s="3">
        <v>73</v>
      </c>
      <c r="E34" s="3">
        <v>71</v>
      </c>
      <c r="F34" s="3"/>
      <c r="G34" s="3">
        <v>638</v>
      </c>
    </row>
    <row r="35" spans="1:7" x14ac:dyDescent="0.3">
      <c r="A35" s="4" t="s">
        <v>51</v>
      </c>
      <c r="B35" s="3">
        <v>78</v>
      </c>
      <c r="C35" s="3">
        <v>416</v>
      </c>
      <c r="D35" s="3">
        <v>73</v>
      </c>
      <c r="E35" s="3">
        <v>71</v>
      </c>
      <c r="F35" s="3"/>
      <c r="G35" s="3">
        <v>638</v>
      </c>
    </row>
    <row r="36" spans="1:7" x14ac:dyDescent="0.3">
      <c r="A36" s="2" t="s">
        <v>77</v>
      </c>
      <c r="B36" s="3">
        <v>35</v>
      </c>
      <c r="C36" s="3">
        <v>220</v>
      </c>
      <c r="D36" s="3">
        <v>32</v>
      </c>
      <c r="E36" s="3">
        <v>24</v>
      </c>
      <c r="F36" s="3"/>
      <c r="G36" s="3">
        <v>311</v>
      </c>
    </row>
    <row r="37" spans="1:7" x14ac:dyDescent="0.3">
      <c r="A37" s="4" t="s">
        <v>51</v>
      </c>
      <c r="B37" s="3">
        <v>9</v>
      </c>
      <c r="C37" s="3">
        <v>89</v>
      </c>
      <c r="D37" s="3">
        <v>8</v>
      </c>
      <c r="E37" s="3">
        <v>6</v>
      </c>
      <c r="F37" s="3"/>
      <c r="G37" s="3">
        <v>112</v>
      </c>
    </row>
    <row r="38" spans="1:7" x14ac:dyDescent="0.3">
      <c r="A38" s="4" t="s">
        <v>1605</v>
      </c>
      <c r="B38" s="3">
        <v>24</v>
      </c>
      <c r="C38" s="3">
        <v>128</v>
      </c>
      <c r="D38" s="3">
        <v>23</v>
      </c>
      <c r="E38" s="3">
        <v>16</v>
      </c>
      <c r="F38" s="3"/>
      <c r="G38" s="3">
        <v>191</v>
      </c>
    </row>
    <row r="39" spans="1:7" x14ac:dyDescent="0.3">
      <c r="A39" s="4" t="s">
        <v>28</v>
      </c>
      <c r="B39" s="3">
        <v>2</v>
      </c>
      <c r="C39" s="3">
        <v>3</v>
      </c>
      <c r="D39" s="3">
        <v>1</v>
      </c>
      <c r="E39" s="3">
        <v>2</v>
      </c>
      <c r="F39" s="3"/>
      <c r="G39" s="3">
        <v>8</v>
      </c>
    </row>
    <row r="40" spans="1:7" x14ac:dyDescent="0.3">
      <c r="A40" s="2" t="s">
        <v>22</v>
      </c>
      <c r="B40" s="3">
        <v>13</v>
      </c>
      <c r="C40" s="3">
        <v>73</v>
      </c>
      <c r="D40" s="3">
        <v>10</v>
      </c>
      <c r="E40" s="3">
        <v>15</v>
      </c>
      <c r="F40" s="3"/>
      <c r="G40" s="3">
        <v>111</v>
      </c>
    </row>
    <row r="41" spans="1:7" x14ac:dyDescent="0.3">
      <c r="A41" s="4" t="s">
        <v>51</v>
      </c>
      <c r="B41" s="3">
        <v>13</v>
      </c>
      <c r="C41" s="3">
        <v>73</v>
      </c>
      <c r="D41" s="3">
        <v>10</v>
      </c>
      <c r="E41" s="3">
        <v>15</v>
      </c>
      <c r="F41" s="3"/>
      <c r="G41" s="3">
        <v>111</v>
      </c>
    </row>
    <row r="42" spans="1:7" x14ac:dyDescent="0.3">
      <c r="A42" s="2" t="s">
        <v>57</v>
      </c>
      <c r="B42" s="3"/>
      <c r="C42" s="3">
        <v>19</v>
      </c>
      <c r="D42" s="3">
        <v>3</v>
      </c>
      <c r="E42" s="3">
        <v>3</v>
      </c>
      <c r="F42" s="3"/>
      <c r="G42" s="3">
        <v>25</v>
      </c>
    </row>
    <row r="43" spans="1:7" x14ac:dyDescent="0.3">
      <c r="A43" s="4" t="s">
        <v>51</v>
      </c>
      <c r="B43" s="3"/>
      <c r="C43" s="3">
        <v>12</v>
      </c>
      <c r="D43" s="3">
        <v>3</v>
      </c>
      <c r="E43" s="3">
        <v>1</v>
      </c>
      <c r="F43" s="3"/>
      <c r="G43" s="3">
        <v>16</v>
      </c>
    </row>
    <row r="44" spans="1:7" x14ac:dyDescent="0.3">
      <c r="A44" s="4" t="s">
        <v>1605</v>
      </c>
      <c r="B44" s="3"/>
      <c r="C44" s="3">
        <v>7</v>
      </c>
      <c r="D44" s="3"/>
      <c r="E44" s="3">
        <v>2</v>
      </c>
      <c r="F44" s="3"/>
      <c r="G44" s="3">
        <v>9</v>
      </c>
    </row>
    <row r="45" spans="1:7" x14ac:dyDescent="0.3">
      <c r="A45" s="2" t="s">
        <v>12</v>
      </c>
      <c r="B45" s="3">
        <v>93</v>
      </c>
      <c r="C45" s="3">
        <v>526</v>
      </c>
      <c r="D45" s="3">
        <v>87</v>
      </c>
      <c r="E45" s="3">
        <v>83</v>
      </c>
      <c r="F45" s="3"/>
      <c r="G45" s="3">
        <v>789</v>
      </c>
    </row>
    <row r="46" spans="1:7" x14ac:dyDescent="0.3">
      <c r="A46" s="4" t="s">
        <v>51</v>
      </c>
      <c r="B46" s="3">
        <v>53</v>
      </c>
      <c r="C46" s="3">
        <v>301</v>
      </c>
      <c r="D46" s="3">
        <v>51</v>
      </c>
      <c r="E46" s="3">
        <v>44</v>
      </c>
      <c r="F46" s="3"/>
      <c r="G46" s="3">
        <v>449</v>
      </c>
    </row>
    <row r="47" spans="1:7" x14ac:dyDescent="0.3">
      <c r="A47" s="4" t="s">
        <v>1605</v>
      </c>
      <c r="B47" s="3">
        <v>37</v>
      </c>
      <c r="C47" s="3">
        <v>215</v>
      </c>
      <c r="D47" s="3">
        <v>34</v>
      </c>
      <c r="E47" s="3">
        <v>39</v>
      </c>
      <c r="F47" s="3"/>
      <c r="G47" s="3">
        <v>325</v>
      </c>
    </row>
    <row r="48" spans="1:7" x14ac:dyDescent="0.3">
      <c r="A48" s="4" t="s">
        <v>28</v>
      </c>
      <c r="B48" s="3">
        <v>3</v>
      </c>
      <c r="C48" s="3">
        <v>10</v>
      </c>
      <c r="D48" s="3">
        <v>2</v>
      </c>
      <c r="E48" s="3"/>
      <c r="F48" s="3"/>
      <c r="G48" s="3">
        <v>15</v>
      </c>
    </row>
    <row r="49" spans="1:7" x14ac:dyDescent="0.3">
      <c r="A49" s="2" t="s">
        <v>59</v>
      </c>
      <c r="B49" s="3">
        <v>35</v>
      </c>
      <c r="C49" s="3">
        <v>177</v>
      </c>
      <c r="D49" s="3">
        <v>34</v>
      </c>
      <c r="E49" s="3">
        <v>35</v>
      </c>
      <c r="F49" s="3"/>
      <c r="G49" s="3">
        <v>281</v>
      </c>
    </row>
    <row r="50" spans="1:7" x14ac:dyDescent="0.3">
      <c r="A50" s="4" t="s">
        <v>51</v>
      </c>
      <c r="B50" s="3">
        <v>31</v>
      </c>
      <c r="C50" s="3">
        <v>154</v>
      </c>
      <c r="D50" s="3">
        <v>27</v>
      </c>
      <c r="E50" s="3">
        <v>31</v>
      </c>
      <c r="F50" s="3"/>
      <c r="G50" s="3">
        <v>243</v>
      </c>
    </row>
    <row r="51" spans="1:7" x14ac:dyDescent="0.3">
      <c r="A51" s="4" t="s">
        <v>1605</v>
      </c>
      <c r="B51" s="3">
        <v>4</v>
      </c>
      <c r="C51" s="3">
        <v>20</v>
      </c>
      <c r="D51" s="3">
        <v>7</v>
      </c>
      <c r="E51" s="3">
        <v>4</v>
      </c>
      <c r="F51" s="3"/>
      <c r="G51" s="3">
        <v>35</v>
      </c>
    </row>
    <row r="52" spans="1:7" x14ac:dyDescent="0.3">
      <c r="A52" s="4" t="s">
        <v>28</v>
      </c>
      <c r="B52" s="3"/>
      <c r="C52" s="3">
        <v>3</v>
      </c>
      <c r="D52" s="3"/>
      <c r="E52" s="3"/>
      <c r="F52" s="3"/>
      <c r="G52" s="3">
        <v>3</v>
      </c>
    </row>
    <row r="53" spans="1:7" x14ac:dyDescent="0.3">
      <c r="A53" s="2" t="s">
        <v>112</v>
      </c>
      <c r="B53" s="3">
        <v>16</v>
      </c>
      <c r="C53" s="3">
        <v>76</v>
      </c>
      <c r="D53" s="3">
        <v>13</v>
      </c>
      <c r="E53" s="3">
        <v>16</v>
      </c>
      <c r="F53" s="3"/>
      <c r="G53" s="3">
        <v>121</v>
      </c>
    </row>
    <row r="54" spans="1:7" x14ac:dyDescent="0.3">
      <c r="A54" s="4" t="s">
        <v>51</v>
      </c>
      <c r="B54" s="3">
        <v>9</v>
      </c>
      <c r="C54" s="3">
        <v>47</v>
      </c>
      <c r="D54" s="3">
        <v>9</v>
      </c>
      <c r="E54" s="3">
        <v>10</v>
      </c>
      <c r="F54" s="3"/>
      <c r="G54" s="3">
        <v>75</v>
      </c>
    </row>
    <row r="55" spans="1:7" x14ac:dyDescent="0.3">
      <c r="A55" s="4" t="s">
        <v>1605</v>
      </c>
      <c r="B55" s="3">
        <v>7</v>
      </c>
      <c r="C55" s="3">
        <v>29</v>
      </c>
      <c r="D55" s="3">
        <v>4</v>
      </c>
      <c r="E55" s="3">
        <v>5</v>
      </c>
      <c r="F55" s="3"/>
      <c r="G55" s="3">
        <v>45</v>
      </c>
    </row>
    <row r="56" spans="1:7" x14ac:dyDescent="0.3">
      <c r="A56" s="4" t="s">
        <v>28</v>
      </c>
      <c r="B56" s="3"/>
      <c r="C56" s="3"/>
      <c r="D56" s="3"/>
      <c r="E56" s="3">
        <v>1</v>
      </c>
      <c r="F56" s="3"/>
      <c r="G56" s="3">
        <v>1</v>
      </c>
    </row>
    <row r="57" spans="1:7" x14ac:dyDescent="0.3">
      <c r="A57" s="2" t="s">
        <v>1599</v>
      </c>
      <c r="B57" s="3"/>
      <c r="C57" s="3"/>
      <c r="D57" s="3"/>
      <c r="E57" s="3"/>
      <c r="F57" s="3"/>
      <c r="G57" s="3"/>
    </row>
    <row r="58" spans="1:7" x14ac:dyDescent="0.3">
      <c r="A58" s="4" t="s">
        <v>1599</v>
      </c>
      <c r="B58" s="3"/>
      <c r="C58" s="3"/>
      <c r="D58" s="3"/>
      <c r="E58" s="3"/>
      <c r="F58" s="3"/>
      <c r="G58" s="3"/>
    </row>
    <row r="59" spans="1:7" x14ac:dyDescent="0.3">
      <c r="A59" s="2" t="s">
        <v>1600</v>
      </c>
      <c r="B59" s="3">
        <v>722</v>
      </c>
      <c r="C59" s="3">
        <v>3717</v>
      </c>
      <c r="D59" s="3">
        <v>618</v>
      </c>
      <c r="E59" s="3">
        <v>624</v>
      </c>
      <c r="F59" s="3"/>
      <c r="G59" s="3">
        <v>5681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Descriptive Statistics</vt:lpstr>
      <vt:lpstr>Pivot Table Report</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Nasarin Artoul</dc:creator>
  <cp:lastModifiedBy>Kishan</cp:lastModifiedBy>
  <dcterms:created xsi:type="dcterms:W3CDTF">2021-11-09T19:24:32Z</dcterms:created>
  <dcterms:modified xsi:type="dcterms:W3CDTF">2021-11-10T02:55:08Z</dcterms:modified>
</cp:coreProperties>
</file>