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irst" r:id="rId3" sheetId="1"/>
  </sheets>
  <definedNames>
    <definedName name="START_DATE_0">'First'!D2</definedName>
    <definedName name="END_DATE_0">'First'!E2</definedName>
    <definedName name="DAYS_0">'First'!G2</definedName>
    <definedName name="BUSY_0">'First'!H2</definedName>
    <definedName name="JOB_RATE_0">'First'!I2</definedName>
    <definedName name="SECTION_SUM_0">'First'!J2</definedName>
    <definedName name="START_DATE_1">'First'!D3</definedName>
    <definedName name="END_DATE_1">'First'!E3</definedName>
    <definedName name="DAYS_1">'First'!G3</definedName>
    <definedName name="BUSY_1">'First'!H3</definedName>
    <definedName name="JOB_RATE_1">'First'!I3</definedName>
    <definedName name="SECTION_SUM_1">'First'!J3</definedName>
    <definedName name="START_DATE_2">'First'!D4</definedName>
    <definedName name="END_DATE_2">'First'!E4</definedName>
    <definedName name="DAYS_2">'First'!G4</definedName>
    <definedName name="BUSY_2">'First'!H4</definedName>
    <definedName name="JOB_RATE_2">'First'!I4</definedName>
    <definedName name="SECTION_SUM_2">'First'!J4</definedName>
    <definedName name="START_DATE_3">'First'!D5</definedName>
    <definedName name="END_DATE_3">'First'!E5</definedName>
    <definedName name="DAYS_3">'First'!G5</definedName>
    <definedName name="BUSY_3">'First'!H5</definedName>
    <definedName name="JOB_RATE_3">'First'!I5</definedName>
    <definedName name="SECTION_SUM_3">'First'!J5</definedName>
    <definedName name="START_DATE_4">'First'!D6</definedName>
    <definedName name="END_DATE_4">'First'!E6</definedName>
    <definedName name="DAYS_4">'First'!G6</definedName>
    <definedName name="BUSY_4">'First'!H6</definedName>
    <definedName name="JOB_RATE_4">'First'!I6</definedName>
    <definedName name="SECTION_SUM_4">'First'!J6</definedName>
    <definedName name="TOTAL_SUM_5">'First'!J7</definedName>
    <definedName name="START_DATE_5">'First'!D9</definedName>
    <definedName name="END_DATE_5">'First'!E9</definedName>
    <definedName name="DAYS_5">'First'!G9</definedName>
    <definedName name="BUSY_5">'First'!H9</definedName>
    <definedName name="JOB_RATE_5">'First'!I9</definedName>
    <definedName name="SECTION_SUM_5">'First'!J9</definedName>
    <definedName name="START_DATE_6">'First'!D10</definedName>
    <definedName name="END_DATE_6">'First'!E10</definedName>
    <definedName name="DAYS_6">'First'!G10</definedName>
    <definedName name="BUSY_6">'First'!H10</definedName>
    <definedName name="JOB_RATE_6">'First'!I10</definedName>
    <definedName name="SECTION_SUM_6">'First'!J10</definedName>
    <definedName name="TOTAL_SUM_7">'First'!J11</definedName>
    <definedName name="START_DATE_7">'First'!D13</definedName>
    <definedName name="END_DATE_7">'First'!E13</definedName>
    <definedName name="DAYS_7">'First'!G13</definedName>
    <definedName name="BUSY_7">'First'!H13</definedName>
    <definedName name="JOB_RATE_7">'First'!I13</definedName>
    <definedName name="SECTION_SUM_7">'First'!J13</definedName>
    <definedName name="START_DATE_8">'First'!D14</definedName>
    <definedName name="END_DATE_8">'First'!E14</definedName>
    <definedName name="DAYS_8">'First'!G14</definedName>
    <definedName name="BUSY_8">'First'!H14</definedName>
    <definedName name="JOB_RATE_8">'First'!I14</definedName>
    <definedName name="SECTION_SUM_8">'First'!J14</definedName>
    <definedName name="START_DATE_9">'First'!D15</definedName>
    <definedName name="END_DATE_9">'First'!E15</definedName>
    <definedName name="DAYS_9">'First'!G15</definedName>
    <definedName name="BUSY_9">'First'!H15</definedName>
    <definedName name="JOB_RATE_9">'First'!I15</definedName>
    <definedName name="SECTION_SUM_9">'First'!J15</definedName>
    <definedName name="START_DATE_10">'First'!D16</definedName>
    <definedName name="END_DATE_10">'First'!E16</definedName>
    <definedName name="DAYS_10">'First'!G16</definedName>
    <definedName name="BUSY_10">'First'!H16</definedName>
    <definedName name="JOB_RATE_10">'First'!I16</definedName>
    <definedName name="SECTION_SUM_10">'First'!J16</definedName>
    <definedName name="START_DATE_11">'First'!D17</definedName>
    <definedName name="END_DATE_11">'First'!E17</definedName>
    <definedName name="DAYS_11">'First'!G17</definedName>
    <definedName name="BUSY_11">'First'!H17</definedName>
    <definedName name="JOB_RATE_11">'First'!I17</definedName>
    <definedName name="SECTION_SUM_11">'First'!J17</definedName>
    <definedName name="START_DATE_12">'First'!D18</definedName>
    <definedName name="END_DATE_12">'First'!E18</definedName>
    <definedName name="DAYS_12">'First'!G18</definedName>
    <definedName name="BUSY_12">'First'!H18</definedName>
    <definedName name="JOB_RATE_12">'First'!I18</definedName>
    <definedName name="SECTION_SUM_12">'First'!J18</definedName>
    <definedName name="START_DATE_13">'First'!D19</definedName>
    <definedName name="END_DATE_13">'First'!E19</definedName>
    <definedName name="DAYS_13">'First'!G19</definedName>
    <definedName name="BUSY_13">'First'!H19</definedName>
    <definedName name="JOB_RATE_13">'First'!I19</definedName>
    <definedName name="SECTION_SUM_13">'First'!J19</definedName>
    <definedName name="START_DATE_14">'First'!D20</definedName>
    <definedName name="END_DATE_14">'First'!E20</definedName>
    <definedName name="DAYS_14">'First'!G20</definedName>
    <definedName name="BUSY_14">'First'!H20</definedName>
    <definedName name="JOB_RATE_14">'First'!I20</definedName>
    <definedName name="SECTION_SUM_14">'First'!J20</definedName>
    <definedName name="START_DATE_15">'First'!D21</definedName>
    <definedName name="END_DATE_15">'First'!E21</definedName>
    <definedName name="DAYS_15">'First'!G21</definedName>
    <definedName name="BUSY_15">'First'!H21</definedName>
    <definedName name="JOB_RATE_15">'First'!I21</definedName>
    <definedName name="SECTION_SUM_15">'First'!J21</definedName>
    <definedName name="START_DATE_16">'First'!D22</definedName>
    <definedName name="END_DATE_16">'First'!E22</definedName>
    <definedName name="DAYS_16">'First'!G22</definedName>
    <definedName name="BUSY_16">'First'!H22</definedName>
    <definedName name="JOB_RATE_16">'First'!I22</definedName>
    <definedName name="SECTION_SUM_16">'First'!J22</definedName>
    <definedName name="START_DATE_17">'First'!D23</definedName>
    <definedName name="END_DATE_17">'First'!E23</definedName>
    <definedName name="DAYS_17">'First'!G23</definedName>
    <definedName name="BUSY_17">'First'!H23</definedName>
    <definedName name="JOB_RATE_17">'First'!I23</definedName>
    <definedName name="SECTION_SUM_17">'First'!J23</definedName>
    <definedName name="START_DATE_18">'First'!D24</definedName>
    <definedName name="END_DATE_18">'First'!E24</definedName>
    <definedName name="DAYS_18">'First'!G24</definedName>
    <definedName name="BUSY_18">'First'!H24</definedName>
    <definedName name="JOB_RATE_18">'First'!I24</definedName>
    <definedName name="SECTION_SUM_18">'First'!J24</definedName>
    <definedName name="START_DATE_19">'First'!D25</definedName>
    <definedName name="END_DATE_19">'First'!E25</definedName>
    <definedName name="DAYS_19">'First'!G25</definedName>
    <definedName name="BUSY_19">'First'!H25</definedName>
    <definedName name="JOB_RATE_19">'First'!I25</definedName>
    <definedName name="SECTION_SUM_19">'First'!J25</definedName>
    <definedName name="START_DATE_20">'First'!D26</definedName>
    <definedName name="END_DATE_20">'First'!E26</definedName>
    <definedName name="DAYS_20">'First'!G26</definedName>
    <definedName name="BUSY_20">'First'!H26</definedName>
    <definedName name="JOB_RATE_20">'First'!I26</definedName>
    <definedName name="SECTION_SUM_20">'First'!J26</definedName>
    <definedName name="START_DATE_21">'First'!D27</definedName>
    <definedName name="END_DATE_21">'First'!E27</definedName>
    <definedName name="DAYS_21">'First'!G27</definedName>
    <definedName name="BUSY_21">'First'!H27</definedName>
    <definedName name="JOB_RATE_21">'First'!I27</definedName>
    <definedName name="SECTION_SUM_21">'First'!J27</definedName>
    <definedName name="START_DATE_22">'First'!D28</definedName>
    <definedName name="END_DATE_22">'First'!E28</definedName>
    <definedName name="DAYS_22">'First'!G28</definedName>
    <definedName name="BUSY_22">'First'!H28</definedName>
    <definedName name="JOB_RATE_22">'First'!I28</definedName>
    <definedName name="SECTION_SUM_22">'First'!J28</definedName>
    <definedName name="START_DATE_23">'First'!D29</definedName>
    <definedName name="END_DATE_23">'First'!E29</definedName>
    <definedName name="DAYS_23">'First'!G29</definedName>
    <definedName name="BUSY_23">'First'!H29</definedName>
    <definedName name="JOB_RATE_23">'First'!I29</definedName>
    <definedName name="SECTION_SUM_23">'First'!J29</definedName>
    <definedName name="START_DATE_24">'First'!D30</definedName>
    <definedName name="END_DATE_24">'First'!E30</definedName>
    <definedName name="DAYS_24">'First'!G30</definedName>
    <definedName name="BUSY_24">'First'!H30</definedName>
    <definedName name="JOB_RATE_24">'First'!I30</definedName>
    <definedName name="SECTION_SUM_24">'First'!J30</definedName>
    <definedName name="START_DATE_25">'First'!D31</definedName>
    <definedName name="END_DATE_25">'First'!E31</definedName>
    <definedName name="DAYS_25">'First'!G31</definedName>
    <definedName name="BUSY_25">'First'!H31</definedName>
    <definedName name="JOB_RATE_25">'First'!I31</definedName>
    <definedName name="SECTION_SUM_25">'First'!J31</definedName>
    <definedName name="START_DATE_26">'First'!D32</definedName>
    <definedName name="END_DATE_26">'First'!E32</definedName>
    <definedName name="DAYS_26">'First'!G32</definedName>
    <definedName name="BUSY_26">'First'!H32</definedName>
    <definedName name="JOB_RATE_26">'First'!I32</definedName>
    <definedName name="SECTION_SUM_26">'First'!J32</definedName>
    <definedName name="START_DATE_27">'First'!D33</definedName>
    <definedName name="END_DATE_27">'First'!E33</definedName>
    <definedName name="DAYS_27">'First'!G33</definedName>
    <definedName name="BUSY_27">'First'!H33</definedName>
    <definedName name="JOB_RATE_27">'First'!I33</definedName>
    <definedName name="SECTION_SUM_27">'First'!J33</definedName>
    <definedName name="START_DATE_28">'First'!D34</definedName>
    <definedName name="END_DATE_28">'First'!E34</definedName>
    <definedName name="DAYS_28">'First'!G34</definedName>
    <definedName name="BUSY_28">'First'!H34</definedName>
    <definedName name="JOB_RATE_28">'First'!I34</definedName>
    <definedName name="SECTION_SUM_28">'First'!J34</definedName>
    <definedName name="START_DATE_29">'First'!D35</definedName>
    <definedName name="END_DATE_29">'First'!E35</definedName>
    <definedName name="DAYS_29">'First'!G35</definedName>
    <definedName name="BUSY_29">'First'!H35</definedName>
    <definedName name="JOB_RATE_29">'First'!I35</definedName>
    <definedName name="SECTION_SUM_29">'First'!J35</definedName>
    <definedName name="START_DATE_30">'First'!D36</definedName>
    <definedName name="END_DATE_30">'First'!E36</definedName>
    <definedName name="DAYS_30">'First'!G36</definedName>
    <definedName name="BUSY_30">'First'!H36</definedName>
    <definedName name="JOB_RATE_30">'First'!I36</definedName>
    <definedName name="SECTION_SUM_30">'First'!J36</definedName>
    <definedName name="START_DATE_31">'First'!D37</definedName>
    <definedName name="END_DATE_31">'First'!E37</definedName>
    <definedName name="DAYS_31">'First'!G37</definedName>
    <definedName name="BUSY_31">'First'!H37</definedName>
    <definedName name="JOB_RATE_31">'First'!I37</definedName>
    <definedName name="SECTION_SUM_31">'First'!J37</definedName>
    <definedName name="START_DATE_32">'First'!D38</definedName>
    <definedName name="END_DATE_32">'First'!E38</definedName>
    <definedName name="DAYS_32">'First'!G38</definedName>
    <definedName name="BUSY_32">'First'!H38</definedName>
    <definedName name="JOB_RATE_32">'First'!I38</definedName>
    <definedName name="SECTION_SUM_32">'First'!J38</definedName>
    <definedName name="TOTAL_SUM_33">'First'!J39</definedName>
    <definedName name="START_DATE_33">'First'!D41</definedName>
    <definedName name="END_DATE_33">'First'!E41</definedName>
    <definedName name="DAYS_33">'First'!G41</definedName>
    <definedName name="BUSY_33">'First'!H41</definedName>
    <definedName name="JOB_RATE_33">'First'!I41</definedName>
    <definedName name="SECTION_SUM_33">'First'!J41</definedName>
    <definedName name="START_DATE_34">'First'!D42</definedName>
    <definedName name="END_DATE_34">'First'!E42</definedName>
    <definedName name="DAYS_34">'First'!G42</definedName>
    <definedName name="BUSY_34">'First'!H42</definedName>
    <definedName name="JOB_RATE_34">'First'!I42</definedName>
    <definedName name="SECTION_SUM_34">'First'!J42</definedName>
    <definedName name="START_DATE_35">'First'!D43</definedName>
    <definedName name="END_DATE_35">'First'!E43</definedName>
    <definedName name="DAYS_35">'First'!G43</definedName>
    <definedName name="BUSY_35">'First'!H43</definedName>
    <definedName name="JOB_RATE_35">'First'!I43</definedName>
    <definedName name="SECTION_SUM_35">'First'!J43</definedName>
    <definedName name="START_DATE_36">'First'!D44</definedName>
    <definedName name="END_DATE_36">'First'!E44</definedName>
    <definedName name="DAYS_36">'First'!G44</definedName>
    <definedName name="BUSY_36">'First'!H44</definedName>
    <definedName name="JOB_RATE_36">'First'!I44</definedName>
    <definedName name="SECTION_SUM_36">'First'!J44</definedName>
    <definedName name="START_DATE_37">'First'!D45</definedName>
    <definedName name="END_DATE_37">'First'!E45</definedName>
    <definedName name="DAYS_37">'First'!G45</definedName>
    <definedName name="BUSY_37">'First'!H45</definedName>
    <definedName name="JOB_RATE_37">'First'!I45</definedName>
    <definedName name="SECTION_SUM_37">'First'!J45</definedName>
    <definedName name="START_DATE_38">'First'!D46</definedName>
    <definedName name="END_DATE_38">'First'!E46</definedName>
    <definedName name="DAYS_38">'First'!G46</definedName>
    <definedName name="BUSY_38">'First'!H46</definedName>
    <definedName name="JOB_RATE_38">'First'!I46</definedName>
    <definedName name="SECTION_SUM_38">'First'!J46</definedName>
    <definedName name="START_DATE_39">'First'!D47</definedName>
    <definedName name="END_DATE_39">'First'!E47</definedName>
    <definedName name="DAYS_39">'First'!G47</definedName>
    <definedName name="BUSY_39">'First'!H47</definedName>
    <definedName name="JOB_RATE_39">'First'!I47</definedName>
    <definedName name="SECTION_SUM_39">'First'!J47</definedName>
    <definedName name="START_DATE_40">'First'!D48</definedName>
    <definedName name="END_DATE_40">'First'!E48</definedName>
    <definedName name="DAYS_40">'First'!G48</definedName>
    <definedName name="BUSY_40">'First'!H48</definedName>
    <definedName name="JOB_RATE_40">'First'!I48</definedName>
    <definedName name="SECTION_SUM_40">'First'!J48</definedName>
    <definedName name="START_DATE_41">'First'!D49</definedName>
    <definedName name="END_DATE_41">'First'!E49</definedName>
    <definedName name="DAYS_41">'First'!G49</definedName>
    <definedName name="BUSY_41">'First'!H49</definedName>
    <definedName name="JOB_RATE_41">'First'!I49</definedName>
    <definedName name="SECTION_SUM_41">'First'!J49</definedName>
    <definedName name="START_DATE_42">'First'!D50</definedName>
    <definedName name="END_DATE_42">'First'!E50</definedName>
    <definedName name="DAYS_42">'First'!G50</definedName>
    <definedName name="BUSY_42">'First'!H50</definedName>
    <definedName name="JOB_RATE_42">'First'!I50</definedName>
    <definedName name="SECTION_SUM_42">'First'!J50</definedName>
    <definedName name="START_DATE_43">'First'!D51</definedName>
    <definedName name="END_DATE_43">'First'!E51</definedName>
    <definedName name="DAYS_43">'First'!G51</definedName>
    <definedName name="BUSY_43">'First'!H51</definedName>
    <definedName name="JOB_RATE_43">'First'!I51</definedName>
    <definedName name="SECTION_SUM_43">'First'!J51</definedName>
    <definedName name="START_DATE_44">'First'!D52</definedName>
    <definedName name="END_DATE_44">'First'!E52</definedName>
    <definedName name="DAYS_44">'First'!G52</definedName>
    <definedName name="BUSY_44">'First'!H52</definedName>
    <definedName name="JOB_RATE_44">'First'!I52</definedName>
    <definedName name="SECTION_SUM_44">'First'!J52</definedName>
    <definedName name="START_DATE_45">'First'!D53</definedName>
    <definedName name="END_DATE_45">'First'!E53</definedName>
    <definedName name="DAYS_45">'First'!G53</definedName>
    <definedName name="BUSY_45">'First'!H53</definedName>
    <definedName name="JOB_RATE_45">'First'!I53</definedName>
    <definedName name="SECTION_SUM_45">'First'!J53</definedName>
    <definedName name="TOTAL_SUM_46">'First'!J54</definedName>
    <definedName name="START_DATE_46">'First'!D56</definedName>
    <definedName name="END_DATE_46">'First'!E56</definedName>
    <definedName name="DAYS_46">'First'!G56</definedName>
    <definedName name="BUSY_46">'First'!H56</definedName>
    <definedName name="JOB_RATE_46">'First'!I56</definedName>
    <definedName name="SECTION_SUM_46">'First'!J56</definedName>
    <definedName name="START_DATE_47">'First'!D57</definedName>
    <definedName name="END_DATE_47">'First'!E57</definedName>
    <definedName name="DAYS_47">'First'!G57</definedName>
    <definedName name="BUSY_47">'First'!H57</definedName>
    <definedName name="JOB_RATE_47">'First'!I57</definedName>
    <definedName name="SECTION_SUM_47">'First'!J57</definedName>
    <definedName name="START_DATE_48">'First'!D58</definedName>
    <definedName name="END_DATE_48">'First'!E58</definedName>
    <definedName name="DAYS_48">'First'!G58</definedName>
    <definedName name="BUSY_48">'First'!H58</definedName>
    <definedName name="JOB_RATE_48">'First'!I58</definedName>
    <definedName name="SECTION_SUM_48">'First'!J58</definedName>
    <definedName name="START_DATE_49">'First'!D59</definedName>
    <definedName name="END_DATE_49">'First'!E59</definedName>
    <definedName name="DAYS_49">'First'!G59</definedName>
    <definedName name="BUSY_49">'First'!H59</definedName>
    <definedName name="JOB_RATE_49">'First'!I59</definedName>
    <definedName name="SECTION_SUM_49">'First'!J59</definedName>
    <definedName name="START_DATE_50">'First'!D60</definedName>
    <definedName name="END_DATE_50">'First'!E60</definedName>
    <definedName name="DAYS_50">'First'!G60</definedName>
    <definedName name="BUSY_50">'First'!H60</definedName>
    <definedName name="JOB_RATE_50">'First'!I60</definedName>
    <definedName name="SECTION_SUM_50">'First'!J60</definedName>
    <definedName name="START_DATE_51">'First'!D61</definedName>
    <definedName name="END_DATE_51">'First'!E61</definedName>
    <definedName name="DAYS_51">'First'!G61</definedName>
    <definedName name="BUSY_51">'First'!H61</definedName>
    <definedName name="JOB_RATE_51">'First'!I61</definedName>
    <definedName name="SECTION_SUM_51">'First'!J61</definedName>
    <definedName name="START_DATE_52">'First'!D62</definedName>
    <definedName name="END_DATE_52">'First'!E62</definedName>
    <definedName name="DAYS_52">'First'!G62</definedName>
    <definedName name="BUSY_52">'First'!H62</definedName>
    <definedName name="JOB_RATE_52">'First'!I62</definedName>
    <definedName name="SECTION_SUM_52">'First'!J62</definedName>
    <definedName name="START_DATE_53">'First'!D63</definedName>
    <definedName name="END_DATE_53">'First'!E63</definedName>
    <definedName name="DAYS_53">'First'!G63</definedName>
    <definedName name="BUSY_53">'First'!H63</definedName>
    <definedName name="JOB_RATE_53">'First'!I63</definedName>
    <definedName name="SECTION_SUM_53">'First'!J63</definedName>
    <definedName name="START_DATE_54">'First'!D64</definedName>
    <definedName name="END_DATE_54">'First'!E64</definedName>
    <definedName name="DAYS_54">'First'!G64</definedName>
    <definedName name="BUSY_54">'First'!H64</definedName>
    <definedName name="JOB_RATE_54">'First'!I64</definedName>
    <definedName name="SECTION_SUM_54">'First'!J64</definedName>
    <definedName name="START_DATE_55">'First'!D65</definedName>
    <definedName name="END_DATE_55">'First'!E65</definedName>
    <definedName name="DAYS_55">'First'!G65</definedName>
    <definedName name="BUSY_55">'First'!H65</definedName>
    <definedName name="JOB_RATE_55">'First'!I65</definedName>
    <definedName name="SECTION_SUM_55">'First'!J65</definedName>
    <definedName name="START_DATE_56">'First'!D66</definedName>
    <definedName name="END_DATE_56">'First'!E66</definedName>
    <definedName name="DAYS_56">'First'!G66</definedName>
    <definedName name="BUSY_56">'First'!H66</definedName>
    <definedName name="JOB_RATE_56">'First'!I66</definedName>
    <definedName name="SECTION_SUM_56">'First'!J66</definedName>
    <definedName name="START_DATE_57">'First'!D67</definedName>
    <definedName name="END_DATE_57">'First'!E67</definedName>
    <definedName name="DAYS_57">'First'!G67</definedName>
    <definedName name="BUSY_57">'First'!H67</definedName>
    <definedName name="JOB_RATE_57">'First'!I67</definedName>
    <definedName name="SECTION_SUM_57">'First'!J67</definedName>
    <definedName name="START_DATE_58">'First'!D68</definedName>
    <definedName name="END_DATE_58">'First'!E68</definedName>
    <definedName name="DAYS_58">'First'!G68</definedName>
    <definedName name="BUSY_58">'First'!H68</definedName>
    <definedName name="JOB_RATE_58">'First'!I68</definedName>
    <definedName name="SECTION_SUM_58">'First'!J68</definedName>
    <definedName name="START_DATE_59">'First'!D69</definedName>
    <definedName name="END_DATE_59">'First'!E69</definedName>
    <definedName name="DAYS_59">'First'!G69</definedName>
    <definedName name="BUSY_59">'First'!H69</definedName>
    <definedName name="JOB_RATE_59">'First'!I69</definedName>
    <definedName name="SECTION_SUM_59">'First'!J69</definedName>
    <definedName name="START_DATE_60">'First'!D70</definedName>
    <definedName name="END_DATE_60">'First'!E70</definedName>
    <definedName name="DAYS_60">'First'!G70</definedName>
    <definedName name="BUSY_60">'First'!H70</definedName>
    <definedName name="JOB_RATE_60">'First'!I70</definedName>
    <definedName name="SECTION_SUM_60">'First'!J70</definedName>
    <definedName name="START_DATE_61">'First'!D71</definedName>
    <definedName name="END_DATE_61">'First'!E71</definedName>
    <definedName name="DAYS_61">'First'!G71</definedName>
    <definedName name="BUSY_61">'First'!H71</definedName>
    <definedName name="JOB_RATE_61">'First'!I71</definedName>
    <definedName name="SECTION_SUM_61">'First'!J71</definedName>
    <definedName name="START_DATE_62">'First'!D72</definedName>
    <definedName name="END_DATE_62">'First'!E72</definedName>
    <definedName name="DAYS_62">'First'!G72</definedName>
    <definedName name="BUSY_62">'First'!H72</definedName>
    <definedName name="JOB_RATE_62">'First'!I72</definedName>
    <definedName name="SECTION_SUM_62">'First'!J72</definedName>
    <definedName name="START_DATE_63">'First'!D73</definedName>
    <definedName name="END_DATE_63">'First'!E73</definedName>
    <definedName name="DAYS_63">'First'!G73</definedName>
    <definedName name="BUSY_63">'First'!H73</definedName>
    <definedName name="JOB_RATE_63">'First'!I73</definedName>
    <definedName name="SECTION_SUM_63">'First'!J73</definedName>
    <definedName name="START_DATE_64">'First'!D74</definedName>
    <definedName name="END_DATE_64">'First'!E74</definedName>
    <definedName name="DAYS_64">'First'!G74</definedName>
    <definedName name="BUSY_64">'First'!H74</definedName>
    <definedName name="JOB_RATE_64">'First'!I74</definedName>
    <definedName name="SECTION_SUM_64">'First'!J74</definedName>
    <definedName name="START_DATE_65">'First'!D75</definedName>
    <definedName name="END_DATE_65">'First'!E75</definedName>
    <definedName name="DAYS_65">'First'!G75</definedName>
    <definedName name="BUSY_65">'First'!H75</definedName>
    <definedName name="JOB_RATE_65">'First'!I75</definedName>
    <definedName name="SECTION_SUM_65">'First'!J75</definedName>
    <definedName name="START_DATE_66">'First'!D76</definedName>
    <definedName name="END_DATE_66">'First'!E76</definedName>
    <definedName name="DAYS_66">'First'!G76</definedName>
    <definedName name="BUSY_66">'First'!H76</definedName>
    <definedName name="JOB_RATE_66">'First'!I76</definedName>
    <definedName name="SECTION_SUM_66">'First'!J76</definedName>
    <definedName name="START_DATE_67">'First'!D77</definedName>
    <definedName name="END_DATE_67">'First'!E77</definedName>
    <definedName name="DAYS_67">'First'!G77</definedName>
    <definedName name="BUSY_67">'First'!H77</definedName>
    <definedName name="JOB_RATE_67">'First'!I77</definedName>
    <definedName name="SECTION_SUM_67">'First'!J77</definedName>
    <definedName name="START_DATE_68">'First'!D78</definedName>
    <definedName name="END_DATE_68">'First'!E78</definedName>
    <definedName name="DAYS_68">'First'!G78</definedName>
    <definedName name="BUSY_68">'First'!H78</definedName>
    <definedName name="JOB_RATE_68">'First'!I78</definedName>
    <definedName name="SECTION_SUM_68">'First'!J78</definedName>
    <definedName name="START_DATE_69">'First'!D79</definedName>
    <definedName name="END_DATE_69">'First'!E79</definedName>
    <definedName name="DAYS_69">'First'!G79</definedName>
    <definedName name="BUSY_69">'First'!H79</definedName>
    <definedName name="JOB_RATE_69">'First'!I79</definedName>
    <definedName name="SECTION_SUM_69">'First'!J79</definedName>
    <definedName name="START_DATE_70">'First'!D80</definedName>
    <definedName name="END_DATE_70">'First'!E80</definedName>
    <definedName name="DAYS_70">'First'!G80</definedName>
    <definedName name="BUSY_70">'First'!H80</definedName>
    <definedName name="JOB_RATE_70">'First'!I80</definedName>
    <definedName name="SECTION_SUM_70">'First'!J80</definedName>
    <definedName name="START_DATE_71">'First'!D81</definedName>
    <definedName name="END_DATE_71">'First'!E81</definedName>
    <definedName name="DAYS_71">'First'!G81</definedName>
    <definedName name="BUSY_71">'First'!H81</definedName>
    <definedName name="JOB_RATE_71">'First'!I81</definedName>
    <definedName name="SECTION_SUM_71">'First'!J81</definedName>
    <definedName name="START_DATE_72">'First'!D82</definedName>
    <definedName name="END_DATE_72">'First'!E82</definedName>
    <definedName name="DAYS_72">'First'!G82</definedName>
    <definedName name="BUSY_72">'First'!H82</definedName>
    <definedName name="JOB_RATE_72">'First'!I82</definedName>
    <definedName name="SECTION_SUM_72">'First'!J82</definedName>
    <definedName name="START_DATE_73">'First'!D83</definedName>
    <definedName name="END_DATE_73">'First'!E83</definedName>
    <definedName name="DAYS_73">'First'!G83</definedName>
    <definedName name="BUSY_73">'First'!H83</definedName>
    <definedName name="JOB_RATE_73">'First'!I83</definedName>
    <definedName name="SECTION_SUM_73">'First'!J83</definedName>
    <definedName name="START_DATE_74">'First'!D84</definedName>
    <definedName name="END_DATE_74">'First'!E84</definedName>
    <definedName name="DAYS_74">'First'!G84</definedName>
    <definedName name="BUSY_74">'First'!H84</definedName>
    <definedName name="JOB_RATE_74">'First'!I84</definedName>
    <definedName name="SECTION_SUM_74">'First'!J84</definedName>
    <definedName name="START_DATE_75">'First'!D85</definedName>
    <definedName name="END_DATE_75">'First'!E85</definedName>
    <definedName name="DAYS_75">'First'!G85</definedName>
    <definedName name="BUSY_75">'First'!H85</definedName>
    <definedName name="JOB_RATE_75">'First'!I85</definedName>
    <definedName name="SECTION_SUM_75">'First'!J85</definedName>
    <definedName name="START_DATE_76">'First'!D86</definedName>
    <definedName name="END_DATE_76">'First'!E86</definedName>
    <definedName name="DAYS_76">'First'!G86</definedName>
    <definedName name="BUSY_76">'First'!H86</definedName>
    <definedName name="JOB_RATE_76">'First'!I86</definedName>
    <definedName name="SECTION_SUM_76">'First'!J86</definedName>
    <definedName name="START_DATE_77">'First'!D87</definedName>
    <definedName name="END_DATE_77">'First'!E87</definedName>
    <definedName name="DAYS_77">'First'!G87</definedName>
    <definedName name="BUSY_77">'First'!H87</definedName>
    <definedName name="JOB_RATE_77">'First'!I87</definedName>
    <definedName name="SECTION_SUM_77">'First'!J87</definedName>
    <definedName name="START_DATE_78">'First'!D88</definedName>
    <definedName name="END_DATE_78">'First'!E88</definedName>
    <definedName name="DAYS_78">'First'!G88</definedName>
    <definedName name="BUSY_78">'First'!H88</definedName>
    <definedName name="JOB_RATE_78">'First'!I88</definedName>
    <definedName name="SECTION_SUM_78">'First'!J88</definedName>
    <definedName name="START_DATE_79">'First'!D89</definedName>
    <definedName name="END_DATE_79">'First'!E89</definedName>
    <definedName name="DAYS_79">'First'!G89</definedName>
    <definedName name="BUSY_79">'First'!H89</definedName>
    <definedName name="JOB_RATE_79">'First'!I89</definedName>
    <definedName name="SECTION_SUM_79">'First'!J89</definedName>
    <definedName name="START_DATE_80">'First'!D90</definedName>
    <definedName name="END_DATE_80">'First'!E90</definedName>
    <definedName name="DAYS_80">'First'!G90</definedName>
    <definedName name="BUSY_80">'First'!H90</definedName>
    <definedName name="JOB_RATE_80">'First'!I90</definedName>
    <definedName name="SECTION_SUM_80">'First'!J90</definedName>
    <definedName name="START_DATE_81">'First'!D91</definedName>
    <definedName name="END_DATE_81">'First'!E91</definedName>
    <definedName name="DAYS_81">'First'!G91</definedName>
    <definedName name="BUSY_81">'First'!H91</definedName>
    <definedName name="JOB_RATE_81">'First'!I91</definedName>
    <definedName name="SECTION_SUM_81">'First'!J91</definedName>
    <definedName name="START_DATE_82">'First'!D92</definedName>
    <definedName name="END_DATE_82">'First'!E92</definedName>
    <definedName name="DAYS_82">'First'!G92</definedName>
    <definedName name="BUSY_82">'First'!H92</definedName>
    <definedName name="JOB_RATE_82">'First'!I92</definedName>
    <definedName name="SECTION_SUM_82">'First'!J92</definedName>
    <definedName name="START_DATE_83">'First'!D93</definedName>
    <definedName name="END_DATE_83">'First'!E93</definedName>
    <definedName name="DAYS_83">'First'!G93</definedName>
    <definedName name="BUSY_83">'First'!H93</definedName>
    <definedName name="JOB_RATE_83">'First'!I93</definedName>
    <definedName name="SECTION_SUM_83">'First'!J93</definedName>
    <definedName name="START_DATE_84">'First'!D94</definedName>
    <definedName name="END_DATE_84">'First'!E94</definedName>
    <definedName name="DAYS_84">'First'!G94</definedName>
    <definedName name="BUSY_84">'First'!H94</definedName>
    <definedName name="JOB_RATE_84">'First'!I94</definedName>
    <definedName name="SECTION_SUM_84">'First'!J94</definedName>
    <definedName name="START_DATE_85">'First'!D95</definedName>
    <definedName name="END_DATE_85">'First'!E95</definedName>
    <definedName name="DAYS_85">'First'!G95</definedName>
    <definedName name="BUSY_85">'First'!H95</definedName>
    <definedName name="JOB_RATE_85">'First'!I95</definedName>
    <definedName name="SECTION_SUM_85">'First'!J95</definedName>
    <definedName name="START_DATE_86">'First'!D96</definedName>
    <definedName name="END_DATE_86">'First'!E96</definedName>
    <definedName name="DAYS_86">'First'!G96</definedName>
    <definedName name="BUSY_86">'First'!H96</definedName>
    <definedName name="JOB_RATE_86">'First'!I96</definedName>
    <definedName name="SECTION_SUM_86">'First'!J96</definedName>
    <definedName name="START_DATE_87">'First'!D97</definedName>
    <definedName name="END_DATE_87">'First'!E97</definedName>
    <definedName name="DAYS_87">'First'!G97</definedName>
    <definedName name="BUSY_87">'First'!H97</definedName>
    <definedName name="JOB_RATE_87">'First'!I97</definedName>
    <definedName name="SECTION_SUM_87">'First'!J97</definedName>
    <definedName name="START_DATE_88">'First'!D98</definedName>
    <definedName name="END_DATE_88">'First'!E98</definedName>
    <definedName name="DAYS_88">'First'!G98</definedName>
    <definedName name="BUSY_88">'First'!H98</definedName>
    <definedName name="JOB_RATE_88">'First'!I98</definedName>
    <definedName name="SECTION_SUM_88">'First'!J98</definedName>
    <definedName name="START_DATE_89">'First'!D99</definedName>
    <definedName name="END_DATE_89">'First'!E99</definedName>
    <definedName name="DAYS_89">'First'!G99</definedName>
    <definedName name="BUSY_89">'First'!H99</definedName>
    <definedName name="JOB_RATE_89">'First'!I99</definedName>
    <definedName name="SECTION_SUM_89">'First'!J99</definedName>
    <definedName name="START_DATE_90">'First'!D100</definedName>
    <definedName name="END_DATE_90">'First'!E100</definedName>
    <definedName name="DAYS_90">'First'!G100</definedName>
    <definedName name="BUSY_90">'First'!H100</definedName>
    <definedName name="JOB_RATE_90">'First'!I100</definedName>
    <definedName name="SECTION_SUM_90">'First'!J100</definedName>
    <definedName name="TOTAL_SUM_91">'First'!J101</definedName>
    <definedName name="START_DATE_91">'First'!D103</definedName>
    <definedName name="END_DATE_91">'First'!E103</definedName>
    <definedName name="DAYS_91">'First'!G103</definedName>
    <definedName name="BUSY_91">'First'!H103</definedName>
    <definedName name="JOB_RATE_91">'First'!I103</definedName>
    <definedName name="SECTION_SUM_91">'First'!J103</definedName>
    <definedName name="START_DATE_92">'First'!D104</definedName>
    <definedName name="END_DATE_92">'First'!E104</definedName>
    <definedName name="DAYS_92">'First'!G104</definedName>
    <definedName name="BUSY_92">'First'!H104</definedName>
    <definedName name="JOB_RATE_92">'First'!I104</definedName>
    <definedName name="SECTION_SUM_92">'First'!J104</definedName>
    <definedName name="START_DATE_93">'First'!D105</definedName>
    <definedName name="END_DATE_93">'First'!E105</definedName>
    <definedName name="DAYS_93">'First'!G105</definedName>
    <definedName name="BUSY_93">'First'!H105</definedName>
    <definedName name="JOB_RATE_93">'First'!I105</definedName>
    <definedName name="SECTION_SUM_93">'First'!J105</definedName>
    <definedName name="START_DATE_94">'First'!D106</definedName>
    <definedName name="END_DATE_94">'First'!E106</definedName>
    <definedName name="DAYS_94">'First'!G106</definedName>
    <definedName name="BUSY_94">'First'!H106</definedName>
    <definedName name="JOB_RATE_94">'First'!I106</definedName>
    <definedName name="SECTION_SUM_94">'First'!J106</definedName>
    <definedName name="START_DATE_95">'First'!D107</definedName>
    <definedName name="END_DATE_95">'First'!E107</definedName>
    <definedName name="DAYS_95">'First'!G107</definedName>
    <definedName name="BUSY_95">'First'!H107</definedName>
    <definedName name="JOB_RATE_95">'First'!I107</definedName>
    <definedName name="SECTION_SUM_95">'First'!J107</definedName>
    <definedName name="START_DATE_96">'First'!D108</definedName>
    <definedName name="END_DATE_96">'First'!E108</definedName>
    <definedName name="DAYS_96">'First'!G108</definedName>
    <definedName name="BUSY_96">'First'!H108</definedName>
    <definedName name="JOB_RATE_96">'First'!I108</definedName>
    <definedName name="SECTION_SUM_96">'First'!J108</definedName>
    <definedName name="START_DATE_97">'First'!D109</definedName>
    <definedName name="END_DATE_97">'First'!E109</definedName>
    <definedName name="DAYS_97">'First'!G109</definedName>
    <definedName name="BUSY_97">'First'!H109</definedName>
    <definedName name="JOB_RATE_97">'First'!I109</definedName>
    <definedName name="SECTION_SUM_97">'First'!J109</definedName>
    <definedName name="START_DATE_98">'First'!D110</definedName>
    <definedName name="END_DATE_98">'First'!E110</definedName>
    <definedName name="DAYS_98">'First'!G110</definedName>
    <definedName name="BUSY_98">'First'!H110</definedName>
    <definedName name="JOB_RATE_98">'First'!I110</definedName>
    <definedName name="SECTION_SUM_98">'First'!J110</definedName>
    <definedName name="START_DATE_99">'First'!D111</definedName>
    <definedName name="END_DATE_99">'First'!E111</definedName>
    <definedName name="DAYS_99">'First'!G111</definedName>
    <definedName name="BUSY_99">'First'!H111</definedName>
    <definedName name="JOB_RATE_99">'First'!I111</definedName>
    <definedName name="SECTION_SUM_99">'First'!J111</definedName>
    <definedName name="START_DATE_100">'First'!D112</definedName>
    <definedName name="END_DATE_100">'First'!E112</definedName>
    <definedName name="DAYS_100">'First'!G112</definedName>
    <definedName name="BUSY_100">'First'!H112</definedName>
    <definedName name="JOB_RATE_100">'First'!I112</definedName>
    <definedName name="SECTION_SUM_100">'First'!J112</definedName>
    <definedName name="START_DATE_101">'First'!D113</definedName>
    <definedName name="END_DATE_101">'First'!E113</definedName>
    <definedName name="DAYS_101">'First'!G113</definedName>
    <definedName name="BUSY_101">'First'!H113</definedName>
    <definedName name="JOB_RATE_101">'First'!I113</definedName>
    <definedName name="SECTION_SUM_101">'First'!J113</definedName>
    <definedName name="START_DATE_102">'First'!D114</definedName>
    <definedName name="END_DATE_102">'First'!E114</definedName>
    <definedName name="DAYS_102">'First'!G114</definedName>
    <definedName name="BUSY_102">'First'!H114</definedName>
    <definedName name="JOB_RATE_102">'First'!I114</definedName>
    <definedName name="SECTION_SUM_102">'First'!J114</definedName>
    <definedName name="START_DATE_103">'First'!D115</definedName>
    <definedName name="END_DATE_103">'First'!E115</definedName>
    <definedName name="DAYS_103">'First'!G115</definedName>
    <definedName name="BUSY_103">'First'!H115</definedName>
    <definedName name="JOB_RATE_103">'First'!I115</definedName>
    <definedName name="SECTION_SUM_103">'First'!J115</definedName>
    <definedName name="START_DATE_104">'First'!D116</definedName>
    <definedName name="END_DATE_104">'First'!E116</definedName>
    <definedName name="DAYS_104">'First'!G116</definedName>
    <definedName name="BUSY_104">'First'!H116</definedName>
    <definedName name="JOB_RATE_104">'First'!I116</definedName>
    <definedName name="SECTION_SUM_104">'First'!J116</definedName>
    <definedName name="START_DATE_105">'First'!D117</definedName>
    <definedName name="END_DATE_105">'First'!E117</definedName>
    <definedName name="DAYS_105">'First'!G117</definedName>
    <definedName name="BUSY_105">'First'!H117</definedName>
    <definedName name="JOB_RATE_105">'First'!I117</definedName>
    <definedName name="SECTION_SUM_105">'First'!J117</definedName>
    <definedName name="START_DATE_106">'First'!D118</definedName>
    <definedName name="END_DATE_106">'First'!E118</definedName>
    <definedName name="DAYS_106">'First'!G118</definedName>
    <definedName name="BUSY_106">'First'!H118</definedName>
    <definedName name="JOB_RATE_106">'First'!I118</definedName>
    <definedName name="SECTION_SUM_106">'First'!J118</definedName>
    <definedName name="START_DATE_107">'First'!D119</definedName>
    <definedName name="END_DATE_107">'First'!E119</definedName>
    <definedName name="DAYS_107">'First'!G119</definedName>
    <definedName name="BUSY_107">'First'!H119</definedName>
    <definedName name="JOB_RATE_107">'First'!I119</definedName>
    <definedName name="SECTION_SUM_107">'First'!J119</definedName>
    <definedName name="START_DATE_108">'First'!D120</definedName>
    <definedName name="END_DATE_108">'First'!E120</definedName>
    <definedName name="DAYS_108">'First'!G120</definedName>
    <definedName name="BUSY_108">'First'!H120</definedName>
    <definedName name="JOB_RATE_108">'First'!I120</definedName>
    <definedName name="SECTION_SUM_108">'First'!J120</definedName>
    <definedName name="TOTAL_SUM_109">'First'!J121</definedName>
    <definedName name="START_DATE_109">'First'!D123</definedName>
    <definedName name="END_DATE_109">'First'!E123</definedName>
    <definedName name="DAYS_109">'First'!G123</definedName>
    <definedName name="BUSY_109">'First'!H123</definedName>
    <definedName name="JOB_RATE_109">'First'!I123</definedName>
    <definedName name="SECTION_SUM_109">'First'!J123</definedName>
    <definedName name="START_DATE_110">'First'!D124</definedName>
    <definedName name="END_DATE_110">'First'!E124</definedName>
    <definedName name="DAYS_110">'First'!G124</definedName>
    <definedName name="BUSY_110">'First'!H124</definedName>
    <definedName name="JOB_RATE_110">'First'!I124</definedName>
    <definedName name="SECTION_SUM_110">'First'!J124</definedName>
    <definedName name="START_DATE_111">'First'!D125</definedName>
    <definedName name="END_DATE_111">'First'!E125</definedName>
    <definedName name="DAYS_111">'First'!G125</definedName>
    <definedName name="BUSY_111">'First'!H125</definedName>
    <definedName name="JOB_RATE_111">'First'!I125</definedName>
    <definedName name="SECTION_SUM_111">'First'!J125</definedName>
    <definedName name="START_DATE_112">'First'!D126</definedName>
    <definedName name="END_DATE_112">'First'!E126</definedName>
    <definedName name="DAYS_112">'First'!G126</definedName>
    <definedName name="BUSY_112">'First'!H126</definedName>
    <definedName name="JOB_RATE_112">'First'!I126</definedName>
    <definedName name="SECTION_SUM_112">'First'!J126</definedName>
    <definedName name="TOTAL_SUM_113">'First'!J127</definedName>
    <definedName name="START_DATE_113">'First'!D129</definedName>
    <definedName name="END_DATE_113">'First'!E129</definedName>
    <definedName name="DAYS_113">'First'!G129</definedName>
    <definedName name="BUSY_113">'First'!H129</definedName>
    <definedName name="JOB_RATE_113">'First'!I129</definedName>
    <definedName name="SECTION_SUM_113">'First'!J129</definedName>
    <definedName name="START_DATE_114">'First'!D130</definedName>
    <definedName name="END_DATE_114">'First'!E130</definedName>
    <definedName name="DAYS_114">'First'!G130</definedName>
    <definedName name="BUSY_114">'First'!H130</definedName>
    <definedName name="JOB_RATE_114">'First'!I130</definedName>
    <definedName name="SECTION_SUM_114">'First'!J130</definedName>
    <definedName name="TOTAL_SUM_115">'First'!J131</definedName>
    <definedName name="START_DATE_115">'First'!D133</definedName>
    <definedName name="END_DATE_115">'First'!E133</definedName>
    <definedName name="DAYS_115">'First'!G133</definedName>
    <definedName name="BUSY_115">'First'!H133</definedName>
    <definedName name="JOB_RATE_115">'First'!I133</definedName>
    <definedName name="SECTION_SUM_115">'First'!J133</definedName>
    <definedName name="START_DATE_116">'First'!D134</definedName>
    <definedName name="END_DATE_116">'First'!E134</definedName>
    <definedName name="DAYS_116">'First'!G134</definedName>
    <definedName name="BUSY_116">'First'!H134</definedName>
    <definedName name="JOB_RATE_116">'First'!I134</definedName>
    <definedName name="SECTION_SUM_116">'First'!J134</definedName>
    <definedName name="START_DATE_117">'First'!D135</definedName>
    <definedName name="END_DATE_117">'First'!E135</definedName>
    <definedName name="DAYS_117">'First'!G135</definedName>
    <definedName name="BUSY_117">'First'!H135</definedName>
    <definedName name="JOB_RATE_117">'First'!I135</definedName>
    <definedName name="SECTION_SUM_117">'First'!J135</definedName>
    <definedName name="START_DATE_118">'First'!D136</definedName>
    <definedName name="END_DATE_118">'First'!E136</definedName>
    <definedName name="DAYS_118">'First'!G136</definedName>
    <definedName name="BUSY_118">'First'!H136</definedName>
    <definedName name="JOB_RATE_118">'First'!I136</definedName>
    <definedName name="SECTION_SUM_118">'First'!J136</definedName>
    <definedName name="START_DATE_119">'First'!D137</definedName>
    <definedName name="END_DATE_119">'First'!E137</definedName>
    <definedName name="DAYS_119">'First'!G137</definedName>
    <definedName name="BUSY_119">'First'!H137</definedName>
    <definedName name="JOB_RATE_119">'First'!I137</definedName>
    <definedName name="SECTION_SUM_119">'First'!J137</definedName>
    <definedName name="START_DATE_120">'First'!D138</definedName>
    <definedName name="END_DATE_120">'First'!E138</definedName>
    <definedName name="DAYS_120">'First'!G138</definedName>
    <definedName name="BUSY_120">'First'!H138</definedName>
    <definedName name="JOB_RATE_120">'First'!I138</definedName>
    <definedName name="SECTION_SUM_120">'First'!J138</definedName>
    <definedName name="START_DATE_121">'First'!D139</definedName>
    <definedName name="END_DATE_121">'First'!E139</definedName>
    <definedName name="DAYS_121">'First'!G139</definedName>
    <definedName name="BUSY_121">'First'!H139</definedName>
    <definedName name="JOB_RATE_121">'First'!I139</definedName>
    <definedName name="SECTION_SUM_121">'First'!J139</definedName>
    <definedName name="START_DATE_122">'First'!D140</definedName>
    <definedName name="END_DATE_122">'First'!E140</definedName>
    <definedName name="DAYS_122">'First'!G140</definedName>
    <definedName name="BUSY_122">'First'!H140</definedName>
    <definedName name="JOB_RATE_122">'First'!I140</definedName>
    <definedName name="SECTION_SUM_122">'First'!J140</definedName>
    <definedName name="START_DATE_123">'First'!D141</definedName>
    <definedName name="END_DATE_123">'First'!E141</definedName>
    <definedName name="DAYS_123">'First'!G141</definedName>
    <definedName name="BUSY_123">'First'!H141</definedName>
    <definedName name="JOB_RATE_123">'First'!I141</definedName>
    <definedName name="SECTION_SUM_123">'First'!J141</definedName>
    <definedName name="START_DATE_124">'First'!D142</definedName>
    <definedName name="END_DATE_124">'First'!E142</definedName>
    <definedName name="DAYS_124">'First'!G142</definedName>
    <definedName name="BUSY_124">'First'!H142</definedName>
    <definedName name="JOB_RATE_124">'First'!I142</definedName>
    <definedName name="SECTION_SUM_124">'First'!J142</definedName>
    <definedName name="START_DATE_125">'First'!D143</definedName>
    <definedName name="END_DATE_125">'First'!E143</definedName>
    <definedName name="DAYS_125">'First'!G143</definedName>
    <definedName name="BUSY_125">'First'!H143</definedName>
    <definedName name="JOB_RATE_125">'First'!I143</definedName>
    <definedName name="SECTION_SUM_125">'First'!J143</definedName>
    <definedName name="START_DATE_126">'First'!D144</definedName>
    <definedName name="END_DATE_126">'First'!E144</definedName>
    <definedName name="DAYS_126">'First'!G144</definedName>
    <definedName name="BUSY_126">'First'!H144</definedName>
    <definedName name="JOB_RATE_126">'First'!I144</definedName>
    <definedName name="SECTION_SUM_126">'First'!J144</definedName>
    <definedName name="START_DATE_127">'First'!D145</definedName>
    <definedName name="END_DATE_127">'First'!E145</definedName>
    <definedName name="DAYS_127">'First'!G145</definedName>
    <definedName name="BUSY_127">'First'!H145</definedName>
    <definedName name="JOB_RATE_127">'First'!I145</definedName>
    <definedName name="SECTION_SUM_127">'First'!J145</definedName>
    <definedName name="START_DATE_128">'First'!D146</definedName>
    <definedName name="END_DATE_128">'First'!E146</definedName>
    <definedName name="DAYS_128">'First'!G146</definedName>
    <definedName name="BUSY_128">'First'!H146</definedName>
    <definedName name="JOB_RATE_128">'First'!I146</definedName>
    <definedName name="SECTION_SUM_128">'First'!J146</definedName>
    <definedName name="TOTAL_SUM_129">'First'!J147</definedName>
    <definedName name="START_DATE_129">'First'!D149</definedName>
    <definedName name="END_DATE_129">'First'!E149</definedName>
    <definedName name="DAYS_129">'First'!G149</definedName>
    <definedName name="BUSY_129">'First'!H149</definedName>
    <definedName name="JOB_RATE_129">'First'!I149</definedName>
    <definedName name="SECTION_SUM_129">'First'!J149</definedName>
    <definedName name="START_DATE_130">'First'!D150</definedName>
    <definedName name="END_DATE_130">'First'!E150</definedName>
    <definedName name="DAYS_130">'First'!G150</definedName>
    <definedName name="BUSY_130">'First'!H150</definedName>
    <definedName name="JOB_RATE_130">'First'!I150</definedName>
    <definedName name="SECTION_SUM_130">'First'!J150</definedName>
    <definedName name="TOTAL_SUM_131">'First'!J151</definedName>
    <definedName name="START_DATE_131">'First'!D153</definedName>
    <definedName name="END_DATE_131">'First'!E153</definedName>
    <definedName name="DAYS_131">'First'!G153</definedName>
    <definedName name="BUSY_131">'First'!H153</definedName>
    <definedName name="JOB_RATE_131">'First'!I153</definedName>
    <definedName name="SECTION_SUM_131">'First'!J153</definedName>
    <definedName name="START_DATE_132">'First'!D154</definedName>
    <definedName name="END_DATE_132">'First'!E154</definedName>
    <definedName name="DAYS_132">'First'!G154</definedName>
    <definedName name="BUSY_132">'First'!H154</definedName>
    <definedName name="JOB_RATE_132">'First'!I154</definedName>
    <definedName name="SECTION_SUM_132">'First'!J154</definedName>
    <definedName name="START_DATE_133">'First'!D155</definedName>
    <definedName name="END_DATE_133">'First'!E155</definedName>
    <definedName name="DAYS_133">'First'!G155</definedName>
    <definedName name="BUSY_133">'First'!H155</definedName>
    <definedName name="JOB_RATE_133">'First'!I155</definedName>
    <definedName name="SECTION_SUM_133">'First'!J155</definedName>
    <definedName name="START_DATE_134">'First'!D156</definedName>
    <definedName name="END_DATE_134">'First'!E156</definedName>
    <definedName name="DAYS_134">'First'!G156</definedName>
    <definedName name="BUSY_134">'First'!H156</definedName>
    <definedName name="JOB_RATE_134">'First'!I156</definedName>
    <definedName name="SECTION_SUM_134">'First'!J156</definedName>
    <definedName name="START_DATE_135">'First'!D157</definedName>
    <definedName name="END_DATE_135">'First'!E157</definedName>
    <definedName name="DAYS_135">'First'!G157</definedName>
    <definedName name="BUSY_135">'First'!H157</definedName>
    <definedName name="JOB_RATE_135">'First'!I157</definedName>
    <definedName name="SECTION_SUM_135">'First'!J157</definedName>
    <definedName name="START_DATE_136">'First'!D158</definedName>
    <definedName name="END_DATE_136">'First'!E158</definedName>
    <definedName name="DAYS_136">'First'!G158</definedName>
    <definedName name="BUSY_136">'First'!H158</definedName>
    <definedName name="JOB_RATE_136">'First'!I158</definedName>
    <definedName name="SECTION_SUM_136">'First'!J158</definedName>
    <definedName name="START_DATE_137">'First'!D159</definedName>
    <definedName name="END_DATE_137">'First'!E159</definedName>
    <definedName name="DAYS_137">'First'!G159</definedName>
    <definedName name="BUSY_137">'First'!H159</definedName>
    <definedName name="JOB_RATE_137">'First'!I159</definedName>
    <definedName name="SECTION_SUM_137">'First'!J159</definedName>
    <definedName name="START_DATE_138">'First'!D160</definedName>
    <definedName name="END_DATE_138">'First'!E160</definedName>
    <definedName name="DAYS_138">'First'!G160</definedName>
    <definedName name="BUSY_138">'First'!H160</definedName>
    <definedName name="JOB_RATE_138">'First'!I160</definedName>
    <definedName name="SECTION_SUM_138">'First'!J160</definedName>
    <definedName name="START_DATE_139">'First'!D161</definedName>
    <definedName name="END_DATE_139">'First'!E161</definedName>
    <definedName name="DAYS_139">'First'!G161</definedName>
    <definedName name="BUSY_139">'First'!H161</definedName>
    <definedName name="JOB_RATE_139">'First'!I161</definedName>
    <definedName name="SECTION_SUM_139">'First'!J161</definedName>
    <definedName name="START_DATE_140">'First'!D162</definedName>
    <definedName name="END_DATE_140">'First'!E162</definedName>
    <definedName name="DAYS_140">'First'!G162</definedName>
    <definedName name="BUSY_140">'First'!H162</definedName>
    <definedName name="JOB_RATE_140">'First'!I162</definedName>
    <definedName name="SECTION_SUM_140">'First'!J162</definedName>
    <definedName name="START_DATE_141">'First'!D163</definedName>
    <definedName name="END_DATE_141">'First'!E163</definedName>
    <definedName name="DAYS_141">'First'!G163</definedName>
    <definedName name="BUSY_141">'First'!H163</definedName>
    <definedName name="JOB_RATE_141">'First'!I163</definedName>
    <definedName name="SECTION_SUM_141">'First'!J163</definedName>
    <definedName name="START_DATE_142">'First'!D164</definedName>
    <definedName name="END_DATE_142">'First'!E164</definedName>
    <definedName name="DAYS_142">'First'!G164</definedName>
    <definedName name="BUSY_142">'First'!H164</definedName>
    <definedName name="JOB_RATE_142">'First'!I164</definedName>
    <definedName name="SECTION_SUM_142">'First'!J164</definedName>
    <definedName name="START_DATE_143">'First'!D165</definedName>
    <definedName name="END_DATE_143">'First'!E165</definedName>
    <definedName name="DAYS_143">'First'!G165</definedName>
    <definedName name="BUSY_143">'First'!H165</definedName>
    <definedName name="JOB_RATE_143">'First'!I165</definedName>
    <definedName name="SECTION_SUM_143">'First'!J165</definedName>
    <definedName name="START_DATE_144">'First'!D166</definedName>
    <definedName name="END_DATE_144">'First'!E166</definedName>
    <definedName name="DAYS_144">'First'!G166</definedName>
    <definedName name="BUSY_144">'First'!H166</definedName>
    <definedName name="JOB_RATE_144">'First'!I166</definedName>
    <definedName name="SECTION_SUM_144">'First'!J166</definedName>
    <definedName name="START_DATE_145">'First'!D167</definedName>
    <definedName name="END_DATE_145">'First'!E167</definedName>
    <definedName name="DAYS_145">'First'!G167</definedName>
    <definedName name="BUSY_145">'First'!H167</definedName>
    <definedName name="JOB_RATE_145">'First'!I167</definedName>
    <definedName name="SECTION_SUM_145">'First'!J167</definedName>
    <definedName name="START_DATE_146">'First'!D168</definedName>
    <definedName name="END_DATE_146">'First'!E168</definedName>
    <definedName name="DAYS_146">'First'!G168</definedName>
    <definedName name="BUSY_146">'First'!H168</definedName>
    <definedName name="JOB_RATE_146">'First'!I168</definedName>
    <definedName name="SECTION_SUM_146">'First'!J168</definedName>
    <definedName name="TOTAL_SUM_147">'First'!J169</definedName>
    <definedName name="START_DATE_147">'First'!D171</definedName>
    <definedName name="END_DATE_147">'First'!E171</definedName>
    <definedName name="DAYS_147">'First'!G171</definedName>
    <definedName name="BUSY_147">'First'!H171</definedName>
    <definedName name="JOB_RATE_147">'First'!I171</definedName>
    <definedName name="SECTION_SUM_147">'First'!J171</definedName>
    <definedName name="START_DATE_148">'First'!D172</definedName>
    <definedName name="END_DATE_148">'First'!E172</definedName>
    <definedName name="DAYS_148">'First'!G172</definedName>
    <definedName name="BUSY_148">'First'!H172</definedName>
    <definedName name="JOB_RATE_148">'First'!I172</definedName>
    <definedName name="SECTION_SUM_148">'First'!J172</definedName>
    <definedName name="TOTAL_SUM_149">'First'!J173</definedName>
    <definedName name="START_DATE_149">'First'!D175</definedName>
    <definedName name="END_DATE_149">'First'!E175</definedName>
    <definedName name="DAYS_149">'First'!G175</definedName>
    <definedName name="BUSY_149">'First'!H175</definedName>
    <definedName name="JOB_RATE_149">'First'!I175</definedName>
    <definedName name="SECTION_SUM_149">'First'!J175</definedName>
    <definedName name="START_DATE_150">'First'!D176</definedName>
    <definedName name="END_DATE_150">'First'!E176</definedName>
    <definedName name="DAYS_150">'First'!G176</definedName>
    <definedName name="BUSY_150">'First'!H176</definedName>
    <definedName name="JOB_RATE_150">'First'!I176</definedName>
    <definedName name="SECTION_SUM_150">'First'!J176</definedName>
    <definedName name="START_DATE_151">'First'!D177</definedName>
    <definedName name="END_DATE_151">'First'!E177</definedName>
    <definedName name="DAYS_151">'First'!G177</definedName>
    <definedName name="BUSY_151">'First'!H177</definedName>
    <definedName name="JOB_RATE_151">'First'!I177</definedName>
    <definedName name="SECTION_SUM_151">'First'!J177</definedName>
    <definedName name="START_DATE_152">'First'!D178</definedName>
    <definedName name="END_DATE_152">'First'!E178</definedName>
    <definedName name="DAYS_152">'First'!G178</definedName>
    <definedName name="BUSY_152">'First'!H178</definedName>
    <definedName name="JOB_RATE_152">'First'!I178</definedName>
    <definedName name="SECTION_SUM_152">'First'!J178</definedName>
    <definedName name="START_DATE_153">'First'!D179</definedName>
    <definedName name="END_DATE_153">'First'!E179</definedName>
    <definedName name="DAYS_153">'First'!G179</definedName>
    <definedName name="BUSY_153">'First'!H179</definedName>
    <definedName name="JOB_RATE_153">'First'!I179</definedName>
    <definedName name="SECTION_SUM_153">'First'!J179</definedName>
    <definedName name="START_DATE_154">'First'!D180</definedName>
    <definedName name="END_DATE_154">'First'!E180</definedName>
    <definedName name="DAYS_154">'First'!G180</definedName>
    <definedName name="BUSY_154">'First'!H180</definedName>
    <definedName name="JOB_RATE_154">'First'!I180</definedName>
    <definedName name="SECTION_SUM_154">'First'!J180</definedName>
    <definedName name="START_DATE_155">'First'!D181</definedName>
    <definedName name="END_DATE_155">'First'!E181</definedName>
    <definedName name="DAYS_155">'First'!G181</definedName>
    <definedName name="BUSY_155">'First'!H181</definedName>
    <definedName name="JOB_RATE_155">'First'!I181</definedName>
    <definedName name="SECTION_SUM_155">'First'!J181</definedName>
    <definedName name="START_DATE_156">'First'!D182</definedName>
    <definedName name="END_DATE_156">'First'!E182</definedName>
    <definedName name="DAYS_156">'First'!G182</definedName>
    <definedName name="BUSY_156">'First'!H182</definedName>
    <definedName name="JOB_RATE_156">'First'!I182</definedName>
    <definedName name="SECTION_SUM_156">'First'!J182</definedName>
    <definedName name="START_DATE_157">'First'!D183</definedName>
    <definedName name="END_DATE_157">'First'!E183</definedName>
    <definedName name="DAYS_157">'First'!G183</definedName>
    <definedName name="BUSY_157">'First'!H183</definedName>
    <definedName name="JOB_RATE_157">'First'!I183</definedName>
    <definedName name="SECTION_SUM_157">'First'!J183</definedName>
    <definedName name="TOTAL_SUM_158">'First'!J184</definedName>
  </definedNames>
</workbook>
</file>

<file path=xl/sharedStrings.xml><?xml version="1.0" encoding="utf-8"?>
<sst xmlns="http://schemas.openxmlformats.org/spreadsheetml/2006/main" count="1143" uniqueCount="235">
  <si>
    <t>Name</t>
  </si>
  <si>
    <t>Section/Column</t>
  </si>
  <si>
    <t>Assignee</t>
  </si>
  <si>
    <t>Start Date</t>
  </si>
  <si>
    <t>Due Date</t>
  </si>
  <si>
    <t>Assignee Role</t>
  </si>
  <si>
    <t>Count Days</t>
  </si>
  <si>
    <t>Busy</t>
  </si>
  <si>
    <t>Ставка</t>
  </si>
  <si>
    <t>Итого</t>
  </si>
  <si>
    <t>Улучшение распознавание речи и диаризации</t>
  </si>
  <si>
    <t>AI</t>
  </si>
  <si>
    <t>Швец Василий</t>
  </si>
  <si>
    <t>2023-02-27</t>
  </si>
  <si>
    <t>2023-03-03</t>
  </si>
  <si>
    <t/>
  </si>
  <si>
    <t>Небольшая правка аудио бота</t>
  </si>
  <si>
    <t>Лысенко Денис</t>
  </si>
  <si>
    <t>2023-02-06</t>
  </si>
  <si>
    <t>2023-02-07</t>
  </si>
  <si>
    <t>ML</t>
  </si>
  <si>
    <t>1,00</t>
  </si>
  <si>
    <t>Улучшение качества записей</t>
  </si>
  <si>
    <t>2023-02-17</t>
  </si>
  <si>
    <t>Встраивание решения диаризации</t>
  </si>
  <si>
    <t>2023-02-08</t>
  </si>
  <si>
    <t>2023-02-22</t>
  </si>
  <si>
    <t>Диаризация</t>
  </si>
  <si>
    <t>2023-01-10</t>
  </si>
  <si>
    <t>2023-02-04</t>
  </si>
  <si>
    <t>Мелкие правки: FE</t>
  </si>
  <si>
    <t>Bonus</t>
  </si>
  <si>
    <t>Яна Глушкова</t>
  </si>
  <si>
    <t>2023-03-01</t>
  </si>
  <si>
    <t>2023-03-02</t>
  </si>
  <si>
    <t>FE</t>
  </si>
  <si>
    <t>Техпод: FE</t>
  </si>
  <si>
    <t>Ищенко Федор</t>
  </si>
  <si>
    <t>2023-01-25</t>
  </si>
  <si>
    <t>2023-01-30</t>
  </si>
  <si>
    <t>0,40</t>
  </si>
  <si>
    <t>Доработки: FE</t>
  </si>
  <si>
    <t>QR качество</t>
  </si>
  <si>
    <t>Придворов Владислав</t>
  </si>
  <si>
    <t>2023-02-21</t>
  </si>
  <si>
    <t>Кукарцев Сергей</t>
  </si>
  <si>
    <t>2023-02-15</t>
  </si>
  <si>
    <t>Второй этап 1 спринт. FE</t>
  </si>
  <si>
    <t>2023-03-06</t>
  </si>
  <si>
    <t>2023-03-11</t>
  </si>
  <si>
    <t>Второй этап: D</t>
  </si>
  <si>
    <t>Дмитрий Дуда</t>
  </si>
  <si>
    <t>2023-02-13</t>
  </si>
  <si>
    <t>2023-02-24</t>
  </si>
  <si>
    <t>D</t>
  </si>
  <si>
    <t>Третий Спринт. FE</t>
  </si>
  <si>
    <t>Третий спринт. FE</t>
  </si>
  <si>
    <t>Админ-панель:FE</t>
  </si>
  <si>
    <t>2023-01-26</t>
  </si>
  <si>
    <t>2023-02-03</t>
  </si>
  <si>
    <t>Паблик: FE</t>
  </si>
  <si>
    <t>2023-01-16</t>
  </si>
  <si>
    <t>Второй этап: BE</t>
  </si>
  <si>
    <t>Бояндин Михаил</t>
  </si>
  <si>
    <t>BE</t>
  </si>
  <si>
    <t>Третий этап: BE</t>
  </si>
  <si>
    <t>2023-02-10</t>
  </si>
  <si>
    <t>Второй шаг. Проектирование ролевой модели: BE</t>
  </si>
  <si>
    <t>2023-02-14</t>
  </si>
  <si>
    <t>Шевченков Максим</t>
  </si>
  <si>
    <t>Второй шаг первый спринт: BE</t>
  </si>
  <si>
    <t>Доработки по первому шагу: BE</t>
  </si>
  <si>
    <t>2 шаг, 1 спринт: BE</t>
  </si>
  <si>
    <t>2 шаг, 2 спринт: BE</t>
  </si>
  <si>
    <t>2023-03-07</t>
  </si>
  <si>
    <t>2023-03-10</t>
  </si>
  <si>
    <t>Первый этап: BE</t>
  </si>
  <si>
    <t>2023-01-19</t>
  </si>
  <si>
    <t>2023-01-20</t>
  </si>
  <si>
    <t>Правки по дизайну. D</t>
  </si>
  <si>
    <t>2023-01-17</t>
  </si>
  <si>
    <t>0,50</t>
  </si>
  <si>
    <t>Админ-панель: FE</t>
  </si>
  <si>
    <t>Дизайн</t>
  </si>
  <si>
    <t>2023-01-12</t>
  </si>
  <si>
    <t>2023-01-13</t>
  </si>
  <si>
    <t>Фиксы багов: FE</t>
  </si>
  <si>
    <t>Timerra</t>
  </si>
  <si>
    <t>Перенос форков на базовые сервисы. BE</t>
  </si>
  <si>
    <t>Матыцин Денис</t>
  </si>
  <si>
    <t>2023-03-13</t>
  </si>
  <si>
    <t>2023-03-17</t>
  </si>
  <si>
    <t>Фикс багов</t>
  </si>
  <si>
    <t>Буньков Михаил Михайлович</t>
  </si>
  <si>
    <t>2023-02-23</t>
  </si>
  <si>
    <t xml:space="preserve">Письма: FE
</t>
  </si>
  <si>
    <t>Манакина Арина</t>
  </si>
  <si>
    <t>2023-02-20</t>
  </si>
  <si>
    <t>Линк TG: FE</t>
  </si>
  <si>
    <t>2023-02-01</t>
  </si>
  <si>
    <t>Линкование аккаунтов. BE</t>
  </si>
  <si>
    <t>Gennady Kuzmin</t>
  </si>
  <si>
    <t>Рефакторинг + новый сборщик: FE</t>
  </si>
  <si>
    <t>0,60</t>
  </si>
  <si>
    <t>2023-01-23</t>
  </si>
  <si>
    <t>Авторизация через ТГ FE</t>
  </si>
  <si>
    <t>2023-01-24</t>
  </si>
  <si>
    <t>Модалка приглашения: FE</t>
  </si>
  <si>
    <t>Елизавета Фахрутдинова</t>
  </si>
  <si>
    <t>Правки багов визуала после редизайна: FE</t>
  </si>
  <si>
    <t>Интеграция с ТГ. BE</t>
  </si>
  <si>
    <t>2023-01-27</t>
  </si>
  <si>
    <t>Редизайн. FE</t>
  </si>
  <si>
    <t>2023-01-18</t>
  </si>
  <si>
    <t>Лента в профиле: FE</t>
  </si>
  <si>
    <t>Wicando</t>
  </si>
  <si>
    <t>Радченко Виктор</t>
  </si>
  <si>
    <t>Тенант, часовые пояса. BE</t>
  </si>
  <si>
    <t>М: Рефакторинг</t>
  </si>
  <si>
    <t>Капран Никита</t>
  </si>
  <si>
    <t>M</t>
  </si>
  <si>
    <t>Правки: FE</t>
  </si>
  <si>
    <t>2023-02-28</t>
  </si>
  <si>
    <t>Доработки. BE</t>
  </si>
  <si>
    <t>М: KPI</t>
  </si>
  <si>
    <t>Исаева Надежда</t>
  </si>
  <si>
    <t>2023-02-16</t>
  </si>
  <si>
    <t>KPI. FE</t>
  </si>
  <si>
    <t>М: камбал</t>
  </si>
  <si>
    <t>2023-01-31</t>
  </si>
  <si>
    <t>М: Награды???</t>
  </si>
  <si>
    <t>Пономаренко Павел</t>
  </si>
  <si>
    <t xml:space="preserve">Награды: FE
</t>
  </si>
  <si>
    <t>Награды: FE</t>
  </si>
  <si>
    <t>2023-02-02</t>
  </si>
  <si>
    <t>FE: рейтинги</t>
  </si>
  <si>
    <t>Новый функционал: D</t>
  </si>
  <si>
    <t>FE: Доработки + новый функционал</t>
  </si>
  <si>
    <t>М: Рейтинг</t>
  </si>
  <si>
    <t>М: Рефакторинг формы заявки</t>
  </si>
  <si>
    <t>М: Награды</t>
  </si>
  <si>
    <t>Отделы в рейтингах. BE</t>
  </si>
  <si>
    <t>Ворона Сергей</t>
  </si>
  <si>
    <t>Награды. BE</t>
  </si>
  <si>
    <t>Худин Константин</t>
  </si>
  <si>
    <t>Благодарности. BE</t>
  </si>
  <si>
    <t>KPI. BE</t>
  </si>
  <si>
    <t>2023-03-08</t>
  </si>
  <si>
    <t>Рекун Иван Сергеевич</t>
  </si>
  <si>
    <t>Мелкие доработки:FE</t>
  </si>
  <si>
    <t>Доработки дизайна: D</t>
  </si>
  <si>
    <t>Техдолг. BE</t>
  </si>
  <si>
    <t>SEO на Wicando: FE</t>
  </si>
  <si>
    <t>Новый функционал: FE</t>
  </si>
  <si>
    <t>Правки багов: FE</t>
  </si>
  <si>
    <t>Восстановление пароля D</t>
  </si>
  <si>
    <t>Восстановление пароля: FE</t>
  </si>
  <si>
    <t>Создание поста. FE</t>
  </si>
  <si>
    <t>Посты в ленте. M</t>
  </si>
  <si>
    <t>Посты в ленте. BE</t>
  </si>
  <si>
    <t>2023-01-11</t>
  </si>
  <si>
    <t>Посты в ленте. FE</t>
  </si>
  <si>
    <t>Антонюк Сергей</t>
  </si>
  <si>
    <t xml:space="preserve">Дизайн новых фич: награды, список пользователей. D </t>
  </si>
  <si>
    <t>2023-01-09</t>
  </si>
  <si>
    <t>М: Баги, микро-таски, локализация</t>
  </si>
  <si>
    <t>Доработки Сахалин EDM. FE</t>
  </si>
  <si>
    <t>Голос</t>
  </si>
  <si>
    <t>Немцов Илья</t>
  </si>
  <si>
    <t>Авторизация: FE</t>
  </si>
  <si>
    <t>Доработки КВП. FE</t>
  </si>
  <si>
    <t>Техпод. FE</t>
  </si>
  <si>
    <t>Техпод + редизайн: FE</t>
  </si>
  <si>
    <t>Редизайн главной: FE</t>
  </si>
  <si>
    <t>Тех. под: BE</t>
  </si>
  <si>
    <t>2023-02-09</t>
  </si>
  <si>
    <t>Тех. под (КВП): BE</t>
  </si>
  <si>
    <t>Тех. под (Голос, Сахалин): BE</t>
  </si>
  <si>
    <t>Тех. долг: BE</t>
  </si>
  <si>
    <t>Острова. KeycloakAuth: BE</t>
  </si>
  <si>
    <t>Тех. под: FE</t>
  </si>
  <si>
    <t>Долги 2022. FE</t>
  </si>
  <si>
    <t>Доработки. FE</t>
  </si>
  <si>
    <t>ДЭК</t>
  </si>
  <si>
    <t>Починка прода. BE</t>
  </si>
  <si>
    <t>Разобраться с техподом чужого ГИСОГД. BE</t>
  </si>
  <si>
    <t>Прочее</t>
  </si>
  <si>
    <t>Развернуть nextgis. DEVOPS</t>
  </si>
  <si>
    <t>Алёшечкин Сергей</t>
  </si>
  <si>
    <t>DEVOPS</t>
  </si>
  <si>
    <t>Исправление ошибок и улучшение качества распознавания</t>
  </si>
  <si>
    <t>СЭД</t>
  </si>
  <si>
    <t>2023-03-15</t>
  </si>
  <si>
    <t>Доработки фронта ИИ: FE</t>
  </si>
  <si>
    <t>Улучшение распознавания атрибутов (часть 1)</t>
  </si>
  <si>
    <t>Панин Вениамин</t>
  </si>
  <si>
    <t>Изучить интеграцию СЭД с Р7: FE</t>
  </si>
  <si>
    <t>Техпод. BE</t>
  </si>
  <si>
    <t>0,80</t>
  </si>
  <si>
    <t>Николаев Сергей</t>
  </si>
  <si>
    <t>0,20</t>
  </si>
  <si>
    <t>Правки классификатора AI</t>
  </si>
  <si>
    <t>Интеграция: FE</t>
  </si>
  <si>
    <t>Супер-апп (острова)</t>
  </si>
  <si>
    <t>Оценить возможность замены супер-аппа</t>
  </si>
  <si>
    <t>Сергей Белеля</t>
  </si>
  <si>
    <t>Статья по работе с письмами: FE</t>
  </si>
  <si>
    <t>Тех таски</t>
  </si>
  <si>
    <t>Доработка тестов библиотек: FE</t>
  </si>
  <si>
    <t>Доработка библиотек. Компонент прикрепления файлов:FE</t>
  </si>
  <si>
    <t>Симакин Александр</t>
  </si>
  <si>
    <t>Тестирование библиотек: FE</t>
  </si>
  <si>
    <t>Конфигурация и Git версия для болванки: FE</t>
  </si>
  <si>
    <t>Доработка библиотеки запросов: FE</t>
  </si>
  <si>
    <t>Доработка палитры:D</t>
  </si>
  <si>
    <t>Доработки болванки админки: Fe</t>
  </si>
  <si>
    <t xml:space="preserve">М: Задачки на развитие </t>
  </si>
  <si>
    <t>Доработка библиотек: FE</t>
  </si>
  <si>
    <t>2023-02-05</t>
  </si>
  <si>
    <t>Доработка библиотек. FE</t>
  </si>
  <si>
    <t>Пренос модуля Камбалл для перепродаж: FE</t>
  </si>
  <si>
    <t>Переиспользуемые компоненты для создания кейсов: FE</t>
  </si>
  <si>
    <t>2023-02-19</t>
  </si>
  <si>
    <t>Подготовка SSR основы: FE</t>
  </si>
  <si>
    <t>BE. Валидация почты</t>
  </si>
  <si>
    <t>Хабкрай</t>
  </si>
  <si>
    <t>Отпуск</t>
  </si>
  <si>
    <t>Чилит в отпуске</t>
  </si>
  <si>
    <t>2023-03-20</t>
  </si>
  <si>
    <t>2023-03-24</t>
  </si>
  <si>
    <t>2023-03-30</t>
  </si>
  <si>
    <t>2023-03-27</t>
  </si>
  <si>
    <t>0,00</t>
  </si>
  <si>
    <t>2023-03-05</t>
  </si>
  <si>
    <t>2023-03-19</t>
  </si>
</sst>
</file>

<file path=xl/styles.xml><?xml version="1.0" encoding="utf-8"?>
<styleSheet xmlns="http://schemas.openxmlformats.org/spreadsheetml/2006/main">
  <numFmts count="0"/>
  <fonts count="42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8.0"/>
      <b val="true"/>
    </font>
    <font>
      <name val="Calibri"/>
      <sz val="18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  <xf numFmtId="0" fontId="16" fillId="0" borderId="0" xfId="0" applyFont="true"/>
    <xf numFmtId="0" fontId="17" fillId="0" borderId="0" xfId="0" applyFont="true"/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J188"/>
  <sheetViews>
    <sheetView workbookViewId="0" tabSelected="true"/>
  </sheetViews>
  <sheetFormatPr defaultRowHeight="15.0"/>
  <cols>
    <col min="10" max="10" width="19.921875" customWidth="true"/>
    <col min="1" max="1" width="57.203125" customWidth="true" bestFit="true"/>
    <col min="2" max="2" width="20.203125" customWidth="true" bestFit="true"/>
    <col min="3" max="3" width="28.8671875" customWidth="true" bestFit="true"/>
    <col min="4" max="4" width="11.3046875" customWidth="true" bestFit="true"/>
    <col min="5" max="5" width="11.3046875" customWidth="true" bestFit="true"/>
    <col min="6" max="6" width="13.3671875" customWidth="true" bestFit="true"/>
    <col min="7" max="7" width="11.1796875" customWidth="true" bestFit="true"/>
    <col min="8" max="8" width="5.24609375" customWidth="true" bestFit="true"/>
    <col min="9" max="9" width="7.246093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>
        <f>NETWORKDAYS.INTL(First!D2,First!E2)</f>
      </c>
      <c r="H2" t="s">
        <v>15</v>
      </c>
      <c r="I2" t="n">
        <v>350.0</v>
      </c>
      <c r="J2" t="n">
        <v>0.0</v>
      </c>
    </row>
    <row r="3">
      <c r="A3" t="s">
        <v>16</v>
      </c>
      <c r="B3" t="s">
        <v>11</v>
      </c>
      <c r="C3" t="s">
        <v>17</v>
      </c>
      <c r="D3" t="s">
        <v>18</v>
      </c>
      <c r="E3" t="s">
        <v>19</v>
      </c>
      <c r="F3" t="s">
        <v>20</v>
      </c>
      <c r="G3">
        <f>NETWORKDAYS.INTL(First!D3,First!E3)</f>
      </c>
      <c r="H3" t="s">
        <v>21</v>
      </c>
      <c r="I3" t="n">
        <v>350.0</v>
      </c>
      <c r="J3">
        <f>First!G3*First!H3*First!I3</f>
      </c>
    </row>
    <row r="4">
      <c r="A4" t="s">
        <v>22</v>
      </c>
      <c r="B4" t="s">
        <v>11</v>
      </c>
      <c r="C4" t="s">
        <v>12</v>
      </c>
      <c r="D4" t="s">
        <v>18</v>
      </c>
      <c r="E4" t="s">
        <v>23</v>
      </c>
      <c r="F4" t="s">
        <v>20</v>
      </c>
      <c r="G4">
        <f>NETWORKDAYS.INTL(First!D4,First!E4)</f>
      </c>
      <c r="H4" t="s">
        <v>21</v>
      </c>
      <c r="I4" t="n">
        <v>350.0</v>
      </c>
      <c r="J4">
        <f>First!G4*First!H4*First!I4</f>
      </c>
    </row>
    <row r="5">
      <c r="A5" t="s">
        <v>24</v>
      </c>
      <c r="B5" t="s">
        <v>11</v>
      </c>
      <c r="C5" t="s">
        <v>17</v>
      </c>
      <c r="D5" t="s">
        <v>25</v>
      </c>
      <c r="E5" t="s">
        <v>26</v>
      </c>
      <c r="F5" t="s">
        <v>20</v>
      </c>
      <c r="G5">
        <f>NETWORKDAYS.INTL(First!D5,First!E5)</f>
      </c>
      <c r="H5" t="s">
        <v>21</v>
      </c>
      <c r="I5" t="n">
        <v>350.0</v>
      </c>
      <c r="J5">
        <f>First!G5*First!H5*First!I5</f>
      </c>
    </row>
    <row r="6">
      <c r="A6" t="s">
        <v>27</v>
      </c>
      <c r="B6" t="s">
        <v>11</v>
      </c>
      <c r="C6" t="s">
        <v>17</v>
      </c>
      <c r="D6" t="s">
        <v>28</v>
      </c>
      <c r="E6" t="s">
        <v>29</v>
      </c>
      <c r="F6" t="s">
        <v>15</v>
      </c>
      <c r="G6">
        <f>NETWORKDAYS.INTL(First!D6,First!E6)</f>
      </c>
      <c r="H6" t="s">
        <v>21</v>
      </c>
      <c r="I6" t="n">
        <v>350.0</v>
      </c>
      <c r="J6">
        <f>First!G6*First!H6*First!I6</f>
      </c>
    </row>
    <row r="7">
      <c r="A7" t="s" s="1">
        <v>9</v>
      </c>
      <c r="B7" t="s" s="2">
        <v>11</v>
      </c>
      <c r="C7"/>
      <c r="D7"/>
      <c r="E7"/>
      <c r="F7"/>
      <c r="G7"/>
      <c r="H7"/>
      <c r="I7"/>
      <c r="J7" s="3">
        <f>First!J2+First!J3+First!J4+First!J5+First!J6+0</f>
      </c>
    </row>
    <row r="8"/>
    <row r="9">
      <c r="A9" t="s">
        <v>30</v>
      </c>
      <c r="B9" t="s">
        <v>31</v>
      </c>
      <c r="C9" t="s">
        <v>32</v>
      </c>
      <c r="D9" t="s">
        <v>33</v>
      </c>
      <c r="E9" t="s">
        <v>34</v>
      </c>
      <c r="F9" t="s">
        <v>35</v>
      </c>
      <c r="G9">
        <f>NETWORKDAYS.INTL(First!D9,First!E9)</f>
      </c>
      <c r="H9" t="s">
        <v>15</v>
      </c>
      <c r="I9" t="n">
        <v>350.0</v>
      </c>
      <c r="J9" t="n">
        <v>0.0</v>
      </c>
    </row>
    <row r="10">
      <c r="A10" t="s">
        <v>36</v>
      </c>
      <c r="B10" t="s">
        <v>31</v>
      </c>
      <c r="C10" t="s">
        <v>37</v>
      </c>
      <c r="D10" t="s">
        <v>38</v>
      </c>
      <c r="E10" t="s">
        <v>39</v>
      </c>
      <c r="F10" t="s">
        <v>35</v>
      </c>
      <c r="G10">
        <f>NETWORKDAYS.INTL(First!D10,First!E10)</f>
      </c>
      <c r="H10" t="s">
        <v>40</v>
      </c>
      <c r="I10" t="n">
        <v>350.0</v>
      </c>
      <c r="J10">
        <f>First!G10*First!H10*First!I10</f>
      </c>
    </row>
    <row r="11">
      <c r="A11" t="s" s="4">
        <v>9</v>
      </c>
      <c r="B11" t="s" s="5">
        <v>31</v>
      </c>
      <c r="C11"/>
      <c r="D11"/>
      <c r="E11"/>
      <c r="F11"/>
      <c r="G11"/>
      <c r="H11"/>
      <c r="I11"/>
      <c r="J11" s="6">
        <f>First!J9+First!J10+0</f>
      </c>
    </row>
    <row r="12"/>
    <row r="13">
      <c r="A13" t="s">
        <v>41</v>
      </c>
      <c r="B13" t="s">
        <v>42</v>
      </c>
      <c r="C13" t="s">
        <v>43</v>
      </c>
      <c r="D13" t="s">
        <v>23</v>
      </c>
      <c r="E13" t="s">
        <v>44</v>
      </c>
      <c r="F13" t="s">
        <v>35</v>
      </c>
      <c r="G13">
        <f>NETWORKDAYS.INTL(First!D13,First!E13)</f>
      </c>
      <c r="H13" t="s">
        <v>21</v>
      </c>
      <c r="I13" t="n">
        <v>350.0</v>
      </c>
      <c r="J13">
        <f>First!G13*First!H13*First!I13</f>
      </c>
    </row>
    <row r="14">
      <c r="A14" t="s">
        <v>41</v>
      </c>
      <c r="B14" t="s">
        <v>42</v>
      </c>
      <c r="C14" t="s">
        <v>45</v>
      </c>
      <c r="D14" t="s">
        <v>46</v>
      </c>
      <c r="E14" t="s">
        <v>26</v>
      </c>
      <c r="F14" t="s">
        <v>35</v>
      </c>
      <c r="G14">
        <f>NETWORKDAYS.INTL(First!D14,First!E14)</f>
      </c>
      <c r="H14" t="s">
        <v>21</v>
      </c>
      <c r="I14" t="n">
        <v>350.0</v>
      </c>
      <c r="J14">
        <f>First!G14*First!H14*First!I14</f>
      </c>
    </row>
    <row r="15">
      <c r="A15" t="s">
        <v>47</v>
      </c>
      <c r="B15" t="s">
        <v>42</v>
      </c>
      <c r="C15" t="s">
        <v>45</v>
      </c>
      <c r="D15" t="s">
        <v>48</v>
      </c>
      <c r="E15" t="s">
        <v>49</v>
      </c>
      <c r="F15" t="s">
        <v>35</v>
      </c>
      <c r="G15">
        <f>NETWORKDAYS.INTL(First!D15,First!E15)</f>
      </c>
      <c r="H15" t="s">
        <v>21</v>
      </c>
      <c r="I15" t="n">
        <v>350.0</v>
      </c>
      <c r="J15">
        <f>First!G15*First!H15*First!I15</f>
      </c>
    </row>
    <row r="16">
      <c r="A16" t="s">
        <v>47</v>
      </c>
      <c r="B16" t="s">
        <v>42</v>
      </c>
      <c r="C16" t="s">
        <v>43</v>
      </c>
      <c r="D16" t="s">
        <v>13</v>
      </c>
      <c r="E16" t="s">
        <v>14</v>
      </c>
      <c r="F16" t="s">
        <v>35</v>
      </c>
      <c r="G16">
        <f>NETWORKDAYS.INTL(First!D16,First!E16)</f>
      </c>
      <c r="H16" t="s">
        <v>21</v>
      </c>
      <c r="I16" t="n">
        <v>350.0</v>
      </c>
      <c r="J16">
        <f>First!G16*First!H16*First!I16</f>
      </c>
    </row>
    <row r="17">
      <c r="A17" t="s">
        <v>50</v>
      </c>
      <c r="B17" t="s">
        <v>42</v>
      </c>
      <c r="C17" t="s">
        <v>51</v>
      </c>
      <c r="D17" t="s">
        <v>52</v>
      </c>
      <c r="E17" t="s">
        <v>53</v>
      </c>
      <c r="F17" t="s">
        <v>54</v>
      </c>
      <c r="G17">
        <f>NETWORKDAYS.INTL(First!D17,First!E17)</f>
      </c>
      <c r="H17" t="s">
        <v>21</v>
      </c>
      <c r="I17" t="n">
        <v>350.0</v>
      </c>
      <c r="J17">
        <f>First!G17*First!H17*First!I17</f>
      </c>
    </row>
    <row r="18">
      <c r="A18" t="s">
        <v>55</v>
      </c>
      <c r="B18" t="s">
        <v>42</v>
      </c>
      <c r="C18" t="s">
        <v>45</v>
      </c>
      <c r="D18" t="s">
        <v>18</v>
      </c>
      <c r="E18" t="s">
        <v>52</v>
      </c>
      <c r="F18" t="s">
        <v>35</v>
      </c>
      <c r="G18">
        <f>NETWORKDAYS.INTL(First!D18,First!E18)</f>
      </c>
      <c r="H18" t="s">
        <v>21</v>
      </c>
      <c r="I18" t="n">
        <v>350.0</v>
      </c>
      <c r="J18">
        <f>First!G18*First!H18*First!I18</f>
      </c>
    </row>
    <row r="19">
      <c r="A19" t="s">
        <v>56</v>
      </c>
      <c r="B19" t="s">
        <v>42</v>
      </c>
      <c r="C19" t="s">
        <v>43</v>
      </c>
      <c r="D19" t="s">
        <v>18</v>
      </c>
      <c r="E19" t="s">
        <v>52</v>
      </c>
      <c r="F19" t="s">
        <v>35</v>
      </c>
      <c r="G19">
        <f>NETWORKDAYS.INTL(First!D19,First!E19)</f>
      </c>
      <c r="H19" t="s">
        <v>21</v>
      </c>
      <c r="I19" t="n">
        <v>350.0</v>
      </c>
      <c r="J19">
        <f>First!G19*First!H19*First!I19</f>
      </c>
    </row>
    <row r="20">
      <c r="A20" t="s">
        <v>57</v>
      </c>
      <c r="B20" t="s">
        <v>42</v>
      </c>
      <c r="C20" t="s">
        <v>45</v>
      </c>
      <c r="D20" t="s">
        <v>58</v>
      </c>
      <c r="E20" t="s">
        <v>59</v>
      </c>
      <c r="F20" t="s">
        <v>35</v>
      </c>
      <c r="G20">
        <f>NETWORKDAYS.INTL(First!D20,First!E20)</f>
      </c>
      <c r="H20" t="s">
        <v>21</v>
      </c>
      <c r="I20" t="n">
        <v>350.0</v>
      </c>
      <c r="J20">
        <f>First!G20*First!H20*First!I20</f>
      </c>
    </row>
    <row r="21">
      <c r="A21" t="s">
        <v>60</v>
      </c>
      <c r="B21" t="s">
        <v>42</v>
      </c>
      <c r="C21" t="s">
        <v>43</v>
      </c>
      <c r="D21" t="s">
        <v>61</v>
      </c>
      <c r="E21" t="s">
        <v>38</v>
      </c>
      <c r="F21" t="s">
        <v>35</v>
      </c>
      <c r="G21">
        <f>NETWORKDAYS.INTL(First!D21,First!E21)</f>
      </c>
      <c r="H21" t="s">
        <v>21</v>
      </c>
      <c r="I21" t="n">
        <v>350.0</v>
      </c>
      <c r="J21">
        <f>First!G21*First!H21*First!I21</f>
      </c>
    </row>
    <row r="22">
      <c r="A22" t="s">
        <v>62</v>
      </c>
      <c r="B22" t="s">
        <v>42</v>
      </c>
      <c r="C22" t="s">
        <v>63</v>
      </c>
      <c r="D22" t="s">
        <v>58</v>
      </c>
      <c r="E22" t="s">
        <v>39</v>
      </c>
      <c r="F22" t="s">
        <v>64</v>
      </c>
      <c r="G22">
        <f>NETWORKDAYS.INTL(First!D22,First!E22)</f>
      </c>
      <c r="H22" t="s">
        <v>21</v>
      </c>
      <c r="I22" t="n">
        <v>350.0</v>
      </c>
      <c r="J22">
        <f>First!G22*First!H22*First!I22</f>
      </c>
    </row>
    <row r="23">
      <c r="A23" t="s">
        <v>65</v>
      </c>
      <c r="B23" t="s">
        <v>42</v>
      </c>
      <c r="C23" t="s">
        <v>63</v>
      </c>
      <c r="D23" t="s">
        <v>18</v>
      </c>
      <c r="E23" t="s">
        <v>66</v>
      </c>
      <c r="F23" t="s">
        <v>64</v>
      </c>
      <c r="G23">
        <f>NETWORKDAYS.INTL(First!D23,First!E23)</f>
      </c>
      <c r="H23" t="s">
        <v>21</v>
      </c>
      <c r="I23" t="n">
        <v>350.0</v>
      </c>
      <c r="J23">
        <f>First!G23*First!H23*First!I23</f>
      </c>
    </row>
    <row r="24">
      <c r="A24" t="s">
        <v>67</v>
      </c>
      <c r="B24" t="s">
        <v>42</v>
      </c>
      <c r="C24" t="s">
        <v>63</v>
      </c>
      <c r="D24" t="s">
        <v>52</v>
      </c>
      <c r="E24" t="s">
        <v>68</v>
      </c>
      <c r="F24" t="s">
        <v>64</v>
      </c>
      <c r="G24">
        <f>NETWORKDAYS.INTL(First!D24,First!E24)</f>
      </c>
      <c r="H24" t="s">
        <v>21</v>
      </c>
      <c r="I24" t="n">
        <v>350.0</v>
      </c>
      <c r="J24">
        <f>First!G24*First!H24*First!I24</f>
      </c>
    </row>
    <row r="25">
      <c r="A25" t="s">
        <v>62</v>
      </c>
      <c r="B25" t="s">
        <v>42</v>
      </c>
      <c r="C25" t="s">
        <v>69</v>
      </c>
      <c r="D25" t="s">
        <v>58</v>
      </c>
      <c r="E25" t="s">
        <v>59</v>
      </c>
      <c r="F25" t="s">
        <v>64</v>
      </c>
      <c r="G25">
        <f>NETWORKDAYS.INTL(First!D25,First!E25)</f>
      </c>
      <c r="H25" t="s">
        <v>21</v>
      </c>
      <c r="I25" t="n">
        <v>350.0</v>
      </c>
      <c r="J25">
        <f>First!G25*First!H25*First!I25</f>
      </c>
    </row>
    <row r="26">
      <c r="A26" t="s">
        <v>65</v>
      </c>
      <c r="B26" t="s">
        <v>42</v>
      </c>
      <c r="C26" t="s">
        <v>69</v>
      </c>
      <c r="D26" t="s">
        <v>18</v>
      </c>
      <c r="E26" t="s">
        <v>66</v>
      </c>
      <c r="F26" t="s">
        <v>64</v>
      </c>
      <c r="G26">
        <f>NETWORKDAYS.INTL(First!D26,First!E26)</f>
      </c>
      <c r="H26" t="s">
        <v>21</v>
      </c>
      <c r="I26" t="n">
        <v>350.0</v>
      </c>
      <c r="J26">
        <f>First!G26*First!H26*First!I26</f>
      </c>
    </row>
    <row r="27">
      <c r="A27" t="s">
        <v>70</v>
      </c>
      <c r="B27" t="s">
        <v>42</v>
      </c>
      <c r="C27" t="s">
        <v>69</v>
      </c>
      <c r="D27" t="s">
        <v>68</v>
      </c>
      <c r="E27" t="s">
        <v>26</v>
      </c>
      <c r="F27" t="s">
        <v>64</v>
      </c>
      <c r="G27">
        <f>NETWORKDAYS.INTL(First!D27,First!E27)</f>
      </c>
      <c r="H27" t="s">
        <v>21</v>
      </c>
      <c r="I27" t="n">
        <v>350.0</v>
      </c>
      <c r="J27">
        <f>First!G27*First!H27*First!I27</f>
      </c>
    </row>
    <row r="28">
      <c r="A28" t="s">
        <v>71</v>
      </c>
      <c r="B28" t="s">
        <v>42</v>
      </c>
      <c r="C28" t="s">
        <v>63</v>
      </c>
      <c r="D28" t="s">
        <v>46</v>
      </c>
      <c r="E28" t="s">
        <v>26</v>
      </c>
      <c r="F28" t="s">
        <v>64</v>
      </c>
      <c r="G28">
        <f>NETWORKDAYS.INTL(First!D28,First!E28)</f>
      </c>
      <c r="H28" t="s">
        <v>21</v>
      </c>
      <c r="I28" t="n">
        <v>350.0</v>
      </c>
      <c r="J28">
        <f>First!G28*First!H28*First!I28</f>
      </c>
    </row>
    <row r="29">
      <c r="A29" t="s">
        <v>72</v>
      </c>
      <c r="B29" t="s">
        <v>42</v>
      </c>
      <c r="C29" t="s">
        <v>63</v>
      </c>
      <c r="D29" t="s">
        <v>13</v>
      </c>
      <c r="E29" t="s">
        <v>48</v>
      </c>
      <c r="F29" t="s">
        <v>64</v>
      </c>
      <c r="G29">
        <f>NETWORKDAYS.INTL(First!D29,First!E29)</f>
      </c>
      <c r="H29" t="s">
        <v>21</v>
      </c>
      <c r="I29" t="n">
        <v>350.0</v>
      </c>
      <c r="J29">
        <f>First!G29*First!H29*First!I29</f>
      </c>
    </row>
    <row r="30">
      <c r="A30" t="s">
        <v>73</v>
      </c>
      <c r="B30" t="s">
        <v>42</v>
      </c>
      <c r="C30" t="s">
        <v>63</v>
      </c>
      <c r="D30" t="s">
        <v>74</v>
      </c>
      <c r="E30" t="s">
        <v>75</v>
      </c>
      <c r="F30" t="s">
        <v>64</v>
      </c>
      <c r="G30">
        <f>NETWORKDAYS.INTL(First!D30,First!E30)</f>
      </c>
      <c r="H30" t="s">
        <v>21</v>
      </c>
      <c r="I30" t="n">
        <v>350.0</v>
      </c>
      <c r="J30">
        <f>First!G30*First!H30*First!I30</f>
      </c>
    </row>
    <row r="31">
      <c r="A31" t="s">
        <v>72</v>
      </c>
      <c r="B31" t="s">
        <v>42</v>
      </c>
      <c r="C31" t="s">
        <v>69</v>
      </c>
      <c r="D31" t="s">
        <v>13</v>
      </c>
      <c r="E31" t="s">
        <v>48</v>
      </c>
      <c r="F31" t="s">
        <v>64</v>
      </c>
      <c r="G31">
        <f>NETWORKDAYS.INTL(First!D31,First!E31)</f>
      </c>
      <c r="H31" t="s">
        <v>21</v>
      </c>
      <c r="I31" t="n">
        <v>350.0</v>
      </c>
      <c r="J31">
        <f>First!G31*First!H31*First!I31</f>
      </c>
    </row>
    <row r="32">
      <c r="A32" t="s">
        <v>73</v>
      </c>
      <c r="B32" t="s">
        <v>42</v>
      </c>
      <c r="C32" t="s">
        <v>69</v>
      </c>
      <c r="D32" t="s">
        <v>74</v>
      </c>
      <c r="E32" t="s">
        <v>75</v>
      </c>
      <c r="F32" t="s">
        <v>64</v>
      </c>
      <c r="G32">
        <f>NETWORKDAYS.INTL(First!D32,First!E32)</f>
      </c>
      <c r="H32" t="s">
        <v>21</v>
      </c>
      <c r="I32" t="n">
        <v>350.0</v>
      </c>
      <c r="J32">
        <f>First!G32*First!H32*First!I32</f>
      </c>
    </row>
    <row r="33">
      <c r="A33" t="s">
        <v>76</v>
      </c>
      <c r="B33" t="s">
        <v>42</v>
      </c>
      <c r="C33" t="s">
        <v>63</v>
      </c>
      <c r="D33" t="s">
        <v>61</v>
      </c>
      <c r="E33" t="s">
        <v>77</v>
      </c>
      <c r="F33" t="s">
        <v>64</v>
      </c>
      <c r="G33">
        <f>NETWORKDAYS.INTL(First!D33,First!E33)</f>
      </c>
      <c r="H33" t="s">
        <v>21</v>
      </c>
      <c r="I33" t="n">
        <v>350.0</v>
      </c>
      <c r="J33">
        <f>First!G33*First!H33*First!I33</f>
      </c>
    </row>
    <row r="34">
      <c r="A34" t="s">
        <v>76</v>
      </c>
      <c r="B34" t="s">
        <v>42</v>
      </c>
      <c r="C34" t="s">
        <v>69</v>
      </c>
      <c r="D34" t="s">
        <v>61</v>
      </c>
      <c r="E34" t="s">
        <v>78</v>
      </c>
      <c r="F34" t="s">
        <v>64</v>
      </c>
      <c r="G34">
        <f>NETWORKDAYS.INTL(First!D34,First!E34)</f>
      </c>
      <c r="H34" t="s">
        <v>21</v>
      </c>
      <c r="I34" t="n">
        <v>350.0</v>
      </c>
      <c r="J34">
        <f>First!G34*First!H34*First!I34</f>
      </c>
    </row>
    <row r="35">
      <c r="A35" t="s">
        <v>79</v>
      </c>
      <c r="B35" t="s">
        <v>42</v>
      </c>
      <c r="C35" t="s">
        <v>51</v>
      </c>
      <c r="D35" t="s">
        <v>61</v>
      </c>
      <c r="E35" t="s">
        <v>80</v>
      </c>
      <c r="F35" t="s">
        <v>54</v>
      </c>
      <c r="G35">
        <f>NETWORKDAYS.INTL(First!D35,First!E35)</f>
      </c>
      <c r="H35" t="s">
        <v>81</v>
      </c>
      <c r="I35" t="n">
        <v>350.0</v>
      </c>
      <c r="J35">
        <f>First!G35*First!H35*First!I35</f>
      </c>
    </row>
    <row r="36">
      <c r="A36" t="s">
        <v>60</v>
      </c>
      <c r="B36" t="s">
        <v>42</v>
      </c>
      <c r="C36" t="s">
        <v>45</v>
      </c>
      <c r="D36" t="s">
        <v>78</v>
      </c>
      <c r="E36" t="s">
        <v>38</v>
      </c>
      <c r="F36" t="s">
        <v>35</v>
      </c>
      <c r="G36">
        <f>NETWORKDAYS.INTL(First!D36,First!E36)</f>
      </c>
      <c r="H36" t="s">
        <v>21</v>
      </c>
      <c r="I36" t="n">
        <v>350.0</v>
      </c>
      <c r="J36">
        <f>First!G36*First!H36*First!I36</f>
      </c>
    </row>
    <row r="37">
      <c r="A37" t="s">
        <v>82</v>
      </c>
      <c r="B37" t="s">
        <v>42</v>
      </c>
      <c r="C37" t="s">
        <v>43</v>
      </c>
      <c r="D37" t="s">
        <v>58</v>
      </c>
      <c r="E37" t="s">
        <v>59</v>
      </c>
      <c r="F37" t="s">
        <v>35</v>
      </c>
      <c r="G37">
        <f>NETWORKDAYS.INTL(First!D37,First!E37)</f>
      </c>
      <c r="H37" t="s">
        <v>21</v>
      </c>
      <c r="I37" t="n">
        <v>350.0</v>
      </c>
      <c r="J37">
        <f>First!G37*First!H37*First!I37</f>
      </c>
    </row>
    <row r="38">
      <c r="A38" t="s">
        <v>83</v>
      </c>
      <c r="B38" t="s">
        <v>42</v>
      </c>
      <c r="C38" t="s">
        <v>51</v>
      </c>
      <c r="D38" t="s">
        <v>84</v>
      </c>
      <c r="E38" t="s">
        <v>85</v>
      </c>
      <c r="F38" t="s">
        <v>54</v>
      </c>
      <c r="G38">
        <f>NETWORKDAYS.INTL(First!D38,First!E38)</f>
      </c>
      <c r="H38" t="s">
        <v>21</v>
      </c>
      <c r="I38" t="n">
        <v>350.0</v>
      </c>
      <c r="J38">
        <f>First!G38*First!H38*First!I38</f>
      </c>
    </row>
    <row r="39">
      <c r="A39" t="s" s="7">
        <v>9</v>
      </c>
      <c r="B39" t="s" s="8">
        <v>42</v>
      </c>
      <c r="C39"/>
      <c r="D39"/>
      <c r="E39"/>
      <c r="F39"/>
      <c r="G39"/>
      <c r="H39"/>
      <c r="I39"/>
      <c r="J39" s="9">
        <f>First!J13+First!J14+First!J15+First!J16+First!J17+First!J18+First!J19+First!J20+First!J21+First!J22+First!J23+First!J24+First!J25+First!J26+First!J27+First!J28+First!J29+First!J30+First!J31+First!J32+First!J33+First!J34+First!J35+First!J36+First!J37+First!J38+0</f>
      </c>
    </row>
    <row r="40"/>
    <row r="41">
      <c r="A41" t="s">
        <v>86</v>
      </c>
      <c r="B41" t="s">
        <v>87</v>
      </c>
      <c r="C41" t="s">
        <v>51</v>
      </c>
      <c r="D41" t="s">
        <v>13</v>
      </c>
      <c r="E41" t="s">
        <v>14</v>
      </c>
      <c r="F41" t="s">
        <v>35</v>
      </c>
      <c r="G41">
        <f>NETWORKDAYS.INTL(First!D41,First!E41)</f>
      </c>
      <c r="H41" t="s">
        <v>21</v>
      </c>
      <c r="I41" t="n">
        <v>350.0</v>
      </c>
      <c r="J41">
        <f>First!G41*First!H41*First!I41</f>
      </c>
    </row>
    <row r="42">
      <c r="A42" t="s">
        <v>88</v>
      </c>
      <c r="B42" t="s">
        <v>87</v>
      </c>
      <c r="C42" t="s">
        <v>89</v>
      </c>
      <c r="D42" t="s">
        <v>90</v>
      </c>
      <c r="E42" t="s">
        <v>91</v>
      </c>
      <c r="F42" t="s">
        <v>64</v>
      </c>
      <c r="G42">
        <f>NETWORKDAYS.INTL(First!D42,First!E42)</f>
      </c>
      <c r="H42" t="s">
        <v>21</v>
      </c>
      <c r="I42" t="n">
        <v>350.0</v>
      </c>
      <c r="J42">
        <f>First!G42*First!H42*First!I42</f>
      </c>
    </row>
    <row r="43">
      <c r="A43" t="s">
        <v>92</v>
      </c>
      <c r="B43" t="s">
        <v>87</v>
      </c>
      <c r="C43" t="s">
        <v>93</v>
      </c>
      <c r="D43" t="s">
        <v>94</v>
      </c>
      <c r="E43" t="s">
        <v>53</v>
      </c>
      <c r="F43" t="s">
        <v>64</v>
      </c>
      <c r="G43">
        <f>NETWORKDAYS.INTL(First!D43,First!E43)</f>
      </c>
      <c r="H43" t="s">
        <v>81</v>
      </c>
      <c r="I43" t="n">
        <v>350.0</v>
      </c>
      <c r="J43">
        <f>First!G43*First!H43*First!I43</f>
      </c>
    </row>
    <row r="44">
      <c r="A44" t="s">
        <v>95</v>
      </c>
      <c r="B44" t="s">
        <v>87</v>
      </c>
      <c r="C44" t="s">
        <v>96</v>
      </c>
      <c r="D44" t="s">
        <v>97</v>
      </c>
      <c r="E44" t="s">
        <v>14</v>
      </c>
      <c r="F44" t="s">
        <v>35</v>
      </c>
      <c r="G44">
        <f>NETWORKDAYS.INTL(First!D44,First!E44)</f>
      </c>
      <c r="H44" t="s">
        <v>40</v>
      </c>
      <c r="I44" t="n">
        <v>350.0</v>
      </c>
      <c r="J44">
        <f>First!G44*First!H44*First!I44</f>
      </c>
    </row>
    <row r="45">
      <c r="A45" t="s">
        <v>98</v>
      </c>
      <c r="B45" t="s">
        <v>87</v>
      </c>
      <c r="C45" t="s">
        <v>96</v>
      </c>
      <c r="D45" t="s">
        <v>99</v>
      </c>
      <c r="E45" t="s">
        <v>66</v>
      </c>
      <c r="F45" t="s">
        <v>35</v>
      </c>
      <c r="G45">
        <f>NETWORKDAYS.INTL(First!D45,First!E45)</f>
      </c>
      <c r="H45" t="s">
        <v>21</v>
      </c>
      <c r="I45" t="n">
        <v>350.0</v>
      </c>
      <c r="J45">
        <f>First!G45*First!H45*First!I45</f>
      </c>
    </row>
    <row r="46">
      <c r="A46" t="s">
        <v>100</v>
      </c>
      <c r="B46" t="s">
        <v>87</v>
      </c>
      <c r="C46" t="s">
        <v>101</v>
      </c>
      <c r="D46" t="s">
        <v>39</v>
      </c>
      <c r="E46" t="s">
        <v>99</v>
      </c>
      <c r="F46" t="s">
        <v>64</v>
      </c>
      <c r="G46">
        <f>NETWORKDAYS.INTL(First!D46,First!E46)</f>
      </c>
      <c r="H46" t="s">
        <v>21</v>
      </c>
      <c r="I46" t="n">
        <v>350.0</v>
      </c>
      <c r="J46">
        <f>First!G46*First!H46*First!I46</f>
      </c>
    </row>
    <row r="47">
      <c r="A47" t="s">
        <v>102</v>
      </c>
      <c r="B47" t="s">
        <v>87</v>
      </c>
      <c r="C47" t="s">
        <v>51</v>
      </c>
      <c r="D47" t="s">
        <v>58</v>
      </c>
      <c r="E47" t="s">
        <v>66</v>
      </c>
      <c r="F47" t="s">
        <v>35</v>
      </c>
      <c r="G47">
        <f>NETWORKDAYS.INTL(First!D47,First!E47)</f>
      </c>
      <c r="H47" t="s">
        <v>103</v>
      </c>
      <c r="I47" t="n">
        <v>350.0</v>
      </c>
      <c r="J47">
        <f>First!G47*First!H47*First!I47</f>
      </c>
    </row>
    <row r="48">
      <c r="A48" t="s">
        <v>41</v>
      </c>
      <c r="B48" t="s">
        <v>87</v>
      </c>
      <c r="C48" t="s">
        <v>32</v>
      </c>
      <c r="D48" t="s">
        <v>77</v>
      </c>
      <c r="E48" t="s">
        <v>104</v>
      </c>
      <c r="F48" t="s">
        <v>35</v>
      </c>
      <c r="G48">
        <f>NETWORKDAYS.INTL(First!D48,First!E48)</f>
      </c>
      <c r="H48" t="s">
        <v>81</v>
      </c>
      <c r="I48" t="n">
        <v>350.0</v>
      </c>
      <c r="J48">
        <f>First!G48*First!H48*First!I48</f>
      </c>
    </row>
    <row r="49">
      <c r="A49" t="s">
        <v>105</v>
      </c>
      <c r="B49" t="s">
        <v>87</v>
      </c>
      <c r="C49" t="s">
        <v>37</v>
      </c>
      <c r="D49" t="s">
        <v>80</v>
      </c>
      <c r="E49" t="s">
        <v>106</v>
      </c>
      <c r="F49" t="s">
        <v>35</v>
      </c>
      <c r="G49">
        <f>NETWORKDAYS.INTL(First!D49,First!E49)</f>
      </c>
      <c r="H49" t="s">
        <v>21</v>
      </c>
      <c r="I49" t="n">
        <v>350.0</v>
      </c>
      <c r="J49">
        <f>First!G49*First!H49*First!I49</f>
      </c>
    </row>
    <row r="50">
      <c r="A50" t="s">
        <v>107</v>
      </c>
      <c r="B50" t="s">
        <v>87</v>
      </c>
      <c r="C50" t="s">
        <v>108</v>
      </c>
      <c r="D50" t="s">
        <v>28</v>
      </c>
      <c r="E50" t="s">
        <v>61</v>
      </c>
      <c r="F50" t="s">
        <v>35</v>
      </c>
      <c r="G50">
        <f>NETWORKDAYS.INTL(First!D50,First!E50)</f>
      </c>
      <c r="H50" t="s">
        <v>21</v>
      </c>
      <c r="I50" t="n">
        <v>350.0</v>
      </c>
      <c r="J50">
        <f>First!G50*First!H50*First!I50</f>
      </c>
    </row>
    <row r="51">
      <c r="A51" t="s">
        <v>109</v>
      </c>
      <c r="B51" t="s">
        <v>87</v>
      </c>
      <c r="C51" t="s">
        <v>32</v>
      </c>
      <c r="D51" t="s">
        <v>85</v>
      </c>
      <c r="E51" t="s">
        <v>80</v>
      </c>
      <c r="F51" t="s">
        <v>35</v>
      </c>
      <c r="G51">
        <f>NETWORKDAYS.INTL(First!D51,First!E51)</f>
      </c>
      <c r="H51" t="s">
        <v>81</v>
      </c>
      <c r="I51" t="n">
        <v>350.0</v>
      </c>
      <c r="J51">
        <f>First!G51*First!H51*First!I51</f>
      </c>
    </row>
    <row r="52">
      <c r="A52" t="s">
        <v>110</v>
      </c>
      <c r="B52" t="s">
        <v>87</v>
      </c>
      <c r="C52" t="s">
        <v>89</v>
      </c>
      <c r="D52" t="s">
        <v>28</v>
      </c>
      <c r="E52" t="s">
        <v>111</v>
      </c>
      <c r="F52" t="s">
        <v>35</v>
      </c>
      <c r="G52">
        <f>NETWORKDAYS.INTL(First!D52,First!E52)</f>
      </c>
      <c r="H52" t="s">
        <v>21</v>
      </c>
      <c r="I52" t="n">
        <v>350.0</v>
      </c>
      <c r="J52">
        <f>First!G52*First!H52*First!I52</f>
      </c>
    </row>
    <row r="53">
      <c r="A53" t="s">
        <v>112</v>
      </c>
      <c r="B53" t="s">
        <v>87</v>
      </c>
      <c r="C53" t="s">
        <v>96</v>
      </c>
      <c r="D53" t="s">
        <v>28</v>
      </c>
      <c r="E53" t="s">
        <v>113</v>
      </c>
      <c r="F53" t="s">
        <v>35</v>
      </c>
      <c r="G53">
        <f>NETWORKDAYS.INTL(First!D53,First!E53)</f>
      </c>
      <c r="H53" t="s">
        <v>21</v>
      </c>
      <c r="I53" t="n">
        <v>350.0</v>
      </c>
      <c r="J53">
        <f>First!G53*First!H53*First!I53</f>
      </c>
    </row>
    <row r="54">
      <c r="A54" t="s" s="10">
        <v>9</v>
      </c>
      <c r="B54" t="s" s="11">
        <v>87</v>
      </c>
      <c r="C54"/>
      <c r="D54"/>
      <c r="E54"/>
      <c r="F54"/>
      <c r="G54"/>
      <c r="H54"/>
      <c r="I54"/>
      <c r="J54" s="12">
        <f>First!J41+First!J42+First!J43+First!J44+First!J45+First!J46+First!J47+First!J48+First!J49+First!J50+First!J51+First!J52+First!J53+0</f>
      </c>
    </row>
    <row r="55"/>
    <row r="56">
      <c r="A56" t="s">
        <v>114</v>
      </c>
      <c r="B56" t="s">
        <v>115</v>
      </c>
      <c r="C56" t="s">
        <v>116</v>
      </c>
      <c r="D56" t="s">
        <v>13</v>
      </c>
      <c r="E56" t="s">
        <v>48</v>
      </c>
      <c r="F56" t="s">
        <v>35</v>
      </c>
      <c r="G56">
        <f>NETWORKDAYS.INTL(First!D56,First!E56)</f>
      </c>
      <c r="H56" t="s">
        <v>15</v>
      </c>
      <c r="I56" t="n">
        <v>350.0</v>
      </c>
      <c r="J56" t="n">
        <v>0.0</v>
      </c>
    </row>
    <row r="57">
      <c r="A57" t="s">
        <v>117</v>
      </c>
      <c r="B57" t="s">
        <v>115</v>
      </c>
      <c r="C57" t="s">
        <v>63</v>
      </c>
      <c r="D57" t="s">
        <v>33</v>
      </c>
      <c r="E57" t="s">
        <v>34</v>
      </c>
      <c r="F57" t="s">
        <v>64</v>
      </c>
      <c r="G57">
        <f>NETWORKDAYS.INTL(First!D57,First!E57)</f>
      </c>
      <c r="H57" t="s">
        <v>21</v>
      </c>
      <c r="I57" t="n">
        <v>350.0</v>
      </c>
      <c r="J57">
        <f>First!G57*First!H57*First!I57</f>
      </c>
    </row>
    <row r="58">
      <c r="A58" t="s">
        <v>118</v>
      </c>
      <c r="B58" t="s">
        <v>115</v>
      </c>
      <c r="C58" t="s">
        <v>119</v>
      </c>
      <c r="D58" t="s">
        <v>13</v>
      </c>
      <c r="E58" t="s">
        <v>14</v>
      </c>
      <c r="F58" t="s">
        <v>120</v>
      </c>
      <c r="G58">
        <f>NETWORKDAYS.INTL(First!D58,First!E58)</f>
      </c>
      <c r="H58" t="s">
        <v>21</v>
      </c>
      <c r="I58" t="n">
        <v>350.0</v>
      </c>
      <c r="J58">
        <f>First!G58*First!H58*First!I58</f>
      </c>
    </row>
    <row r="59">
      <c r="A59" t="s">
        <v>121</v>
      </c>
      <c r="B59" t="s">
        <v>115</v>
      </c>
      <c r="C59" t="s">
        <v>108</v>
      </c>
      <c r="D59" t="s">
        <v>122</v>
      </c>
      <c r="E59" t="s">
        <v>14</v>
      </c>
      <c r="F59" t="s">
        <v>35</v>
      </c>
      <c r="G59">
        <f>NETWORKDAYS.INTL(First!D59,First!E59)</f>
      </c>
      <c r="H59" t="s">
        <v>81</v>
      </c>
      <c r="I59" t="n">
        <v>350.0</v>
      </c>
      <c r="J59">
        <f>First!G59*First!H59*First!I59</f>
      </c>
    </row>
    <row r="60">
      <c r="A60" t="s">
        <v>123</v>
      </c>
      <c r="B60" t="s">
        <v>115</v>
      </c>
      <c r="C60" t="s">
        <v>93</v>
      </c>
      <c r="D60" t="s">
        <v>44</v>
      </c>
      <c r="E60" t="s">
        <v>13</v>
      </c>
      <c r="F60" t="s">
        <v>64</v>
      </c>
      <c r="G60">
        <f>NETWORKDAYS.INTL(First!D60,First!E60)</f>
      </c>
      <c r="H60" t="s">
        <v>81</v>
      </c>
      <c r="I60" t="n">
        <v>350.0</v>
      </c>
      <c r="J60">
        <f>First!G60*First!H60*First!I60</f>
      </c>
    </row>
    <row r="61">
      <c r="A61" t="s">
        <v>124</v>
      </c>
      <c r="B61" t="s">
        <v>115</v>
      </c>
      <c r="C61" t="s">
        <v>125</v>
      </c>
      <c r="D61" t="s">
        <v>126</v>
      </c>
      <c r="E61" t="s">
        <v>14</v>
      </c>
      <c r="F61" t="s">
        <v>120</v>
      </c>
      <c r="G61">
        <f>NETWORKDAYS.INTL(First!D61,First!E61)</f>
      </c>
      <c r="H61" t="s">
        <v>21</v>
      </c>
      <c r="I61" t="n">
        <v>350.0</v>
      </c>
      <c r="J61">
        <f>First!G61*First!H61*First!I61</f>
      </c>
    </row>
    <row r="62">
      <c r="A62" t="s">
        <v>127</v>
      </c>
      <c r="B62" t="s">
        <v>115</v>
      </c>
      <c r="C62" t="s">
        <v>32</v>
      </c>
      <c r="D62" t="s">
        <v>97</v>
      </c>
      <c r="E62" t="s">
        <v>53</v>
      </c>
      <c r="F62" t="s">
        <v>35</v>
      </c>
      <c r="G62">
        <f>NETWORKDAYS.INTL(First!D62,First!E62)</f>
      </c>
      <c r="H62" t="s">
        <v>21</v>
      </c>
      <c r="I62" t="n">
        <v>350.0</v>
      </c>
      <c r="J62">
        <f>First!G62*First!H62*First!I62</f>
      </c>
    </row>
    <row r="63">
      <c r="A63" t="s">
        <v>128</v>
      </c>
      <c r="B63" t="s">
        <v>115</v>
      </c>
      <c r="C63" t="s">
        <v>125</v>
      </c>
      <c r="D63" t="s">
        <v>52</v>
      </c>
      <c r="E63" t="s">
        <v>46</v>
      </c>
      <c r="F63" t="s">
        <v>120</v>
      </c>
      <c r="G63">
        <f>NETWORKDAYS.INTL(First!D63,First!E63)</f>
      </c>
      <c r="H63" t="s">
        <v>21</v>
      </c>
      <c r="I63" t="n">
        <v>350.0</v>
      </c>
      <c r="J63">
        <f>First!G63*First!H63*First!I63</f>
      </c>
    </row>
    <row r="64">
      <c r="A64" t="s">
        <v>127</v>
      </c>
      <c r="B64" t="s">
        <v>115</v>
      </c>
      <c r="C64" t="s">
        <v>108</v>
      </c>
      <c r="D64" t="s">
        <v>25</v>
      </c>
      <c r="E64" t="s">
        <v>13</v>
      </c>
      <c r="F64" t="s">
        <v>35</v>
      </c>
      <c r="G64">
        <f>NETWORKDAYS.INTL(First!D64,First!E64)</f>
      </c>
      <c r="H64" t="s">
        <v>21</v>
      </c>
      <c r="I64" t="n">
        <v>350.0</v>
      </c>
      <c r="J64">
        <f>First!G64*First!H64*First!I64</f>
      </c>
    </row>
    <row r="65">
      <c r="A65" t="s">
        <v>123</v>
      </c>
      <c r="B65" t="s">
        <v>115</v>
      </c>
      <c r="C65" t="s">
        <v>63</v>
      </c>
      <c r="D65" t="s">
        <v>129</v>
      </c>
      <c r="E65" t="s">
        <v>59</v>
      </c>
      <c r="F65" t="s">
        <v>64</v>
      </c>
      <c r="G65">
        <f>NETWORKDAYS.INTL(First!D65,First!E65)</f>
      </c>
      <c r="H65" t="s">
        <v>21</v>
      </c>
      <c r="I65" t="n">
        <v>350.0</v>
      </c>
      <c r="J65">
        <f>First!G65*First!H65*First!I65</f>
      </c>
    </row>
    <row r="66">
      <c r="A66" t="s">
        <v>130</v>
      </c>
      <c r="B66" t="s">
        <v>115</v>
      </c>
      <c r="C66" t="s">
        <v>125</v>
      </c>
      <c r="D66" t="s">
        <v>18</v>
      </c>
      <c r="E66" t="s">
        <v>66</v>
      </c>
      <c r="F66" t="s">
        <v>120</v>
      </c>
      <c r="G66">
        <f>NETWORKDAYS.INTL(First!D66,First!E66)</f>
      </c>
      <c r="H66" t="s">
        <v>21</v>
      </c>
      <c r="I66" t="n">
        <v>350.0</v>
      </c>
      <c r="J66">
        <f>First!G66*First!H66*First!I66</f>
      </c>
    </row>
    <row r="67">
      <c r="A67" t="s">
        <v>124</v>
      </c>
      <c r="B67" t="s">
        <v>115</v>
      </c>
      <c r="C67" t="s">
        <v>131</v>
      </c>
      <c r="D67" t="s">
        <v>18</v>
      </c>
      <c r="E67" t="s">
        <v>14</v>
      </c>
      <c r="F67" t="s">
        <v>120</v>
      </c>
      <c r="G67">
        <f>NETWORKDAYS.INTL(First!D67,First!E67)</f>
      </c>
      <c r="H67" t="s">
        <v>21</v>
      </c>
      <c r="I67" t="n">
        <v>350.0</v>
      </c>
      <c r="J67">
        <f>First!G67*First!H67*First!I67</f>
      </c>
    </row>
    <row r="68">
      <c r="A68" t="s">
        <v>132</v>
      </c>
      <c r="B68" t="s">
        <v>115</v>
      </c>
      <c r="C68" t="s">
        <v>116</v>
      </c>
      <c r="D68" t="s">
        <v>129</v>
      </c>
      <c r="E68" t="s">
        <v>59</v>
      </c>
      <c r="F68" t="s">
        <v>35</v>
      </c>
      <c r="G68">
        <f>NETWORKDAYS.INTL(First!D68,First!E68)</f>
      </c>
      <c r="H68" t="s">
        <v>21</v>
      </c>
      <c r="I68" t="n">
        <v>350.0</v>
      </c>
      <c r="J68">
        <f>First!G68*First!H68*First!I68</f>
      </c>
    </row>
    <row r="69">
      <c r="A69" t="s">
        <v>133</v>
      </c>
      <c r="B69" t="s">
        <v>115</v>
      </c>
      <c r="C69" t="s">
        <v>32</v>
      </c>
      <c r="D69" t="s">
        <v>39</v>
      </c>
      <c r="E69" t="s">
        <v>134</v>
      </c>
      <c r="F69" t="s">
        <v>35</v>
      </c>
      <c r="G69">
        <f>NETWORKDAYS.INTL(First!D69,First!E69)</f>
      </c>
      <c r="H69" t="s">
        <v>21</v>
      </c>
      <c r="I69" t="n">
        <v>350.0</v>
      </c>
      <c r="J69">
        <f>First!G69*First!H69*First!I69</f>
      </c>
    </row>
    <row r="70">
      <c r="A70" t="s">
        <v>135</v>
      </c>
      <c r="B70" t="s">
        <v>115</v>
      </c>
      <c r="C70" t="s">
        <v>108</v>
      </c>
      <c r="D70" t="s">
        <v>99</v>
      </c>
      <c r="E70" t="s">
        <v>19</v>
      </c>
      <c r="F70" t="s">
        <v>35</v>
      </c>
      <c r="G70">
        <f>NETWORKDAYS.INTL(First!D70,First!E70)</f>
      </c>
      <c r="H70" t="s">
        <v>21</v>
      </c>
      <c r="I70" t="n">
        <v>350.0</v>
      </c>
      <c r="J70">
        <f>First!G70*First!H70*First!I70</f>
      </c>
    </row>
    <row r="71">
      <c r="A71" t="s">
        <v>136</v>
      </c>
      <c r="B71" t="s">
        <v>115</v>
      </c>
      <c r="C71" t="s">
        <v>51</v>
      </c>
      <c r="D71" t="s">
        <v>38</v>
      </c>
      <c r="E71" t="s">
        <v>134</v>
      </c>
      <c r="F71" t="s">
        <v>54</v>
      </c>
      <c r="G71">
        <f>NETWORKDAYS.INTL(First!D71,First!E71)</f>
      </c>
      <c r="H71" t="s">
        <v>40</v>
      </c>
      <c r="I71" t="n">
        <v>350.0</v>
      </c>
      <c r="J71">
        <f>First!G71*First!H71*First!I71</f>
      </c>
    </row>
    <row r="72">
      <c r="A72" t="s">
        <v>136</v>
      </c>
      <c r="B72" t="s">
        <v>115</v>
      </c>
      <c r="C72" t="s">
        <v>96</v>
      </c>
      <c r="D72" t="s">
        <v>111</v>
      </c>
      <c r="E72" t="s">
        <v>129</v>
      </c>
      <c r="F72" t="s">
        <v>54</v>
      </c>
      <c r="G72">
        <f>NETWORKDAYS.INTL(First!D72,First!E72)</f>
      </c>
      <c r="H72" t="s">
        <v>21</v>
      </c>
      <c r="I72" t="n">
        <v>350.0</v>
      </c>
      <c r="J72">
        <f>First!G72*First!H72*First!I72</f>
      </c>
    </row>
    <row r="73">
      <c r="A73" t="s">
        <v>127</v>
      </c>
      <c r="B73" t="s">
        <v>115</v>
      </c>
      <c r="C73" t="s">
        <v>96</v>
      </c>
      <c r="D73" t="s">
        <v>66</v>
      </c>
      <c r="E73" t="s">
        <v>122</v>
      </c>
      <c r="F73" t="s">
        <v>35</v>
      </c>
      <c r="G73">
        <f>NETWORKDAYS.INTL(First!D73,First!E73)</f>
      </c>
      <c r="H73" t="s">
        <v>103</v>
      </c>
      <c r="I73" t="n">
        <v>350.0</v>
      </c>
      <c r="J73">
        <f>First!G73*First!H73*First!I73</f>
      </c>
    </row>
    <row r="74">
      <c r="A74" t="s">
        <v>137</v>
      </c>
      <c r="B74" t="s">
        <v>115</v>
      </c>
      <c r="C74" t="s">
        <v>108</v>
      </c>
      <c r="D74" t="s">
        <v>111</v>
      </c>
      <c r="E74" t="s">
        <v>18</v>
      </c>
      <c r="F74" t="s">
        <v>35</v>
      </c>
      <c r="G74">
        <f>NETWORKDAYS.INTL(First!D74,First!E74)</f>
      </c>
      <c r="H74" t="s">
        <v>21</v>
      </c>
      <c r="I74" t="n">
        <v>350.0</v>
      </c>
      <c r="J74">
        <f>First!G74*First!H74*First!I74</f>
      </c>
    </row>
    <row r="75">
      <c r="A75" t="s">
        <v>138</v>
      </c>
      <c r="B75" t="s">
        <v>115</v>
      </c>
      <c r="C75" t="s">
        <v>131</v>
      </c>
      <c r="D75" t="s">
        <v>38</v>
      </c>
      <c r="E75" t="s">
        <v>134</v>
      </c>
      <c r="F75" t="s">
        <v>120</v>
      </c>
      <c r="G75">
        <f>NETWORKDAYS.INTL(First!D75,First!E75)</f>
      </c>
      <c r="H75" t="s">
        <v>21</v>
      </c>
      <c r="I75" t="n">
        <v>350.0</v>
      </c>
      <c r="J75">
        <f>First!G75*First!H75*First!I75</f>
      </c>
    </row>
    <row r="76">
      <c r="A76" t="s">
        <v>139</v>
      </c>
      <c r="B76" t="s">
        <v>115</v>
      </c>
      <c r="C76" t="s">
        <v>119</v>
      </c>
      <c r="D76" t="s">
        <v>38</v>
      </c>
      <c r="E76" t="s">
        <v>99</v>
      </c>
      <c r="F76" t="s">
        <v>120</v>
      </c>
      <c r="G76">
        <f>NETWORKDAYS.INTL(First!D76,First!E76)</f>
      </c>
      <c r="H76" t="s">
        <v>21</v>
      </c>
      <c r="I76" t="n">
        <v>350.0</v>
      </c>
      <c r="J76">
        <f>First!G76*First!H76*First!I76</f>
      </c>
    </row>
    <row r="77">
      <c r="A77" t="s">
        <v>140</v>
      </c>
      <c r="B77" t="s">
        <v>115</v>
      </c>
      <c r="C77" t="s">
        <v>125</v>
      </c>
      <c r="D77" t="s">
        <v>38</v>
      </c>
      <c r="E77" t="s">
        <v>59</v>
      </c>
      <c r="F77" t="s">
        <v>120</v>
      </c>
      <c r="G77">
        <f>NETWORKDAYS.INTL(First!D77,First!E77)</f>
      </c>
      <c r="H77" t="s">
        <v>21</v>
      </c>
      <c r="I77" t="n">
        <v>350.0</v>
      </c>
      <c r="J77">
        <f>First!G77*First!H77*First!I77</f>
      </c>
    </row>
    <row r="78">
      <c r="A78" t="s">
        <v>141</v>
      </c>
      <c r="B78" t="s">
        <v>115</v>
      </c>
      <c r="C78" t="s">
        <v>142</v>
      </c>
      <c r="D78" t="s">
        <v>58</v>
      </c>
      <c r="E78" t="s">
        <v>99</v>
      </c>
      <c r="F78" t="s">
        <v>64</v>
      </c>
      <c r="G78">
        <f>NETWORKDAYS.INTL(First!D78,First!E78)</f>
      </c>
      <c r="H78" t="s">
        <v>21</v>
      </c>
      <c r="I78" t="n">
        <v>350.0</v>
      </c>
      <c r="J78">
        <f>First!G78*First!H78*First!I78</f>
      </c>
    </row>
    <row r="79">
      <c r="A79" t="s">
        <v>143</v>
      </c>
      <c r="B79" t="s">
        <v>115</v>
      </c>
      <c r="C79" t="s">
        <v>144</v>
      </c>
      <c r="D79" t="s">
        <v>129</v>
      </c>
      <c r="E79" t="s">
        <v>134</v>
      </c>
      <c r="F79" t="s">
        <v>64</v>
      </c>
      <c r="G79">
        <f>NETWORKDAYS.INTL(First!D79,First!E79)</f>
      </c>
      <c r="H79" t="s">
        <v>21</v>
      </c>
      <c r="I79" t="n">
        <v>350.0</v>
      </c>
      <c r="J79">
        <f>First!G79*First!H79*First!I79</f>
      </c>
    </row>
    <row r="80">
      <c r="A80" t="s">
        <v>145</v>
      </c>
      <c r="B80" t="s">
        <v>115</v>
      </c>
      <c r="C80" t="s">
        <v>144</v>
      </c>
      <c r="D80" t="s">
        <v>18</v>
      </c>
      <c r="E80" t="s">
        <v>66</v>
      </c>
      <c r="F80" t="s">
        <v>64</v>
      </c>
      <c r="G80">
        <f>NETWORKDAYS.INTL(First!D80,First!E80)</f>
      </c>
      <c r="H80" t="s">
        <v>21</v>
      </c>
      <c r="I80" t="n">
        <v>350.0</v>
      </c>
      <c r="J80">
        <f>First!G80*First!H80*First!I80</f>
      </c>
    </row>
    <row r="81">
      <c r="A81" t="s">
        <v>123</v>
      </c>
      <c r="B81" t="s">
        <v>115</v>
      </c>
      <c r="C81" t="s">
        <v>144</v>
      </c>
      <c r="D81" t="s">
        <v>23</v>
      </c>
      <c r="E81" t="s">
        <v>97</v>
      </c>
      <c r="F81" t="s">
        <v>64</v>
      </c>
      <c r="G81">
        <f>NETWORKDAYS.INTL(First!D81,First!E81)</f>
      </c>
      <c r="H81" t="s">
        <v>21</v>
      </c>
      <c r="I81" t="n">
        <v>350.0</v>
      </c>
      <c r="J81">
        <f>First!G81*First!H81*First!I81</f>
      </c>
    </row>
    <row r="82">
      <c r="A82" t="s">
        <v>146</v>
      </c>
      <c r="B82" t="s">
        <v>115</v>
      </c>
      <c r="C82" t="s">
        <v>89</v>
      </c>
      <c r="D82" t="s">
        <v>59</v>
      </c>
      <c r="E82" t="s">
        <v>26</v>
      </c>
      <c r="F82" t="s">
        <v>64</v>
      </c>
      <c r="G82">
        <f>NETWORKDAYS.INTL(First!D82,First!E82)</f>
      </c>
      <c r="H82" t="s">
        <v>21</v>
      </c>
      <c r="I82" t="n">
        <v>350.0</v>
      </c>
      <c r="J82">
        <f>First!G82*First!H82*First!I82</f>
      </c>
    </row>
    <row r="83">
      <c r="A83" t="s">
        <v>146</v>
      </c>
      <c r="B83" t="s">
        <v>115</v>
      </c>
      <c r="C83" t="s">
        <v>89</v>
      </c>
      <c r="D83" t="s">
        <v>13</v>
      </c>
      <c r="E83" t="s">
        <v>147</v>
      </c>
      <c r="F83" t="s">
        <v>64</v>
      </c>
      <c r="G83">
        <f>NETWORKDAYS.INTL(First!D83,First!E83)</f>
      </c>
      <c r="H83" t="s">
        <v>21</v>
      </c>
      <c r="I83" t="n">
        <v>350.0</v>
      </c>
      <c r="J83">
        <f>First!G83*First!H83*First!I83</f>
      </c>
    </row>
    <row r="84">
      <c r="A84" t="s">
        <v>146</v>
      </c>
      <c r="B84" t="s">
        <v>115</v>
      </c>
      <c r="C84" t="s">
        <v>148</v>
      </c>
      <c r="D84" t="s">
        <v>59</v>
      </c>
      <c r="E84" t="s">
        <v>26</v>
      </c>
      <c r="F84" t="s">
        <v>64</v>
      </c>
      <c r="G84">
        <f>NETWORKDAYS.INTL(First!D84,First!E84)</f>
      </c>
      <c r="H84" t="s">
        <v>21</v>
      </c>
      <c r="I84" t="n">
        <v>350.0</v>
      </c>
      <c r="J84">
        <f>First!G84*First!H84*First!I84</f>
      </c>
    </row>
    <row r="85">
      <c r="A85" t="s">
        <v>146</v>
      </c>
      <c r="B85" t="s">
        <v>115</v>
      </c>
      <c r="C85" t="s">
        <v>148</v>
      </c>
      <c r="D85" t="s">
        <v>13</v>
      </c>
      <c r="E85" t="s">
        <v>147</v>
      </c>
      <c r="F85" t="s">
        <v>64</v>
      </c>
      <c r="G85">
        <f>NETWORKDAYS.INTL(First!D85,First!E85)</f>
      </c>
      <c r="H85" t="s">
        <v>21</v>
      </c>
      <c r="I85" t="n">
        <v>350.0</v>
      </c>
      <c r="J85">
        <f>First!G85*First!H85*First!I85</f>
      </c>
    </row>
    <row r="86">
      <c r="A86" t="s">
        <v>149</v>
      </c>
      <c r="B86" t="s">
        <v>115</v>
      </c>
      <c r="C86" t="s">
        <v>108</v>
      </c>
      <c r="D86" t="s">
        <v>104</v>
      </c>
      <c r="E86" t="s">
        <v>111</v>
      </c>
      <c r="F86" t="s">
        <v>35</v>
      </c>
      <c r="G86">
        <f>NETWORKDAYS.INTL(First!D86,First!E86)</f>
      </c>
      <c r="H86" t="s">
        <v>21</v>
      </c>
      <c r="I86" t="n">
        <v>350.0</v>
      </c>
      <c r="J86">
        <f>First!G86*First!H86*First!I86</f>
      </c>
    </row>
    <row r="87">
      <c r="A87" t="s">
        <v>150</v>
      </c>
      <c r="B87" t="s">
        <v>115</v>
      </c>
      <c r="C87" t="s">
        <v>51</v>
      </c>
      <c r="D87" t="s">
        <v>78</v>
      </c>
      <c r="E87" t="s">
        <v>38</v>
      </c>
      <c r="F87" t="s">
        <v>54</v>
      </c>
      <c r="G87">
        <f>NETWORKDAYS.INTL(First!D87,First!E87)</f>
      </c>
      <c r="H87" t="s">
        <v>40</v>
      </c>
      <c r="I87" t="n">
        <v>350.0</v>
      </c>
      <c r="J87">
        <f>First!G87*First!H87*First!I87</f>
      </c>
    </row>
    <row r="88">
      <c r="A88" t="s">
        <v>151</v>
      </c>
      <c r="B88" t="s">
        <v>115</v>
      </c>
      <c r="C88" t="s">
        <v>63</v>
      </c>
      <c r="D88" t="s">
        <v>78</v>
      </c>
      <c r="E88" t="s">
        <v>38</v>
      </c>
      <c r="F88" t="s">
        <v>64</v>
      </c>
      <c r="G88">
        <f>NETWORKDAYS.INTL(First!D88,First!E88)</f>
      </c>
      <c r="H88" t="s">
        <v>21</v>
      </c>
      <c r="I88" t="n">
        <v>350.0</v>
      </c>
      <c r="J88">
        <f>First!G88*First!H88*First!I88</f>
      </c>
    </row>
    <row r="89">
      <c r="A89" t="s">
        <v>152</v>
      </c>
      <c r="B89" t="s">
        <v>115</v>
      </c>
      <c r="C89" t="s">
        <v>32</v>
      </c>
      <c r="D89" t="s">
        <v>104</v>
      </c>
      <c r="E89" t="s">
        <v>38</v>
      </c>
      <c r="F89" t="s">
        <v>35</v>
      </c>
      <c r="G89">
        <f>NETWORKDAYS.INTL(First!D89,First!E89)</f>
      </c>
      <c r="H89" t="s">
        <v>21</v>
      </c>
      <c r="I89" t="n">
        <v>350.0</v>
      </c>
      <c r="J89">
        <f>First!G89*First!H89*First!I89</f>
      </c>
    </row>
    <row r="90">
      <c r="A90" t="s">
        <v>153</v>
      </c>
      <c r="B90" t="s">
        <v>115</v>
      </c>
      <c r="C90" t="s">
        <v>32</v>
      </c>
      <c r="D90" t="s">
        <v>39</v>
      </c>
      <c r="E90" t="s">
        <v>59</v>
      </c>
      <c r="F90" t="s">
        <v>35</v>
      </c>
      <c r="G90">
        <f>NETWORKDAYS.INTL(First!D90,First!E90)</f>
      </c>
      <c r="H90" t="s">
        <v>21</v>
      </c>
      <c r="I90" t="n">
        <v>350.0</v>
      </c>
      <c r="J90">
        <f>First!G90*First!H90*First!I90</f>
      </c>
    </row>
    <row r="91">
      <c r="A91" t="s">
        <v>154</v>
      </c>
      <c r="B91" t="s">
        <v>115</v>
      </c>
      <c r="C91" t="s">
        <v>32</v>
      </c>
      <c r="D91" t="s">
        <v>80</v>
      </c>
      <c r="E91" t="s">
        <v>77</v>
      </c>
      <c r="F91" t="s">
        <v>35</v>
      </c>
      <c r="G91">
        <f>NETWORKDAYS.INTL(First!D91,First!E91)</f>
      </c>
      <c r="H91" t="s">
        <v>21</v>
      </c>
      <c r="I91" t="n">
        <v>350.0</v>
      </c>
      <c r="J91">
        <f>First!G91*First!H91*First!I91</f>
      </c>
    </row>
    <row r="92">
      <c r="A92" t="s">
        <v>155</v>
      </c>
      <c r="B92" t="s">
        <v>115</v>
      </c>
      <c r="C92" t="s">
        <v>51</v>
      </c>
      <c r="D92" t="s">
        <v>61</v>
      </c>
      <c r="E92" t="s">
        <v>113</v>
      </c>
      <c r="F92" t="s">
        <v>54</v>
      </c>
      <c r="G92">
        <f>NETWORKDAYS.INTL(First!D92,First!E92)</f>
      </c>
      <c r="H92" t="s">
        <v>81</v>
      </c>
      <c r="I92" t="n">
        <v>350.0</v>
      </c>
      <c r="J92">
        <f>First!G92*First!H92*First!I92</f>
      </c>
    </row>
    <row r="93">
      <c r="A93" t="s">
        <v>156</v>
      </c>
      <c r="B93" t="s">
        <v>115</v>
      </c>
      <c r="C93" t="s">
        <v>108</v>
      </c>
      <c r="D93" t="s">
        <v>80</v>
      </c>
      <c r="E93" t="s">
        <v>104</v>
      </c>
      <c r="F93" t="s">
        <v>35</v>
      </c>
      <c r="G93">
        <f>NETWORKDAYS.INTL(First!D93,First!E93)</f>
      </c>
      <c r="H93" t="s">
        <v>21</v>
      </c>
      <c r="I93" t="n">
        <v>350.0</v>
      </c>
      <c r="J93">
        <f>First!G93*First!H93*First!I93</f>
      </c>
    </row>
    <row r="94">
      <c r="A94" t="s">
        <v>157</v>
      </c>
      <c r="B94" t="s">
        <v>115</v>
      </c>
      <c r="C94" t="s">
        <v>32</v>
      </c>
      <c r="D94" t="s">
        <v>28</v>
      </c>
      <c r="E94" t="s">
        <v>84</v>
      </c>
      <c r="F94" t="s">
        <v>35</v>
      </c>
      <c r="G94">
        <f>NETWORKDAYS.INTL(First!D94,First!E94)</f>
      </c>
      <c r="H94" t="s">
        <v>21</v>
      </c>
      <c r="I94" t="n">
        <v>350.0</v>
      </c>
      <c r="J94">
        <f>First!G94*First!H94*First!I94</f>
      </c>
    </row>
    <row r="95">
      <c r="A95" t="s">
        <v>158</v>
      </c>
      <c r="B95" t="s">
        <v>115</v>
      </c>
      <c r="C95" t="s">
        <v>125</v>
      </c>
      <c r="D95" t="s">
        <v>28</v>
      </c>
      <c r="E95" t="s">
        <v>106</v>
      </c>
      <c r="F95" t="s">
        <v>120</v>
      </c>
      <c r="G95">
        <f>NETWORKDAYS.INTL(First!D95,First!E95)</f>
      </c>
      <c r="H95" t="s">
        <v>21</v>
      </c>
      <c r="I95" t="n">
        <v>350.0</v>
      </c>
      <c r="J95">
        <f>First!G95*First!H95*First!I95</f>
      </c>
    </row>
    <row r="96">
      <c r="A96" t="s">
        <v>158</v>
      </c>
      <c r="B96" t="s">
        <v>115</v>
      </c>
      <c r="C96" t="s">
        <v>119</v>
      </c>
      <c r="D96" t="s">
        <v>28</v>
      </c>
      <c r="E96" t="s">
        <v>106</v>
      </c>
      <c r="F96" t="s">
        <v>120</v>
      </c>
      <c r="G96">
        <f>NETWORKDAYS.INTL(First!D96,First!E96)</f>
      </c>
      <c r="H96" t="s">
        <v>21</v>
      </c>
      <c r="I96" t="n">
        <v>350.0</v>
      </c>
      <c r="J96">
        <f>First!G96*First!H96*First!I96</f>
      </c>
    </row>
    <row r="97">
      <c r="A97" t="s">
        <v>159</v>
      </c>
      <c r="B97" t="s">
        <v>115</v>
      </c>
      <c r="C97" t="s">
        <v>63</v>
      </c>
      <c r="D97" t="s">
        <v>28</v>
      </c>
      <c r="E97" t="s">
        <v>160</v>
      </c>
      <c r="F97" t="s">
        <v>64</v>
      </c>
      <c r="G97">
        <f>NETWORKDAYS.INTL(First!D97,First!E97)</f>
      </c>
      <c r="H97" t="s">
        <v>21</v>
      </c>
      <c r="I97" t="n">
        <v>350.0</v>
      </c>
      <c r="J97">
        <f>First!G97*First!H97*First!I97</f>
      </c>
    </row>
    <row r="98">
      <c r="A98" t="s">
        <v>161</v>
      </c>
      <c r="B98" t="s">
        <v>115</v>
      </c>
      <c r="C98" t="s">
        <v>162</v>
      </c>
      <c r="D98" t="s">
        <v>28</v>
      </c>
      <c r="E98" t="s">
        <v>85</v>
      </c>
      <c r="F98" t="s">
        <v>35</v>
      </c>
      <c r="G98">
        <f>NETWORKDAYS.INTL(First!D98,First!E98)</f>
      </c>
      <c r="H98" t="s">
        <v>21</v>
      </c>
      <c r="I98" t="n">
        <v>350.0</v>
      </c>
      <c r="J98">
        <f>First!G98*First!H98*First!I98</f>
      </c>
    </row>
    <row r="99">
      <c r="A99" t="s">
        <v>163</v>
      </c>
      <c r="B99" t="s">
        <v>115</v>
      </c>
      <c r="C99" t="s">
        <v>51</v>
      </c>
      <c r="D99" t="s">
        <v>164</v>
      </c>
      <c r="E99" t="s">
        <v>84</v>
      </c>
      <c r="F99" t="s">
        <v>54</v>
      </c>
      <c r="G99">
        <f>NETWORKDAYS.INTL(First!D99,First!E99)</f>
      </c>
      <c r="H99" t="s">
        <v>21</v>
      </c>
      <c r="I99" t="n">
        <v>350.0</v>
      </c>
      <c r="J99">
        <f>First!G99*First!H99*First!I99</f>
      </c>
    </row>
    <row r="100">
      <c r="A100" t="s">
        <v>165</v>
      </c>
      <c r="B100" t="s">
        <v>115</v>
      </c>
      <c r="C100" t="s">
        <v>131</v>
      </c>
      <c r="D100" t="s">
        <v>164</v>
      </c>
      <c r="E100" t="s">
        <v>78</v>
      </c>
      <c r="F100" t="s">
        <v>120</v>
      </c>
      <c r="G100">
        <f>NETWORKDAYS.INTL(First!D100,First!E100)</f>
      </c>
      <c r="H100" t="s">
        <v>21</v>
      </c>
      <c r="I100" t="n">
        <v>350.0</v>
      </c>
      <c r="J100">
        <f>First!G100*First!H100*First!I100</f>
      </c>
    </row>
    <row r="101">
      <c r="A101" t="s" s="13">
        <v>9</v>
      </c>
      <c r="B101" t="s" s="14">
        <v>115</v>
      </c>
      <c r="C101"/>
      <c r="D101"/>
      <c r="E101"/>
      <c r="F101"/>
      <c r="G101"/>
      <c r="H101"/>
      <c r="I101"/>
      <c r="J101" s="15">
        <f>First!J56+First!J57+First!J58+First!J59+First!J60+First!J61+First!J62+First!J63+First!J64+First!J65+First!J66+First!J67+First!J68+First!J69+First!J70+First!J71+First!J72+First!J73+First!J74+First!J75+First!J76+First!J77+First!J78+First!J79+First!J80+First!J81+First!J82+First!J83+First!J84+First!J85+First!J86+First!J87+First!J88+First!J89+First!J90+First!J91+First!J92+First!J93+First!J94+First!J95+First!J96+First!J97+First!J98+First!J99+First!J100+0</f>
      </c>
    </row>
    <row r="102"/>
    <row r="103">
      <c r="A103" t="s">
        <v>166</v>
      </c>
      <c r="B103" t="s">
        <v>167</v>
      </c>
      <c r="C103" t="s">
        <v>168</v>
      </c>
      <c r="D103" t="s">
        <v>122</v>
      </c>
      <c r="E103" t="s">
        <v>74</v>
      </c>
      <c r="F103" t="s">
        <v>35</v>
      </c>
      <c r="G103">
        <f>NETWORKDAYS.INTL(First!D103,First!E103)</f>
      </c>
      <c r="H103" t="s">
        <v>15</v>
      </c>
      <c r="I103" t="n">
        <v>350.0</v>
      </c>
      <c r="J103" t="n">
        <v>0.0</v>
      </c>
    </row>
    <row r="104">
      <c r="A104" t="s">
        <v>169</v>
      </c>
      <c r="B104" t="s">
        <v>167</v>
      </c>
      <c r="C104" t="s">
        <v>37</v>
      </c>
      <c r="D104" t="s">
        <v>68</v>
      </c>
      <c r="E104" t="s">
        <v>44</v>
      </c>
      <c r="F104" t="s">
        <v>35</v>
      </c>
      <c r="G104">
        <f>NETWORKDAYS.INTL(First!D104,First!E104)</f>
      </c>
      <c r="H104" t="s">
        <v>15</v>
      </c>
      <c r="I104" t="n">
        <v>350.0</v>
      </c>
      <c r="J104" t="n">
        <v>0.0</v>
      </c>
    </row>
    <row r="105">
      <c r="A105" t="s">
        <v>170</v>
      </c>
      <c r="B105" t="s">
        <v>167</v>
      </c>
      <c r="C105" t="s">
        <v>162</v>
      </c>
      <c r="D105" t="s">
        <v>48</v>
      </c>
      <c r="E105" t="s">
        <v>91</v>
      </c>
      <c r="F105" t="s">
        <v>35</v>
      </c>
      <c r="G105">
        <f>NETWORKDAYS.INTL(First!D105,First!E105)</f>
      </c>
      <c r="H105" t="s">
        <v>15</v>
      </c>
      <c r="I105" t="n">
        <v>350.0</v>
      </c>
      <c r="J105" t="n">
        <v>0.0</v>
      </c>
    </row>
    <row r="106">
      <c r="A106" t="s">
        <v>171</v>
      </c>
      <c r="B106" t="s">
        <v>167</v>
      </c>
      <c r="C106" t="s">
        <v>162</v>
      </c>
      <c r="D106" t="s">
        <v>25</v>
      </c>
      <c r="E106" t="s">
        <v>26</v>
      </c>
      <c r="F106" t="s">
        <v>35</v>
      </c>
      <c r="G106">
        <f>NETWORKDAYS.INTL(First!D106,First!E106)</f>
      </c>
      <c r="H106" t="s">
        <v>15</v>
      </c>
      <c r="I106" t="n">
        <v>350.0</v>
      </c>
      <c r="J106" t="n">
        <v>0.0</v>
      </c>
    </row>
    <row r="107">
      <c r="A107" t="s">
        <v>36</v>
      </c>
      <c r="B107" t="s">
        <v>167</v>
      </c>
      <c r="C107" t="s">
        <v>168</v>
      </c>
      <c r="D107" t="s">
        <v>39</v>
      </c>
      <c r="E107" t="s">
        <v>59</v>
      </c>
      <c r="F107" t="s">
        <v>35</v>
      </c>
      <c r="G107">
        <f>NETWORKDAYS.INTL(First!D107,First!E107)</f>
      </c>
      <c r="H107" t="s">
        <v>21</v>
      </c>
      <c r="I107" t="n">
        <v>350.0</v>
      </c>
      <c r="J107">
        <f>First!G107*First!H107*First!I107</f>
      </c>
    </row>
    <row r="108">
      <c r="A108" t="s">
        <v>172</v>
      </c>
      <c r="B108" t="s">
        <v>167</v>
      </c>
      <c r="C108" t="s">
        <v>168</v>
      </c>
      <c r="D108" t="s">
        <v>18</v>
      </c>
      <c r="E108" t="s">
        <v>26</v>
      </c>
      <c r="F108" t="s">
        <v>35</v>
      </c>
      <c r="G108">
        <f>NETWORKDAYS.INTL(First!D108,First!E108)</f>
      </c>
      <c r="H108" t="s">
        <v>21</v>
      </c>
      <c r="I108" t="n">
        <v>350.0</v>
      </c>
      <c r="J108">
        <f>First!G108*First!H108*First!I108</f>
      </c>
    </row>
    <row r="109">
      <c r="A109" t="s">
        <v>173</v>
      </c>
      <c r="B109" t="s">
        <v>167</v>
      </c>
      <c r="C109" t="s">
        <v>116</v>
      </c>
      <c r="D109" t="s">
        <v>18</v>
      </c>
      <c r="E109" t="s">
        <v>26</v>
      </c>
      <c r="F109" t="s">
        <v>35</v>
      </c>
      <c r="G109">
        <f>NETWORKDAYS.INTL(First!D109,First!E109)</f>
      </c>
      <c r="H109" t="s">
        <v>21</v>
      </c>
      <c r="I109" t="n">
        <v>350.0</v>
      </c>
      <c r="J109">
        <f>First!G109*First!H109*First!I109</f>
      </c>
    </row>
    <row r="110">
      <c r="A110" t="s">
        <v>171</v>
      </c>
      <c r="B110" t="s">
        <v>167</v>
      </c>
      <c r="C110" t="s">
        <v>168</v>
      </c>
      <c r="D110" t="s">
        <v>61</v>
      </c>
      <c r="E110" t="s">
        <v>111</v>
      </c>
      <c r="F110" t="s">
        <v>35</v>
      </c>
      <c r="G110">
        <f>NETWORKDAYS.INTL(First!D110,First!E110)</f>
      </c>
      <c r="H110" t="s">
        <v>21</v>
      </c>
      <c r="I110" t="n">
        <v>350.0</v>
      </c>
      <c r="J110">
        <f>First!G110*First!H110*First!I110</f>
      </c>
    </row>
    <row r="111">
      <c r="A111" t="s">
        <v>174</v>
      </c>
      <c r="B111" t="s">
        <v>167</v>
      </c>
      <c r="C111" t="s">
        <v>142</v>
      </c>
      <c r="D111" t="s">
        <v>164</v>
      </c>
      <c r="E111" t="s">
        <v>38</v>
      </c>
      <c r="F111" t="s">
        <v>64</v>
      </c>
      <c r="G111">
        <f>NETWORKDAYS.INTL(First!D111,First!E111)</f>
      </c>
      <c r="H111" t="s">
        <v>21</v>
      </c>
      <c r="I111" t="n">
        <v>350.0</v>
      </c>
      <c r="J111">
        <f>First!G111*First!H111*First!I111</f>
      </c>
    </row>
    <row r="112">
      <c r="A112" t="s">
        <v>174</v>
      </c>
      <c r="B112" t="s">
        <v>167</v>
      </c>
      <c r="C112" t="s">
        <v>142</v>
      </c>
      <c r="D112" t="s">
        <v>134</v>
      </c>
      <c r="E112" t="s">
        <v>175</v>
      </c>
      <c r="F112" t="s">
        <v>64</v>
      </c>
      <c r="G112">
        <f>NETWORKDAYS.INTL(First!D112,First!E112)</f>
      </c>
      <c r="H112" t="s">
        <v>21</v>
      </c>
      <c r="I112" t="n">
        <v>350.0</v>
      </c>
      <c r="J112">
        <f>First!G112*First!H112*First!I112</f>
      </c>
    </row>
    <row r="113">
      <c r="A113" t="s">
        <v>174</v>
      </c>
      <c r="B113" t="s">
        <v>167</v>
      </c>
      <c r="C113" t="s">
        <v>142</v>
      </c>
      <c r="D113" t="s">
        <v>46</v>
      </c>
      <c r="E113" t="s">
        <v>26</v>
      </c>
      <c r="F113" t="s">
        <v>64</v>
      </c>
      <c r="G113">
        <f>NETWORKDAYS.INTL(First!D113,First!E113)</f>
      </c>
      <c r="H113" t="s">
        <v>21</v>
      </c>
      <c r="I113" t="n">
        <v>350.0</v>
      </c>
      <c r="J113">
        <f>First!G113*First!H113*First!I113</f>
      </c>
    </row>
    <row r="114">
      <c r="A114" t="s">
        <v>176</v>
      </c>
      <c r="B114" t="s">
        <v>167</v>
      </c>
      <c r="C114" t="s">
        <v>144</v>
      </c>
      <c r="D114" t="s">
        <v>13</v>
      </c>
      <c r="E114" t="s">
        <v>48</v>
      </c>
      <c r="F114" t="s">
        <v>64</v>
      </c>
      <c r="G114">
        <f>NETWORKDAYS.INTL(First!D114,First!E114)</f>
      </c>
      <c r="H114" t="s">
        <v>21</v>
      </c>
      <c r="I114" t="n">
        <v>350.0</v>
      </c>
      <c r="J114">
        <f>First!G114*First!H114*First!I114</f>
      </c>
    </row>
    <row r="115">
      <c r="A115" t="s">
        <v>177</v>
      </c>
      <c r="B115" t="s">
        <v>167</v>
      </c>
      <c r="C115" t="s">
        <v>144</v>
      </c>
      <c r="D115" t="s">
        <v>74</v>
      </c>
      <c r="E115" t="s">
        <v>75</v>
      </c>
      <c r="F115" t="s">
        <v>64</v>
      </c>
      <c r="G115">
        <f>NETWORKDAYS.INTL(First!D115,First!E115)</f>
      </c>
      <c r="H115" t="s">
        <v>21</v>
      </c>
      <c r="I115" t="n">
        <v>350.0</v>
      </c>
      <c r="J115">
        <f>First!G115*First!H115*First!I115</f>
      </c>
    </row>
    <row r="116">
      <c r="A116" t="s">
        <v>176</v>
      </c>
      <c r="B116" t="s">
        <v>167</v>
      </c>
      <c r="C116" t="s">
        <v>144</v>
      </c>
      <c r="D116" t="s">
        <v>97</v>
      </c>
      <c r="E116" t="s">
        <v>26</v>
      </c>
      <c r="F116" t="s">
        <v>64</v>
      </c>
      <c r="G116">
        <f>NETWORKDAYS.INTL(First!D116,First!E116)</f>
      </c>
      <c r="H116" t="s">
        <v>21</v>
      </c>
      <c r="I116" t="n">
        <v>350.0</v>
      </c>
      <c r="J116">
        <f>First!G116*First!H116*First!I116</f>
      </c>
    </row>
    <row r="117">
      <c r="A117" t="s">
        <v>178</v>
      </c>
      <c r="B117" t="s">
        <v>167</v>
      </c>
      <c r="C117" t="s">
        <v>142</v>
      </c>
      <c r="D117" t="s">
        <v>13</v>
      </c>
      <c r="E117" t="s">
        <v>75</v>
      </c>
      <c r="F117" t="s">
        <v>64</v>
      </c>
      <c r="G117">
        <f>NETWORKDAYS.INTL(First!D117,First!E117)</f>
      </c>
      <c r="H117" t="s">
        <v>21</v>
      </c>
      <c r="I117" t="n">
        <v>350.0</v>
      </c>
      <c r="J117">
        <f>First!G117*First!H117*First!I117</f>
      </c>
    </row>
    <row r="118">
      <c r="A118" t="s">
        <v>179</v>
      </c>
      <c r="B118" t="s">
        <v>167</v>
      </c>
      <c r="C118" t="s">
        <v>142</v>
      </c>
      <c r="D118" t="s">
        <v>66</v>
      </c>
      <c r="E118" t="s">
        <v>68</v>
      </c>
      <c r="F118" t="s">
        <v>64</v>
      </c>
      <c r="G118">
        <f>NETWORKDAYS.INTL(First!D118,First!E118)</f>
      </c>
      <c r="H118" t="s">
        <v>21</v>
      </c>
      <c r="I118" t="n">
        <v>350.0</v>
      </c>
      <c r="J118">
        <f>First!G118*First!H118*First!I118</f>
      </c>
    </row>
    <row r="119">
      <c r="A119" t="s">
        <v>180</v>
      </c>
      <c r="B119" t="s">
        <v>167</v>
      </c>
      <c r="C119" t="s">
        <v>116</v>
      </c>
      <c r="D119" t="s">
        <v>164</v>
      </c>
      <c r="E119" t="s">
        <v>129</v>
      </c>
      <c r="F119" t="s">
        <v>35</v>
      </c>
      <c r="G119">
        <f>NETWORKDAYS.INTL(First!D119,First!E119)</f>
      </c>
      <c r="H119" t="s">
        <v>21</v>
      </c>
      <c r="I119" t="n">
        <v>350.0</v>
      </c>
      <c r="J119">
        <f>First!G119*First!H119*First!I119</f>
      </c>
    </row>
    <row r="120">
      <c r="A120" t="s">
        <v>181</v>
      </c>
      <c r="B120" t="s">
        <v>167</v>
      </c>
      <c r="C120" t="s">
        <v>116</v>
      </c>
      <c r="D120" t="s">
        <v>164</v>
      </c>
      <c r="E120" t="s">
        <v>85</v>
      </c>
      <c r="F120" t="s">
        <v>35</v>
      </c>
      <c r="G120">
        <f>NETWORKDAYS.INTL(First!D120,First!E120)</f>
      </c>
      <c r="H120" t="s">
        <v>21</v>
      </c>
      <c r="I120" t="n">
        <v>350.0</v>
      </c>
      <c r="J120">
        <f>First!G120*First!H120*First!I120</f>
      </c>
    </row>
    <row r="121">
      <c r="A121" t="s" s="16">
        <v>9</v>
      </c>
      <c r="B121" t="s" s="17">
        <v>167</v>
      </c>
      <c r="C121"/>
      <c r="D121"/>
      <c r="E121"/>
      <c r="F121"/>
      <c r="G121"/>
      <c r="H121"/>
      <c r="I121"/>
      <c r="J121" s="18">
        <f>First!J103+First!J104+First!J105+First!J106+First!J107+First!J108+First!J109+First!J110+First!J111+First!J112+First!J113+First!J114+First!J115+First!J116+First!J117+First!J118+First!J119+First!J120+0</f>
      </c>
    </row>
    <row r="122"/>
    <row r="123">
      <c r="A123" t="s">
        <v>182</v>
      </c>
      <c r="B123" t="s">
        <v>183</v>
      </c>
      <c r="C123" t="s">
        <v>43</v>
      </c>
      <c r="D123" t="s">
        <v>68</v>
      </c>
      <c r="E123" t="s">
        <v>46</v>
      </c>
      <c r="F123" t="s">
        <v>35</v>
      </c>
      <c r="G123">
        <f>NETWORKDAYS.INTL(First!D123,First!E123)</f>
      </c>
      <c r="H123" t="s">
        <v>21</v>
      </c>
      <c r="I123" t="n">
        <v>350.0</v>
      </c>
      <c r="J123">
        <f>First!G123*First!H123*First!I123</f>
      </c>
    </row>
    <row r="124">
      <c r="A124" t="s">
        <v>184</v>
      </c>
      <c r="B124" t="s">
        <v>183</v>
      </c>
      <c r="C124" t="s">
        <v>69</v>
      </c>
      <c r="D124" t="s">
        <v>104</v>
      </c>
      <c r="E124" t="s">
        <v>106</v>
      </c>
      <c r="F124" t="s">
        <v>64</v>
      </c>
      <c r="G124">
        <f>NETWORKDAYS.INTL(First!D124,First!E124)</f>
      </c>
      <c r="H124" t="s">
        <v>21</v>
      </c>
      <c r="I124" t="n">
        <v>350.0</v>
      </c>
      <c r="J124">
        <f>First!G124*First!H124*First!I124</f>
      </c>
    </row>
    <row r="125">
      <c r="A125" t="s">
        <v>181</v>
      </c>
      <c r="B125" t="s">
        <v>183</v>
      </c>
      <c r="C125" t="s">
        <v>43</v>
      </c>
      <c r="D125" t="s">
        <v>164</v>
      </c>
      <c r="E125" t="s">
        <v>85</v>
      </c>
      <c r="F125" t="s">
        <v>35</v>
      </c>
      <c r="G125">
        <f>NETWORKDAYS.INTL(First!D125,First!E125)</f>
      </c>
      <c r="H125" t="s">
        <v>81</v>
      </c>
      <c r="I125" t="n">
        <v>350.0</v>
      </c>
      <c r="J125">
        <f>First!G125*First!H125*First!I125</f>
      </c>
    </row>
    <row r="126">
      <c r="A126" t="s">
        <v>181</v>
      </c>
      <c r="B126" t="s">
        <v>183</v>
      </c>
      <c r="C126" t="s">
        <v>45</v>
      </c>
      <c r="D126" t="s">
        <v>164</v>
      </c>
      <c r="E126" t="s">
        <v>85</v>
      </c>
      <c r="F126" t="s">
        <v>35</v>
      </c>
      <c r="G126">
        <f>NETWORKDAYS.INTL(First!D126,First!E126)</f>
      </c>
      <c r="H126" t="s">
        <v>81</v>
      </c>
      <c r="I126" t="n">
        <v>350.0</v>
      </c>
      <c r="J126">
        <f>First!G126*First!H126*First!I126</f>
      </c>
    </row>
    <row r="127">
      <c r="A127" t="s" s="19">
        <v>9</v>
      </c>
      <c r="B127" t="s" s="20">
        <v>183</v>
      </c>
      <c r="C127"/>
      <c r="D127"/>
      <c r="E127"/>
      <c r="F127"/>
      <c r="G127"/>
      <c r="H127"/>
      <c r="I127"/>
      <c r="J127" s="21">
        <f>First!J123+First!J124+First!J125+First!J126+0</f>
      </c>
    </row>
    <row r="128"/>
    <row r="129">
      <c r="A129" t="s">
        <v>185</v>
      </c>
      <c r="B129" t="s">
        <v>186</v>
      </c>
      <c r="C129" t="s">
        <v>101</v>
      </c>
      <c r="D129" t="s">
        <v>26</v>
      </c>
      <c r="E129" t="s">
        <v>53</v>
      </c>
      <c r="F129" t="s">
        <v>64</v>
      </c>
      <c r="G129">
        <f>NETWORKDAYS.INTL(First!D129,First!E129)</f>
      </c>
      <c r="H129" t="s">
        <v>21</v>
      </c>
      <c r="I129" t="n">
        <v>350.0</v>
      </c>
      <c r="J129">
        <f>First!G129*First!H129*First!I129</f>
      </c>
    </row>
    <row r="130">
      <c r="A130" t="s">
        <v>187</v>
      </c>
      <c r="B130" t="s">
        <v>186</v>
      </c>
      <c r="C130" t="s">
        <v>188</v>
      </c>
      <c r="D130" t="s">
        <v>94</v>
      </c>
      <c r="E130" t="s">
        <v>122</v>
      </c>
      <c r="F130" t="s">
        <v>189</v>
      </c>
      <c r="G130">
        <f>NETWORKDAYS.INTL(First!D130,First!E130)</f>
      </c>
      <c r="H130" t="s">
        <v>21</v>
      </c>
      <c r="I130" t="n">
        <v>350.0</v>
      </c>
      <c r="J130">
        <f>First!G130*First!H130*First!I130</f>
      </c>
    </row>
    <row r="131">
      <c r="A131" t="s" s="22">
        <v>9</v>
      </c>
      <c r="B131" t="s" s="23">
        <v>186</v>
      </c>
      <c r="C131"/>
      <c r="D131"/>
      <c r="E131"/>
      <c r="F131"/>
      <c r="G131"/>
      <c r="H131"/>
      <c r="I131"/>
      <c r="J131" s="24">
        <f>First!J129+First!J130+0</f>
      </c>
    </row>
    <row r="132"/>
    <row r="133">
      <c r="A133" t="s">
        <v>190</v>
      </c>
      <c r="B133" t="s">
        <v>191</v>
      </c>
      <c r="C133" t="s">
        <v>15</v>
      </c>
      <c r="D133" t="s">
        <v>48</v>
      </c>
      <c r="E133" t="s">
        <v>192</v>
      </c>
      <c r="F133" t="s">
        <v>20</v>
      </c>
      <c r="G133">
        <f>NETWORKDAYS.INTL(First!D133,First!E133)</f>
      </c>
      <c r="H133" t="s">
        <v>15</v>
      </c>
      <c r="I133"/>
      <c r="J133" t="n">
        <v>0.0</v>
      </c>
    </row>
    <row r="134">
      <c r="A134" t="s">
        <v>36</v>
      </c>
      <c r="B134" t="s">
        <v>191</v>
      </c>
      <c r="C134" t="s">
        <v>32</v>
      </c>
      <c r="D134" t="s">
        <v>48</v>
      </c>
      <c r="E134" t="s">
        <v>75</v>
      </c>
      <c r="F134" t="s">
        <v>35</v>
      </c>
      <c r="G134">
        <f>NETWORKDAYS.INTL(First!D134,First!E134)</f>
      </c>
      <c r="H134" t="s">
        <v>15</v>
      </c>
      <c r="I134" t="n">
        <v>350.0</v>
      </c>
      <c r="J134" t="n">
        <v>0.0</v>
      </c>
    </row>
    <row r="135">
      <c r="A135" t="s">
        <v>193</v>
      </c>
      <c r="B135" t="s">
        <v>191</v>
      </c>
      <c r="C135" t="s">
        <v>15</v>
      </c>
      <c r="D135" t="s">
        <v>90</v>
      </c>
      <c r="E135" t="s">
        <v>91</v>
      </c>
      <c r="F135" t="s">
        <v>35</v>
      </c>
      <c r="G135">
        <f>NETWORKDAYS.INTL(First!D135,First!E135)</f>
      </c>
      <c r="H135" t="s">
        <v>15</v>
      </c>
      <c r="I135"/>
      <c r="J135" t="n">
        <v>0.0</v>
      </c>
    </row>
    <row r="136">
      <c r="A136" t="s">
        <v>194</v>
      </c>
      <c r="B136" t="s">
        <v>191</v>
      </c>
      <c r="C136" t="s">
        <v>12</v>
      </c>
      <c r="D136" t="s">
        <v>23</v>
      </c>
      <c r="E136" t="s">
        <v>26</v>
      </c>
      <c r="F136" t="s">
        <v>20</v>
      </c>
      <c r="G136">
        <f>NETWORKDAYS.INTL(First!D136,First!E136)</f>
      </c>
      <c r="H136" t="s">
        <v>21</v>
      </c>
      <c r="I136" t="n">
        <v>350.0</v>
      </c>
      <c r="J136">
        <f>First!G136*First!H136*First!I136</f>
      </c>
    </row>
    <row r="137">
      <c r="A137" t="s">
        <v>171</v>
      </c>
      <c r="B137" t="s">
        <v>191</v>
      </c>
      <c r="C137" t="s">
        <v>32</v>
      </c>
      <c r="D137" t="s">
        <v>66</v>
      </c>
      <c r="E137" t="s">
        <v>23</v>
      </c>
      <c r="F137" t="s">
        <v>15</v>
      </c>
      <c r="G137">
        <f>NETWORKDAYS.INTL(First!D137,First!E137)</f>
      </c>
      <c r="H137" t="s">
        <v>15</v>
      </c>
      <c r="I137" t="n">
        <v>350.0</v>
      </c>
      <c r="J137" t="n">
        <v>0.0</v>
      </c>
    </row>
    <row r="138">
      <c r="A138" t="s">
        <v>171</v>
      </c>
      <c r="B138" t="s">
        <v>191</v>
      </c>
      <c r="C138" t="s">
        <v>195</v>
      </c>
      <c r="D138" t="s">
        <v>19</v>
      </c>
      <c r="E138" t="s">
        <v>66</v>
      </c>
      <c r="F138" t="s">
        <v>35</v>
      </c>
      <c r="G138">
        <f>NETWORKDAYS.INTL(First!D138,First!E138)</f>
      </c>
      <c r="H138" t="s">
        <v>81</v>
      </c>
      <c r="I138" t="n">
        <v>350.0</v>
      </c>
      <c r="J138">
        <f>First!G138*First!H138*First!I138</f>
      </c>
    </row>
    <row r="139">
      <c r="A139" t="s">
        <v>196</v>
      </c>
      <c r="B139" t="s">
        <v>191</v>
      </c>
      <c r="C139" t="s">
        <v>195</v>
      </c>
      <c r="D139" t="s">
        <v>39</v>
      </c>
      <c r="E139" t="s">
        <v>18</v>
      </c>
      <c r="F139" t="s">
        <v>35</v>
      </c>
      <c r="G139">
        <f>NETWORKDAYS.INTL(First!D139,First!E139)</f>
      </c>
      <c r="H139" t="s">
        <v>21</v>
      </c>
      <c r="I139" t="n">
        <v>350.0</v>
      </c>
      <c r="J139">
        <f>First!G139*First!H139*First!I139</f>
      </c>
    </row>
    <row r="140">
      <c r="A140" t="s">
        <v>197</v>
      </c>
      <c r="B140" t="s">
        <v>191</v>
      </c>
      <c r="C140" t="s">
        <v>144</v>
      </c>
      <c r="D140" t="s">
        <v>164</v>
      </c>
      <c r="E140" t="s">
        <v>129</v>
      </c>
      <c r="F140" t="s">
        <v>64</v>
      </c>
      <c r="G140">
        <f>NETWORKDAYS.INTL(First!D140,First!E140)</f>
      </c>
      <c r="H140" t="s">
        <v>198</v>
      </c>
      <c r="I140" t="n">
        <v>350.0</v>
      </c>
      <c r="J140">
        <f>First!G140*First!H140*First!I140</f>
      </c>
    </row>
    <row r="141">
      <c r="A141" t="s">
        <v>197</v>
      </c>
      <c r="B141" t="s">
        <v>191</v>
      </c>
      <c r="C141" t="s">
        <v>144</v>
      </c>
      <c r="D141" t="s">
        <v>59</v>
      </c>
      <c r="E141" t="s">
        <v>18</v>
      </c>
      <c r="F141" t="s">
        <v>64</v>
      </c>
      <c r="G141">
        <f>NETWORKDAYS.INTL(First!D141,First!E141)</f>
      </c>
      <c r="H141" t="s">
        <v>21</v>
      </c>
      <c r="I141" t="n">
        <v>350.0</v>
      </c>
      <c r="J141">
        <f>First!G141*First!H141*First!I141</f>
      </c>
    </row>
    <row r="142">
      <c r="A142" t="s">
        <v>197</v>
      </c>
      <c r="B142" t="s">
        <v>191</v>
      </c>
      <c r="C142" t="s">
        <v>144</v>
      </c>
      <c r="D142" t="s">
        <v>52</v>
      </c>
      <c r="E142" t="s">
        <v>126</v>
      </c>
      <c r="F142" t="s">
        <v>64</v>
      </c>
      <c r="G142">
        <f>NETWORKDAYS.INTL(First!D142,First!E142)</f>
      </c>
      <c r="H142" t="s">
        <v>21</v>
      </c>
      <c r="I142" t="n">
        <v>350.0</v>
      </c>
      <c r="J142">
        <f>First!G142*First!H142*First!I142</f>
      </c>
    </row>
    <row r="143">
      <c r="A143" t="s">
        <v>197</v>
      </c>
      <c r="B143" t="s">
        <v>191</v>
      </c>
      <c r="C143" t="s">
        <v>144</v>
      </c>
      <c r="D143" t="s">
        <v>44</v>
      </c>
      <c r="E143" t="s">
        <v>26</v>
      </c>
      <c r="F143" t="s">
        <v>64</v>
      </c>
      <c r="G143">
        <f>NETWORKDAYS.INTL(First!D143,First!E143)</f>
      </c>
      <c r="H143" t="s">
        <v>21</v>
      </c>
      <c r="I143" t="n">
        <v>350.0</v>
      </c>
      <c r="J143">
        <f>First!G143*First!H143*First!I143</f>
      </c>
    </row>
    <row r="144">
      <c r="A144" t="s">
        <v>197</v>
      </c>
      <c r="B144" t="s">
        <v>191</v>
      </c>
      <c r="C144" t="s">
        <v>199</v>
      </c>
      <c r="D144" t="s">
        <v>164</v>
      </c>
      <c r="E144" t="s">
        <v>18</v>
      </c>
      <c r="F144" t="s">
        <v>64</v>
      </c>
      <c r="G144">
        <f>NETWORKDAYS.INTL(First!D144,First!E144)</f>
      </c>
      <c r="H144" t="s">
        <v>200</v>
      </c>
      <c r="I144" t="n">
        <v>350.0</v>
      </c>
      <c r="J144">
        <f>First!G144*First!H144*First!I144</f>
      </c>
    </row>
    <row r="145">
      <c r="A145" t="s">
        <v>171</v>
      </c>
      <c r="B145" t="s">
        <v>191</v>
      </c>
      <c r="C145" t="s">
        <v>195</v>
      </c>
      <c r="D145" t="s">
        <v>164</v>
      </c>
      <c r="E145" t="s">
        <v>111</v>
      </c>
      <c r="F145" t="s">
        <v>35</v>
      </c>
      <c r="G145">
        <f>NETWORKDAYS.INTL(First!D145,First!E145)</f>
      </c>
      <c r="H145" t="s">
        <v>198</v>
      </c>
      <c r="I145" t="n">
        <v>350.0</v>
      </c>
      <c r="J145">
        <f>First!G145*First!H145*First!I145</f>
      </c>
    </row>
    <row r="146">
      <c r="A146" t="s">
        <v>201</v>
      </c>
      <c r="B146" t="s">
        <v>191</v>
      </c>
      <c r="C146" t="s">
        <v>12</v>
      </c>
      <c r="D146" t="s">
        <v>61</v>
      </c>
      <c r="E146" t="s">
        <v>39</v>
      </c>
      <c r="F146" t="s">
        <v>20</v>
      </c>
      <c r="G146">
        <f>NETWORKDAYS.INTL(First!D146,First!E146)</f>
      </c>
      <c r="H146" t="s">
        <v>21</v>
      </c>
      <c r="I146" t="n">
        <v>350.0</v>
      </c>
      <c r="J146">
        <f>First!G146*First!H146*First!I146</f>
      </c>
    </row>
    <row r="147">
      <c r="A147" t="s" s="25">
        <v>9</v>
      </c>
      <c r="B147" t="s" s="26">
        <v>191</v>
      </c>
      <c r="C147"/>
      <c r="D147"/>
      <c r="E147"/>
      <c r="F147"/>
      <c r="G147"/>
      <c r="H147"/>
      <c r="I147"/>
      <c r="J147" s="27">
        <f>First!J133+First!J134+First!J135+First!J136+First!J137+First!J138+First!J139+First!J140+First!J141+First!J142+First!J143+First!J144+First!J145+First!J146+0</f>
      </c>
    </row>
    <row r="148"/>
    <row r="149">
      <c r="A149" t="s">
        <v>202</v>
      </c>
      <c r="B149" t="s">
        <v>203</v>
      </c>
      <c r="C149" t="s">
        <v>37</v>
      </c>
      <c r="D149" t="s">
        <v>68</v>
      </c>
      <c r="E149" t="s">
        <v>97</v>
      </c>
      <c r="F149" t="s">
        <v>35</v>
      </c>
      <c r="G149">
        <f>NETWORKDAYS.INTL(First!D149,First!E149)</f>
      </c>
      <c r="H149" t="s">
        <v>81</v>
      </c>
      <c r="I149" t="n">
        <v>350.0</v>
      </c>
      <c r="J149">
        <f>First!G149*First!H149*First!I149</f>
      </c>
    </row>
    <row r="150">
      <c r="A150" t="s">
        <v>204</v>
      </c>
      <c r="B150" t="s">
        <v>203</v>
      </c>
      <c r="C150" t="s">
        <v>205</v>
      </c>
      <c r="D150" t="s">
        <v>164</v>
      </c>
      <c r="E150" t="s">
        <v>85</v>
      </c>
      <c r="F150" t="s">
        <v>120</v>
      </c>
      <c r="G150">
        <f>NETWORKDAYS.INTL(First!D150,First!E150)</f>
      </c>
      <c r="H150" t="s">
        <v>21</v>
      </c>
      <c r="I150" t="n">
        <v>350.0</v>
      </c>
      <c r="J150">
        <f>First!G150*First!H150*First!I150</f>
      </c>
    </row>
    <row r="151">
      <c r="A151" t="s" s="28">
        <v>9</v>
      </c>
      <c r="B151" t="s" s="29">
        <v>203</v>
      </c>
      <c r="C151"/>
      <c r="D151"/>
      <c r="E151"/>
      <c r="F151"/>
      <c r="G151"/>
      <c r="H151"/>
      <c r="I151"/>
      <c r="J151" s="30">
        <f>First!J149+First!J150+0</f>
      </c>
    </row>
    <row r="152"/>
    <row r="153">
      <c r="A153" t="s">
        <v>206</v>
      </c>
      <c r="B153" t="s">
        <v>207</v>
      </c>
      <c r="C153" t="s">
        <v>96</v>
      </c>
      <c r="D153" t="s">
        <v>14</v>
      </c>
      <c r="E153" t="s">
        <v>74</v>
      </c>
      <c r="F153" t="s">
        <v>35</v>
      </c>
      <c r="G153">
        <f>NETWORKDAYS.INTL(First!D153,First!E153)</f>
      </c>
      <c r="H153" t="s">
        <v>40</v>
      </c>
      <c r="I153" t="n">
        <v>350.0</v>
      </c>
      <c r="J153">
        <f>First!G153*First!H153*First!I153</f>
      </c>
    </row>
    <row r="154">
      <c r="A154" t="s">
        <v>208</v>
      </c>
      <c r="B154" t="s">
        <v>207</v>
      </c>
      <c r="C154" t="s">
        <v>32</v>
      </c>
      <c r="D154" t="s">
        <v>13</v>
      </c>
      <c r="E154" t="s">
        <v>14</v>
      </c>
      <c r="F154" t="s">
        <v>35</v>
      </c>
      <c r="G154">
        <f>NETWORKDAYS.INTL(First!D154,First!E154)</f>
      </c>
      <c r="H154" t="s">
        <v>198</v>
      </c>
      <c r="I154" t="n">
        <v>350.0</v>
      </c>
      <c r="J154">
        <f>First!G154*First!H154*First!I154</f>
      </c>
    </row>
    <row r="155">
      <c r="A155" t="s">
        <v>209</v>
      </c>
      <c r="B155" t="s">
        <v>207</v>
      </c>
      <c r="C155" t="s">
        <v>210</v>
      </c>
      <c r="D155" t="s">
        <v>46</v>
      </c>
      <c r="E155" t="s">
        <v>48</v>
      </c>
      <c r="F155" t="s">
        <v>35</v>
      </c>
      <c r="G155">
        <f>NETWORKDAYS.INTL(First!D155,First!E155)</f>
      </c>
      <c r="H155" t="s">
        <v>15</v>
      </c>
      <c r="I155" t="n">
        <v>350.0</v>
      </c>
      <c r="J155" t="n">
        <v>0.0</v>
      </c>
    </row>
    <row r="156">
      <c r="A156" t="s">
        <v>211</v>
      </c>
      <c r="B156" t="s">
        <v>207</v>
      </c>
      <c r="C156" t="s">
        <v>32</v>
      </c>
      <c r="D156" t="s">
        <v>134</v>
      </c>
      <c r="E156" t="s">
        <v>19</v>
      </c>
      <c r="F156" t="s">
        <v>35</v>
      </c>
      <c r="G156">
        <f>NETWORKDAYS.INTL(First!D156,First!E156)</f>
      </c>
      <c r="H156" t="s">
        <v>40</v>
      </c>
      <c r="I156" t="n">
        <v>350.0</v>
      </c>
      <c r="J156">
        <f>First!G156*First!H156*First!I156</f>
      </c>
    </row>
    <row r="157">
      <c r="A157" t="s">
        <v>212</v>
      </c>
      <c r="B157" t="s">
        <v>207</v>
      </c>
      <c r="C157" t="s">
        <v>162</v>
      </c>
      <c r="D157" t="s">
        <v>18</v>
      </c>
      <c r="E157" t="s">
        <v>66</v>
      </c>
      <c r="F157" t="s">
        <v>35</v>
      </c>
      <c r="G157">
        <f>NETWORKDAYS.INTL(First!D157,First!E157)</f>
      </c>
      <c r="H157" t="s">
        <v>21</v>
      </c>
      <c r="I157" t="n">
        <v>350.0</v>
      </c>
      <c r="J157">
        <f>First!G157*First!H157*First!I157</f>
      </c>
    </row>
    <row r="158">
      <c r="A158" t="s">
        <v>213</v>
      </c>
      <c r="B158" t="s">
        <v>207</v>
      </c>
      <c r="C158" t="s">
        <v>37</v>
      </c>
      <c r="D158" t="s">
        <v>58</v>
      </c>
      <c r="E158" t="s">
        <v>129</v>
      </c>
      <c r="F158" t="s">
        <v>35</v>
      </c>
      <c r="G158">
        <f>NETWORKDAYS.INTL(First!D158,First!E158)</f>
      </c>
      <c r="H158" t="s">
        <v>21</v>
      </c>
      <c r="I158" t="n">
        <v>350.0</v>
      </c>
      <c r="J158">
        <f>First!G158*First!H158*First!I158</f>
      </c>
    </row>
    <row r="159">
      <c r="A159" t="s">
        <v>214</v>
      </c>
      <c r="B159" t="s">
        <v>207</v>
      </c>
      <c r="C159" t="s">
        <v>210</v>
      </c>
      <c r="D159" t="s">
        <v>126</v>
      </c>
      <c r="E159" t="s">
        <v>26</v>
      </c>
      <c r="F159" t="s">
        <v>35</v>
      </c>
      <c r="G159">
        <f>NETWORKDAYS.INTL(First!D159,First!E159)</f>
      </c>
      <c r="H159" t="s">
        <v>21</v>
      </c>
      <c r="I159" t="n">
        <v>350.0</v>
      </c>
      <c r="J159">
        <f>First!G159*First!H159*First!I159</f>
      </c>
    </row>
    <row r="160">
      <c r="A160" t="s">
        <v>215</v>
      </c>
      <c r="B160" t="s">
        <v>207</v>
      </c>
      <c r="C160" t="s">
        <v>45</v>
      </c>
      <c r="D160" t="s">
        <v>61</v>
      </c>
      <c r="E160" t="s">
        <v>77</v>
      </c>
      <c r="F160" t="s">
        <v>35</v>
      </c>
      <c r="G160">
        <f>NETWORKDAYS.INTL(First!D160,First!E160)</f>
      </c>
      <c r="H160" t="s">
        <v>21</v>
      </c>
      <c r="I160" t="n">
        <v>350.0</v>
      </c>
      <c r="J160">
        <f>First!G160*First!H160*First!I160</f>
      </c>
    </row>
    <row r="161">
      <c r="A161" t="s">
        <v>216</v>
      </c>
      <c r="B161" t="s">
        <v>207</v>
      </c>
      <c r="C161" t="s">
        <v>15</v>
      </c>
      <c r="D161" t="s">
        <v>78</v>
      </c>
      <c r="E161" t="s">
        <v>106</v>
      </c>
      <c r="F161" t="s">
        <v>15</v>
      </c>
      <c r="G161">
        <f>NETWORKDAYS.INTL(First!D161,First!E161)</f>
      </c>
      <c r="H161" t="s">
        <v>21</v>
      </c>
      <c r="I161"/>
      <c r="J161">
        <f>First!G161*First!H161*First!I161</f>
      </c>
    </row>
    <row r="162">
      <c r="A162" t="s">
        <v>217</v>
      </c>
      <c r="B162" t="s">
        <v>207</v>
      </c>
      <c r="C162" t="s">
        <v>51</v>
      </c>
      <c r="D162" t="s">
        <v>39</v>
      </c>
      <c r="E162" t="s">
        <v>218</v>
      </c>
      <c r="F162" t="s">
        <v>35</v>
      </c>
      <c r="G162">
        <f>NETWORKDAYS.INTL(First!D162,First!E162)</f>
      </c>
      <c r="H162" t="s">
        <v>40</v>
      </c>
      <c r="I162" t="n">
        <v>350.0</v>
      </c>
      <c r="J162">
        <f>First!G162*First!H162*First!I162</f>
      </c>
    </row>
    <row r="163">
      <c r="A163" t="s">
        <v>219</v>
      </c>
      <c r="B163" t="s">
        <v>207</v>
      </c>
      <c r="C163" t="s">
        <v>116</v>
      </c>
      <c r="D163" t="s">
        <v>61</v>
      </c>
      <c r="E163" t="s">
        <v>111</v>
      </c>
      <c r="F163" t="s">
        <v>35</v>
      </c>
      <c r="G163">
        <f>NETWORKDAYS.INTL(First!D163,First!E163)</f>
      </c>
      <c r="H163" t="s">
        <v>200</v>
      </c>
      <c r="I163" t="n">
        <v>350.0</v>
      </c>
      <c r="J163">
        <f>First!G163*First!H163*First!I163</f>
      </c>
    </row>
    <row r="164">
      <c r="A164" t="s">
        <v>220</v>
      </c>
      <c r="B164" t="s">
        <v>207</v>
      </c>
      <c r="C164" t="s">
        <v>96</v>
      </c>
      <c r="D164" t="s">
        <v>113</v>
      </c>
      <c r="E164" t="s">
        <v>38</v>
      </c>
      <c r="F164" t="s">
        <v>35</v>
      </c>
      <c r="G164">
        <f>NETWORKDAYS.INTL(First!D164,First!E164)</f>
      </c>
      <c r="H164" t="s">
        <v>21</v>
      </c>
      <c r="I164" t="n">
        <v>350.0</v>
      </c>
      <c r="J164">
        <f>First!G164*First!H164*First!I164</f>
      </c>
    </row>
    <row r="165">
      <c r="A165" t="s">
        <v>217</v>
      </c>
      <c r="B165" t="s">
        <v>207</v>
      </c>
      <c r="C165" t="s">
        <v>195</v>
      </c>
      <c r="D165" t="s">
        <v>104</v>
      </c>
      <c r="E165" t="s">
        <v>59</v>
      </c>
      <c r="F165" t="s">
        <v>35</v>
      </c>
      <c r="G165">
        <f>NETWORKDAYS.INTL(First!D165,First!E165)</f>
      </c>
      <c r="H165" t="s">
        <v>200</v>
      </c>
      <c r="I165" t="n">
        <v>350.0</v>
      </c>
      <c r="J165">
        <f>First!G165*First!H165*First!I165</f>
      </c>
    </row>
    <row r="166">
      <c r="A166" t="s">
        <v>221</v>
      </c>
      <c r="B166" t="s">
        <v>207</v>
      </c>
      <c r="C166" t="s">
        <v>15</v>
      </c>
      <c r="D166" t="s">
        <v>52</v>
      </c>
      <c r="E166" t="s">
        <v>222</v>
      </c>
      <c r="F166" t="s">
        <v>35</v>
      </c>
      <c r="G166">
        <f>NETWORKDAYS.INTL(First!D166,First!E166)</f>
      </c>
      <c r="H166" t="s">
        <v>21</v>
      </c>
      <c r="I166"/>
      <c r="J166">
        <f>First!G166*First!H166*First!I166</f>
      </c>
    </row>
    <row r="167">
      <c r="A167" t="s">
        <v>223</v>
      </c>
      <c r="B167" t="s">
        <v>207</v>
      </c>
      <c r="C167" t="s">
        <v>162</v>
      </c>
      <c r="D167" t="s">
        <v>80</v>
      </c>
      <c r="E167" t="s">
        <v>59</v>
      </c>
      <c r="F167" t="s">
        <v>35</v>
      </c>
      <c r="G167">
        <f>NETWORKDAYS.INTL(First!D167,First!E167)</f>
      </c>
      <c r="H167" t="s">
        <v>21</v>
      </c>
      <c r="I167" t="n">
        <v>350.0</v>
      </c>
      <c r="J167">
        <f>First!G167*First!H167*First!I167</f>
      </c>
    </row>
    <row r="168">
      <c r="A168" t="s">
        <v>224</v>
      </c>
      <c r="B168" t="s">
        <v>207</v>
      </c>
      <c r="C168" t="s">
        <v>144</v>
      </c>
      <c r="D168" t="s">
        <v>164</v>
      </c>
      <c r="E168" t="s">
        <v>160</v>
      </c>
      <c r="F168" t="s">
        <v>64</v>
      </c>
      <c r="G168">
        <f>NETWORKDAYS.INTL(First!D168,First!E168)</f>
      </c>
      <c r="H168" t="s">
        <v>21</v>
      </c>
      <c r="I168" t="n">
        <v>350.0</v>
      </c>
      <c r="J168">
        <f>First!G168*First!H168*First!I168</f>
      </c>
    </row>
    <row r="169">
      <c r="A169" t="s" s="31">
        <v>9</v>
      </c>
      <c r="B169" t="s" s="32">
        <v>207</v>
      </c>
      <c r="C169"/>
      <c r="D169"/>
      <c r="E169"/>
      <c r="F169"/>
      <c r="G169"/>
      <c r="H169"/>
      <c r="I169"/>
      <c r="J169" s="33">
        <f>First!J153+First!J154+First!J155+First!J156+First!J157+First!J158+First!J159+First!J160+First!J161+First!J162+First!J163+First!J164+First!J165+First!J166+First!J167+First!J168+0</f>
      </c>
    </row>
    <row r="170"/>
    <row r="171">
      <c r="A171" t="s">
        <v>182</v>
      </c>
      <c r="B171" t="s">
        <v>225</v>
      </c>
      <c r="C171" t="s">
        <v>168</v>
      </c>
      <c r="D171" t="s">
        <v>52</v>
      </c>
      <c r="E171" t="s">
        <v>23</v>
      </c>
      <c r="F171" t="s">
        <v>35</v>
      </c>
      <c r="G171">
        <f>NETWORKDAYS.INTL(First!D171,First!E171)</f>
      </c>
      <c r="H171" t="s">
        <v>21</v>
      </c>
      <c r="I171" t="n">
        <v>350.0</v>
      </c>
      <c r="J171">
        <f>First!G171*First!H171*First!I171</f>
      </c>
    </row>
    <row r="172">
      <c r="A172" t="s">
        <v>181</v>
      </c>
      <c r="B172" t="s">
        <v>225</v>
      </c>
      <c r="C172" t="s">
        <v>168</v>
      </c>
      <c r="D172" t="s">
        <v>164</v>
      </c>
      <c r="E172" t="s">
        <v>85</v>
      </c>
      <c r="F172" t="s">
        <v>15</v>
      </c>
      <c r="G172">
        <f>NETWORKDAYS.INTL(First!D172,First!E172)</f>
      </c>
      <c r="H172" t="s">
        <v>81</v>
      </c>
      <c r="I172" t="n">
        <v>350.0</v>
      </c>
      <c r="J172">
        <f>First!G172*First!H172*First!I172</f>
      </c>
    </row>
    <row r="173">
      <c r="A173" t="s" s="34">
        <v>9</v>
      </c>
      <c r="B173" t="s" s="35">
        <v>225</v>
      </c>
      <c r="C173"/>
      <c r="D173"/>
      <c r="E173"/>
      <c r="F173"/>
      <c r="G173"/>
      <c r="H173"/>
      <c r="I173"/>
      <c r="J173" s="36">
        <f>First!J171+First!J172+0</f>
      </c>
    </row>
    <row r="174"/>
    <row r="175">
      <c r="A175" t="s">
        <v>226</v>
      </c>
      <c r="B175" t="s">
        <v>227</v>
      </c>
      <c r="C175" t="s">
        <v>32</v>
      </c>
      <c r="D175" t="s">
        <v>228</v>
      </c>
      <c r="E175" t="s">
        <v>229</v>
      </c>
      <c r="F175" t="s">
        <v>35</v>
      </c>
      <c r="G175">
        <f>NETWORKDAYS.INTL(First!D175,First!E175)</f>
      </c>
      <c r="H175" t="s">
        <v>15</v>
      </c>
      <c r="I175" t="n">
        <v>350.0</v>
      </c>
      <c r="J175" t="n">
        <v>0.0</v>
      </c>
    </row>
    <row r="176">
      <c r="A176" t="s">
        <v>226</v>
      </c>
      <c r="B176" t="s">
        <v>227</v>
      </c>
      <c r="C176" t="s">
        <v>168</v>
      </c>
      <c r="D176" t="s">
        <v>228</v>
      </c>
      <c r="E176" t="s">
        <v>230</v>
      </c>
      <c r="F176" t="s">
        <v>35</v>
      </c>
      <c r="G176">
        <f>NETWORKDAYS.INTL(First!D176,First!E176)</f>
      </c>
      <c r="H176" t="s">
        <v>15</v>
      </c>
      <c r="I176" t="n">
        <v>350.0</v>
      </c>
      <c r="J176" t="n">
        <v>0.0</v>
      </c>
    </row>
    <row r="177">
      <c r="A177" t="s">
        <v>226</v>
      </c>
      <c r="B177" t="s">
        <v>227</v>
      </c>
      <c r="C177" t="s">
        <v>51</v>
      </c>
      <c r="D177" t="s">
        <v>231</v>
      </c>
      <c r="E177" t="s">
        <v>230</v>
      </c>
      <c r="F177" t="s">
        <v>35</v>
      </c>
      <c r="G177">
        <f>NETWORKDAYS.INTL(First!D177,First!E177)</f>
      </c>
      <c r="H177" t="s">
        <v>15</v>
      </c>
      <c r="I177" t="n">
        <v>350.0</v>
      </c>
      <c r="J177" t="n">
        <v>0.0</v>
      </c>
    </row>
    <row r="178">
      <c r="A178" t="s">
        <v>226</v>
      </c>
      <c r="B178" t="s">
        <v>227</v>
      </c>
      <c r="C178" t="s">
        <v>119</v>
      </c>
      <c r="D178" t="s">
        <v>134</v>
      </c>
      <c r="E178" t="s">
        <v>26</v>
      </c>
      <c r="F178" t="s">
        <v>120</v>
      </c>
      <c r="G178">
        <f>NETWORKDAYS.INTL(First!D178,First!E178)</f>
      </c>
      <c r="H178" t="s">
        <v>15</v>
      </c>
      <c r="I178" t="n">
        <v>350.0</v>
      </c>
      <c r="J178" t="n">
        <v>0.0</v>
      </c>
    </row>
    <row r="179">
      <c r="A179" t="s">
        <v>226</v>
      </c>
      <c r="B179" t="s">
        <v>227</v>
      </c>
      <c r="C179" t="s">
        <v>162</v>
      </c>
      <c r="D179" t="s">
        <v>26</v>
      </c>
      <c r="E179" t="s">
        <v>14</v>
      </c>
      <c r="F179" t="s">
        <v>35</v>
      </c>
      <c r="G179">
        <f>NETWORKDAYS.INTL(First!D179,First!E179)</f>
      </c>
      <c r="H179" t="s">
        <v>15</v>
      </c>
      <c r="I179" t="n">
        <v>350.0</v>
      </c>
      <c r="J179" t="n">
        <v>0.0</v>
      </c>
    </row>
    <row r="180">
      <c r="A180" t="s">
        <v>226</v>
      </c>
      <c r="B180" t="s">
        <v>227</v>
      </c>
      <c r="C180" t="s">
        <v>195</v>
      </c>
      <c r="D180" t="s">
        <v>52</v>
      </c>
      <c r="E180" t="s">
        <v>91</v>
      </c>
      <c r="F180" t="s">
        <v>35</v>
      </c>
      <c r="G180">
        <f>NETWORKDAYS.INTL(First!D180,First!E180)</f>
      </c>
      <c r="H180" t="s">
        <v>232</v>
      </c>
      <c r="I180" t="n">
        <v>350.0</v>
      </c>
      <c r="J180">
        <f>First!G180*First!H180*First!I180</f>
      </c>
    </row>
    <row r="181">
      <c r="A181" t="s">
        <v>226</v>
      </c>
      <c r="B181" t="s">
        <v>227</v>
      </c>
      <c r="C181" t="s">
        <v>45</v>
      </c>
      <c r="D181" t="s">
        <v>13</v>
      </c>
      <c r="E181" t="s">
        <v>233</v>
      </c>
      <c r="F181" t="s">
        <v>35</v>
      </c>
      <c r="G181">
        <f>NETWORKDAYS.INTL(First!D181,First!E181)</f>
      </c>
      <c r="H181" t="s">
        <v>232</v>
      </c>
      <c r="I181" t="n">
        <v>350.0</v>
      </c>
      <c r="J181">
        <f>First!G181*First!H181*First!I181</f>
      </c>
    </row>
    <row r="182">
      <c r="A182" t="s">
        <v>226</v>
      </c>
      <c r="B182" t="s">
        <v>227</v>
      </c>
      <c r="C182" t="s">
        <v>142</v>
      </c>
      <c r="D182" t="s">
        <v>90</v>
      </c>
      <c r="E182" t="s">
        <v>234</v>
      </c>
      <c r="F182" t="s">
        <v>64</v>
      </c>
      <c r="G182">
        <f>NETWORKDAYS.INTL(First!D182,First!E182)</f>
      </c>
      <c r="H182" t="s">
        <v>15</v>
      </c>
      <c r="I182" t="n">
        <v>350.0</v>
      </c>
      <c r="J182" t="n">
        <v>0.0</v>
      </c>
    </row>
    <row r="183">
      <c r="A183" t="s">
        <v>226</v>
      </c>
      <c r="B183" t="s">
        <v>227</v>
      </c>
      <c r="C183" t="s">
        <v>69</v>
      </c>
      <c r="D183" t="s">
        <v>228</v>
      </c>
      <c r="E183" t="s">
        <v>231</v>
      </c>
      <c r="F183" t="s">
        <v>64</v>
      </c>
      <c r="G183">
        <f>NETWORKDAYS.INTL(First!D183,First!E183)</f>
      </c>
      <c r="H183" t="s">
        <v>15</v>
      </c>
      <c r="I183" t="n">
        <v>350.0</v>
      </c>
      <c r="J183" t="n">
        <v>0.0</v>
      </c>
    </row>
    <row r="184">
      <c r="A184" t="s" s="37">
        <v>9</v>
      </c>
      <c r="B184" t="s" s="38">
        <v>227</v>
      </c>
      <c r="C184"/>
      <c r="D184"/>
      <c r="E184"/>
      <c r="F184"/>
      <c r="G184"/>
      <c r="H184"/>
      <c r="I184"/>
      <c r="J184" s="39">
        <f>First!J175+First!J176+First!J177+First!J178+First!J179+First!J180+First!J181+First!J182+First!J183+0</f>
      </c>
    </row>
    <row r="185"/>
    <row r="186"/>
    <row r="187"/>
    <row r="188">
      <c r="A188" t="s" s="40">
        <v>9</v>
      </c>
      <c r="B188"/>
      <c r="C188"/>
      <c r="D188"/>
      <c r="E188"/>
      <c r="F188"/>
      <c r="G188"/>
      <c r="H188"/>
      <c r="I188"/>
      <c r="J188" t="n" s="41">
        <f>First!J7+First!J11+First!J39+First!J54+First!J101+First!J121+First!J127+First!J131+First!J147+First!J151+First!J169+First!J173+First!J184+0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2023-03-19T04:37:04Z</dcterms:created>
  <dc:creator>Apache POI</dc:creator>
</cp:coreProperties>
</file>