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RMK 업무\[02] 데이터 기반 경영\"/>
    </mc:Choice>
  </mc:AlternateContent>
  <xr:revisionPtr revIDLastSave="0" documentId="13_ncr:1_{8690A33A-C92C-4D1C-B971-BCDA369CD1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본사" sheetId="293" r:id="rId1"/>
    <sheet name="대전지사" sheetId="290" r:id="rId2"/>
  </sheets>
  <definedNames>
    <definedName name="_xlnm._FilterDatabase" localSheetId="1" hidden="1">대전지사!$B$1:$W$433</definedName>
    <definedName name="_xlnm._FilterDatabase" localSheetId="0" hidden="1">본사!$B$1:$W$1403</definedName>
    <definedName name="A844274850" localSheetId="1">대전지사!#REF!</definedName>
    <definedName name="A844274850" localSheetId="0">본사!#REF!</definedName>
    <definedName name="B439011749" localSheetId="1">대전지사!#REF!</definedName>
    <definedName name="B439011749" localSheetId="0">본사!#REF!</definedName>
    <definedName name="Common" localSheetId="1">#REF!</definedName>
    <definedName name="Common" localSheetId="0">#REF!</definedName>
    <definedName name="Common">#REF!</definedName>
    <definedName name="indy1" localSheetId="1">대전지사!#REF!</definedName>
    <definedName name="indy1" localSheetId="0">본사!#REF!</definedName>
    <definedName name="indy1">#REF!</definedName>
    <definedName name="ㄴㅁㅇㅇㄴㅁㅇ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9" i="290" l="1"/>
  <c r="N417" i="290"/>
  <c r="N410" i="290"/>
  <c r="N406" i="290"/>
  <c r="N405" i="290"/>
  <c r="N402" i="290"/>
  <c r="N401" i="290"/>
  <c r="N398" i="290"/>
  <c r="N397" i="290"/>
  <c r="N395" i="290"/>
  <c r="N394" i="290"/>
  <c r="N391" i="290"/>
  <c r="N390" i="290"/>
  <c r="N387" i="290"/>
  <c r="N382" i="290"/>
  <c r="N381" i="290"/>
  <c r="N380" i="290"/>
  <c r="N379" i="290"/>
  <c r="N378" i="290"/>
  <c r="N375" i="290"/>
  <c r="N374" i="290"/>
  <c r="N373" i="290"/>
  <c r="N372" i="290"/>
  <c r="N371" i="290"/>
  <c r="N369" i="290"/>
  <c r="N357" i="290"/>
  <c r="N356" i="290"/>
  <c r="N355" i="290"/>
  <c r="N354" i="290"/>
  <c r="N352" i="290"/>
  <c r="N351" i="290"/>
  <c r="N350" i="290"/>
  <c r="N349" i="290"/>
  <c r="N348" i="290"/>
  <c r="N347" i="290"/>
  <c r="N345" i="290"/>
  <c r="N344" i="290"/>
  <c r="M343" i="290"/>
  <c r="N343" i="290" s="1"/>
  <c r="N342" i="290"/>
  <c r="M340" i="290"/>
  <c r="N336" i="290"/>
  <c r="N333" i="290"/>
  <c r="N332" i="290"/>
  <c r="N327" i="290"/>
  <c r="N326" i="290"/>
  <c r="N325" i="290"/>
  <c r="N320" i="290"/>
  <c r="N319" i="290"/>
  <c r="N318" i="290"/>
  <c r="N315" i="290"/>
  <c r="N314" i="290"/>
  <c r="N313" i="290"/>
  <c r="N312" i="290"/>
  <c r="N308" i="290"/>
  <c r="N307" i="290"/>
  <c r="N306" i="290"/>
  <c r="N305" i="290"/>
  <c r="N304" i="290"/>
  <c r="N303" i="290"/>
  <c r="N302" i="290"/>
  <c r="N301" i="290"/>
  <c r="N300" i="290"/>
  <c r="N1403" i="293"/>
  <c r="N1402" i="293"/>
  <c r="N1401" i="293"/>
  <c r="N1400" i="293"/>
  <c r="N1399" i="293"/>
  <c r="N1398" i="293"/>
  <c r="N1397" i="293"/>
  <c r="N1396" i="293"/>
  <c r="N1392" i="293"/>
  <c r="N1388" i="293"/>
  <c r="N1387" i="293"/>
  <c r="N1386" i="293"/>
  <c r="N1385" i="293"/>
  <c r="N1382" i="293"/>
  <c r="N1381" i="293"/>
  <c r="N1376" i="293"/>
  <c r="N1375" i="293"/>
  <c r="N1374" i="293"/>
  <c r="N1373" i="293"/>
  <c r="N1372" i="293"/>
  <c r="N1371" i="293"/>
  <c r="N1370" i="293"/>
  <c r="N1369" i="293"/>
  <c r="N1368" i="293"/>
  <c r="N1367" i="293"/>
  <c r="N1366" i="293"/>
  <c r="N1365" i="293"/>
  <c r="N1364" i="293"/>
  <c r="N1363" i="293"/>
  <c r="N1362" i="293"/>
  <c r="N1361" i="293"/>
  <c r="N1358" i="293"/>
  <c r="N1357" i="293"/>
  <c r="N1356" i="293"/>
  <c r="N1352" i="293"/>
  <c r="N1351" i="293"/>
  <c r="N1350" i="293"/>
  <c r="N1349" i="293"/>
  <c r="N1348" i="293"/>
  <c r="N1347" i="293"/>
  <c r="N1346" i="293"/>
  <c r="N1345" i="293"/>
  <c r="N1344" i="293"/>
  <c r="N1343" i="293"/>
  <c r="N1340" i="293"/>
  <c r="N1337" i="293"/>
  <c r="N1336" i="293"/>
  <c r="N1333" i="293"/>
  <c r="N1332" i="293"/>
  <c r="N1331" i="293"/>
  <c r="N1330" i="293"/>
  <c r="N1328" i="293"/>
  <c r="N1327" i="293"/>
  <c r="N1326" i="293"/>
  <c r="N1325" i="293"/>
  <c r="N1324" i="293"/>
  <c r="N1323" i="293"/>
  <c r="N1322" i="293"/>
  <c r="N1321" i="293"/>
  <c r="N1319" i="293"/>
  <c r="N1318" i="293"/>
  <c r="N1315" i="293"/>
  <c r="N1314" i="293"/>
  <c r="N1313" i="293"/>
  <c r="N1311" i="293"/>
  <c r="N1310" i="293"/>
  <c r="N1309" i="293"/>
  <c r="N1308" i="293"/>
  <c r="N1307" i="293"/>
  <c r="N1306" i="293"/>
  <c r="N1305" i="293"/>
  <c r="N1304" i="293"/>
  <c r="N1303" i="293"/>
  <c r="N1302" i="293"/>
  <c r="N1298" i="293"/>
  <c r="N1297" i="293"/>
  <c r="N1296" i="293"/>
  <c r="N1294" i="293"/>
  <c r="N1292" i="293"/>
  <c r="N1291" i="293"/>
  <c r="N1290" i="293"/>
  <c r="N1288" i="293"/>
  <c r="N1287" i="293"/>
  <c r="N1286" i="293"/>
  <c r="N1283" i="293"/>
  <c r="N1282" i="293"/>
  <c r="N1281" i="293"/>
  <c r="N1280" i="293"/>
  <c r="N1279" i="293"/>
  <c r="N1278" i="293"/>
  <c r="N1273" i="293"/>
  <c r="N1272" i="293"/>
  <c r="N1271" i="293"/>
  <c r="N1270" i="293"/>
  <c r="N1269" i="293"/>
  <c r="N1267" i="293"/>
  <c r="N1265" i="293"/>
  <c r="N1263" i="293"/>
  <c r="N1260" i="293"/>
  <c r="N1258" i="293"/>
  <c r="N1256" i="293"/>
  <c r="N1255" i="293"/>
  <c r="N1254" i="293"/>
  <c r="N1253" i="293"/>
  <c r="N1252" i="293"/>
  <c r="N1251" i="293"/>
  <c r="N1249" i="293"/>
  <c r="N1248" i="293"/>
  <c r="N1246" i="293"/>
  <c r="N1245" i="293"/>
  <c r="N1243" i="293"/>
  <c r="N1242" i="293"/>
  <c r="N1240" i="293"/>
  <c r="N1237" i="293"/>
  <c r="N1236" i="293"/>
  <c r="N1235" i="293"/>
  <c r="N1234" i="293"/>
  <c r="N1233" i="293"/>
  <c r="N1232" i="293"/>
  <c r="N1231" i="293"/>
  <c r="N1230" i="293"/>
  <c r="N1227" i="293"/>
  <c r="N1226" i="293"/>
  <c r="N1224" i="293"/>
  <c r="N1223" i="293"/>
  <c r="N1222" i="293"/>
  <c r="N1221" i="293"/>
  <c r="N1220" i="293"/>
  <c r="N1219" i="293"/>
  <c r="N1218" i="293"/>
  <c r="N1217" i="293"/>
  <c r="N1216" i="293"/>
  <c r="N1215" i="293"/>
  <c r="N1213" i="293"/>
  <c r="N1212" i="293"/>
  <c r="N1211" i="293"/>
  <c r="N1209" i="293"/>
  <c r="N1207" i="293"/>
  <c r="N1206" i="293"/>
  <c r="N1205" i="293"/>
  <c r="N1199" i="293"/>
  <c r="N1197" i="293"/>
  <c r="N1196" i="293"/>
  <c r="N1195" i="293"/>
  <c r="N1194" i="293"/>
  <c r="N1191" i="293"/>
  <c r="N1190" i="293"/>
  <c r="N1188" i="293"/>
  <c r="N1187" i="293"/>
  <c r="N1185" i="293"/>
  <c r="N1184" i="293"/>
  <c r="N1183" i="293"/>
  <c r="N1180" i="293"/>
  <c r="N1179" i="293"/>
  <c r="N1178" i="293"/>
  <c r="N1174" i="293"/>
  <c r="N1171" i="293"/>
  <c r="N1170" i="293"/>
  <c r="N1168" i="293"/>
  <c r="N1167" i="293"/>
  <c r="N1166" i="293"/>
  <c r="N1163" i="293"/>
  <c r="N1162" i="293"/>
  <c r="N1161" i="293"/>
  <c r="N1160" i="293"/>
  <c r="N1159" i="293"/>
  <c r="N1158" i="293"/>
  <c r="N1157" i="293"/>
  <c r="N1149" i="293"/>
  <c r="N1148" i="293"/>
  <c r="N1147" i="293"/>
  <c r="N1145" i="293"/>
  <c r="N1144" i="293"/>
  <c r="N1141" i="293"/>
  <c r="N1139" i="293"/>
  <c r="N1137" i="293"/>
  <c r="N1136" i="293"/>
  <c r="N1135" i="293"/>
  <c r="N1134" i="293"/>
  <c r="N1133" i="293"/>
  <c r="N1132" i="293"/>
  <c r="N1131" i="293"/>
  <c r="N1129" i="293"/>
  <c r="N1128" i="293"/>
  <c r="N1125" i="293"/>
  <c r="N1124" i="293"/>
  <c r="N1120" i="293"/>
  <c r="N1119" i="293"/>
  <c r="N1118" i="293"/>
  <c r="N1117" i="293"/>
  <c r="N1116" i="293"/>
  <c r="N1115" i="293"/>
  <c r="N1114" i="293"/>
  <c r="N1113" i="293"/>
  <c r="N1112" i="293"/>
  <c r="N1111" i="293"/>
  <c r="N1109" i="293"/>
  <c r="N1108" i="293"/>
  <c r="N1107" i="293"/>
  <c r="N1106" i="293"/>
  <c r="N1105" i="293"/>
  <c r="N1102" i="293"/>
  <c r="N1101" i="293"/>
  <c r="N1100" i="293"/>
  <c r="N1099" i="293"/>
  <c r="N1098" i="293"/>
  <c r="N1097" i="293"/>
  <c r="N1096" i="293"/>
  <c r="N1095" i="293"/>
  <c r="N1094" i="293"/>
  <c r="N1093" i="293"/>
  <c r="N1092" i="293"/>
  <c r="N1091" i="293"/>
  <c r="N1090" i="293"/>
  <c r="N1089" i="293"/>
  <c r="N1088" i="293"/>
  <c r="N1087" i="293"/>
  <c r="N1086" i="293"/>
  <c r="N1084" i="293"/>
  <c r="N1082" i="293"/>
  <c r="N1081" i="293"/>
  <c r="N1080" i="293"/>
  <c r="N1079" i="293"/>
  <c r="N1078" i="293"/>
  <c r="N1077" i="293"/>
  <c r="N1075" i="293"/>
  <c r="N1073" i="293"/>
  <c r="N1072" i="293"/>
  <c r="N1071" i="293"/>
  <c r="N1066" i="293"/>
  <c r="N1065" i="293"/>
  <c r="N1063" i="293"/>
  <c r="N1062" i="293"/>
  <c r="N1061" i="293"/>
  <c r="N1059" i="293"/>
  <c r="N1058" i="293"/>
  <c r="N1057" i="293"/>
  <c r="N1055" i="293"/>
  <c r="N1053" i="293"/>
  <c r="N1052" i="293"/>
  <c r="N1050" i="293"/>
  <c r="N1049" i="293"/>
  <c r="N1048" i="293"/>
  <c r="N1047" i="293"/>
  <c r="N1046" i="293"/>
  <c r="N1045" i="293"/>
  <c r="N1044" i="293"/>
  <c r="N1041" i="293"/>
  <c r="N1040" i="293"/>
  <c r="N1039" i="293"/>
  <c r="N1038" i="293"/>
  <c r="N1036" i="293"/>
  <c r="N1035" i="293"/>
  <c r="N1034" i="293"/>
  <c r="N1032" i="293"/>
  <c r="N1031" i="293"/>
  <c r="N1028" i="293"/>
  <c r="N1027" i="293"/>
  <c r="N1025" i="293"/>
  <c r="N1022" i="293"/>
  <c r="N1021" i="293"/>
  <c r="N1020" i="293"/>
  <c r="N1019" i="293"/>
  <c r="N1017" i="293"/>
  <c r="N1015" i="293"/>
  <c r="N1014" i="293"/>
  <c r="N1013" i="293"/>
  <c r="N1012" i="293"/>
  <c r="N1011" i="293"/>
  <c r="N1010" i="293"/>
  <c r="N1009" i="293"/>
  <c r="N1008" i="293"/>
  <c r="N1007" i="293"/>
  <c r="N1005" i="293"/>
  <c r="N1003" i="293"/>
  <c r="N1002" i="293"/>
  <c r="N1001" i="293"/>
  <c r="N1000" i="293"/>
  <c r="N999" i="293"/>
  <c r="N998" i="293"/>
  <c r="N992" i="293"/>
  <c r="N991" i="293"/>
  <c r="N990" i="293"/>
  <c r="N987" i="293"/>
  <c r="N986" i="293"/>
  <c r="N985" i="293"/>
  <c r="N984" i="293"/>
  <c r="N983" i="293"/>
  <c r="N980" i="293"/>
  <c r="N979" i="293"/>
  <c r="N978" i="293"/>
  <c r="N975" i="293"/>
  <c r="N974" i="293"/>
  <c r="N973" i="293"/>
  <c r="N972" i="293"/>
  <c r="N971" i="293"/>
  <c r="N970" i="293"/>
  <c r="N969" i="293"/>
  <c r="N968" i="293"/>
  <c r="N965" i="293"/>
  <c r="N964" i="293"/>
  <c r="N961" i="293"/>
  <c r="N959" i="293"/>
  <c r="N958" i="293"/>
  <c r="N957" i="293"/>
  <c r="N956" i="293"/>
  <c r="N954" i="293"/>
  <c r="N953" i="293"/>
  <c r="N952" i="293"/>
  <c r="N951" i="293"/>
  <c r="N950" i="293"/>
  <c r="N949" i="293"/>
  <c r="N948" i="293"/>
  <c r="N944" i="293"/>
  <c r="N942" i="293"/>
  <c r="N940" i="293"/>
  <c r="N939" i="293"/>
  <c r="N938" i="293"/>
  <c r="N937" i="293"/>
  <c r="N936" i="293"/>
  <c r="N935" i="293"/>
  <c r="N934" i="293"/>
  <c r="N932" i="293"/>
  <c r="N931" i="293"/>
  <c r="N930" i="293"/>
  <c r="N929" i="293"/>
  <c r="N928" i="293"/>
  <c r="N927" i="293"/>
  <c r="N926" i="293"/>
  <c r="N923" i="293"/>
  <c r="N919" i="293"/>
  <c r="N918" i="293"/>
  <c r="N917" i="293"/>
  <c r="N916" i="293"/>
  <c r="N915" i="293"/>
  <c r="N914" i="293"/>
  <c r="N913" i="293"/>
  <c r="N911" i="293"/>
  <c r="N910" i="293"/>
  <c r="N909" i="293"/>
  <c r="N908" i="293"/>
  <c r="N907" i="293"/>
  <c r="N906" i="293"/>
  <c r="N905" i="293"/>
  <c r="N904" i="293"/>
  <c r="N903" i="293"/>
  <c r="N900" i="293"/>
  <c r="N899" i="293"/>
  <c r="N896" i="293"/>
  <c r="N895" i="293"/>
  <c r="N894" i="293"/>
  <c r="N893" i="293"/>
  <c r="N892" i="293"/>
  <c r="N891" i="293"/>
  <c r="N890" i="293"/>
  <c r="N889" i="293"/>
  <c r="N888" i="293"/>
  <c r="N887" i="293"/>
  <c r="N886" i="293"/>
  <c r="N884" i="293"/>
  <c r="N883" i="293"/>
  <c r="N882" i="293"/>
  <c r="N881" i="293"/>
  <c r="N880" i="293"/>
  <c r="N879" i="293"/>
  <c r="N878" i="293"/>
  <c r="N877" i="293"/>
  <c r="N876" i="293"/>
  <c r="N865" i="293"/>
  <c r="N864" i="293"/>
  <c r="N863" i="293"/>
  <c r="N861" i="293"/>
  <c r="N859" i="293"/>
  <c r="N858" i="293"/>
  <c r="N857" i="293"/>
  <c r="N856" i="293"/>
  <c r="N854" i="293"/>
  <c r="N853" i="293"/>
  <c r="N852" i="293"/>
  <c r="N851" i="293"/>
  <c r="N850" i="293"/>
  <c r="N849" i="293"/>
  <c r="N848" i="293"/>
  <c r="N847" i="293"/>
  <c r="N846" i="293"/>
  <c r="N845" i="293"/>
  <c r="N844" i="293"/>
  <c r="N843" i="293"/>
  <c r="N842" i="293"/>
  <c r="N841" i="293"/>
  <c r="N840" i="293"/>
  <c r="N836" i="293"/>
  <c r="N835" i="293"/>
  <c r="N834" i="293"/>
  <c r="N832" i="293"/>
  <c r="N831" i="293"/>
  <c r="N830" i="293"/>
  <c r="N828" i="293"/>
  <c r="N827" i="293"/>
  <c r="N826" i="293"/>
  <c r="N821" i="293"/>
  <c r="N820" i="293"/>
  <c r="N818" i="293"/>
  <c r="N817" i="293"/>
  <c r="N816" i="293"/>
  <c r="N815" i="293"/>
  <c r="N814" i="293"/>
  <c r="N812" i="293"/>
  <c r="N811" i="293"/>
  <c r="N810" i="293"/>
  <c r="N809" i="293"/>
  <c r="N806" i="293"/>
  <c r="N805" i="293"/>
  <c r="N802" i="293"/>
  <c r="N801" i="293"/>
  <c r="N799" i="293"/>
  <c r="N798" i="293"/>
  <c r="N797" i="293"/>
  <c r="N791" i="293"/>
  <c r="N790" i="293"/>
  <c r="N789" i="293"/>
  <c r="N788" i="293"/>
  <c r="N787" i="293"/>
  <c r="N786" i="293"/>
  <c r="N785" i="293"/>
  <c r="N784" i="293"/>
  <c r="N783" i="293"/>
  <c r="N781" i="293"/>
  <c r="N780" i="293"/>
  <c r="N779" i="293"/>
  <c r="N778" i="293"/>
  <c r="N777" i="293"/>
  <c r="N776" i="293"/>
  <c r="N772" i="293"/>
  <c r="N771" i="293"/>
  <c r="N770" i="293"/>
  <c r="N769" i="293"/>
  <c r="N768" i="293"/>
  <c r="N761" i="293"/>
  <c r="N760" i="293"/>
  <c r="N759" i="293"/>
  <c r="N758" i="293"/>
  <c r="N757" i="293"/>
  <c r="N756" i="293"/>
  <c r="N755" i="293"/>
  <c r="N753" i="293"/>
  <c r="N752" i="293"/>
  <c r="N751" i="293"/>
  <c r="N749" i="293"/>
  <c r="N746" i="293"/>
  <c r="N743" i="293"/>
  <c r="N742" i="293"/>
  <c r="N738" i="293"/>
  <c r="N736" i="293"/>
  <c r="N735" i="293"/>
  <c r="N734" i="293"/>
  <c r="N733" i="293"/>
  <c r="N732" i="293"/>
  <c r="N731" i="293"/>
  <c r="N729" i="293"/>
  <c r="N728" i="293"/>
  <c r="N727" i="293"/>
  <c r="N724" i="293"/>
  <c r="N723" i="293"/>
  <c r="N722" i="293"/>
  <c r="N721" i="293"/>
  <c r="N719" i="293"/>
  <c r="N718" i="293"/>
  <c r="N717" i="293"/>
  <c r="N716" i="293"/>
  <c r="N715" i="293"/>
  <c r="N714" i="293"/>
  <c r="N710" i="293"/>
  <c r="N707" i="293"/>
  <c r="N706" i="293"/>
  <c r="N705" i="293"/>
  <c r="N704" i="293"/>
  <c r="N703" i="293"/>
  <c r="N702" i="293"/>
  <c r="N701" i="293"/>
  <c r="N699" i="293"/>
  <c r="N698" i="293"/>
  <c r="N697" i="293"/>
  <c r="N696" i="293"/>
  <c r="N695" i="293"/>
  <c r="N694" i="293"/>
  <c r="N693" i="293"/>
  <c r="N690" i="293"/>
  <c r="N687" i="293"/>
  <c r="N686" i="293"/>
  <c r="N685" i="293"/>
  <c r="N684" i="293"/>
  <c r="N683" i="293"/>
  <c r="N682" i="293"/>
  <c r="N681" i="293"/>
  <c r="N679" i="293"/>
  <c r="N668" i="293"/>
  <c r="N667" i="293"/>
  <c r="N666" i="293"/>
  <c r="N665" i="293"/>
  <c r="N663" i="293"/>
  <c r="N660" i="293"/>
  <c r="N659" i="293"/>
  <c r="N658" i="293"/>
  <c r="N657" i="293"/>
  <c r="N656" i="293"/>
  <c r="N654" i="293"/>
  <c r="N653" i="293"/>
  <c r="N652" i="293"/>
  <c r="N650" i="293"/>
  <c r="N649" i="293"/>
  <c r="N646" i="293"/>
  <c r="N645" i="293"/>
  <c r="N644" i="293"/>
  <c r="N641" i="293"/>
  <c r="N640" i="293"/>
  <c r="N639" i="293"/>
  <c r="N636" i="293"/>
  <c r="N635" i="293"/>
  <c r="N630" i="293"/>
  <c r="N629" i="293"/>
  <c r="N628" i="293"/>
  <c r="N627" i="293"/>
  <c r="N626" i="293"/>
  <c r="N625" i="293"/>
  <c r="N622" i="293"/>
  <c r="N621" i="293"/>
  <c r="N620" i="293"/>
  <c r="N618" i="293"/>
  <c r="N617" i="293"/>
  <c r="N616" i="293"/>
  <c r="N614" i="293"/>
  <c r="N613" i="293"/>
  <c r="N612" i="293"/>
  <c r="N611" i="293"/>
  <c r="N607" i="293"/>
  <c r="N606" i="293"/>
  <c r="N605" i="293"/>
  <c r="N604" i="293"/>
  <c r="N602" i="293"/>
  <c r="N600" i="293"/>
  <c r="N599" i="293"/>
  <c r="N598" i="293"/>
  <c r="N597" i="293"/>
  <c r="N596" i="293"/>
  <c r="N592" i="293"/>
  <c r="N590" i="293"/>
  <c r="N588" i="293"/>
  <c r="N587" i="293"/>
  <c r="N586" i="293"/>
  <c r="N578" i="293"/>
  <c r="N569" i="293"/>
  <c r="N568" i="293"/>
  <c r="N566" i="293"/>
  <c r="N565" i="293"/>
  <c r="N564" i="293"/>
  <c r="N563" i="293"/>
  <c r="N562" i="293"/>
  <c r="N561" i="293"/>
  <c r="N560" i="293"/>
  <c r="N558" i="293"/>
  <c r="N553" i="293"/>
  <c r="N551" i="293"/>
  <c r="N550" i="293"/>
  <c r="N549" i="293"/>
  <c r="N548" i="293"/>
  <c r="N546" i="293"/>
  <c r="N539" i="293"/>
  <c r="N538" i="293"/>
  <c r="N537" i="293"/>
  <c r="N536" i="293"/>
  <c r="N535" i="293"/>
  <c r="N534" i="293"/>
  <c r="N533" i="293"/>
  <c r="N531" i="293"/>
  <c r="N529" i="293"/>
  <c r="N528" i="293"/>
  <c r="N525" i="293"/>
  <c r="N524" i="293"/>
  <c r="N523" i="293"/>
  <c r="N522" i="293"/>
  <c r="N521" i="293"/>
  <c r="N520" i="293"/>
  <c r="N519" i="293"/>
  <c r="N518" i="293"/>
  <c r="N517" i="293"/>
  <c r="N516" i="293"/>
  <c r="N515" i="293"/>
  <c r="N514" i="293"/>
  <c r="N513" i="293"/>
  <c r="N509" i="293"/>
  <c r="N508" i="293"/>
  <c r="N506" i="293"/>
  <c r="N504" i="293"/>
  <c r="N500" i="293"/>
  <c r="N498" i="293"/>
  <c r="N497" i="293"/>
  <c r="N494" i="293"/>
  <c r="N493" i="293"/>
  <c r="N491" i="293"/>
  <c r="N489" i="293"/>
  <c r="N488" i="293"/>
  <c r="N487" i="293"/>
  <c r="N486" i="293"/>
  <c r="N485" i="293"/>
  <c r="N484" i="293"/>
  <c r="N483" i="293"/>
  <c r="N482" i="293"/>
  <c r="N481" i="293"/>
  <c r="N480" i="293"/>
  <c r="N479" i="293"/>
  <c r="N478" i="293"/>
  <c r="N477" i="293"/>
  <c r="N476" i="293"/>
  <c r="N474" i="293"/>
  <c r="N473" i="293"/>
  <c r="N472" i="293"/>
  <c r="N468" i="293"/>
  <c r="N467" i="293"/>
  <c r="N463" i="293"/>
  <c r="N462" i="293"/>
  <c r="N461" i="293"/>
  <c r="N460" i="293"/>
  <c r="N459" i="293"/>
  <c r="N457" i="293"/>
  <c r="N453" i="293"/>
  <c r="N452" i="293"/>
  <c r="N451" i="293"/>
  <c r="N450" i="293"/>
  <c r="N449" i="293"/>
  <c r="N448" i="293"/>
  <c r="N447" i="293"/>
  <c r="N446" i="293"/>
  <c r="N445" i="293"/>
  <c r="N441" i="293"/>
  <c r="N440" i="293"/>
  <c r="N438" i="293"/>
  <c r="N437" i="293"/>
  <c r="N434" i="293"/>
  <c r="N432" i="293"/>
  <c r="N430" i="293"/>
  <c r="N426" i="293"/>
  <c r="N425" i="293"/>
  <c r="N424" i="293"/>
  <c r="N423" i="293"/>
  <c r="N421" i="293"/>
  <c r="N420" i="293"/>
  <c r="N419" i="293"/>
  <c r="N418" i="293"/>
  <c r="N417" i="293"/>
  <c r="N416" i="293"/>
  <c r="N415" i="293"/>
  <c r="N413" i="293"/>
  <c r="N412" i="293"/>
  <c r="N411" i="293"/>
  <c r="N407" i="293"/>
  <c r="N406" i="293"/>
  <c r="N404" i="293"/>
  <c r="N403" i="293"/>
  <c r="N402" i="293"/>
  <c r="N401" i="293"/>
  <c r="N400" i="293"/>
  <c r="N399" i="293"/>
  <c r="N398" i="293"/>
  <c r="N397" i="293"/>
  <c r="N396" i="293"/>
  <c r="N395" i="293"/>
  <c r="N394" i="293"/>
  <c r="N393" i="293"/>
  <c r="N392" i="293"/>
  <c r="N391" i="293"/>
  <c r="N388" i="293"/>
  <c r="N385" i="293"/>
  <c r="N384" i="293"/>
  <c r="N382" i="293"/>
  <c r="N381" i="293"/>
  <c r="N380" i="293"/>
  <c r="N376" i="293"/>
  <c r="N375" i="293"/>
  <c r="N373" i="293"/>
  <c r="N371" i="293"/>
  <c r="N370" i="293"/>
  <c r="N366" i="293"/>
  <c r="N358" i="293"/>
  <c r="N357" i="293"/>
  <c r="N356" i="293"/>
  <c r="N354" i="293"/>
  <c r="N353" i="293"/>
  <c r="N352" i="293"/>
  <c r="N351" i="293"/>
  <c r="N350" i="293"/>
  <c r="N348" i="293"/>
  <c r="N347" i="293"/>
  <c r="N346" i="293"/>
  <c r="N343" i="293"/>
  <c r="N341" i="293"/>
  <c r="N340" i="293"/>
  <c r="N339" i="293"/>
  <c r="N337" i="293"/>
  <c r="N336" i="293"/>
  <c r="N335" i="293"/>
  <c r="N334" i="293"/>
  <c r="N333" i="293"/>
  <c r="N332" i="293"/>
  <c r="N331" i="293"/>
  <c r="N330" i="293"/>
  <c r="N329" i="293"/>
  <c r="N328" i="293"/>
  <c r="N327" i="293"/>
  <c r="N324" i="293"/>
  <c r="N319" i="293"/>
  <c r="N318" i="293"/>
  <c r="N317" i="293"/>
  <c r="N315" i="293"/>
  <c r="N314" i="293"/>
  <c r="N313" i="293"/>
  <c r="N312" i="293"/>
  <c r="N311" i="293"/>
  <c r="N310" i="293"/>
  <c r="N309" i="293"/>
  <c r="N306" i="293"/>
  <c r="N305" i="293"/>
  <c r="N304" i="293"/>
  <c r="N300" i="293"/>
  <c r="N299" i="293"/>
  <c r="N295" i="293"/>
  <c r="N288" i="293"/>
  <c r="N280" i="293"/>
  <c r="N279" i="293"/>
  <c r="N277" i="293"/>
  <c r="N276" i="293"/>
  <c r="N275" i="293"/>
  <c r="N274" i="293"/>
  <c r="N273" i="293"/>
  <c r="N272" i="293"/>
  <c r="N270" i="293"/>
  <c r="N269" i="293"/>
  <c r="N267" i="293"/>
  <c r="N266" i="293"/>
  <c r="N262" i="293"/>
  <c r="N261" i="293"/>
  <c r="N260" i="293"/>
  <c r="N259" i="293"/>
  <c r="N258" i="293"/>
  <c r="N257" i="293"/>
  <c r="N256" i="293"/>
  <c r="N255" i="293"/>
  <c r="N254" i="293"/>
  <c r="N253" i="293"/>
  <c r="N249" i="293"/>
  <c r="N247" i="293"/>
  <c r="N246" i="293"/>
  <c r="N245" i="293"/>
  <c r="N243" i="293"/>
  <c r="N242" i="293"/>
  <c r="N241" i="293"/>
  <c r="N240" i="293"/>
  <c r="N239" i="293"/>
  <c r="N238" i="293"/>
  <c r="N236" i="293"/>
  <c r="N234" i="293"/>
  <c r="N229" i="293"/>
  <c r="N226" i="293"/>
  <c r="N225" i="293"/>
  <c r="N224" i="293"/>
  <c r="N223" i="293"/>
  <c r="N222" i="293"/>
  <c r="N221" i="293"/>
  <c r="N220" i="293"/>
  <c r="N219" i="293"/>
  <c r="N212" i="293"/>
  <c r="N209" i="293"/>
  <c r="N206" i="293"/>
  <c r="N205" i="293"/>
  <c r="N200" i="293"/>
  <c r="N199" i="293"/>
  <c r="N198" i="293"/>
  <c r="N193" i="293"/>
  <c r="N191" i="293"/>
  <c r="N190" i="293"/>
  <c r="N189" i="293"/>
  <c r="N188" i="293"/>
  <c r="N186" i="293"/>
  <c r="N183" i="293"/>
  <c r="N181" i="293"/>
  <c r="N178" i="293"/>
  <c r="N177" i="293"/>
  <c r="N176" i="293"/>
  <c r="N175" i="293"/>
  <c r="N174" i="293"/>
  <c r="N173" i="293"/>
  <c r="N170" i="293"/>
  <c r="N169" i="293"/>
  <c r="N168" i="293"/>
  <c r="N167" i="293"/>
  <c r="N165" i="293"/>
  <c r="N164" i="293"/>
  <c r="N163" i="293"/>
  <c r="N162" i="293"/>
  <c r="N160" i="293"/>
  <c r="N159" i="293"/>
  <c r="N157" i="293"/>
  <c r="N156" i="293"/>
  <c r="N155" i="293"/>
  <c r="N153" i="293"/>
  <c r="N151" i="293"/>
  <c r="N150" i="293"/>
  <c r="N149" i="293"/>
  <c r="N148" i="293"/>
  <c r="N144" i="293"/>
  <c r="N143" i="293"/>
  <c r="N142" i="293"/>
  <c r="N141" i="293"/>
  <c r="N140" i="293"/>
  <c r="N138" i="293"/>
  <c r="N137" i="293"/>
  <c r="N136" i="293"/>
  <c r="N133" i="293"/>
  <c r="N132" i="293"/>
  <c r="N131" i="293"/>
  <c r="N129" i="293"/>
  <c r="N126" i="293"/>
  <c r="N123" i="293"/>
  <c r="N119" i="293"/>
  <c r="N118" i="293"/>
  <c r="N116" i="293"/>
  <c r="N115" i="293"/>
  <c r="N113" i="293"/>
  <c r="N112" i="293"/>
  <c r="N111" i="293"/>
  <c r="N110" i="293"/>
  <c r="N109" i="293"/>
  <c r="N107" i="293"/>
  <c r="N105" i="293"/>
  <c r="N102" i="293"/>
  <c r="N101" i="293"/>
  <c r="N100" i="293"/>
  <c r="N98" i="293"/>
  <c r="N97" i="293"/>
  <c r="N95" i="293"/>
  <c r="M94" i="293"/>
  <c r="N94" i="293" s="1"/>
  <c r="N86" i="293"/>
  <c r="N84" i="293"/>
  <c r="N82" i="293"/>
  <c r="N79" i="293"/>
  <c r="N77" i="293"/>
  <c r="N76" i="293"/>
  <c r="N75" i="293"/>
  <c r="N74" i="293"/>
  <c r="N73" i="293"/>
  <c r="N72" i="293"/>
  <c r="N71" i="293"/>
  <c r="N70" i="293"/>
  <c r="N69" i="293"/>
  <c r="M68" i="293"/>
  <c r="N68" i="293" s="1"/>
  <c r="N66" i="293"/>
  <c r="N65" i="293"/>
  <c r="N64" i="293"/>
  <c r="N63" i="293"/>
  <c r="N62" i="293"/>
  <c r="N61" i="293"/>
  <c r="N60" i="293"/>
  <c r="N59" i="293"/>
  <c r="N58" i="293"/>
  <c r="N57" i="293"/>
  <c r="N56" i="293"/>
  <c r="N54" i="293"/>
  <c r="N53" i="293"/>
  <c r="M52" i="293"/>
  <c r="N50" i="293"/>
  <c r="N49" i="293"/>
  <c r="N48" i="293"/>
  <c r="N47" i="293"/>
  <c r="N46" i="293"/>
  <c r="N45" i="293"/>
  <c r="N43" i="293"/>
  <c r="N42" i="293"/>
  <c r="N41" i="293"/>
  <c r="N40" i="293"/>
  <c r="N39" i="293"/>
  <c r="N38" i="293"/>
  <c r="N37" i="293"/>
  <c r="M36" i="293"/>
  <c r="N36" i="293" s="1"/>
  <c r="N34" i="293"/>
  <c r="N33" i="293"/>
  <c r="N32" i="293"/>
  <c r="N31" i="293"/>
  <c r="N30" i="293"/>
  <c r="N27" i="293"/>
  <c r="N26" i="293"/>
  <c r="N25" i="293"/>
  <c r="N24" i="293"/>
  <c r="N23" i="293"/>
  <c r="N22" i="293"/>
  <c r="N21" i="293"/>
  <c r="N20" i="293"/>
  <c r="N19" i="293"/>
  <c r="N18" i="293"/>
  <c r="N17" i="293"/>
  <c r="N16" i="293"/>
  <c r="N15" i="293"/>
  <c r="N14" i="293"/>
  <c r="N13" i="293"/>
  <c r="N12" i="293"/>
  <c r="N11" i="293"/>
  <c r="N10" i="293"/>
  <c r="N9" i="293"/>
  <c r="N8" i="293"/>
  <c r="N7" i="293"/>
  <c r="N6" i="293"/>
  <c r="N5" i="293"/>
  <c r="N4" i="293"/>
  <c r="N3" i="293"/>
  <c r="N2" i="293"/>
  <c r="M2" i="293"/>
  <c r="U441" i="290" l="1"/>
  <c r="U441" i="290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</author>
  </authors>
  <commentList>
    <comment ref="I225" authorId="0" shapeId="0" xr:uid="{B2AB7692-CFEF-49FA-8074-FE9FC3643EC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GPU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26" authorId="0" shapeId="0" xr:uid="{B6C34EED-4B4C-440B-985B-CE3B57FA1B6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GPU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27" authorId="0" shapeId="0" xr:uid="{218B7054-9C7D-4811-A2FA-E7C7672034D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GPU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34" authorId="0" shapeId="0" xr:uid="{9FCAF5E5-80B6-409F-8495-503F27A4E4B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GPU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236" authorId="0" shapeId="0" xr:uid="{5C7BDF44-0995-4F36-9B6A-E3DD3BA122C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238" authorId="0" shapeId="0" xr:uid="{A134C795-19EE-4058-A177-BD82642A38B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오실로스코프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계약만료로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매입</t>
        </r>
        <r>
          <rPr>
            <sz val="9"/>
            <color indexed="81"/>
            <rFont val="Tahoma"/>
            <family val="2"/>
          </rPr>
          <t>)</t>
        </r>
      </text>
    </comment>
    <comment ref="I239" authorId="0" shapeId="0" xr:uid="{35A01061-FC12-4E5E-B602-2315ACDD85E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0" authorId="0" shapeId="0" xr:uid="{ABA2ECFE-C3A5-4874-B1A2-7E023D574E4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4" authorId="0" shapeId="0" xr:uid="{2B441811-71C1-408B-9F07-D08720A6681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내부제작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5" authorId="0" shapeId="0" xr:uid="{59AF6914-A99F-4CD3-B0B2-F3B78991EFC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내부제작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6" authorId="0" shapeId="0" xr:uid="{EF48CD68-526B-48DD-975E-B26541F45B9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내부제작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7" authorId="0" shapeId="0" xr:uid="{3168F485-B5F7-4402-A1A6-A20BD2DB5F6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내부제작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8" authorId="0" shapeId="0" xr:uid="{AFCA16BD-0704-4446-B0E8-9FD85ED3EA1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내부제작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49" authorId="0" shapeId="0" xr:uid="{0698386B-FF99-4711-B6E8-4B76A766350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에버닌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250" authorId="0" shapeId="0" xr:uid="{35DA3B4D-9A51-4D4B-9BF1-BD5A3E05219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251" authorId="0" shapeId="0" xr:uid="{5E47CBC2-B718-4FB7-A831-64E61212B60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2" authorId="0" shapeId="0" xr:uid="{995597E0-34C9-4FE3-A7B3-FC142382E69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3" authorId="0" shapeId="0" xr:uid="{45193153-472F-4DB0-AB70-8E98E9B3135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4" authorId="0" shapeId="0" xr:uid="{DA2EA050-0975-4B70-A842-9A850913811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5" authorId="0" shapeId="0" xr:uid="{B3C3FCEB-FCA2-4BE8-92E2-048ACE675CD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IndyCB v3.0 Power DistributionBoard - PCB </t>
        </r>
        <r>
          <rPr>
            <sz val="9"/>
            <color indexed="81"/>
            <rFont val="돋움"/>
            <family val="3"/>
            <charset val="129"/>
          </rPr>
          <t>제작의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6" authorId="0" shapeId="0" xr:uid="{1DCCAEE8-0BD8-44D7-972B-4335B27F307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IndyCB v3.0 Power Distributior Board - SMT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7" authorId="0" shapeId="0" xr:uid="{B2290A76-FB0F-4D15-917B-1E5E8109506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정밀기계가공부품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8" authorId="0" shapeId="0" xr:uid="{2BE8540C-C4B0-4AD1-9EAF-F2D414CDCD6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베어링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59" authorId="0" shapeId="0" xr:uid="{666D4155-863E-4E2A-9D5F-D255DFF8FF4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>(flange)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260" authorId="0" shapeId="0" xr:uid="{D96338AB-3F4F-48C8-9097-29AAB34D158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61" authorId="0" shapeId="0" xr:uid="{12916CCF-42AE-452E-BB4A-58EAB7FC464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64" authorId="0" shapeId="0" xr:uid="{21B820F5-0107-4FF3-8139-2678A7850EC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265" authorId="0" shapeId="0" xr:uid="{7C6D47D5-9D1D-480C-92A9-AE8057E1321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66" authorId="0" shapeId="0" xr:uid="{06063C26-0D90-49D5-83F4-F773DF4FF5D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(PCB)</t>
        </r>
      </text>
    </comment>
    <comment ref="I267" authorId="0" shapeId="0" xr:uid="{D65ABE03-0BFC-4614-AD0E-0EA86BC7365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(PCB)</t>
        </r>
      </text>
    </comment>
    <comment ref="I268" authorId="0" shapeId="0" xr:uid="{1BC94125-1316-405E-970B-509A983B02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기타잡자재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볼트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홀더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네트웍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커넥터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69" authorId="0" shapeId="0" xr:uid="{17A0BFEE-2738-4EEC-9547-F9CE35B468E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270" authorId="0" shapeId="0" xr:uid="{B844F267-B218-465C-AE34-F48E1C84957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기타잡자재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볼트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홀더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네트웍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커넥터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74" authorId="0" shapeId="0" xr:uid="{4304692F-E034-4FB3-AE54-3B466C8A42D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275" authorId="0" shapeId="0" xr:uid="{ECAB77D5-3974-49DB-BAE8-B4C18F76F17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76" authorId="0" shapeId="0" xr:uid="{0151768C-63C7-429A-9C9E-3564A17D31C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78" authorId="0" shapeId="0" xr:uid="{C49AE7EF-357A-428D-9824-F76D25FDAC7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279" authorId="0" shapeId="0" xr:uid="{BA0B8CAF-B239-4A5D-9B9C-F4E13D838CD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281" authorId="0" shapeId="0" xr:uid="{743A6BA3-D28E-441C-A091-8C1DBA6B1C55}">
      <text>
        <r>
          <rPr>
            <b/>
            <sz val="9"/>
            <color indexed="81"/>
            <rFont val="Tahoma"/>
            <family val="2"/>
          </rPr>
          <t xml:space="preserve">seung:
</t>
        </r>
        <r>
          <rPr>
            <b/>
            <sz val="9"/>
            <color indexed="81"/>
            <rFont val="돋움"/>
            <family val="3"/>
            <charset val="129"/>
          </rPr>
          <t>테스트베드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I282" authorId="0" shapeId="0" xr:uid="{2E07B113-81FB-4591-8BAA-CDAEDB4F62B9}">
      <text>
        <r>
          <rPr>
            <b/>
            <sz val="9"/>
            <color indexed="81"/>
            <rFont val="Tahoma"/>
            <family val="2"/>
          </rPr>
          <t xml:space="preserve">seung:
</t>
        </r>
        <r>
          <rPr>
            <b/>
            <sz val="9"/>
            <color indexed="81"/>
            <rFont val="돋움"/>
            <family val="3"/>
            <charset val="129"/>
          </rPr>
          <t>테스트베드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I283" authorId="0" shapeId="0" xr:uid="{1CF6E0BA-2406-4059-91DC-4550F37289EF}">
      <text>
        <r>
          <rPr>
            <b/>
            <sz val="9"/>
            <color indexed="81"/>
            <rFont val="Tahoma"/>
            <family val="2"/>
          </rPr>
          <t xml:space="preserve">seung:
</t>
        </r>
        <r>
          <rPr>
            <b/>
            <sz val="9"/>
            <color indexed="81"/>
            <rFont val="돋움"/>
            <family val="3"/>
            <charset val="129"/>
          </rPr>
          <t>테스트베드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I284" authorId="0" shapeId="0" xr:uid="{3B0C3E48-DC8C-41F4-8F29-B7B0324A89F2}">
      <text>
        <r>
          <rPr>
            <b/>
            <sz val="9"/>
            <color indexed="81"/>
            <rFont val="Tahoma"/>
            <family val="2"/>
          </rPr>
          <t xml:space="preserve">seung:
</t>
        </r>
        <r>
          <rPr>
            <b/>
            <sz val="9"/>
            <color indexed="81"/>
            <rFont val="돋움"/>
            <family val="3"/>
            <charset val="129"/>
          </rPr>
          <t>테스트베드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</t>
        </r>
      </text>
    </comment>
    <comment ref="I285" authorId="0" shapeId="0" xr:uid="{07C8F7D3-D679-432B-A558-C77D727D970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전장부품의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86" authorId="0" shapeId="0" xr:uid="{38F4C6EB-AAD1-4867-BF90-256F90D9795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전장부품의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87" authorId="0" shapeId="0" xr:uid="{03647783-9D35-48C2-B799-7DED7CB3B2C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전장부품의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88" authorId="0" shapeId="0" xr:uid="{E165B554-CC48-415A-B83B-F2901F3CE9C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>)</t>
        </r>
      </text>
    </comment>
    <comment ref="I289" authorId="0" shapeId="0" xr:uid="{9EE47301-1016-497B-A201-6C3000A8F22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0" authorId="0" shapeId="0" xr:uid="{1033C5BE-549E-4A31-9492-341F21D5E97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1" authorId="0" shapeId="0" xr:uid="{EC91801A-66D7-4DA7-A4CC-6F34B6D8E3E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2" authorId="0" shapeId="0" xr:uid="{F8B7FFA9-9559-4E08-A9EF-7240A394AAE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3" authorId="0" shapeId="0" xr:uid="{9AC2D6AE-202B-4AE3-A342-A2F44DF91AD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294" authorId="0" shapeId="0" xr:uid="{CA948D55-9562-40FB-BC29-58BD650C6A7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머신비전용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5" authorId="0" shapeId="0" xr:uid="{7D374FEF-1FB1-43D1-9851-42A189A6389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296" authorId="0" shapeId="0" xr:uid="{E49C2392-6465-424E-BD7A-D283CC6375F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7" authorId="0" shapeId="0" xr:uid="{FE9C4410-DBCD-4511-9A94-60065502BDA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8" authorId="0" shapeId="0" xr:uid="{C550D180-753B-44BE-AC26-5D09A98E336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299" authorId="0" shapeId="0" xr:uid="{AD361614-8976-4499-A088-29CBC8678E8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300" authorId="0" shapeId="0" xr:uid="{93D8CEE0-C07D-4157-ADE5-8423CC2A433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301" authorId="0" shapeId="0" xr:uid="{CECEED7F-FE16-47A6-BA21-C1662B6F0FD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302" authorId="0" shapeId="0" xr:uid="{70976025-1B46-4E34-A3FF-B349C5939BB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03" authorId="0" shapeId="0" xr:uid="{2A9D6B50-98C6-4774-A429-733BD3B96EB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04" authorId="0" shapeId="0" xr:uid="{8556286F-49E0-4C58-BF15-CEFC0176B0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05" authorId="0" shapeId="0" xr:uid="{F34F4FE0-3E3A-413E-BA6B-CC5B0D7BA62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06" authorId="0" shapeId="0" xr:uid="{27011E29-B616-4A36-8C51-69AFE004CAE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08" authorId="0" shapeId="0" xr:uid="{92C4B19D-2A0A-49DC-B3DC-E8B5A4B2575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09" authorId="0" shapeId="0" xr:uid="{6D594B35-8A5F-4871-A79A-65C5FA9A258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10" authorId="0" shapeId="0" xr:uid="{2013E78D-4306-4664-914D-E12B01D1378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11" authorId="0" shapeId="0" xr:uid="{446F9D85-0670-447B-AF45-B5D0D106576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12" authorId="0" shapeId="0" xr:uid="{E34A6703-CAD4-467F-857F-B8418C51D7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13" authorId="0" shapeId="0" xr:uid="{4898E47F-8D3E-4A0E-990A-BB6B441713E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14" authorId="0" shapeId="0" xr:uid="{5EC8A364-8540-4D11-A445-2980508B327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16" authorId="0" shapeId="0" xr:uid="{2A583B4D-1D9F-419B-B651-6514FBD56C0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18" authorId="0" shapeId="0" xr:uid="{F9D3DB90-2812-40D8-A66A-893C7F63127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베어링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19" authorId="0" shapeId="0" xr:uid="{004155F1-C737-4CDB-8CBC-313D048FC87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20" authorId="0" shapeId="0" xr:uid="{859CAFF0-E204-41C8-81A0-EA7C9FE81DA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22" authorId="0" shapeId="0" xr:uid="{9A785045-4160-4044-B906-BFC2CA64E39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23" authorId="0" shapeId="0" xr:uid="{8E5E38DD-4964-4985-89C9-E6BCBC4A6E9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25" authorId="0" shapeId="0" xr:uid="{87A17001-839D-4364-9B51-E051926A3B7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26" authorId="0" shapeId="0" xr:uid="{6EC45097-CDD0-486C-9A59-D47C88D5179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27" authorId="0" shapeId="0" xr:uid="{B766518F-8479-45FE-94C1-EC5593BD673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328" authorId="0" shapeId="0" xr:uid="{EA38EF9F-4A52-4DA5-90A9-69047859AE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(PCB)</t>
        </r>
      </text>
    </comment>
    <comment ref="I329" authorId="0" shapeId="0" xr:uid="{84DF05FD-5444-447B-9479-5197041558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30" authorId="0" shapeId="0" xr:uid="{CDD7B61D-97A0-405D-8111-FADE6206E67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31" authorId="0" shapeId="0" xr:uid="{37641E83-8D2E-4303-B053-C2A9C3DC4BD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332" authorId="0" shapeId="0" xr:uid="{25C98709-B902-43C2-A4B3-7E7D31A2F20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부품구입</t>
        </r>
      </text>
    </comment>
    <comment ref="I335" authorId="0" shapeId="0" xr:uid="{01BA7AE9-3FC6-436A-BB48-26F94204FF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336" authorId="0" shapeId="0" xr:uid="{3A09242C-F803-41EB-9DEA-D37FEE183EC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37" authorId="0" shapeId="0" xr:uid="{5848BE37-0165-4E5A-8995-D599CB4D9E6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338" authorId="0" shapeId="0" xr:uid="{4F595CE5-3F0B-4B8A-936B-188DD78024D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340" authorId="0" shapeId="0" xr:uid="{A8F4A02E-9C01-4A44-BB33-3D77D4FF5FC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341" authorId="0" shapeId="0" xr:uid="{B21F82A5-FAFD-451F-A793-4D9E6F61CFF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342" authorId="0" shapeId="0" xr:uid="{F50C0EE3-45D9-4D34-8275-B292B11B8F6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343" authorId="0" shapeId="0" xr:uid="{55441569-1567-40D9-9122-7862287A910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44" authorId="0" shapeId="0" xr:uid="{A049E282-0CD4-406D-B31F-3C5E396FAFD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45" authorId="0" shapeId="0" xr:uid="{B1C382D3-0CDE-4D9B-BB6E-2D86C443FFE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347" authorId="0" shapeId="0" xr:uid="{1BBBA75C-6E6A-4838-866F-63432D5CBFF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348" authorId="0" shapeId="0" xr:uid="{91413E4E-ECC8-4D6F-BD80-D012A94B8B4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49" authorId="0" shapeId="0" xr:uid="{965A53B6-04FA-48A7-A750-66615742713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51" authorId="0" shapeId="0" xr:uid="{28828194-4E8C-422C-9CC5-003FC5685F7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352" authorId="0" shapeId="0" xr:uid="{5C5A6173-97CE-4A5E-B32A-05CD72FDE9D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354" authorId="0" shapeId="0" xr:uid="{F695F436-2451-462B-A325-84115B8475A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>)</t>
        </r>
      </text>
    </comment>
    <comment ref="I355" authorId="0" shapeId="0" xr:uid="{FA687D4D-2F21-4B31-9B56-9C368E9FBC4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56" authorId="0" shapeId="0" xr:uid="{4990220B-7FED-4E21-B62B-5A1C5B841B0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57" authorId="0" shapeId="0" xr:uid="{30665C45-DA21-4CF6-96D5-BAAF7011BE7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1" authorId="0" shapeId="0" xr:uid="{6CED9D84-4711-4B36-A218-263B748DE74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2" authorId="0" shapeId="0" xr:uid="{E2C0D3FA-2747-4536-81FF-82123F9873C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4" authorId="0" shapeId="0" xr:uid="{70366F7C-0891-4788-B6B6-C1F6840321E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5" authorId="0" shapeId="0" xr:uid="{73FB1D03-1AFE-402E-AA7E-B11C2EEB2B8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9" authorId="0" shapeId="0" xr:uid="{52023DD1-BB93-4186-84B0-DF64D068CE0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0" authorId="0" shapeId="0" xr:uid="{1453E35A-5892-4BBB-9585-F1214C8A4D6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371" authorId="0" shapeId="0" xr:uid="{EE81A214-DB49-4F96-9204-B8372A0DCB0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>)</t>
        </r>
      </text>
    </comment>
    <comment ref="I373" authorId="0" shapeId="0" xr:uid="{DD86D912-D9D6-411C-AD4C-02B879977CD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4" authorId="0" shapeId="0" xr:uid="{7D073073-6649-4025-92C3-A0E6D69C31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5" authorId="0" shapeId="0" xr:uid="{7295756F-379B-48C5-A691-66694A3DB20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6" authorId="0" shapeId="0" xr:uid="{E1218917-AF36-4C16-8256-CCF9A3C3D23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8" authorId="0" shapeId="0" xr:uid="{4740D53E-7A38-468C-83B4-83D2769C5CD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79" authorId="0" shapeId="0" xr:uid="{DBD4066B-B87B-4445-A130-4BCD3A5DB72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84" authorId="0" shapeId="0" xr:uid="{FD61B425-9229-4ACE-95AC-20493036D37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85" authorId="0" shapeId="0" xr:uid="{13F33909-3981-4EFD-A3FC-25F277B480D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>)</t>
        </r>
      </text>
    </comment>
    <comment ref="I390" authorId="0" shapeId="0" xr:uid="{2711CDDD-E91E-40E5-BD7F-01463A4F5E7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Power Board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91" authorId="0" shapeId="0" xr:uid="{591BACD8-568A-4474-8AA1-8FAA438E8A9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93" authorId="0" shapeId="0" xr:uid="{104E4198-0554-499E-A456-C5FACACFBE7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97" authorId="0" shapeId="0" xr:uid="{1473C85C-E820-4D71-B50C-89CF50EBFA0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398" authorId="0" shapeId="0" xr:uid="{596C373D-4BA2-4531-8F7B-D5A654B1ABB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402" authorId="0" shapeId="0" xr:uid="{A91B71B4-AA2B-4D09-AD98-AB3C77A7EC8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03" authorId="0" shapeId="0" xr:uid="{1B8C9B93-E647-4E38-88EF-831FB25AD85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408" authorId="0" shapeId="0" xr:uid="{E7B8A31B-C886-454A-941F-324A74A4DBE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14" authorId="0" shapeId="0" xr:uid="{FA8B7566-147B-4C70-9C50-CB46C317653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15" authorId="0" shapeId="0" xr:uid="{6BFD7EFA-4B23-4DAA-A9E6-072E23908F3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프로파일테이블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417" authorId="0" shapeId="0" xr:uid="{FCFF282F-D6F5-4723-9505-DEC74B2EB8A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426" authorId="0" shapeId="0" xr:uid="{4EC4D695-CF74-4528-AD4D-D42DC5A239E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31" authorId="0" shapeId="0" xr:uid="{D07861A9-0CA8-4D17-B3BA-0B644E3BE3A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세척기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33" authorId="0" shapeId="0" xr:uid="{1B3E0C3D-D049-420C-A9C0-A1DB4F749AE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세척기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37" authorId="0" shapeId="0" xr:uid="{8FF20C17-8D86-4508-A742-E77FE49CB95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39" authorId="0" shapeId="0" xr:uid="{04727235-48E4-43B7-808A-7D44F398317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43" authorId="0" shapeId="0" xr:uid="{5BDA0469-1210-4AF9-ABB0-13F284C958C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히터및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접촉센서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44" authorId="0" shapeId="0" xr:uid="{DEA89851-8818-4EA4-8299-0531261C5AF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히터및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접촉센서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49" authorId="0" shapeId="0" xr:uid="{E6413E97-7C01-4D36-8280-675A22CF966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50" authorId="0" shapeId="0" xr:uid="{3467FCD5-8BE6-432D-AFD0-3957C5C8508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51" authorId="0" shapeId="0" xr:uid="{26DA5B99-0155-4D5C-9BE7-6E93E03E0C4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54" authorId="0" shapeId="0" xr:uid="{917DBDE0-3D31-4946-804E-E47B738764A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FW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55" authorId="0" shapeId="0" xr:uid="{D44A6D51-B0A1-4F19-97F2-3BA696C91E7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59" authorId="0" shapeId="0" xr:uid="{35FE2670-7301-47C6-ADBA-F0ACBD5A2A9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62" authorId="0" shapeId="0" xr:uid="{03DBEA79-7D12-4DAC-9089-BC8C5857873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63" authorId="0" shapeId="0" xr:uid="{FD4412FC-199E-4934-8180-A200F58023A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DC </t>
        </r>
        <r>
          <rPr>
            <sz val="9"/>
            <color indexed="81"/>
            <rFont val="돋움"/>
            <family val="3"/>
            <charset val="129"/>
          </rPr>
          <t>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67" authorId="0" shapeId="0" xr:uid="{E9CA7102-D1BE-4151-918F-94DBC4FA208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68" authorId="0" shapeId="0" xr:uid="{DFD62060-D95B-42B7-A7A8-8D87C0D078B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Beckhoff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69" authorId="0" shapeId="0" xr:uid="{F490D864-D420-4D6C-B68B-E06A5B179E0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77" authorId="0" shapeId="0" xr:uid="{C3F0A292-6D62-4431-B4A5-5A50C3FA49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80" authorId="0" shapeId="0" xr:uid="{637B8E54-A415-4E1D-A35C-BB78EEAB342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핑거가드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86" authorId="0" shapeId="0" xr:uid="{21207387-48F2-4A95-92A9-9371EE5BBC6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487" authorId="0" shapeId="0" xr:uid="{664D2ABC-BD9B-4CEF-A277-71025BDAB3B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494" authorId="0" shapeId="0" xr:uid="{983C0152-B7B1-403A-A4AB-48E4901D877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95" authorId="0" shapeId="0" xr:uid="{15BBE739-0351-417E-839C-69E5D7004B4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496" authorId="0" shapeId="0" xr:uid="{EA226E20-7059-4B63-9989-9266A3DCD7E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캐스터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00" authorId="0" shapeId="0" xr:uid="{2659CA88-4060-4389-9F0A-0D21BDC5A47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세척공정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01" authorId="0" shapeId="0" xr:uid="{6B085FE2-57D9-4A04-910C-B25C7CDF3E2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502" authorId="0" shapeId="0" xr:uid="{06B74734-B442-4A21-A44C-C76D903CB4E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에어컴프레셔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503" authorId="0" shapeId="0" xr:uid="{6AE5D52E-D1EB-4C5B-89A6-122F252E977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504" authorId="0" shapeId="0" xr:uid="{29976BE3-07E1-46BB-B5C4-ED4B684040D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05" authorId="0" shapeId="0" xr:uid="{86A7D566-4521-4FC1-AEAC-9C890B9BC7F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06" authorId="0" shapeId="0" xr:uid="{FBF61CE2-73D5-4776-9611-1568D70B92D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509" authorId="0" shapeId="0" xr:uid="{1D694B7D-DCC7-4507-97EC-A786EF6AAEF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10" authorId="0" shapeId="0" xr:uid="{F9088177-F9F8-455F-980C-33EEA029337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11" authorId="0" shapeId="0" xr:uid="{F8ABC3DC-9686-4ED2-95EC-A8D7E07EFBE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13" authorId="0" shapeId="0" xr:uid="{A6A0C5CF-5DFE-4BB6-894A-FBC502176FC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PCB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16" authorId="0" shapeId="0" xr:uid="{2725E57A-928F-4C0B-AC24-4A0E0190F21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>)</t>
        </r>
      </text>
    </comment>
    <comment ref="I517" authorId="0" shapeId="0" xr:uid="{2CC02019-9F18-4282-9717-694F14C6C63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전장부</t>
        </r>
        <r>
          <rPr>
            <sz val="9"/>
            <color indexed="81"/>
            <rFont val="Tahoma"/>
            <family val="2"/>
          </rPr>
          <t>)</t>
        </r>
      </text>
    </comment>
    <comment ref="I524" authorId="0" shapeId="0" xr:uid="{86EEB9D2-8240-4827-9310-86898D027EF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526" authorId="0" shapeId="0" xr:uid="{41DF7AB0-8219-4840-96A0-D5321F200BA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에어컴프레셔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27" authorId="0" shapeId="0" xr:uid="{8B2F0A54-8B43-498C-A9A4-AE5BBB4AF1F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28" authorId="0" shapeId="0" xr:uid="{EAB002B0-0599-4EF9-984B-F26C1E52D21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29" authorId="0" shapeId="0" xr:uid="{1B6B9754-C3B3-441F-BB8B-2BAA4DDC753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30" authorId="0" shapeId="0" xr:uid="{B1B5ABD9-4F6F-4E57-B038-21D361B4ED2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접촉센서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35" authorId="0" shapeId="0" xr:uid="{4F276F86-FA58-477C-AB1E-CABBDA0C35B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PCB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(200W Power Board)</t>
        </r>
      </text>
    </comment>
    <comment ref="I537" authorId="0" shapeId="0" xr:uid="{52CD55A9-DDD9-426E-A1B0-D5480475F31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38" authorId="0" shapeId="0" xr:uid="{8768E332-8E0E-4801-82ED-AB560271EC2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재료구입</t>
        </r>
      </text>
    </comment>
    <comment ref="I548" authorId="0" shapeId="0" xr:uid="{F1152223-5762-4F8E-ABFC-91E303C1E78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50" authorId="0" shapeId="0" xr:uid="{BC8BF43B-F2C6-4D8C-9261-7653241EF78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설계안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도출</t>
        </r>
        <r>
          <rPr>
            <sz val="9"/>
            <color indexed="81"/>
            <rFont val="Tahoma"/>
            <family val="2"/>
          </rPr>
          <t>)</t>
        </r>
      </text>
    </comment>
    <comment ref="I553" authorId="0" shapeId="0" xr:uid="{1EAF858B-73DA-4FA4-B728-B1D30A7A8AA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)</t>
        </r>
      </text>
    </comment>
    <comment ref="I554" authorId="0" shapeId="0" xr:uid="{EBF5674A-2C28-45E3-8C3D-6A301F47DCA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55" authorId="0" shapeId="0" xr:uid="{E5235ECA-71CE-4935-A03B-FDA1F00E8D0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56" authorId="0" shapeId="0" xr:uid="{C707CCC6-6FE4-4FC4-BD4E-4C52A09031F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57" authorId="0" shapeId="0" xr:uid="{3B280BD1-432D-4D95-AAF4-1433026B9E7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58" authorId="0" shapeId="0" xr:uid="{F7AACB98-7F22-4792-B23B-EEB80B02CCF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DC </t>
        </r>
        <r>
          <rPr>
            <sz val="9"/>
            <color indexed="81"/>
            <rFont val="돋움"/>
            <family val="3"/>
            <charset val="129"/>
          </rPr>
          <t>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I560" authorId="0" shapeId="0" xr:uid="{71554866-8244-4124-85B7-1BC14C16250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61" authorId="0" shapeId="0" xr:uid="{146294DA-9992-49C5-97F6-043D986813D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63" authorId="0" shapeId="0" xr:uid="{9A2F521F-4AAE-4388-8AA9-1C3FF7EDC69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드레스키트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65" authorId="0" shapeId="0" xr:uid="{D49EDAA6-993D-4653-B1D8-85AE26B6F26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접촉센서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67" authorId="0" shapeId="0" xr:uid="{E2A6FCCA-2DD9-4895-BA59-4187992F935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71" authorId="0" shapeId="0" xr:uid="{D27936B7-4E9A-468E-8665-ADC82F8178C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세척공정용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91" authorId="0" shapeId="0" xr:uid="{3F4E5A0A-E178-4CBC-ACAB-7D3F5C6E87D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94" authorId="0" shapeId="0" xr:uid="{524E13D9-FF9E-4DD5-8BC1-6993F38B994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596" authorId="0" shapeId="0" xr:uid="{2FEC0360-A306-4454-9638-A77D83698E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598" authorId="0" shapeId="0" xr:uid="{3F596DC1-E9FE-4F83-B8C6-C2B16E67CCF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F/T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599" authorId="0" shapeId="0" xr:uid="{4C9EF561-75EC-428B-AAAA-0D8001AA812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F/T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600" authorId="0" shapeId="0" xr:uid="{DC5F094E-B814-4359-8990-1A48185DF23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브라켓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606" authorId="0" shapeId="0" xr:uid="{D3E2B6EF-3105-4945-B372-1275CE4AF78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07" authorId="0" shapeId="0" xr:uid="{CBCED5AE-C604-44F2-922A-0DCB9BA9D1C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12" authorId="0" shapeId="0" xr:uid="{15948DE7-61CF-47D0-BBA9-CF981D2EBE7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14" authorId="0" shapeId="0" xr:uid="{9AB44464-29FA-4374-ADD8-855141AA37E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15" authorId="0" shapeId="0" xr:uid="{1073270C-B332-47D9-B4C6-C1180A86214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세척공정용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618" authorId="0" shapeId="0" xr:uid="{489CF9DB-ABF6-47D0-91B6-87F1350783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20" authorId="0" shapeId="0" xr:uid="{FBB50339-995A-4E4B-AFEC-42ED7E94591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22" authorId="0" shapeId="0" xr:uid="{686FB5B2-6820-492A-9118-D6057C18C43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부품구입</t>
        </r>
      </text>
    </comment>
    <comment ref="I624" authorId="0" shapeId="0" xr:uid="{168279D8-08E5-4D10-B545-21F8E8B6A34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세척공정용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구입의건</t>
        </r>
      </text>
    </comment>
    <comment ref="I625" authorId="0" shapeId="0" xr:uid="{1845E657-3230-4251-8C9F-19B6B277405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626" authorId="0" shapeId="0" xr:uid="{9527F107-B9B9-47E3-B58F-705D3E322E6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27" authorId="0" shapeId="0" xr:uid="{B243FF41-3EA0-436E-B21C-EAD55956956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628" authorId="0" shapeId="0" xr:uid="{7A5A4D01-BC65-4D5F-9878-48E2B0D8103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630" authorId="0" shapeId="0" xr:uid="{0F35B70F-56AC-44AB-BD07-42ECA0A0BC1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35" authorId="0" shapeId="0" xr:uid="{35B31D90-3981-447B-A03B-A9AE618989F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37" authorId="0" shapeId="0" xr:uid="{9C5FDE36-D5DC-4B6D-BF45-C77FD8B0B5E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38" authorId="0" shapeId="0" xr:uid="{4E6E6BD8-2C73-4AE6-800D-22696065EC9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41" authorId="0" shapeId="0" xr:uid="{438FA52F-DCBE-475A-A2AC-E1D5B7CCED5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43" authorId="0" shapeId="0" xr:uid="{173ABAD9-1FF5-439F-80BF-76E0E7EAEA7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디자인</t>
        </r>
      </text>
    </comment>
    <comment ref="I644" authorId="0" shapeId="0" xr:uid="{2B9B6995-ADFF-42DF-BD19-8BEF57C02F1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플랫폼용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하우징</t>
        </r>
      </text>
    </comment>
    <comment ref="I645" authorId="0" shapeId="0" xr:uid="{992DECEC-4BDB-4CAA-8A3D-1E9788A04F5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46" authorId="0" shapeId="0" xr:uid="{D425E752-3A83-45D5-B3FA-2D6364A0279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50" authorId="0" shapeId="0" xr:uid="{BF40C285-135F-4A17-9B86-B3F62FC1E81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쥬얼리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제작의건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652" authorId="0" shapeId="0" xr:uid="{46947AC3-4513-44C5-84EC-DDAB9F94A12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53" authorId="0" shapeId="0" xr:uid="{16D61ECA-324F-4B31-9AFD-18FE56C60CB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654" authorId="0" shapeId="0" xr:uid="{5F596F1D-D645-44FA-9076-E08ED7EF942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657" authorId="0" shapeId="0" xr:uid="{EE54EE25-E177-4E6D-950D-AB62B0E3081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658" authorId="0" shapeId="0" xr:uid="{A1CFC80A-70B0-4F1C-B5ED-D3C2D1542D6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660" authorId="0" shapeId="0" xr:uid="{FE244022-F241-4A11-821B-171E6E94AAE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안전물품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66" authorId="0" shapeId="0" xr:uid="{C6C59E83-98FC-49D4-B743-FD14EB1EE1A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67" authorId="0" shapeId="0" xr:uid="{6B53CE3E-BAC3-4C68-9B6E-9A5C7B3457B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68" authorId="0" shapeId="0" xr:uid="{335DE4AB-99FF-4F2E-81A2-F71BFA4D98D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프레임리스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669" authorId="0" shapeId="0" xr:uid="{EB0AF68A-C20C-4541-A971-053FC52A6B8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안전용품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0" authorId="0" shapeId="0" xr:uid="{C128D290-45C8-440B-8432-153FE8C8C4A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1" authorId="0" shapeId="0" xr:uid="{D2CCDF20-811F-4C23-8DBC-9D536A7C5EC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2" authorId="0" shapeId="0" xr:uid="{1F03AE84-72AC-420C-9430-973F9B9091A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3" authorId="0" shapeId="0" xr:uid="{2CE727D9-FB82-4E5E-9169-96BD21A849F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4" authorId="0" shapeId="0" xr:uid="{32AC959E-7A23-4E44-A3BC-A376E94B447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75" authorId="0" shapeId="0" xr:uid="{0BE5F4EF-6FBF-400D-B8D5-090CE676D6C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677" authorId="0" shapeId="0" xr:uid="{7748E7B9-F3F2-4155-A259-8A0CC4D1149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678" authorId="0" shapeId="0" xr:uid="{3036EEBE-A55A-4160-8FC3-AD1AEBE0833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681" authorId="0" shapeId="0" xr:uid="{121B0837-5ABD-44D3-9C4C-5909DE8212A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</text>
    </comment>
    <comment ref="I687" authorId="0" shapeId="0" xr:uid="{CB5A8EF1-410A-430C-8837-BAD84483FEF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691" authorId="0" shapeId="0" xr:uid="{FE221C77-B348-4757-BF03-8A7711CA942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692" authorId="0" shapeId="0" xr:uid="{C91B6B8F-2A88-455B-A41D-483F5A59E08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696" authorId="0" shapeId="0" xr:uid="{DBF04CEA-5525-44AE-97D7-F3C8E619AC8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697" authorId="0" shapeId="0" xr:uid="{8CF68624-EFA2-466E-B0A6-57548E77BE5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698" authorId="0" shapeId="0" xr:uid="{44FA7592-7D5F-46EF-BD7D-ACB47D2F81F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699" authorId="0" shapeId="0" xr:uid="{C5ED80C6-1C51-4080-858D-EC780F39BE5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705" authorId="0" shapeId="0" xr:uid="{51F22A53-C5BD-4118-A3D4-AB736F1BCE2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17" authorId="0" shapeId="0" xr:uid="{DB39F018-5635-4CE8-A961-164DDD49B36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고성능</t>
        </r>
        <r>
          <rPr>
            <sz val="9"/>
            <color indexed="81"/>
            <rFont val="Tahoma"/>
            <family val="2"/>
          </rPr>
          <t xml:space="preserve"> F/T 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19" authorId="0" shapeId="0" xr:uid="{087CA6A2-445E-4E21-9EAD-7940080BDEF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</text>
    </comment>
    <comment ref="I720" authorId="0" shapeId="0" xr:uid="{70EF4D68-7C50-46A4-A115-DBEC1B155EF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29" authorId="0" shapeId="0" xr:uid="{73DB85E7-5B70-42E6-BCF0-9A278080CCF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Link </t>
        </r>
        <r>
          <rPr>
            <sz val="9"/>
            <color indexed="81"/>
            <rFont val="돋움"/>
            <family val="3"/>
            <charset val="129"/>
          </rPr>
          <t>결합핀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30" authorId="0" shapeId="0" xr:uid="{62AAB3E3-631F-413C-8D90-F56EF19E85F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핸드핼드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</text>
    </comment>
    <comment ref="I733" authorId="0" shapeId="0" xr:uid="{55BACA69-73E7-4ED2-8397-0620E5D017B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프로토타입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3D </t>
        </r>
        <r>
          <rPr>
            <sz val="9"/>
            <color indexed="81"/>
            <rFont val="돋움"/>
            <family val="3"/>
            <charset val="129"/>
          </rPr>
          <t>프린터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필라멘트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34" authorId="0" shapeId="0" xr:uid="{7D9A1F83-40E1-4736-A05C-B17E0BA3B8D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자동화공정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(PLC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41" authorId="0" shapeId="0" xr:uid="{B775B251-B980-4AF9-B732-1378307D98A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42" authorId="0" shapeId="0" xr:uid="{1B32F005-2947-487A-9539-2C433DDA50F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46" authorId="0" shapeId="0" xr:uid="{81383695-720F-4B50-BC65-8746F953FA7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쥬얼리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왁스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750" authorId="0" shapeId="0" xr:uid="{DED68668-A250-489B-A998-3A19727D958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51" authorId="0" shapeId="0" xr:uid="{79769A1F-121B-4DD1-9C3D-EC13A654EA8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752" authorId="0" shapeId="0" xr:uid="{EA793A51-719A-4618-84BC-93AB5C34A13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769" authorId="0" shapeId="0" xr:uid="{F1EC0803-DD23-4B68-B4BF-4512CD89204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770" authorId="0" shapeId="0" xr:uid="{2293F504-C240-40BA-90F1-1D21A9457FE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771" authorId="0" shapeId="0" xr:uid="{F40B96EC-6ED8-49AA-A10F-785943D4E87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774" authorId="0" shapeId="0" xr:uid="{1F66A08F-E31B-40C0-BA2C-E50E6E076F3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프로토타입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3D </t>
        </r>
        <r>
          <rPr>
            <sz val="9"/>
            <color indexed="81"/>
            <rFont val="돋움"/>
            <family val="3"/>
            <charset val="129"/>
          </rPr>
          <t>프린터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필라멘트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776" authorId="0" shapeId="0" xr:uid="{E0004C86-90B1-4DE5-9FF2-45BC7065B6D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77" authorId="0" shapeId="0" xr:uid="{4CA88060-88F2-40BD-831E-DEE7B2A6FA7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78" authorId="0" shapeId="0" xr:uid="{83AD7C7D-DC35-4434-91D0-28B76AE4BA4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79" authorId="0" shapeId="0" xr:uid="{F72D83AA-2059-47C1-9CEF-72C47D61C1C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83" authorId="0" shapeId="0" xr:uid="{553D5C50-F2D0-4D12-9D02-24CE79615FA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784" authorId="0" shapeId="0" xr:uid="{24657E25-D293-463A-8D5F-D76762173A8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786" authorId="0" shapeId="0" xr:uid="{3EDC7E42-6BC4-494C-A120-1D8BFA63278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789" authorId="0" shapeId="0" xr:uid="{4C566CC4-5611-4884-8DC3-96731424CB8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790" authorId="0" shapeId="0" xr:uid="{D506DF73-5C10-413C-9E46-E0E33BDE91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805" authorId="0" shapeId="0" xr:uid="{451FB97C-C931-4472-947E-1B0F9540998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06" authorId="0" shapeId="0" xr:uid="{644BCA55-B8BA-43DB-A8C0-7E4D2ECAECC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Peg-in-hole, </t>
        </r>
        <r>
          <rPr>
            <sz val="9"/>
            <color indexed="81"/>
            <rFont val="돋움"/>
            <family val="3"/>
            <charset val="129"/>
          </rPr>
          <t>조립작업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13" authorId="0" shapeId="0" xr:uid="{F9AED332-ACEB-49A3-96DF-4F6F66E6CCA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15" authorId="0" shapeId="0" xr:uid="{615A0469-BEED-4A6D-B5F6-2953C05BE05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일체형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</t>
        </r>
      </text>
    </comment>
    <comment ref="I816" authorId="0" shapeId="0" xr:uid="{5E7D113F-1A07-439C-87F0-071B80E3F23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벨브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34" authorId="0" shapeId="0" xr:uid="{0B666BAA-2226-4E13-8B10-AC55F2CE49D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35" authorId="0" shapeId="0" xr:uid="{CBC66256-5651-4B16-B175-E0B16EFED3E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848" authorId="0" shapeId="0" xr:uid="{7D3C7961-1F97-4E68-9D27-7BEB5522E5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53" authorId="0" shapeId="0" xr:uid="{EFD0EB54-3186-4655-A27E-79CE4C23D50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57" authorId="0" shapeId="0" xr:uid="{148A95A1-D100-4977-BD5C-890029E3772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58" authorId="0" shapeId="0" xr:uid="{A2EE4A01-0399-4CB0-865F-50C37C040C4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60" authorId="0" shapeId="0" xr:uid="{3451AFA8-5181-4454-9936-C0A0D36DB20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882" authorId="0" shapeId="0" xr:uid="{0EF60A76-9F50-4452-9C3B-6215404E76C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883" authorId="0" shapeId="0" xr:uid="{968EB3DA-76AC-4B4F-B855-2431BC5DAA4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904" authorId="0" shapeId="0" xr:uid="{D7EE8BB2-F6BB-48BF-B2D9-F4274C09D0F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905" authorId="0" shapeId="0" xr:uid="{390676F2-E3AD-4B19-A674-F402CD7051A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913" authorId="0" shapeId="0" xr:uid="{EE3CCE12-C756-4F93-87FA-C632356FB52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919" authorId="0" shapeId="0" xr:uid="{1D2E7070-A3EE-44D8-8289-3B565A4CA53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부품구입</t>
        </r>
      </text>
    </comment>
    <comment ref="I920" authorId="0" shapeId="0" xr:uid="{A528B745-015C-493F-AD48-F405ABDD0DC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921" authorId="0" shapeId="0" xr:uid="{D091FB17-9E53-4D13-BF34-F6A8E83BE6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922" authorId="0" shapeId="0" xr:uid="{C3DFBF1D-271D-4285-BBE1-B0137E69621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923" authorId="0" shapeId="0" xr:uid="{190FC872-DEE0-4755-A23D-2AB9ABD66CC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26" authorId="0" shapeId="0" xr:uid="{027B2AFE-31FE-4B19-953F-C0216308520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30" authorId="0" shapeId="0" xr:uid="{59B87C14-CDFE-4BE3-8372-816B3C4FFEE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31" authorId="0" shapeId="0" xr:uid="{05794C71-E710-4C9A-93F9-226C8EA8670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판금</t>
        </r>
        <r>
          <rPr>
            <sz val="9"/>
            <color indexed="81"/>
            <rFont val="Tahoma"/>
            <family val="2"/>
          </rPr>
          <t>)</t>
        </r>
      </text>
    </comment>
    <comment ref="I936" authorId="0" shapeId="0" xr:uid="{15BA90B0-A7C3-43F6-B765-42E7784E472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937" authorId="0" shapeId="0" xr:uid="{9CCFFD84-EDD6-45B6-BAA1-8EC64D493C2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938" authorId="0" shapeId="0" xr:uid="{145D9EBA-E736-49F4-BC71-446965877AD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939" authorId="0" shapeId="0" xr:uid="{83138072-167E-4DC7-9BC0-1A1F76FE919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942" authorId="0" shapeId="0" xr:uid="{1459754A-DEA6-42CC-BF5B-82DBD96189B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부품가공</t>
        </r>
      </text>
    </comment>
    <comment ref="I944" authorId="0" shapeId="0" xr:uid="{EFCA8CBE-2637-4E14-B795-598B2A92183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48" authorId="0" shapeId="0" xr:uid="{BAA2EB1B-925F-4DCD-AE3D-A64DD7554B9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950" authorId="0" shapeId="0" xr:uid="{955A0A40-AFC4-4787-A04A-520028AFEF2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51" authorId="0" shapeId="0" xr:uid="{2BF250C1-95DD-4742-A151-71DB438284A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52" authorId="0" shapeId="0" xr:uid="{C33A90E5-3F46-4D37-B543-0AD0432335F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부품가공</t>
        </r>
      </text>
    </comment>
    <comment ref="I953" authorId="0" shapeId="0" xr:uid="{200A8897-E133-4FE9-93EB-F2B32B12EA8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54" authorId="0" shapeId="0" xr:uid="{266B12E6-D795-48F3-B168-3D688631EB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955" authorId="0" shapeId="0" xr:uid="{073F9413-72AC-46D5-BDA7-90F23C7DE8F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56" authorId="0" shapeId="0" xr:uid="{DB5323AE-7CDB-4EF2-8341-B22EFA288B6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59" authorId="0" shapeId="0" xr:uid="{BCCE273F-9229-43F9-97EE-1CE9FFE023F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용접</t>
        </r>
      </text>
    </comment>
    <comment ref="I961" authorId="0" shapeId="0" xr:uid="{6798B433-60AA-4DAE-AFE9-A4F4B1AC61E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964" authorId="0" shapeId="0" xr:uid="{68EE319B-EFB2-42D5-9853-250511C2740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66" authorId="0" shapeId="0" xr:uid="{58F40B7F-B06A-4CA5-8BCA-9D887B493D4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67" authorId="0" shapeId="0" xr:uid="{C17B216A-8F27-445C-9C5F-09EB98C64D1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69" authorId="0" shapeId="0" xr:uid="{9198BA3F-C990-4D9E-99B7-ADC9CEE05E2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971" authorId="0" shapeId="0" xr:uid="{CA1AF5C4-A1AE-46DA-A00C-70616DDEDD0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72" authorId="0" shapeId="0" xr:uid="{79C99E85-49F2-4088-8EEF-75CFD9D4BFD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75" authorId="0" shapeId="0" xr:uid="{7F596BD6-70B1-4188-8073-0293FC98A4F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86" authorId="0" shapeId="0" xr:uid="{449B15B4-5A49-4BF3-BD02-7D4246BEACE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991" authorId="0" shapeId="0" xr:uid="{CAE8DA80-10C9-4E6D-8704-9CE011706F3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</text>
    </comment>
    <comment ref="I992" authorId="0" shapeId="0" xr:uid="{8EC671E3-49C3-4495-839B-0248185996B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</text>
    </comment>
    <comment ref="I1003" authorId="0" shapeId="0" xr:uid="{699E27D8-F5A7-44CC-A00D-BE196C7E3CF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1009" authorId="0" shapeId="0" xr:uid="{CD74F544-2250-4806-AB56-16326D97DD1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11" authorId="0" shapeId="0" xr:uid="{04B59D48-654F-4BD2-8F0E-8FC7764A7AC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15" authorId="0" shapeId="0" xr:uid="{0357FA35-0298-4771-94EA-72BFF0C650C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1017" authorId="0" shapeId="0" xr:uid="{E92497AC-7110-4EDE-951B-CA136F70BD9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I1019" authorId="0" shapeId="0" xr:uid="{119D447B-368B-4075-A3A1-9C22D282A2A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20" authorId="0" shapeId="0" xr:uid="{1B0FE1C5-8BC3-4A50-81C3-FCB2E4AB669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22" authorId="0" shapeId="0" xr:uid="{6E62556D-1041-4FA5-A630-7F1666D109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27" authorId="0" shapeId="0" xr:uid="{8EB1E0DD-4167-4B80-9B62-DEF93B39170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34" authorId="0" shapeId="0" xr:uid="{10D5001E-7716-4998-AAD2-3889BF42E42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035" authorId="0" shapeId="0" xr:uid="{4738B60A-2CE5-428B-BE7C-35B30E40882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037" authorId="0" shapeId="0" xr:uid="{B6D71AB0-F9C5-423D-AFFE-AE513798ACF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40" authorId="0" shapeId="0" xr:uid="{63CC0E89-E0C9-4450-8858-44C514298E6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(PCB)</t>
        </r>
      </text>
    </comment>
    <comment ref="I1042" authorId="0" shapeId="0" xr:uid="{63C38F03-371F-41FB-AB15-92452EDDD97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44" authorId="0" shapeId="0" xr:uid="{C4BEBCF3-D0C9-4BFB-8CD5-0928D3DA021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45" authorId="0" shapeId="0" xr:uid="{6DD785D7-434B-416D-A253-7E33DE60D4A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46" authorId="0" shapeId="0" xr:uid="{AF8B7760-FE6C-44D1-B4F1-BB9878342A5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47" authorId="0" shapeId="0" xr:uid="{F128B149-B42A-4B40-8178-DEEE969B8CF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48" authorId="0" shapeId="0" xr:uid="{3A337FCC-BECA-4FBD-AC22-B010907125A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55" authorId="0" shapeId="0" xr:uid="{11DE7750-46DD-446F-A401-DE3BA7DBA4C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57" authorId="0" shapeId="0" xr:uid="{E41F6B17-8E4A-4035-8725-0CC5393F6D3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58" authorId="0" shapeId="0" xr:uid="{0BCBAC42-248A-4778-95CE-6DDA7AC60C0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Delta(D6)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62" authorId="0" shapeId="0" xr:uid="{724FD067-07D4-4A22-A9C0-EADA71025A6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</text>
    </comment>
    <comment ref="I1063" authorId="0" shapeId="0" xr:uid="{F76ADA66-9F42-496C-AF8A-4127C6D52AE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</text>
    </comment>
    <comment ref="I1065" authorId="0" shapeId="0" xr:uid="{94247F98-8CD9-4FA5-9A8E-A69DD1E83F2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74" authorId="0" shapeId="0" xr:uid="{B5CDDB46-A1C4-482D-AE7A-1D4307C5391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1079" authorId="0" shapeId="0" xr:uid="{6B98F0F3-0428-4328-B1E3-F9353107511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바스켓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82" authorId="0" shapeId="0" xr:uid="{787011F2-E1AC-4CCB-87A2-FA2A490C032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83" authorId="0" shapeId="0" xr:uid="{EA039F59-4ECF-4589-B349-50D4175F8D2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84" authorId="0" shapeId="0" xr:uid="{4B6FAB64-A461-4AB6-A051-70BB375EE17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D6 </t>
        </r>
        <r>
          <rPr>
            <sz val="9"/>
            <color indexed="81"/>
            <rFont val="돋움"/>
            <family val="3"/>
            <charset val="129"/>
          </rPr>
          <t>전장반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89" authorId="0" shapeId="0" xr:uid="{BF6DFDB0-A41D-468E-90A2-1FA0219B878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095" authorId="0" shapeId="0" xr:uid="{EAA3F157-6D9A-4B9D-9EEA-929F52435F5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96" authorId="0" shapeId="0" xr:uid="{D2B933E4-361B-48A4-816A-5882E114B37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전장부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099" authorId="0" shapeId="0" xr:uid="{336B5E98-7833-407D-82CE-8BD0A6FFA93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0" authorId="0" shapeId="0" xr:uid="{27364B3C-80F6-4940-830E-C0175590AAD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2" authorId="0" shapeId="0" xr:uid="{DB69C49B-D637-45A1-B112-615BE4D7478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6" authorId="0" shapeId="0" xr:uid="{A183B1D8-2558-49F2-B9C5-A52E390F8E8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임베디드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GPU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7" authorId="0" shapeId="0" xr:uid="{C57C83F9-2C63-4E32-AE9D-6DBB59FFE6C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Beckhoff Module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8" authorId="0" shapeId="0" xr:uid="{740F4619-824C-4038-A926-54DE982BF57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09" authorId="0" shapeId="0" xr:uid="{0E75CA28-1539-438B-9F1A-3A823A26883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11" authorId="0" shapeId="0" xr:uid="{BEDC30D5-B78F-4A6C-BBAC-6E1E5A257B4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머신비전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RGB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17" authorId="0" shapeId="0" xr:uid="{0EB3A99D-96D0-45A1-9860-D712335BC82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118" authorId="0" shapeId="0" xr:uid="{A2B229FF-DC12-41E1-AF65-FD54332C6D2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132" authorId="0" shapeId="0" xr:uid="{70258448-FA4E-466A-AB82-A5F9B20C64C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134" authorId="0" shapeId="0" xr:uid="{842ECA50-D39A-4E06-89DA-F355558111B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136" authorId="0" shapeId="0" xr:uid="{EC049570-169C-47EA-9C79-1AB607FA477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39" authorId="0" shapeId="0" xr:uid="{1D40BFF5-172B-4B5E-80A8-BA8A53F7CBE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부분품제작</t>
        </r>
      </text>
    </comment>
    <comment ref="J1141" authorId="0" shapeId="0" xr:uid="{7509893E-07D5-47C1-83AF-246B45FC7D1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60" authorId="0" shapeId="0" xr:uid="{6580409B-8517-4287-A64C-33A45D179A1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</t>
        </r>
        <r>
          <rPr>
            <sz val="9"/>
            <color indexed="81"/>
            <rFont val="Tahoma"/>
            <family val="2"/>
          </rPr>
          <t xml:space="preserve"> Actuator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AGV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I1161" authorId="0" shapeId="0" xr:uid="{DB11C970-BD2A-45ED-A37B-5B15B4DCF3B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Delta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</text>
    </comment>
    <comment ref="I1162" authorId="0" shapeId="0" xr:uid="{42499216-69DB-4D9E-8486-A1B01372937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63" authorId="0" shapeId="0" xr:uid="{915DE0A2-83F2-47DF-819D-77B7870B47A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검체로봇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65" authorId="0" shapeId="0" xr:uid="{0AE9317E-6B81-48AF-BA0E-ADFD1DDF4C2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70" authorId="0" shapeId="0" xr:uid="{0BA166FF-4936-46E7-8EF1-CC7A9D0842B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가공비</t>
        </r>
      </text>
    </comment>
    <comment ref="I1172" authorId="0" shapeId="0" xr:uid="{D4C80CF2-6B04-46CF-BFDA-A8CE71D9B81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77" authorId="0" shapeId="0" xr:uid="{392F493D-358D-4BF1-B1C8-A360CC41FC7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78" authorId="0" shapeId="0" xr:uid="{CFBD7D4F-6F67-47BF-B03F-DDD65EFC77C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179" authorId="0" shapeId="0" xr:uid="{6C74DDA4-3FA9-448A-ABCB-78283DDB921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튀김기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거치대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180" authorId="0" shapeId="0" xr:uid="{CE1BA681-542D-4237-8E45-D132DB1189F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유니트타입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감속기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190" authorId="0" shapeId="0" xr:uid="{4A2D7478-4985-42F1-8E3C-2B622E2BEAD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1192" authorId="0" shapeId="0" xr:uid="{2AB285A9-2EC1-4171-9C5A-1C050EA3258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11" authorId="0" shapeId="0" xr:uid="{D1A8B6FD-0A03-4BE4-8A9C-50234793610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12" authorId="0" shapeId="0" xr:uid="{AF683BFE-659E-430D-9C22-0DC492E9EEB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15" authorId="0" shapeId="0" xr:uid="{0BAA3A4C-E118-4271-B1B1-5FF1863DFD7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ToF 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머신비전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RGB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18" authorId="0" shapeId="0" xr:uid="{36B9431F-D3C6-470D-B0F1-121497FBCC8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머신비전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RGB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19" authorId="0" shapeId="0" xr:uid="{43CB5F51-4750-4B37-8360-F224E2BDFB3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21" authorId="0" shapeId="0" xr:uid="{3E409C27-EA8D-4B07-9153-CB128B02666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</text>
    </comment>
    <comment ref="I1223" authorId="0" shapeId="0" xr:uid="{10259467-68ED-439B-9633-FA7583BCD13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27" authorId="0" shapeId="0" xr:uid="{99CE4FCC-EA4D-4D1B-809B-2DDB3F74914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검체로봇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28" authorId="0" shapeId="0" xr:uid="{152F2EB3-6D8B-408B-B49E-536FFFC7A0D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34" authorId="0" shapeId="0" xr:uid="{5326BA57-D3A4-4002-9FE4-FC0DB5D7B11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235" authorId="0" shapeId="0" xr:uid="{CE52C9B5-0A2B-458B-9D87-B3673BE853F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237" authorId="0" shapeId="0" xr:uid="{D6137F4D-9E38-4A40-AC5A-2CBB4EE1344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검체로봇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38" authorId="0" shapeId="0" xr:uid="{34A2B3A6-FE7D-4A4C-A521-01E59863F32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39" authorId="0" shapeId="0" xr:uid="{C78A3FAC-8DC8-451B-B023-1A00C4A195E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42" authorId="0" shapeId="0" xr:uid="{4C893A81-C3C7-4475-BC34-F6518E61C71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46" authorId="0" shapeId="0" xr:uid="{8FECBFD4-5109-4C11-B706-1C6CB9D63F5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검체로봇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47" authorId="0" shapeId="0" xr:uid="{38C9723B-5D2F-420C-B8B3-47523FDE700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49" authorId="0" shapeId="0" xr:uid="{D071437C-2816-4771-8E68-12BD041CA99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</text>
    </comment>
    <comment ref="I1251" authorId="0" shapeId="0" xr:uid="{1FB36179-914F-449B-A072-43A7C27CC36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53" authorId="0" shapeId="0" xr:uid="{FD04A3B4-7552-480B-BDE2-068893172A0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55" authorId="0" shapeId="0" xr:uid="{121C73EA-E0ED-4FD1-90E3-A04686F6D26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57" authorId="0" shapeId="0" xr:uid="{4C2346E9-D4BD-47BD-941C-0F5EBCB774A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58" authorId="0" shapeId="0" xr:uid="{D0F813F3-D454-441B-9F63-A9E19DC002E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61" authorId="0" shapeId="0" xr:uid="{07F163D1-0D81-401B-85DE-D240243D692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65" authorId="0" shapeId="0" xr:uid="{5B4F3227-6D83-489E-8A9F-F1CD9E5ADA9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67" authorId="0" shapeId="0" xr:uid="{7AF6464F-AB99-4F73-A287-748929219F5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70" authorId="0" shapeId="0" xr:uid="{6072D111-5149-4CA2-9E5E-65B044294B3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72" authorId="0" shapeId="0" xr:uid="{3ABA91AA-8EE5-423D-9779-5132B234210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74" authorId="0" shapeId="0" xr:uid="{890F6C42-28B0-4C5B-BB99-9B741E263B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278" authorId="0" shapeId="0" xr:uid="{FFE56E57-13D1-4A69-8F07-7F780DB7194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281" authorId="0" shapeId="0" xr:uid="{3A45B4E1-1372-49DC-8C2F-9B8379E9849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85" authorId="0" shapeId="0" xr:uid="{360BAE84-BEDC-40B5-9B39-D2582ECDF54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88" authorId="0" shapeId="0" xr:uid="{EFB4DF21-7B96-415B-AFFC-FD7B48B36FF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292" authorId="0" shapeId="0" xr:uid="{BC3A7421-C7C9-4623-BB7A-7761014F834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294" authorId="0" shapeId="0" xr:uid="{C805A9DE-EE64-4440-8C28-5BAD4CDD480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보드류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96" authorId="0" shapeId="0" xr:uid="{C7BA6A2E-F06B-4967-96B6-75FEEFCEF61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298" authorId="0" shapeId="0" xr:uid="{B2A7F15B-E1A0-4BD9-8C0B-B0C8170C25C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03" authorId="0" shapeId="0" xr:uid="{E11C2477-3B42-44E4-9414-B6AF98B007D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304" authorId="0" shapeId="0" xr:uid="{AB5743A1-9003-4C2A-8504-725E29954817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08" authorId="0" shapeId="0" xr:uid="{6A23F66C-C1E3-44A7-A73C-A1A93353954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09" authorId="0" shapeId="0" xr:uid="{798C3FDF-0D79-4A69-8EB2-17886259AF9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312" authorId="0" shapeId="0" xr:uid="{B4F7CC1C-10C2-48D0-89BE-5A4EF259943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13" authorId="0" shapeId="0" xr:uid="{77D390EE-CD97-4E36-B2E5-D31141714B3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14" authorId="0" shapeId="0" xr:uid="{94EED7CD-08F2-400B-A332-91D8D94342E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16" authorId="0" shapeId="0" xr:uid="{17046F1C-35BC-4DAB-9166-1BA1EAA5616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18" authorId="0" shapeId="0" xr:uid="{6550F96B-FDF9-4E59-AD8D-50E6C2263DC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20" authorId="0" shapeId="0" xr:uid="{58DBE08D-68E1-4D56-B7D6-EC1ECAD90BAE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21" authorId="0" shapeId="0" xr:uid="{DFDADEC6-8814-4FE4-9316-5ABB439EF1E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24" authorId="0" shapeId="0" xr:uid="{27BDE78E-2CFE-4863-B9E1-ABBDDDD581EF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325" authorId="0" shapeId="0" xr:uid="{C2B7F75A-4C7F-47A5-82F9-60805CEAE54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327" authorId="0" shapeId="0" xr:uid="{26C25EF6-56AC-4E5E-917C-CF0BCEC85B8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38" authorId="0" shapeId="0" xr:uid="{E68CF700-3995-4149-8755-B6BCDFC1E4CA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40" authorId="0" shapeId="0" xr:uid="{D4C90052-EFE3-4C8C-9945-70C79C10491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42" authorId="0" shapeId="0" xr:uid="{16BB6171-38DF-4986-B0C8-F8B373859EA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46" authorId="0" shapeId="0" xr:uid="{F343D7F9-953B-4570-8B7B-406CA732277D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로봇장착형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도킹스테이션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</text>
    </comment>
    <comment ref="I1347" authorId="0" shapeId="0" xr:uid="{555DDB14-565C-4D60-9078-BD5E8DEA8CBB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54" authorId="0" shapeId="0" xr:uid="{90294874-3576-41A6-BFCD-E6CEDC98A33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57" authorId="0" shapeId="0" xr:uid="{8A004734-1B92-4A55-AA36-088B9EBB3079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58" authorId="0" shapeId="0" xr:uid="{67C36930-F896-46D5-A61F-3C2A049B481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61" authorId="0" shapeId="0" xr:uid="{D55F846C-B5EF-49C8-A98A-FC82835B0C7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부품구입</t>
        </r>
      </text>
    </comment>
    <comment ref="I1362" authorId="0" shapeId="0" xr:uid="{BA44D25F-74E2-43E9-972D-76039DC40A5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65" authorId="0" shapeId="0" xr:uid="{7C620E4D-C0A6-4EDF-9AC0-68E306AFD61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67" authorId="0" shapeId="0" xr:uid="{5F7B683D-8E18-40C0-99F7-D3BA2076EA86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369" authorId="0" shapeId="0" xr:uid="{38B7CA3A-2C71-4CA6-BAE9-5FBA728634C8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70" authorId="0" shapeId="0" xr:uid="{B3E4CD3C-6042-401A-BDA1-68454AA9DE5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</text>
    </comment>
    <comment ref="I1371" authorId="0" shapeId="0" xr:uid="{0243B3A6-1489-4E98-84FE-402D3DA0E42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</text>
    </comment>
    <comment ref="I1382" authorId="0" shapeId="0" xr:uid="{1A88A9B4-531F-4124-9992-28A547DA609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386" authorId="0" shapeId="0" xr:uid="{4A66718C-0997-4F4E-ACBE-92096421DF9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S1386" authorId="0" shapeId="0" xr:uid="{571B0BB5-533B-4CD5-BCC3-0BEBC80B84B1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파손건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지불
</t>
        </r>
      </text>
    </comment>
    <comment ref="I1387" authorId="0" shapeId="0" xr:uid="{675A0D40-B9FE-4363-80EA-E09A2BD6ACC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388" authorId="0" shapeId="0" xr:uid="{FDD81E6D-B46D-4BC1-A407-DD1FAE01BE4C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391" authorId="0" shapeId="0" xr:uid="{7D8C035F-B16A-4EFA-A0ED-B9B74877EA23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1396" authorId="0" shapeId="0" xr:uid="{4EB939DE-E3EE-445D-8E5D-B7EAF9A47055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</text>
    </comment>
    <comment ref="I1399" authorId="0" shapeId="0" xr:uid="{FE97E662-A602-4930-A852-EB94DAFDB664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가공품</t>
        </r>
      </text>
    </comment>
    <comment ref="I1401" authorId="0" shapeId="0" xr:uid="{A2BC2414-0D99-4C53-818C-4024EF92A592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  <comment ref="I1402" authorId="0" shapeId="0" xr:uid="{D52EC630-3473-4E22-A2B8-005DB6D66A30}">
      <text>
        <r>
          <rPr>
            <b/>
            <sz val="9"/>
            <color indexed="81"/>
            <rFont val="Tahoma"/>
            <family val="2"/>
          </rPr>
          <t>seung: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트래커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neuromeka</author>
    <author>user</author>
  </authors>
  <commentList>
    <comment ref="I312" authorId="0" shapeId="0" xr:uid="{224E5A46-9FB5-469C-AF28-59B8AE977F56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전장품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E319" authorId="0" shapeId="0" xr:uid="{65A9BF65-9B01-4FA2-B901-46A817298F28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핸드헬드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디바이스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J322" authorId="0" shapeId="0" xr:uid="{7BD96071-BB3E-47AF-92F2-82FCE4FFE1D0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'CL05B104KO5NNNC
</t>
        </r>
        <r>
          <rPr>
            <sz val="9"/>
            <color indexed="81"/>
            <rFont val="돋움"/>
            <family val="3"/>
            <charset val="129"/>
          </rPr>
          <t xml:space="preserve">재고부족
</t>
        </r>
      </text>
    </comment>
    <comment ref="E326" authorId="0" shapeId="0" xr:uid="{75B8CE41-646D-4DAB-950B-DB42AE1A661D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가공품
</t>
        </r>
      </text>
    </comment>
    <comment ref="I332" authorId="1" shapeId="0" xr:uid="{7DF143BF-225D-43BE-B734-F99EC7AF5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모바일용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협동로봇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가공품
</t>
        </r>
      </text>
    </comment>
    <comment ref="I336" authorId="0" shapeId="0" xr:uid="{A1034EA4-6E9C-48E0-A224-3AF9361C251E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플랫폼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41" authorId="0" shapeId="0" xr:uid="{ACC35F47-08A8-400C-97C5-FD8D048F439E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</text>
    </comment>
    <comment ref="I364" authorId="0" shapeId="0" xr:uid="{81040BD9-9F21-469A-A062-7552BCA46AFE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시장확대형
</t>
        </r>
      </text>
    </comment>
    <comment ref="I368" authorId="0" shapeId="0" xr:uid="{3202B933-C567-415E-B295-2817A4B80D76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산업핵심
</t>
        </r>
      </text>
    </comment>
    <comment ref="I375" authorId="0" shapeId="0" xr:uid="{527C6217-3CD6-4B26-B861-6CAECC10FD72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376" authorId="0" shapeId="0" xr:uid="{5BCD9B67-F8C0-4E4C-9FCE-17EC05323DFF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N376" authorId="1" shapeId="0" xr:uid="{E452CE66-DD77-4BA3-B476-9D3B98481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252,190
</t>
        </r>
        <r>
          <rPr>
            <sz val="9"/>
            <color indexed="81"/>
            <rFont val="돋움"/>
            <family val="3"/>
            <charset val="129"/>
          </rPr>
          <t>배송비</t>
        </r>
        <r>
          <rPr>
            <sz val="9"/>
            <color indexed="81"/>
            <rFont val="Tahoma"/>
            <family val="2"/>
          </rPr>
          <t xml:space="preserve"> 14000
</t>
        </r>
      </text>
    </comment>
    <comment ref="I390" authorId="0" shapeId="0" xr:uid="{C52266D0-7559-4144-AEA0-A3203C35FEA0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구입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397" authorId="0" shapeId="0" xr:uid="{60165A6C-D960-43E5-87E9-C375877A1080}">
      <text>
        <r>
          <rPr>
            <b/>
            <sz val="9"/>
            <color indexed="81"/>
            <rFont val="Tahoma"/>
            <family val="2"/>
          </rPr>
          <t>neuromeka: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401" authorId="1" shapeId="0" xr:uid="{7ECFA876-640D-4F87-8FDF-6120F4ACE6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그리퍼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</text>
    </comment>
    <comment ref="I411" authorId="1" shapeId="0" xr:uid="{709FB9FE-1F50-4924-A1A9-35F207F839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머신비전용</t>
        </r>
        <r>
          <rPr>
            <sz val="9"/>
            <color indexed="81"/>
            <rFont val="Tahoma"/>
            <family val="2"/>
          </rPr>
          <t xml:space="preserve"> RGB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414" authorId="1" shapeId="0" xr:uid="{5FDD502C-F08E-4490-93D5-F77FE07FB5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415" authorId="1" shapeId="0" xr:uid="{A5BAF292-444A-42F3-B981-0744F960BB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  <comment ref="I424" authorId="1" shapeId="0" xr:uid="{0F08FEFB-9140-4D35-9992-3812BAC1B5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<sst xmlns="http://schemas.openxmlformats.org/spreadsheetml/2006/main" count="18698" uniqueCount="6308">
  <si>
    <t>No.</t>
    <phoneticPr fontId="3" type="noConversion"/>
  </si>
  <si>
    <t>구매 요청일</t>
    <phoneticPr fontId="3" type="noConversion"/>
  </si>
  <si>
    <t>기안자</t>
    <phoneticPr fontId="3" type="noConversion"/>
  </si>
  <si>
    <t>구매처</t>
    <phoneticPr fontId="3" type="noConversion"/>
  </si>
  <si>
    <t>납기일</t>
    <phoneticPr fontId="3" type="noConversion"/>
  </si>
  <si>
    <t>금 액
(VAT별도)</t>
    <phoneticPr fontId="3" type="noConversion"/>
  </si>
  <si>
    <t>결제일</t>
    <phoneticPr fontId="2" type="noConversion"/>
  </si>
  <si>
    <t>품명</t>
    <phoneticPr fontId="3" type="noConversion"/>
  </si>
  <si>
    <t>마이에스에스디</t>
    <phoneticPr fontId="2" type="noConversion"/>
  </si>
  <si>
    <t>에즈윈아이피씨</t>
    <phoneticPr fontId="2" type="noConversion"/>
  </si>
  <si>
    <t>디오시스</t>
    <phoneticPr fontId="2" type="noConversion"/>
  </si>
  <si>
    <t>재원하이텍</t>
    <phoneticPr fontId="2" type="noConversion"/>
  </si>
  <si>
    <t>협의</t>
    <phoneticPr fontId="2" type="noConversion"/>
  </si>
  <si>
    <t>금 액
(VAT포함)</t>
    <phoneticPr fontId="3" type="noConversion"/>
  </si>
  <si>
    <t>과제명</t>
    <phoneticPr fontId="2" type="noConversion"/>
  </si>
  <si>
    <t>이태관</t>
    <phoneticPr fontId="2" type="noConversion"/>
  </si>
  <si>
    <t>지결No</t>
    <phoneticPr fontId="2" type="noConversion"/>
  </si>
  <si>
    <t>납품완료</t>
    <phoneticPr fontId="2" type="noConversion"/>
  </si>
  <si>
    <t>환덕전자</t>
    <phoneticPr fontId="2" type="noConversion"/>
  </si>
  <si>
    <t>코파스</t>
    <phoneticPr fontId="2" type="noConversion"/>
  </si>
  <si>
    <t>와이엘코퍼레이션</t>
    <phoneticPr fontId="2" type="noConversion"/>
  </si>
  <si>
    <t>일반</t>
    <phoneticPr fontId="2" type="noConversion"/>
  </si>
  <si>
    <t>Robots-common</t>
  </si>
  <si>
    <t>부원이엔지</t>
    <phoneticPr fontId="2" type="noConversion"/>
  </si>
  <si>
    <t xml:space="preserve">NEXT-3102D </t>
  </si>
  <si>
    <t>영일테크</t>
    <phoneticPr fontId="2" type="noConversion"/>
  </si>
  <si>
    <t>GFM-1315-06</t>
  </si>
  <si>
    <t>한국이구스</t>
    <phoneticPr fontId="2" type="noConversion"/>
  </si>
  <si>
    <t>리잰</t>
    <phoneticPr fontId="2" type="noConversion"/>
  </si>
  <si>
    <t>없음</t>
    <phoneticPr fontId="2" type="noConversion"/>
  </si>
  <si>
    <t>나로전자</t>
    <phoneticPr fontId="2" type="noConversion"/>
  </si>
  <si>
    <t>세인플렉스</t>
    <phoneticPr fontId="2" type="noConversion"/>
  </si>
  <si>
    <t>서민호</t>
    <phoneticPr fontId="2" type="noConversion"/>
  </si>
  <si>
    <t>이지넷유비쿼터스</t>
    <phoneticPr fontId="2" type="noConversion"/>
  </si>
  <si>
    <t>CB Ass'y</t>
    <phoneticPr fontId="2" type="noConversion"/>
  </si>
  <si>
    <t>3-62-0515-Z001</t>
    <phoneticPr fontId="2" type="noConversion"/>
  </si>
  <si>
    <t>LCM1500W-T</t>
    <phoneticPr fontId="2" type="noConversion"/>
  </si>
  <si>
    <t>일반</t>
  </si>
  <si>
    <t>없음</t>
  </si>
  <si>
    <t>서윤전자</t>
    <phoneticPr fontId="2" type="noConversion"/>
  </si>
  <si>
    <t>박수철</t>
    <phoneticPr fontId="2" type="noConversion"/>
  </si>
  <si>
    <t>2019년 2Q 생산 대비한 장납기 자재 구매 품의</t>
  </si>
  <si>
    <t>Robots-common</t>
    <phoneticPr fontId="2" type="noConversion"/>
  </si>
  <si>
    <t>Link1 외20종</t>
    <phoneticPr fontId="2" type="noConversion"/>
  </si>
  <si>
    <t>PE폼(흰색)로보트 외6종</t>
    <phoneticPr fontId="2" type="noConversion"/>
  </si>
  <si>
    <t>구미고무산업</t>
    <phoneticPr fontId="2" type="noConversion"/>
  </si>
  <si>
    <t>금액
EUR</t>
    <phoneticPr fontId="2" type="noConversion"/>
  </si>
  <si>
    <t>18PI07p00-006</t>
  </si>
  <si>
    <t>김상주</t>
    <phoneticPr fontId="2" type="noConversion"/>
  </si>
  <si>
    <t>SCRC_CORE_Indy CB ver2.0 양산_330세트 (2019.04~06 양산품)</t>
  </si>
  <si>
    <t>19PI07p00-001</t>
  </si>
  <si>
    <t>19PI07p00-002</t>
    <phoneticPr fontId="2" type="noConversion"/>
  </si>
  <si>
    <t>[생산팀] 2019년 3Q 생산 대비한 Indy7 Link류 구매 품의 건</t>
  </si>
  <si>
    <t>[생산팀]2019 2Q 생산 대비한 일반납기 자재 구매 품의</t>
  </si>
  <si>
    <t>iC-MB5 iCSY MB5U</t>
    <phoneticPr fontId="2" type="noConversion"/>
  </si>
  <si>
    <t>신재훈</t>
    <phoneticPr fontId="2" type="noConversion"/>
  </si>
  <si>
    <t>납품 후 30일 이내</t>
    <phoneticPr fontId="2" type="noConversion"/>
  </si>
  <si>
    <t>알앤엠</t>
    <phoneticPr fontId="2" type="noConversion"/>
  </si>
  <si>
    <t>도현식</t>
    <phoneticPr fontId="2" type="noConversion"/>
  </si>
  <si>
    <t>W1142 외7종</t>
    <phoneticPr fontId="2" type="noConversion"/>
  </si>
  <si>
    <t>레이저 트래커 장기 렌탈 품의</t>
    <phoneticPr fontId="2" type="noConversion"/>
  </si>
  <si>
    <t>김병수</t>
    <phoneticPr fontId="2" type="noConversion"/>
  </si>
  <si>
    <t>한국오릭스렌텍</t>
    <phoneticPr fontId="2" type="noConversion"/>
  </si>
  <si>
    <t xml:space="preserve">[19PCB0R00-001] Indy CB ver2.0 양산_600세트 (2019.4Q~2020.1Q 양산품)_LCM1500W-T </t>
  </si>
  <si>
    <t>19PCB0R00-001</t>
  </si>
  <si>
    <t xml:space="preserve">[양품팀/생산]2019 4Q ~2020.1Q 양산용 Motor 구매의 件  </t>
  </si>
  <si>
    <t>19PI07p00-002</t>
  </si>
  <si>
    <t>납품 후 45일 이내</t>
  </si>
  <si>
    <t xml:space="preserve">EMI TEST 장비 (Near Field Probe) 구매 진행 건 </t>
  </si>
  <si>
    <t>에이티엠아이앤씨</t>
    <phoneticPr fontId="2" type="noConversion"/>
  </si>
  <si>
    <t>구매품의서_11/21_STEP2 생산자재_F/T팀 김상주대리</t>
  </si>
  <si>
    <t>IMB-155B 외1종</t>
    <phoneticPr fontId="2" type="noConversion"/>
  </si>
  <si>
    <t>Rubber_Band_1 외4종</t>
    <phoneticPr fontId="2" type="noConversion"/>
  </si>
  <si>
    <t xml:space="preserve">[양품팀/생산]CORE CableHolder Bushing 구매의 件 </t>
  </si>
  <si>
    <t>74LVC1G74DC,125 외 17종</t>
    <phoneticPr fontId="2" type="noConversion"/>
  </si>
  <si>
    <t>RCLAMP0554S.TCT 외 10종</t>
    <phoneticPr fontId="2" type="noConversion"/>
  </si>
  <si>
    <t>스카이일렉트로닉스</t>
    <phoneticPr fontId="2" type="noConversion"/>
  </si>
  <si>
    <t>Core 100W 조립 외3종</t>
    <phoneticPr fontId="2" type="noConversion"/>
  </si>
  <si>
    <t>납품 후 45일 이내</t>
    <phoneticPr fontId="2" type="noConversion"/>
  </si>
  <si>
    <t>WSLP1206R0100FEA 외38종</t>
  </si>
  <si>
    <t>CAN Board REV1.3 외1종</t>
    <phoneticPr fontId="2" type="noConversion"/>
  </si>
  <si>
    <t>WB1203 외1종</t>
    <phoneticPr fontId="2" type="noConversion"/>
  </si>
  <si>
    <t>ST_001 BRACKET 외2종</t>
    <phoneticPr fontId="2" type="noConversion"/>
  </si>
  <si>
    <t>W1101</t>
    <phoneticPr fontId="2" type="noConversion"/>
  </si>
  <si>
    <t>SB-D02 Battery pack</t>
    <phoneticPr fontId="2" type="noConversion"/>
  </si>
  <si>
    <t>코스텍인더스트리</t>
    <phoneticPr fontId="2" type="noConversion"/>
  </si>
  <si>
    <t>Encoder Calibration Tool 구매 진행 건</t>
  </si>
  <si>
    <t>프로젝트명</t>
    <phoneticPr fontId="3" type="noConversion"/>
  </si>
  <si>
    <t>발주일</t>
    <phoneticPr fontId="3" type="noConversion"/>
  </si>
  <si>
    <t>내용</t>
    <phoneticPr fontId="3" type="noConversion"/>
  </si>
  <si>
    <t>수량</t>
    <phoneticPr fontId="3" type="noConversion"/>
  </si>
  <si>
    <t>금액
USD</t>
    <phoneticPr fontId="2" type="noConversion"/>
  </si>
  <si>
    <t>금액
JPY</t>
    <phoneticPr fontId="2" type="noConversion"/>
  </si>
  <si>
    <t>지급 방법</t>
    <phoneticPr fontId="2" type="noConversion"/>
  </si>
  <si>
    <t>검수No</t>
    <phoneticPr fontId="2" type="noConversion"/>
  </si>
  <si>
    <t>RELAY-M2(CH1)-24V 외1종</t>
    <phoneticPr fontId="2" type="noConversion"/>
  </si>
  <si>
    <t>Encoder PCB + Magnet Set</t>
    <phoneticPr fontId="2" type="noConversion"/>
  </si>
  <si>
    <t>납품 후 60일 이내</t>
    <phoneticPr fontId="2" type="noConversion"/>
  </si>
  <si>
    <t>이브이에스</t>
    <phoneticPr fontId="2" type="noConversion"/>
  </si>
  <si>
    <t>K064025-9Y1 외2종</t>
    <phoneticPr fontId="2" type="noConversion"/>
  </si>
  <si>
    <t>[일반지결]2018년 엔코더 구매의 건_세인플렉스 미지급건</t>
    <phoneticPr fontId="2" type="noConversion"/>
  </si>
  <si>
    <t>encorder</t>
    <phoneticPr fontId="2" type="noConversion"/>
  </si>
  <si>
    <t>보류</t>
    <phoneticPr fontId="2" type="noConversion"/>
  </si>
  <si>
    <t>18년 미지급건</t>
    <phoneticPr fontId="2" type="noConversion"/>
  </si>
  <si>
    <t xml:space="preserve">당월 말 </t>
    <phoneticPr fontId="2" type="noConversion"/>
  </si>
  <si>
    <t>EM-6992</t>
    <phoneticPr fontId="2" type="noConversion"/>
  </si>
  <si>
    <t>제이앤제이</t>
    <phoneticPr fontId="2" type="noConversion"/>
  </si>
  <si>
    <t>20191221-0010</t>
  </si>
  <si>
    <t xml:space="preserve">20191220-0036 </t>
  </si>
  <si>
    <t>20191216-0030</t>
    <phoneticPr fontId="2" type="noConversion"/>
  </si>
  <si>
    <t>DR127-221-R 외 16종</t>
    <phoneticPr fontId="2" type="noConversion"/>
  </si>
  <si>
    <t>20191221-0004</t>
  </si>
  <si>
    <t>3213014 FBS 2-3.5</t>
    <phoneticPr fontId="2" type="noConversion"/>
  </si>
  <si>
    <t>Circle base_Bottom 외5종</t>
    <phoneticPr fontId="2" type="noConversion"/>
  </si>
  <si>
    <t>20191221-0020</t>
  </si>
  <si>
    <t>DWC1401 48V Power Cable 외 1종</t>
    <phoneticPr fontId="2" type="noConversion"/>
  </si>
  <si>
    <t>[양품팀/생산]Indy &amp; CORE 생산을 위한 볼트 구매의 件</t>
    <phoneticPr fontId="2" type="noConversion"/>
  </si>
  <si>
    <t>Hex Socket Head Cap Screw 외 33종</t>
    <phoneticPr fontId="2" type="noConversion"/>
  </si>
  <si>
    <t xml:space="preserve">SCRC Indy7생산용 볼트 구매_F/T팀 </t>
    <phoneticPr fontId="2" type="noConversion"/>
  </si>
  <si>
    <t>Hex Soket Head Cap Screw 외 6종</t>
    <phoneticPr fontId="2" type="noConversion"/>
  </si>
  <si>
    <t xml:space="preserve">CAN Board REV1.3 SMT 진행 품의서 </t>
    <phoneticPr fontId="2" type="noConversion"/>
  </si>
  <si>
    <t>C1 FB JIG 외1종</t>
    <phoneticPr fontId="2" type="noConversion"/>
  </si>
  <si>
    <t>트론</t>
    <phoneticPr fontId="2" type="noConversion"/>
  </si>
  <si>
    <t>[양품팀/생산] 치킨봇용 RubberBand 구매의 件</t>
    <phoneticPr fontId="2" type="noConversion"/>
  </si>
  <si>
    <t>CL10B105KA8NNNC 외38종</t>
    <phoneticPr fontId="2" type="noConversion"/>
  </si>
  <si>
    <t>GRM155R71H103KA88D 외59종</t>
    <phoneticPr fontId="2" type="noConversion"/>
  </si>
  <si>
    <t>20191216-0138</t>
  </si>
  <si>
    <t>20191223-0006</t>
  </si>
  <si>
    <t>20191223-0008</t>
  </si>
  <si>
    <t xml:space="preserve">20191217-0122 </t>
  </si>
  <si>
    <t xml:space="preserve">20191217-0124 </t>
  </si>
  <si>
    <t>치킨봇용 RubberBand 4종</t>
    <phoneticPr fontId="2" type="noConversion"/>
  </si>
  <si>
    <t xml:space="preserve">[양품팀/생산] Indy7 생산용 Rubber Band 구매의 件 </t>
    <phoneticPr fontId="2" type="noConversion"/>
  </si>
  <si>
    <t>20200102-0001</t>
  </si>
  <si>
    <t xml:space="preserve">20191223-0030 </t>
  </si>
  <si>
    <t>20200102-0007</t>
  </si>
  <si>
    <t>20200102-0009</t>
  </si>
  <si>
    <t>20200102-0013</t>
  </si>
  <si>
    <t>20200102-0017</t>
  </si>
  <si>
    <t xml:space="preserve">[양품팀/생산] Parker 사급자재 부족분 구매의 件  </t>
    <phoneticPr fontId="2" type="noConversion"/>
  </si>
  <si>
    <t xml:space="preserve">[양품팀/생산] Indy7 Harness 구매의 件 </t>
    <phoneticPr fontId="2" type="noConversion"/>
  </si>
  <si>
    <t>20200102-0005</t>
  </si>
  <si>
    <t xml:space="preserve">구매품의서_12/05_Indy7_배터리일체화_배터리_F/T팀 도현식과장 </t>
    <phoneticPr fontId="2" type="noConversion"/>
  </si>
  <si>
    <t xml:space="preserve">[양품팀/생산] Battery 일체형 Indy7 생산을 위한 Battery 구매의 件 </t>
    <phoneticPr fontId="2" type="noConversion"/>
  </si>
  <si>
    <t>SB-D02 Battery pack</t>
  </si>
  <si>
    <t>[생산팀]2019 2Q 생산 대비한 일반납기 자재 구매 품의</t>
    <phoneticPr fontId="2" type="noConversion"/>
  </si>
  <si>
    <t>[양품팀/생산]Indy7 포장재 구매의 件</t>
    <phoneticPr fontId="2" type="noConversion"/>
  </si>
  <si>
    <t xml:space="preserve">20200103-0009 </t>
  </si>
  <si>
    <t xml:space="preserve">20200103-0008 </t>
  </si>
  <si>
    <t xml:space="preserve">20200102-0039 </t>
  </si>
  <si>
    <t xml:space="preserve">20200102-0038 </t>
  </si>
  <si>
    <t xml:space="preserve">20200102-0034 </t>
  </si>
  <si>
    <t>20191224-0010</t>
  </si>
  <si>
    <t>200W PCB 외2종</t>
    <phoneticPr fontId="2" type="noConversion"/>
  </si>
  <si>
    <t>20200106-0019</t>
  </si>
  <si>
    <t xml:space="preserve">20200103-0007 </t>
  </si>
  <si>
    <t>20200107-0022</t>
  </si>
  <si>
    <t>20200107-0026</t>
  </si>
  <si>
    <t>200W SMT 외2종</t>
    <phoneticPr fontId="2" type="noConversion"/>
  </si>
  <si>
    <t xml:space="preserve">[서윤전자][18PCB0D00-003] Indy7_배터리용 케이블 구매건_100set  </t>
    <phoneticPr fontId="2" type="noConversion"/>
  </si>
  <si>
    <t xml:space="preserve">[서윤전자][18PCB0D00-003] Indy7_배터리용 케이블 구매건_100set </t>
    <phoneticPr fontId="2" type="noConversion"/>
  </si>
  <si>
    <t>[Robots-common] CoreAgingStation_케이블 제작건</t>
    <phoneticPr fontId="2" type="noConversion"/>
  </si>
  <si>
    <t xml:space="preserve">[양품팀/생산] Mobile Base 안전재고 확보의 件  </t>
    <phoneticPr fontId="2" type="noConversion"/>
  </si>
  <si>
    <t xml:space="preserve">[설계팀_긴급발주] 본사 CORE 조립을 위한 jig 구매 품의 건  </t>
    <phoneticPr fontId="2" type="noConversion"/>
  </si>
  <si>
    <t>20200108-0037</t>
  </si>
  <si>
    <t xml:space="preserve">20200108-0036 </t>
  </si>
  <si>
    <t xml:space="preserve">20200108-0028 </t>
  </si>
  <si>
    <t>20200108-0087</t>
  </si>
  <si>
    <t xml:space="preserve">[CORE] 켄드리온브레이크 적용 core 생산을 위한 구매 품의 건 (50set) </t>
    <phoneticPr fontId="2" type="noConversion"/>
  </si>
  <si>
    <t>C_BrakeSpacer_k 외25종</t>
    <phoneticPr fontId="2" type="noConversion"/>
  </si>
  <si>
    <t xml:space="preserve">20200108-0053 </t>
  </si>
  <si>
    <t xml:space="preserve">20200109-0058 </t>
  </si>
  <si>
    <t>20200109-0056</t>
  </si>
  <si>
    <t>20200110-0013</t>
  </si>
  <si>
    <t>AT960MR_5회차</t>
    <phoneticPr fontId="2" type="noConversion"/>
  </si>
  <si>
    <t>20200111-0002</t>
  </si>
  <si>
    <t>20200113-0007</t>
  </si>
  <si>
    <t xml:space="preserve">[Mobile CB]3기 제작을 위한 구매 품의 신청 건  </t>
  </si>
  <si>
    <t>김태준</t>
    <phoneticPr fontId="2" type="noConversion"/>
  </si>
  <si>
    <t>Base front 외12종</t>
    <phoneticPr fontId="2" type="noConversion"/>
  </si>
  <si>
    <t xml:space="preserve">[20PCB0R00-001] Indy CB ver2.0 양산_300세트 (2020.1Q) </t>
  </si>
  <si>
    <t>Back cover 외1종</t>
    <phoneticPr fontId="2" type="noConversion"/>
  </si>
  <si>
    <t>원일이엔지</t>
    <phoneticPr fontId="2" type="noConversion"/>
  </si>
  <si>
    <t>PRESS 상 외5종</t>
    <phoneticPr fontId="2" type="noConversion"/>
  </si>
  <si>
    <t>09452151760</t>
    <phoneticPr fontId="2" type="noConversion"/>
  </si>
  <si>
    <t>하팅코리아</t>
    <phoneticPr fontId="2" type="noConversion"/>
  </si>
  <si>
    <t>[20PCB0R00-001] Indy7_Harness Cable 양산_300세트 (2020.1Q)</t>
  </si>
  <si>
    <t>10120052001 외1종</t>
    <phoneticPr fontId="2" type="noConversion"/>
  </si>
  <si>
    <t>리뷰안 ssd 128g (900T PRO mSATA)</t>
    <phoneticPr fontId="2" type="noConversion"/>
  </si>
  <si>
    <t>KEX-P802R-B40 외1종</t>
    <phoneticPr fontId="2" type="noConversion"/>
  </si>
  <si>
    <t>[양품팀/생산] CORE 외주생산 진행의 件</t>
    <phoneticPr fontId="2" type="noConversion"/>
  </si>
  <si>
    <t>이성한</t>
    <phoneticPr fontId="2" type="noConversion"/>
  </si>
  <si>
    <t>CAN Board REV1.3 재작업</t>
    <phoneticPr fontId="2" type="noConversion"/>
  </si>
  <si>
    <t>RMS-2030 외25종</t>
    <phoneticPr fontId="2" type="noConversion"/>
  </si>
  <si>
    <t>19RW-IT001 외1종</t>
    <phoneticPr fontId="2" type="noConversion"/>
  </si>
  <si>
    <t>조한별</t>
    <phoneticPr fontId="2" type="noConversion"/>
  </si>
  <si>
    <t>20200115-0018</t>
  </si>
  <si>
    <t>[Robots-common] CAN 보드 재작업 품의 건</t>
    <phoneticPr fontId="2" type="noConversion"/>
  </si>
  <si>
    <t>20200115-0020</t>
  </si>
  <si>
    <t>20200115-0022</t>
  </si>
  <si>
    <t>20200115-0026</t>
  </si>
  <si>
    <t>20200115-0028</t>
  </si>
  <si>
    <t>2019년 2Q 생산 대비한 장납기 자재 구매 품의</t>
    <phoneticPr fontId="2" type="noConversion"/>
  </si>
  <si>
    <t xml:space="preserve">[19PCB0R00-001] Indy CB ver2.0 양산_600세트 (2019.4Q~2020.1Q 양산품)_LCM1500W-T </t>
    <phoneticPr fontId="2" type="noConversion"/>
  </si>
  <si>
    <t xml:space="preserve">[19PST2p00-003] STEP2 Case 제작건_100set </t>
    <phoneticPr fontId="2" type="noConversion"/>
  </si>
  <si>
    <t>19PST2p00-003</t>
  </si>
  <si>
    <t>BASE PANEL 외2종</t>
    <phoneticPr fontId="2" type="noConversion"/>
  </si>
  <si>
    <t xml:space="preserve">2020년 상반기 계측기(대전본부) 정기 검교정 품의의 件 </t>
  </si>
  <si>
    <t>삼점식마이크로미터 외5종</t>
    <phoneticPr fontId="2" type="noConversion"/>
  </si>
  <si>
    <t>나노하이테크</t>
    <phoneticPr fontId="2" type="noConversion"/>
  </si>
  <si>
    <t>신경섭</t>
    <phoneticPr fontId="2" type="noConversion"/>
  </si>
  <si>
    <t>네로테크</t>
    <phoneticPr fontId="2" type="noConversion"/>
  </si>
  <si>
    <t>SD-1000L-48 외1종</t>
    <phoneticPr fontId="2" type="noConversion"/>
  </si>
  <si>
    <t xml:space="preserve">[산업핵심과제] 도메인 노하우 실증 플랜트 시연용 툴 제작의 건  </t>
    <phoneticPr fontId="2" type="noConversion"/>
  </si>
  <si>
    <t>이성우</t>
    <phoneticPr fontId="2" type="noConversion"/>
  </si>
  <si>
    <t>준솔루션</t>
    <phoneticPr fontId="2" type="noConversion"/>
  </si>
  <si>
    <t>시제품 제작 외1종</t>
    <phoneticPr fontId="2" type="noConversion"/>
  </si>
  <si>
    <t>납품 후 14일 이내</t>
    <phoneticPr fontId="2" type="noConversion"/>
  </si>
  <si>
    <t>Indy</t>
    <phoneticPr fontId="2" type="noConversion"/>
  </si>
  <si>
    <t>기타</t>
    <phoneticPr fontId="2" type="noConversion"/>
  </si>
  <si>
    <t>구분</t>
    <phoneticPr fontId="2" type="noConversion"/>
  </si>
  <si>
    <t>20190911-0017</t>
  </si>
  <si>
    <t>Indy</t>
  </si>
  <si>
    <t>기타</t>
  </si>
  <si>
    <t xml:space="preserve">20200120-0062 </t>
  </si>
  <si>
    <t>이성우 / SBS 드라마 &lt;앨리스&gt; 촬영 관련 그립퍼 케이싱 부품 제작</t>
    <phoneticPr fontId="2" type="noConversion"/>
  </si>
  <si>
    <t>20200122-0008</t>
  </si>
  <si>
    <t>20200123-0011</t>
  </si>
  <si>
    <t>20200118-0002</t>
  </si>
  <si>
    <t>20200117-0045</t>
  </si>
  <si>
    <t>20200121-0028</t>
  </si>
  <si>
    <t>20200120-0005</t>
  </si>
  <si>
    <t>20200120-0001</t>
  </si>
  <si>
    <t>20200121-0032</t>
  </si>
  <si>
    <t>강준수</t>
    <phoneticPr fontId="2" type="noConversion"/>
  </si>
  <si>
    <t>ELP New 13MP 3840x2880 Fixed focus Webcam Undistortion Lens</t>
  </si>
  <si>
    <t>택배</t>
    <phoneticPr fontId="2" type="noConversion"/>
  </si>
  <si>
    <t>카드결제</t>
    <phoneticPr fontId="2" type="noConversion"/>
  </si>
  <si>
    <t>O</t>
    <phoneticPr fontId="2" type="noConversion"/>
  </si>
  <si>
    <t xml:space="preserve">[Robots-common] IndyEye LED Driver 보드 구매건 </t>
    <phoneticPr fontId="2" type="noConversion"/>
  </si>
  <si>
    <t>FemtoBuck LED Driver [COM-13716]</t>
  </si>
  <si>
    <t>디바이스마트</t>
    <phoneticPr fontId="2" type="noConversion"/>
  </si>
  <si>
    <t xml:space="preserve">Safety IO Board [REV0.2] 샘플 제작 관련 자재 구매 건  </t>
    <phoneticPr fontId="2" type="noConversion"/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</si>
  <si>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EEE-HD1H100P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맑은 고딕"/>
        <family val="3"/>
        <charset val="129"/>
        <scheme val="major"/>
      </rPr>
      <t xml:space="preserve"> 외20종</t>
    </r>
    <phoneticPr fontId="2" type="noConversion"/>
  </si>
  <si>
    <t>디지키</t>
    <phoneticPr fontId="2" type="noConversion"/>
  </si>
  <si>
    <t>SIS312 024VDC</t>
    <phoneticPr fontId="2" type="noConversion"/>
  </si>
  <si>
    <t>엑소코리아</t>
    <phoneticPr fontId="2" type="noConversion"/>
  </si>
  <si>
    <t>Safety IO Board [REV0.2] PCB</t>
    <phoneticPr fontId="2" type="noConversion"/>
  </si>
  <si>
    <t xml:space="preserve">ConExtender_V1 PCB </t>
    <phoneticPr fontId="2" type="noConversion"/>
  </si>
  <si>
    <t>단가</t>
    <phoneticPr fontId="3" type="noConversion"/>
  </si>
  <si>
    <t>20200108-0059</t>
  </si>
  <si>
    <t xml:space="preserve">20200123-0024 </t>
  </si>
  <si>
    <t xml:space="preserve">[양품팀/생산]2019 4Q ~2020.1Q 양산용 Motor 구매의 件  </t>
    <phoneticPr fontId="2" type="noConversion"/>
  </si>
  <si>
    <t xml:space="preserve">20200128-0032 </t>
  </si>
  <si>
    <t>납품 후 75일 이내</t>
    <phoneticPr fontId="2" type="noConversion"/>
  </si>
  <si>
    <t>20200110-0015</t>
  </si>
  <si>
    <t xml:space="preserve">[Mobile CB]3기 제작을 위한 구매 품의 신청 건  </t>
    <phoneticPr fontId="2" type="noConversion"/>
  </si>
  <si>
    <t>익월 말</t>
    <phoneticPr fontId="2" type="noConversion"/>
  </si>
  <si>
    <t>익월 말</t>
  </si>
  <si>
    <t>20200129-0003</t>
  </si>
  <si>
    <t>20200130-0055</t>
  </si>
  <si>
    <t>20200130-0077</t>
  </si>
  <si>
    <t>구매품의서_01/22_STEP2_전원아답터_HW팀 도현식과장</t>
  </si>
  <si>
    <t>아답터 외1종</t>
    <phoneticPr fontId="2" type="noConversion"/>
  </si>
  <si>
    <t>네이버쇼핑</t>
    <phoneticPr fontId="2" type="noConversion"/>
  </si>
  <si>
    <t>20200130-0053</t>
  </si>
  <si>
    <t>이진호</t>
    <phoneticPr fontId="2" type="noConversion"/>
  </si>
  <si>
    <t xml:space="preserve">[팀 인원 추가및 전시회 관련건]_공용 공구 구매_01/28_ Indy PD팀 이진호과장 </t>
    <phoneticPr fontId="2" type="noConversion"/>
  </si>
  <si>
    <t>조절형 압착기 DL-06 외 28종</t>
    <phoneticPr fontId="2" type="noConversion"/>
  </si>
  <si>
    <t>옥션</t>
    <phoneticPr fontId="2" type="noConversion"/>
  </si>
  <si>
    <t>카드결제</t>
  </si>
  <si>
    <t xml:space="preserve">Safety IO Board REV0.2 SMT 진행 건 </t>
  </si>
  <si>
    <t>취소</t>
    <phoneticPr fontId="2" type="noConversion"/>
  </si>
  <si>
    <t>20200203-0046</t>
  </si>
  <si>
    <t xml:space="preserve">[양품팀/생산] CORE 생산을 위한 Encoder PCB &amp; Margnet 구매의 件 </t>
    <phoneticPr fontId="2" type="noConversion"/>
  </si>
  <si>
    <t>20200203-0044</t>
  </si>
  <si>
    <t xml:space="preserve">20200131-0019 </t>
  </si>
  <si>
    <t>20200131-0018</t>
  </si>
  <si>
    <t>20200131-0020</t>
  </si>
  <si>
    <t xml:space="preserve">구매품의서_01/16_Mobile_자재_H/W팀 도현식과장 </t>
    <phoneticPr fontId="2" type="noConversion"/>
  </si>
  <si>
    <t>20200206-0047</t>
  </si>
  <si>
    <t>20200207-0004</t>
  </si>
  <si>
    <t>CC1206JKNPODBN151 외8종</t>
    <phoneticPr fontId="2" type="noConversion"/>
  </si>
  <si>
    <t>20200203-0040</t>
  </si>
  <si>
    <t>Safety IO Board [REV0.2] PCB 구매 건</t>
    <phoneticPr fontId="2" type="noConversion"/>
  </si>
  <si>
    <t>20200206-0046</t>
  </si>
  <si>
    <t>20200203-0038</t>
  </si>
  <si>
    <t xml:space="preserve">[Robots-common] ConExtender_V1 PCB 샘플 제작건  </t>
    <phoneticPr fontId="2" type="noConversion"/>
  </si>
  <si>
    <t>20200203-0036</t>
  </si>
  <si>
    <t>20200206-0007</t>
  </si>
  <si>
    <t>20200205-0034</t>
  </si>
  <si>
    <t xml:space="preserve">IndyEye용 UV 필터 구매 </t>
  </si>
  <si>
    <t>겐코 Kenko AIR MC UV 슬림필터 43mm</t>
  </si>
  <si>
    <t>지마켓</t>
    <phoneticPr fontId="2" type="noConversion"/>
  </si>
  <si>
    <t>20200203-0034</t>
  </si>
  <si>
    <t xml:space="preserve">[전시회 관련건]_계장자재 구매_01/31_ Indy PD팀 이진호과장 </t>
  </si>
  <si>
    <t>AHN22324 외30종</t>
    <phoneticPr fontId="2" type="noConversion"/>
  </si>
  <si>
    <t>미르오토메이션</t>
    <phoneticPr fontId="2" type="noConversion"/>
  </si>
  <si>
    <t>20200207-0008</t>
  </si>
  <si>
    <t>이진호</t>
  </si>
  <si>
    <t xml:space="preserve">[팀 인원 추가및 전시회 관련건]_공용 공구 구매_01/31_ Indy PD팀 이진호과장 </t>
  </si>
  <si>
    <t>접이식 테이블 외1종</t>
    <phoneticPr fontId="2" type="noConversion"/>
  </si>
  <si>
    <t>11번가</t>
    <phoneticPr fontId="2" type="noConversion"/>
  </si>
  <si>
    <t>20200207-0006</t>
  </si>
  <si>
    <t xml:space="preserve">[전시회 관련건]_가공품구매_01/31_ Indy PD팀 이진호과장 </t>
  </si>
  <si>
    <t>20200205-0036</t>
  </si>
  <si>
    <t>[20PCB0R00-001] Indy CB ver2.0 양산_300세트 (2020.1Q)_IO</t>
    <phoneticPr fontId="2" type="noConversion"/>
  </si>
  <si>
    <t>GCM155R71C104KA55D 외30종</t>
    <phoneticPr fontId="2" type="noConversion"/>
  </si>
  <si>
    <t>CRCW120675R0FKEAHP 외2종</t>
    <phoneticPr fontId="2" type="noConversion"/>
  </si>
  <si>
    <t>C1Q750 외9종</t>
    <phoneticPr fontId="2" type="noConversion"/>
  </si>
  <si>
    <t>SSQ 15 외1종</t>
    <phoneticPr fontId="2" type="noConversion"/>
  </si>
  <si>
    <t xml:space="preserve">[팀 인원 추가및 전시회 관련건]_공용 공구 구매 추가_02/03_ Indy PD팀 이진호과장 </t>
  </si>
  <si>
    <t>토크렌지50QL-MH 외1종</t>
    <phoneticPr fontId="2" type="noConversion"/>
  </si>
  <si>
    <t>20200206-0005</t>
  </si>
  <si>
    <t xml:space="preserve">[Robots-common] LedDriver_V2 PCB 제작건 </t>
  </si>
  <si>
    <t>LedDriver_V2 PCB</t>
    <phoneticPr fontId="2" type="noConversion"/>
  </si>
  <si>
    <t>Testjig_c_cableholder 외12종</t>
    <phoneticPr fontId="2" type="noConversion"/>
  </si>
  <si>
    <t>한국미스미</t>
    <phoneticPr fontId="2" type="noConversion"/>
  </si>
  <si>
    <t>나비엠알오</t>
    <phoneticPr fontId="2" type="noConversion"/>
  </si>
  <si>
    <t>산업핵심</t>
    <phoneticPr fontId="2" type="noConversion"/>
  </si>
  <si>
    <t>카드</t>
    <phoneticPr fontId="2" type="noConversion"/>
  </si>
  <si>
    <t>20200212-0044</t>
  </si>
  <si>
    <t>20200212-0042</t>
  </si>
  <si>
    <t>20200212-0040</t>
  </si>
  <si>
    <t xml:space="preserve">20200212-0037 </t>
  </si>
  <si>
    <t>20200212-0035</t>
  </si>
  <si>
    <t>Adsorption Flange For Indy7</t>
    <phoneticPr fontId="2" type="noConversion"/>
  </si>
  <si>
    <t>20200211-0002</t>
  </si>
  <si>
    <t>20PI07p00-004</t>
    <phoneticPr fontId="2" type="noConversion"/>
  </si>
  <si>
    <t>김동언</t>
    <phoneticPr fontId="2" type="noConversion"/>
  </si>
  <si>
    <t xml:space="preserve">[Robots-common] PCB 방수 코팅용 스프레이 구매 건  </t>
  </si>
  <si>
    <t>실리콘 절연 코팅제</t>
  </si>
  <si>
    <t>20200212-0033</t>
  </si>
  <si>
    <t>AT960MR_6회차</t>
    <phoneticPr fontId="2" type="noConversion"/>
  </si>
  <si>
    <t>20200213-0001</t>
  </si>
  <si>
    <t>20PI07p00-004</t>
  </si>
  <si>
    <t xml:space="preserve">[설계팀] CORE 생산 검증용 공구, 자재 구매의 건 </t>
    <phoneticPr fontId="2" type="noConversion"/>
  </si>
  <si>
    <t>석재 다이얼인디게이터 스탠드 (A형 No.171) 외19종</t>
    <phoneticPr fontId="2" type="noConversion"/>
  </si>
  <si>
    <t>BIX 전동 드라이버 비트 (5.0mm) | B-31X 외3종</t>
    <phoneticPr fontId="2" type="noConversion"/>
  </si>
  <si>
    <t>드라이버 비트(헥사곤 타입)</t>
    <phoneticPr fontId="2" type="noConversion"/>
  </si>
  <si>
    <t>V-14B H5*100/복스비트</t>
    <phoneticPr fontId="2" type="noConversion"/>
  </si>
  <si>
    <t>M3X8 외4종</t>
    <phoneticPr fontId="2" type="noConversion"/>
  </si>
  <si>
    <t xml:space="preserve">[Robots-common] IndyEye 부품 구매건 </t>
    <phoneticPr fontId="2" type="noConversion"/>
  </si>
  <si>
    <t>20017WS-02A00 외12종</t>
    <phoneticPr fontId="2" type="noConversion"/>
  </si>
  <si>
    <t>택배</t>
  </si>
  <si>
    <t>대전조각</t>
    <phoneticPr fontId="2" type="noConversion"/>
  </si>
  <si>
    <t>20200220-0070</t>
  </si>
  <si>
    <t>20200218-0027</t>
  </si>
  <si>
    <t>20PI07p00-005</t>
    <phoneticPr fontId="2" type="noConversion"/>
  </si>
  <si>
    <t>[구매품의_생산][20PI07p00-005]2020.1Q 생산분 PBA 구매의 件_200W</t>
    <phoneticPr fontId="2" type="noConversion"/>
  </si>
  <si>
    <t>20PI07p00-005</t>
  </si>
  <si>
    <t>[구매품의_생산][20PI07p00-005]2020.1Q 생산분 PBA 구매의 件_500W</t>
    <phoneticPr fontId="2" type="noConversion"/>
  </si>
  <si>
    <t>[구매품의_생산][20PI07p00-005]2020.1Q 생산분 PBA 구매의 件_Con</t>
    <phoneticPr fontId="2" type="noConversion"/>
  </si>
  <si>
    <t>20200217-0003</t>
  </si>
  <si>
    <t>[구매품의_생산][20PI07p00-005]2020.1Q 생산분 PBA 구매의 件_PCB</t>
    <phoneticPr fontId="2" type="noConversion"/>
  </si>
  <si>
    <t>[구매품의_생산][20PI07p00-005]2020.1Q 생산분 PBA 구매의 件_SMT</t>
    <phoneticPr fontId="2" type="noConversion"/>
  </si>
  <si>
    <t>20PCB0D00-001</t>
    <phoneticPr fontId="2" type="noConversion"/>
  </si>
  <si>
    <t>20PI07D00-004</t>
    <phoneticPr fontId="2" type="noConversion"/>
  </si>
  <si>
    <t>20PCB0D00-002</t>
    <phoneticPr fontId="2" type="noConversion"/>
  </si>
  <si>
    <t>20200218-0037</t>
  </si>
  <si>
    <t>20200217-0001</t>
  </si>
  <si>
    <t>20200215-0001</t>
  </si>
  <si>
    <t>20200218-0023</t>
  </si>
  <si>
    <t>20200220-0071</t>
  </si>
  <si>
    <t>20200220-0065</t>
  </si>
  <si>
    <t>20200218-0020</t>
  </si>
  <si>
    <t>20200218-0064</t>
  </si>
  <si>
    <t>20200220-0009</t>
  </si>
  <si>
    <t xml:space="preserve">감속기 커스터 마이징을 위한 가공품 수정가공 품의 건 </t>
    <phoneticPr fontId="2" type="noConversion"/>
  </si>
  <si>
    <t>한진정밀</t>
    <phoneticPr fontId="2" type="noConversion"/>
  </si>
  <si>
    <t>20200220-0067</t>
  </si>
  <si>
    <t>20200218-0011</t>
  </si>
  <si>
    <t xml:space="preserve">구매품의서_02/18_IndyEye_CB_스위치_HW팀 도현식과장 </t>
  </si>
  <si>
    <t>L16FNR-BLUE</t>
    <phoneticPr fontId="2" type="noConversion"/>
  </si>
  <si>
    <t>20200220-0007</t>
  </si>
  <si>
    <t xml:space="preserve">구매품의서_02/18_IndyEye_CB_스위치_HW팀 도현식과장 </t>
    <phoneticPr fontId="2" type="noConversion"/>
  </si>
  <si>
    <t>SNA-8-6</t>
    <phoneticPr fontId="2" type="noConversion"/>
  </si>
  <si>
    <t>엘레파츠</t>
    <phoneticPr fontId="2" type="noConversion"/>
  </si>
  <si>
    <t xml:space="preserve">20200221-0027 </t>
  </si>
  <si>
    <t xml:space="preserve">20200221-0028 </t>
  </si>
  <si>
    <t>[20PCB0R00-001] Indy7_Harness Cable 양산_300세트 (2020.1Q)</t>
    <phoneticPr fontId="2" type="noConversion"/>
  </si>
  <si>
    <t>20dE00D00-002</t>
    <phoneticPr fontId="2" type="noConversion"/>
  </si>
  <si>
    <t>Safety IO Board REV0.2</t>
    <phoneticPr fontId="2" type="noConversion"/>
  </si>
  <si>
    <t xml:space="preserve">20200227-0090 </t>
  </si>
  <si>
    <t>20XI07E00-001</t>
    <phoneticPr fontId="2" type="noConversion"/>
  </si>
  <si>
    <t xml:space="preserve">20200227-0095 </t>
  </si>
  <si>
    <t>20dI07D00-005</t>
    <phoneticPr fontId="2" type="noConversion"/>
  </si>
  <si>
    <t xml:space="preserve">20200227-0094 </t>
  </si>
  <si>
    <t>20dI07D00-011</t>
    <phoneticPr fontId="2" type="noConversion"/>
  </si>
  <si>
    <t xml:space="preserve">[설계팀] CORE testjig 가공품 구매 품의 건 </t>
    <phoneticPr fontId="2" type="noConversion"/>
  </si>
  <si>
    <t xml:space="preserve">20200227-0093 </t>
  </si>
  <si>
    <t xml:space="preserve">구매품의서_02/13_Indy7수리용 볼트_IndyPD팀 김상주과장 </t>
    <phoneticPr fontId="2" type="noConversion"/>
  </si>
  <si>
    <t xml:space="preserve">20200227-0096 </t>
  </si>
  <si>
    <t>20200226-0001</t>
  </si>
  <si>
    <t>20PST3D00-003</t>
  </si>
  <si>
    <t xml:space="preserve">[구매품의_개발][20PST3D00-003] STEP3 양산자재-기구물(사출품, 판금) </t>
  </si>
  <si>
    <t>TOP COVER 외5종</t>
    <phoneticPr fontId="2" type="noConversion"/>
  </si>
  <si>
    <t xml:space="preserve">익월 말 </t>
    <phoneticPr fontId="2" type="noConversion"/>
  </si>
  <si>
    <t>20dA10D00-001</t>
  </si>
  <si>
    <t xml:space="preserve">[구매품의_개발][20dA10D00-001] 1kW Power Board(Rev.D) 개발 - 회로 자재 </t>
  </si>
  <si>
    <t>735159 외32종</t>
    <phoneticPr fontId="2" type="noConversion"/>
  </si>
  <si>
    <t>20200227-0112</t>
  </si>
  <si>
    <t>06035A102FAT2A 외39종</t>
    <phoneticPr fontId="2" type="noConversion"/>
  </si>
  <si>
    <t xml:space="preserve">[구매품의_개발][20dI07D00-005] 개발자재-ConExtender_V2 PCB 샘플 제작건 </t>
    <phoneticPr fontId="2" type="noConversion"/>
  </si>
  <si>
    <t>ConExtender_V2 PCB</t>
    <phoneticPr fontId="2" type="noConversion"/>
  </si>
  <si>
    <t>1KW Power Board(Rev.D)</t>
    <phoneticPr fontId="2" type="noConversion"/>
  </si>
  <si>
    <t xml:space="preserve">[구매품의_생산][20PST3D00-003] STEP3 5set 양산 - 메인보드 </t>
  </si>
  <si>
    <t>조광누름버튼 (T16-272PB 24VDC)</t>
    <phoneticPr fontId="2" type="noConversion"/>
  </si>
  <si>
    <t>11파이 고무발</t>
    <phoneticPr fontId="2" type="noConversion"/>
  </si>
  <si>
    <t>20200228-0001</t>
  </si>
  <si>
    <t xml:space="preserve">[ASRock] IMB-194L (Q170/Mini-ITX) </t>
    <phoneticPr fontId="2" type="noConversion"/>
  </si>
  <si>
    <t>[Seasonic] SS-600ES 외4종</t>
    <phoneticPr fontId="2" type="noConversion"/>
  </si>
  <si>
    <t>20DGRIRKA-019</t>
  </si>
  <si>
    <t>정재훈</t>
    <phoneticPr fontId="2" type="noConversion"/>
  </si>
  <si>
    <t>NRMK_Pipette-Finger_Adapter 외1종</t>
    <phoneticPr fontId="2" type="noConversion"/>
  </si>
  <si>
    <t xml:space="preserve">[구매품의_생산][Robot-Common] 제품 S/N Label 부착을 위한 폼텍 구매의 件 </t>
    <phoneticPr fontId="2" type="noConversion"/>
  </si>
  <si>
    <t>LS-3622 외2종</t>
    <phoneticPr fontId="2" type="noConversion"/>
  </si>
  <si>
    <t>폼샵</t>
    <phoneticPr fontId="2" type="noConversion"/>
  </si>
  <si>
    <t>20dI07D00-011</t>
  </si>
  <si>
    <t xml:space="preserve">[Kendrion CORE][한진정밀]20200224_Kendrion CORE 검증을 위한 가공품 선 가공 및 수정가공 품의 건  </t>
    <phoneticPr fontId="2" type="noConversion"/>
  </si>
  <si>
    <t>수정가공 외4종</t>
    <phoneticPr fontId="2" type="noConversion"/>
  </si>
  <si>
    <t>20200227-0108</t>
    <phoneticPr fontId="2" type="noConversion"/>
  </si>
  <si>
    <t xml:space="preserve">[Kendrion CORE][한진정밀]20200221_Kendrion CORE 검증을 위한 가공품 선 가공 및 수정가공 품의 건 </t>
  </si>
  <si>
    <t>수정가공 외3종</t>
    <phoneticPr fontId="2" type="noConversion"/>
  </si>
  <si>
    <t>20200227-0106</t>
  </si>
  <si>
    <t>20PI07P00-007</t>
    <phoneticPr fontId="2" type="noConversion"/>
  </si>
  <si>
    <t xml:space="preserve">[구매품의_생산][20PI07P00-007] SG Brake Type CORE 가공품 구매의 件 </t>
  </si>
  <si>
    <t>I7P_019_RearCover_R5 외18종</t>
    <phoneticPr fontId="2" type="noConversion"/>
  </si>
  <si>
    <t>20dI07D00-005</t>
  </si>
  <si>
    <t xml:space="preserve">[구매품의_개발][20dI07D00-005] 개발자재-Indy7 One Touch Cable 샘플 제작건 </t>
  </si>
  <si>
    <t>20PIE1D00-001</t>
    <phoneticPr fontId="2" type="noConversion"/>
  </si>
  <si>
    <t>한컴MDS</t>
    <phoneticPr fontId="2" type="noConversion"/>
  </si>
  <si>
    <t>20200303-0003</t>
  </si>
  <si>
    <t xml:space="preserve">20200303-0001 </t>
  </si>
  <si>
    <t>20200303-0004</t>
  </si>
  <si>
    <t>20200220-0060
20200302-0001
20200226-0003</t>
    <phoneticPr fontId="2" type="noConversion"/>
  </si>
  <si>
    <t xml:space="preserve">20200229-0001 </t>
  </si>
  <si>
    <t xml:space="preserve">20200303-0002 </t>
  </si>
  <si>
    <t>수정가공</t>
    <phoneticPr fontId="2" type="noConversion"/>
  </si>
  <si>
    <t xml:space="preserve">20200302-0031 </t>
  </si>
  <si>
    <t>c_press_mbearing 외10종</t>
    <phoneticPr fontId="2" type="noConversion"/>
  </si>
  <si>
    <t xml:space="preserve">20200302-0030 </t>
  </si>
  <si>
    <t>20PI07P00-008</t>
    <phoneticPr fontId="2" type="noConversion"/>
  </si>
  <si>
    <t xml:space="preserve">[구매품의_생산][20PI07P00-008] Option(MobileBase) 안전재고 확보의 件 </t>
  </si>
  <si>
    <t>Circle base_Bottom 외8종</t>
    <phoneticPr fontId="2" type="noConversion"/>
  </si>
  <si>
    <t>Caster</t>
    <phoneticPr fontId="2" type="noConversion"/>
  </si>
  <si>
    <t>캐스터나라</t>
    <phoneticPr fontId="2" type="noConversion"/>
  </si>
  <si>
    <t xml:space="preserve">[구매품의_HW] [Robots-common] PCB 작업대 LED 확대경 구매 건 (재품의)  </t>
  </si>
  <si>
    <t xml:space="preserve">[블루버드] 블루텍조명확대경 BD-L38A (LED) 미니탁상형 이중초점 </t>
  </si>
  <si>
    <t>Neatfi 교체 가능한 CCT 1,200 루멘스 슈퍼 LED 확대경 클램프</t>
  </si>
  <si>
    <t>amazon</t>
    <phoneticPr fontId="2" type="noConversion"/>
  </si>
  <si>
    <t>20PI07p00-003</t>
  </si>
  <si>
    <t xml:space="preserve">[구매품의_생산][20PI07p00-003]Encoder for Battery 구매의 件 </t>
  </si>
  <si>
    <t>Battery for encoder</t>
  </si>
  <si>
    <t xml:space="preserve">[구매품의_개발][20dA10D00-001] 1kW Power Board(Rev.D) 개발 - SMT 작업 </t>
  </si>
  <si>
    <t>1kW Power Board(Rev.D) SMT 외1종</t>
    <phoneticPr fontId="2" type="noConversion"/>
  </si>
  <si>
    <t>steel_aging_plate_C 외3종</t>
    <phoneticPr fontId="2" type="noConversion"/>
  </si>
  <si>
    <t xml:space="preserve">[구매품의_HW] [Robots-common] Board 테스트용 멀티미터 및 프로브 구매 건 </t>
  </si>
  <si>
    <t>T3DMM6-5</t>
    <phoneticPr fontId="2" type="noConversion"/>
  </si>
  <si>
    <t>c_shaftseal_jig_top 외6종</t>
    <phoneticPr fontId="2" type="noConversion"/>
  </si>
  <si>
    <t xml:space="preserve">[추가공구구매건]_03/02_ Indy PD팀 이진호과장 </t>
  </si>
  <si>
    <t>복스아답터 드릴비트 복스연결대 조인 외 6종</t>
    <phoneticPr fontId="2" type="noConversion"/>
  </si>
  <si>
    <t>김태연</t>
    <phoneticPr fontId="2" type="noConversion"/>
  </si>
  <si>
    <t xml:space="preserve">[20DGRIRKA-019] MPLM1630 flange for Indy7 </t>
  </si>
  <si>
    <t>MPLM1630 Flange for indy7</t>
    <phoneticPr fontId="2" type="noConversion"/>
  </si>
  <si>
    <t>20200227-0114</t>
    <phoneticPr fontId="2" type="noConversion"/>
  </si>
  <si>
    <t>20200227-0110</t>
    <phoneticPr fontId="2" type="noConversion"/>
  </si>
  <si>
    <t>20200305-0093</t>
  </si>
  <si>
    <t xml:space="preserve">20200220-0073 </t>
  </si>
  <si>
    <t xml:space="preserve">[구매품의_개발][20dA10D00-001] 1kW Power Board(Rev.D) 개발 - PCB 제작  </t>
    <phoneticPr fontId="2" type="noConversion"/>
  </si>
  <si>
    <t xml:space="preserve">20200305-0070 </t>
  </si>
  <si>
    <t>20200304-0027</t>
  </si>
  <si>
    <t>20200305-0097</t>
  </si>
  <si>
    <t>20200305-0041</t>
  </si>
  <si>
    <t xml:space="preserve">[구매품의_개발][20dI07D00-011] Kendrion 적용 CORE 양산 검증 Jig 가공 </t>
    <phoneticPr fontId="2" type="noConversion"/>
  </si>
  <si>
    <t>20200304-0029</t>
  </si>
  <si>
    <t>20200305-0039</t>
  </si>
  <si>
    <t xml:space="preserve">20200305-0037 </t>
  </si>
  <si>
    <t>20200304-0022</t>
  </si>
  <si>
    <t xml:space="preserve">[부원이엔지][20dI07D00-11]Aging Plate 구매품의 건  </t>
    <phoneticPr fontId="2" type="noConversion"/>
  </si>
  <si>
    <t>20200305-0078</t>
    <phoneticPr fontId="2" type="noConversion"/>
  </si>
  <si>
    <t>20200305-0076</t>
  </si>
  <si>
    <t xml:space="preserve">[구매품의_개발][20dI07D00-011] Kendrion 적용 CORE 양산 검증 Jig 가공_추가 </t>
    <phoneticPr fontId="2" type="noConversion"/>
  </si>
  <si>
    <t>20200304-0031</t>
  </si>
  <si>
    <t>20DI07RKN-015</t>
  </si>
  <si>
    <t xml:space="preserve">[20DI07RKN-015] MPLM1630 flange for Indy7 </t>
  </si>
  <si>
    <t xml:space="preserve">[Indy7 50대 생산 볼트,공구] 구매품의서_03/03_IndyPD팀 김상주 과장 </t>
    <phoneticPr fontId="2" type="noConversion"/>
  </si>
  <si>
    <t>M3X12 외9종</t>
    <phoneticPr fontId="2" type="noConversion"/>
  </si>
  <si>
    <t>20200305-0095</t>
  </si>
  <si>
    <t>짧은목 렌치 3mm</t>
  </si>
  <si>
    <t>김현회</t>
    <phoneticPr fontId="2" type="noConversion"/>
  </si>
  <si>
    <t xml:space="preserve">[구매품의_개발][20dI07D00-011] 코어 생산 검증용 지그 제작 </t>
  </si>
  <si>
    <t>V-Block 외1종</t>
    <phoneticPr fontId="2" type="noConversion"/>
  </si>
  <si>
    <t>20200305-0089</t>
  </si>
  <si>
    <t>20DBASRLG-021</t>
  </si>
  <si>
    <t xml:space="preserve">[구매품의_생산][20DBASRLG-021]LG 전자 MobileBase Flange 재가공의 件  </t>
  </si>
  <si>
    <t>Base Drawing ver 1.7</t>
    <phoneticPr fontId="2" type="noConversion"/>
  </si>
  <si>
    <t xml:space="preserve">20200306-0036 </t>
  </si>
  <si>
    <t xml:space="preserve">20200306-0034 </t>
  </si>
  <si>
    <t xml:space="preserve">20200309-0005 </t>
  </si>
  <si>
    <t xml:space="preserve">20200309-0004 </t>
  </si>
  <si>
    <t xml:space="preserve">20200306-0033 </t>
  </si>
  <si>
    <t xml:space="preserve">20200306-0032 </t>
  </si>
  <si>
    <t>20PIE1D00-001</t>
  </si>
  <si>
    <t xml:space="preserve">[구매품의_개발][20PIE1D00-001] IndyEye 1차 생산 자재 구매 (전번 누락 전자 부품) </t>
  </si>
  <si>
    <t>PCL-C7WWCZ33SC (Warm White) 외5종</t>
    <phoneticPr fontId="2" type="noConversion"/>
  </si>
  <si>
    <t xml:space="preserve"> </t>
    <phoneticPr fontId="2" type="noConversion"/>
  </si>
  <si>
    <t>IO-BOARD REV-C PCB 외1종</t>
    <phoneticPr fontId="2" type="noConversion"/>
  </si>
  <si>
    <t xml:space="preserve">[구매품의_생산][Robot-Common]Indy7 LoadTest用 LoadBar 구매의 件 </t>
    <phoneticPr fontId="2" type="noConversion"/>
  </si>
  <si>
    <t>7Kg</t>
  </si>
  <si>
    <t>아이씨뱅큐</t>
    <phoneticPr fontId="2" type="noConversion"/>
  </si>
  <si>
    <t>세양교역</t>
    <phoneticPr fontId="2" type="noConversion"/>
  </si>
  <si>
    <t xml:space="preserve">20200310-0029 </t>
  </si>
  <si>
    <t>20200309-0040</t>
  </si>
  <si>
    <t xml:space="preserve">20200313-0004 </t>
  </si>
  <si>
    <t>20200313-0008</t>
  </si>
  <si>
    <t xml:space="preserve">20200311-0004 </t>
  </si>
  <si>
    <t>20200310-0031</t>
  </si>
  <si>
    <t>20200313-0018</t>
  </si>
  <si>
    <t>20200313-0006</t>
  </si>
  <si>
    <t>20200311-0025</t>
  </si>
  <si>
    <t>20200312-0039</t>
  </si>
  <si>
    <t>20200311-0039</t>
  </si>
  <si>
    <t>20200312-0038</t>
  </si>
  <si>
    <t>20200311-0041</t>
  </si>
  <si>
    <t>20200313-0014</t>
  </si>
  <si>
    <t>20200313-0002</t>
  </si>
  <si>
    <t>20200313-0020</t>
  </si>
  <si>
    <t xml:space="preserve">[부원이엔지][20dI07D00-11]Aging Plate 구매품의 건  </t>
  </si>
  <si>
    <t xml:space="preserve">[구매품의_생산][Robot-Common] 생산 소모품 구매의 件  </t>
  </si>
  <si>
    <t>스터비 L렌치 (mm타입) 외3종</t>
    <phoneticPr fontId="2" type="noConversion"/>
  </si>
  <si>
    <t xml:space="preserve">[구매품의_개발][20dI07D00-005] 개발자재-커넥트 구매건  </t>
  </si>
  <si>
    <t>SZH-BH008 외4종</t>
    <phoneticPr fontId="2" type="noConversion"/>
  </si>
  <si>
    <t xml:space="preserve">[구매품의_생산][Robot-Common]필요 공구 구매의 件 </t>
  </si>
  <si>
    <t>ENG HAND TOOL(볼트리무버) 외3종</t>
    <phoneticPr fontId="2" type="noConversion"/>
  </si>
  <si>
    <t xml:space="preserve">[구매품의_개발][20dI07D00-011] Kendrion 적용 CORE 캘리브레이션, 소음진동 측정 지그 </t>
  </si>
  <si>
    <t>jig_base_100w 외2종</t>
    <phoneticPr fontId="2" type="noConversion"/>
  </si>
  <si>
    <t>AT960MR_7회차</t>
    <phoneticPr fontId="2" type="noConversion"/>
  </si>
  <si>
    <t>20200311-0005</t>
  </si>
  <si>
    <t>M3x10</t>
    <phoneticPr fontId="2" type="noConversion"/>
  </si>
  <si>
    <t>20200313-0012</t>
  </si>
  <si>
    <t xml:space="preserve">[구매품의_개발][20dI07D00-011] 코어 생산을 위한 소모품 구매 </t>
  </si>
  <si>
    <t>[록타이트] 243 나사고정제 외 6종</t>
    <phoneticPr fontId="2" type="noConversion"/>
  </si>
  <si>
    <t xml:space="preserve">[구매품의_개발][20dI07D00-011] Kendrion 적용 CORE 로드테스트 플렌지 </t>
  </si>
  <si>
    <t>flange</t>
  </si>
  <si>
    <t>M2.5x8 외13종</t>
    <phoneticPr fontId="2" type="noConversion"/>
  </si>
  <si>
    <t>20PI07P00-010</t>
  </si>
  <si>
    <t xml:space="preserve">[생산팀/생산][20PI07P00-010]Indy7 포장재 안전재고 확보의 件 </t>
  </si>
  <si>
    <t>Indy7 상판 외7종</t>
    <phoneticPr fontId="2" type="noConversion"/>
  </si>
  <si>
    <t>IO SMT 외1종</t>
    <phoneticPr fontId="2" type="noConversion"/>
  </si>
  <si>
    <t>RMS-2030 외29종</t>
    <phoneticPr fontId="2" type="noConversion"/>
  </si>
  <si>
    <t>20200319-0021</t>
  </si>
  <si>
    <t>20200317-0003</t>
  </si>
  <si>
    <t>20200317-0001</t>
  </si>
  <si>
    <t xml:space="preserve">[20PCB0R00-001] Indy CB ver2.0 양산_300세트 (2020.1Q) </t>
    <phoneticPr fontId="2" type="noConversion"/>
  </si>
  <si>
    <t xml:space="preserve">20200319-0020 </t>
  </si>
  <si>
    <t>20200317-0007</t>
  </si>
  <si>
    <t>20200317-0005</t>
  </si>
  <si>
    <t>HBC1301 외1종</t>
    <phoneticPr fontId="2" type="noConversion"/>
  </si>
  <si>
    <t>20200317-0009</t>
  </si>
  <si>
    <t xml:space="preserve">20200313-0162 </t>
  </si>
  <si>
    <t>20200313-0156</t>
  </si>
  <si>
    <t>20200316-0186</t>
  </si>
  <si>
    <t xml:space="preserve">20200313-0161 </t>
  </si>
  <si>
    <t>20200317-0225</t>
  </si>
  <si>
    <t xml:space="preserve">20200313-0157 </t>
  </si>
  <si>
    <t xml:space="preserve">20200313-0163 </t>
  </si>
  <si>
    <t xml:space="preserve">20200316-0184 </t>
  </si>
  <si>
    <t>20200316-0001</t>
  </si>
  <si>
    <t>20200318-0001</t>
  </si>
  <si>
    <t>20200320-0001</t>
  </si>
  <si>
    <t>20200318-0003</t>
  </si>
  <si>
    <t xml:space="preserve">20200316-0178 </t>
  </si>
  <si>
    <t xml:space="preserve">20200316-0009 </t>
  </si>
  <si>
    <t xml:space="preserve">[구매품의_생산][Robot-Common]Kendrion CORE 조립용 Bolt 구매의 件 </t>
    <phoneticPr fontId="2" type="noConversion"/>
  </si>
  <si>
    <t xml:space="preserve">[구매품의_생산][Robot-Common] 제품 S/N 부착용 라벨 구매의 件 </t>
    <phoneticPr fontId="2" type="noConversion"/>
  </si>
  <si>
    <t xml:space="preserve">P3220-10_라벨보호필름세트/8칸/10매 </t>
    <phoneticPr fontId="2" type="noConversion"/>
  </si>
  <si>
    <t>프린텍</t>
    <phoneticPr fontId="2" type="noConversion"/>
  </si>
  <si>
    <t>20200318-0005</t>
  </si>
  <si>
    <t>20200317-0094</t>
  </si>
  <si>
    <t>20200316-0095</t>
  </si>
  <si>
    <t>20200316-0007</t>
    <phoneticPr fontId="2" type="noConversion"/>
  </si>
  <si>
    <t xml:space="preserve">[구매품의_생산]Kendrion CORE 생산 검증용 Bolt 구매의 件  </t>
    <phoneticPr fontId="2" type="noConversion"/>
  </si>
  <si>
    <t>20200319-0032</t>
  </si>
  <si>
    <t xml:space="preserve">[구매품의_개발][20dI07D00-011] 링크 조립용 지그 제작 건. </t>
  </si>
  <si>
    <t>C200 링크 조립 지그</t>
    <phoneticPr fontId="2" type="noConversion"/>
  </si>
  <si>
    <t xml:space="preserve">20200319-0014 </t>
  </si>
  <si>
    <t>20200318-0040</t>
  </si>
  <si>
    <t>cam_body_back 외6종</t>
    <phoneticPr fontId="2" type="noConversion"/>
  </si>
  <si>
    <t>20PI07P00-008</t>
  </si>
  <si>
    <t xml:space="preserve">[구매품의_생산][20PI07P00-008] 그리퍼 안전재고 확보의 件 </t>
  </si>
  <si>
    <t>MPLM1630N 외1종</t>
    <phoneticPr fontId="2" type="noConversion"/>
  </si>
  <si>
    <t>지매틱코리아</t>
    <phoneticPr fontId="2" type="noConversion"/>
  </si>
  <si>
    <t xml:space="preserve">[구매품의_CILab][20PIE1D00-001] 인디아이 생산 자재 수납함 </t>
  </si>
  <si>
    <t>CA507</t>
    <phoneticPr fontId="2" type="noConversion"/>
  </si>
  <si>
    <t>20200318-0056</t>
  </si>
  <si>
    <t>20DGRIRIN-009</t>
  </si>
  <si>
    <t xml:space="preserve">[구매_영업][20DGRIRIN-009] MPLM1630 flange  </t>
    <phoneticPr fontId="2" type="noConversion"/>
  </si>
  <si>
    <t>20PI07P00-011</t>
    <phoneticPr fontId="2" type="noConversion"/>
  </si>
  <si>
    <t xml:space="preserve">[양품팀/생산] Kendrion Brake 구매 품의의 件 </t>
    <phoneticPr fontId="2" type="noConversion"/>
  </si>
  <si>
    <t>SL 50005A00 외1종</t>
    <phoneticPr fontId="2" type="noConversion"/>
  </si>
  <si>
    <t>KENDRION</t>
    <phoneticPr fontId="2" type="noConversion"/>
  </si>
  <si>
    <t>20200319-0019</t>
  </si>
  <si>
    <t>20200318-0047</t>
  </si>
  <si>
    <t>c_press_fshaft 외8종</t>
    <phoneticPr fontId="2" type="noConversion"/>
  </si>
  <si>
    <t xml:space="preserve">20200324-0010 </t>
  </si>
  <si>
    <t>20200323-0001</t>
  </si>
  <si>
    <t>20200323-0033</t>
  </si>
  <si>
    <t xml:space="preserve">20200326-0049 </t>
  </si>
  <si>
    <t>20200324-0012</t>
  </si>
  <si>
    <t xml:space="preserve">20200324-0003 </t>
  </si>
  <si>
    <t>20200323-0029</t>
  </si>
  <si>
    <t xml:space="preserve">[구매품의_개발][20dI07D00-011] 공압프레스 Jig 가공  </t>
    <phoneticPr fontId="2" type="noConversion"/>
  </si>
  <si>
    <t xml:space="preserve">20200326-0046 </t>
  </si>
  <si>
    <t>20200324-0014</t>
  </si>
  <si>
    <t xml:space="preserve">[구매품의_생산][Robot-Common] 라벨테이프 外 1종 구매의 件  </t>
  </si>
  <si>
    <t>라벨테이프</t>
    <phoneticPr fontId="2" type="noConversion"/>
  </si>
  <si>
    <t>20200327-0001</t>
  </si>
  <si>
    <t>흰색광택방수라벨지</t>
    <phoneticPr fontId="2" type="noConversion"/>
  </si>
  <si>
    <t>20200324-0128</t>
  </si>
  <si>
    <t>20EE00D00-008</t>
  </si>
  <si>
    <t xml:space="preserve">[구매품의_개발][20EE00D00-008] PCB 방수 스프레이 구매 건 </t>
    <phoneticPr fontId="2" type="noConversion"/>
  </si>
  <si>
    <t>수퍼라인 전기절연 S-EL</t>
  </si>
  <si>
    <t>나노프로텍</t>
    <phoneticPr fontId="2" type="noConversion"/>
  </si>
  <si>
    <t>복민섭</t>
    <phoneticPr fontId="2" type="noConversion"/>
  </si>
  <si>
    <t>쿠팡</t>
    <phoneticPr fontId="2" type="noConversion"/>
  </si>
  <si>
    <t>PE 외79종</t>
    <phoneticPr fontId="2" type="noConversion"/>
  </si>
  <si>
    <t>20200407-0041</t>
  </si>
  <si>
    <t>20200402-0022</t>
  </si>
  <si>
    <t xml:space="preserve">20200407-0040 </t>
  </si>
  <si>
    <t>20200406-0003</t>
  </si>
  <si>
    <t>20200402-0026</t>
  </si>
  <si>
    <t>20200401-0081</t>
  </si>
  <si>
    <t>20200401-0074</t>
  </si>
  <si>
    <t>20200331-0017</t>
  </si>
  <si>
    <t xml:space="preserve">[구매품의_CILab][20PIE1D00-001] IndyEye 1차 생산 자재 구매 (일체형 외장 가공물) (재) </t>
    <phoneticPr fontId="2" type="noConversion"/>
  </si>
  <si>
    <t xml:space="preserve">20200407-0079 </t>
  </si>
  <si>
    <t>20200407-0001</t>
  </si>
  <si>
    <t xml:space="preserve">20200326-0013 </t>
  </si>
  <si>
    <t xml:space="preserve">[구매품의_개발][20dI07D00-011] C200 링크 조립을 위한 지그 제작 건. </t>
    <phoneticPr fontId="2" type="noConversion"/>
  </si>
  <si>
    <t xml:space="preserve">20200330-0018 </t>
  </si>
  <si>
    <t>20200406-0001</t>
  </si>
  <si>
    <t xml:space="preserve">[Robots-common] 3D 프린터 부품 구매 품의  </t>
    <phoneticPr fontId="2" type="noConversion"/>
  </si>
  <si>
    <t>PC 04-M5 외1종</t>
    <phoneticPr fontId="2" type="noConversion"/>
  </si>
  <si>
    <t>한국시스템</t>
    <phoneticPr fontId="2" type="noConversion"/>
  </si>
  <si>
    <t>20200401-0071</t>
  </si>
  <si>
    <t>20200331-0015</t>
  </si>
  <si>
    <t>20DI07RSS-034</t>
    <phoneticPr fontId="2" type="noConversion"/>
  </si>
  <si>
    <t xml:space="preserve">[구매_영업팀][20DI07RSS-034] 삼신정공 납품용 핑거 </t>
    <phoneticPr fontId="2" type="noConversion"/>
  </si>
  <si>
    <t>20200408-0001</t>
  </si>
  <si>
    <t>20PI07P00-012</t>
    <phoneticPr fontId="2" type="noConversion"/>
  </si>
  <si>
    <t>Core 100W 조립 외1건</t>
    <phoneticPr fontId="2" type="noConversion"/>
  </si>
  <si>
    <t>20200406-0055</t>
  </si>
  <si>
    <t>20200401-0083</t>
  </si>
  <si>
    <t>20DI07RKR-030</t>
    <phoneticPr fontId="2" type="noConversion"/>
  </si>
  <si>
    <t>이웅용</t>
    <phoneticPr fontId="2" type="noConversion"/>
  </si>
  <si>
    <t xml:space="preserve">벡호프 이더켓 허브 구매품의 </t>
  </si>
  <si>
    <t>Beckhoff CU1128</t>
    <phoneticPr fontId="2" type="noConversion"/>
  </si>
  <si>
    <t>백호프오토메이션</t>
    <phoneticPr fontId="2" type="noConversion"/>
  </si>
  <si>
    <t>20200408-0117</t>
  </si>
  <si>
    <t>20200407-0110</t>
  </si>
  <si>
    <t xml:space="preserve">20200407-0078 </t>
  </si>
  <si>
    <t xml:space="preserve">20200407-0003 </t>
  </si>
  <si>
    <t>20200409-0056</t>
  </si>
  <si>
    <t>AT960MR_8회차</t>
    <phoneticPr fontId="2" type="noConversion"/>
  </si>
  <si>
    <t>20200416-0007</t>
  </si>
  <si>
    <t xml:space="preserve">[구매품의_개발][20dI07D00-005] 개발자재-커넥트 구매건2 </t>
    <phoneticPr fontId="2" type="noConversion"/>
  </si>
  <si>
    <t>SMW200-06 외4종</t>
    <phoneticPr fontId="2" type="noConversion"/>
  </si>
  <si>
    <t>Common</t>
    <phoneticPr fontId="2" type="noConversion"/>
  </si>
  <si>
    <t>윤미령</t>
    <phoneticPr fontId="2" type="noConversion"/>
  </si>
  <si>
    <t xml:space="preserve">[구매품의_생산팀][common] 라벨프린터 용지 구매의 건 </t>
  </si>
  <si>
    <t>감열지</t>
    <phoneticPr fontId="2" type="noConversion"/>
  </si>
  <si>
    <t>베네코드</t>
    <phoneticPr fontId="2" type="noConversion"/>
  </si>
  <si>
    <t>20200424-0001</t>
  </si>
  <si>
    <t xml:space="preserve">[구매품의_설계][20dI07D00-011] 필라멘트 구매 </t>
  </si>
  <si>
    <t>신도리코 3D프린터 PLA 리필 필라멘트 (칩 포함 정품, ECO, DP200,DP201)</t>
    <phoneticPr fontId="2" type="noConversion"/>
  </si>
  <si>
    <t>20200424-0003</t>
  </si>
  <si>
    <t>20200506-0029</t>
  </si>
  <si>
    <t>20200428-0001</t>
  </si>
  <si>
    <t>20200507-0047</t>
  </si>
  <si>
    <t>20200428-0008</t>
  </si>
  <si>
    <t>20200506-0025</t>
  </si>
  <si>
    <t>20200506-0027</t>
  </si>
  <si>
    <t xml:space="preserve">NEXT-3102D </t>
    <phoneticPr fontId="2" type="noConversion"/>
  </si>
  <si>
    <t>20200508-0006</t>
  </si>
  <si>
    <t xml:space="preserve">20200429-0010 </t>
  </si>
  <si>
    <t xml:space="preserve">20200427-0034 </t>
  </si>
  <si>
    <t>WB1101 외31종</t>
    <phoneticPr fontId="2" type="noConversion"/>
  </si>
  <si>
    <t xml:space="preserve">20200429-0011 </t>
  </si>
  <si>
    <t>20200427-0038</t>
  </si>
  <si>
    <t>20200427-0036</t>
  </si>
  <si>
    <t xml:space="preserve">[구매품의_개발][20dI07D00-005] 개발자재-Indy Hand 커넥트 구매건3 </t>
  </si>
  <si>
    <t>1723101103 외3종</t>
    <phoneticPr fontId="2" type="noConversion"/>
  </si>
  <si>
    <t>20DI07RKR-040</t>
    <phoneticPr fontId="2" type="noConversion"/>
  </si>
  <si>
    <t>프로파일 테이블</t>
    <phoneticPr fontId="2" type="noConversion"/>
  </si>
  <si>
    <t>대성알루미늄</t>
    <phoneticPr fontId="2" type="noConversion"/>
  </si>
  <si>
    <t xml:space="preserve">[20DI07RKR-040] 스마트게시판-인디핸드플랜지-구매품의 </t>
  </si>
  <si>
    <t>MPUG flange for Indy7</t>
    <phoneticPr fontId="2" type="noConversion"/>
  </si>
  <si>
    <t xml:space="preserve">[20DI07RKR-040] 스마트게시판-상황판-구매품의  </t>
  </si>
  <si>
    <t>디자인도움</t>
    <phoneticPr fontId="2" type="noConversion"/>
  </si>
  <si>
    <t xml:space="preserve">20200511-0056 </t>
  </si>
  <si>
    <t xml:space="preserve">20200511-0050 </t>
  </si>
  <si>
    <t xml:space="preserve">20200511-0055 </t>
  </si>
  <si>
    <t>20200511-0060</t>
  </si>
  <si>
    <t>20200511-0035</t>
  </si>
  <si>
    <t>20200511-0052</t>
  </si>
  <si>
    <t>20200511-0051</t>
  </si>
  <si>
    <t xml:space="preserve">20200511-0054 </t>
  </si>
  <si>
    <t xml:space="preserve">20200514-0061 </t>
  </si>
  <si>
    <t xml:space="preserve">[20DI07RKR-040] 스마트게시판-프로파일테이블-구매품의 </t>
    <phoneticPr fontId="2" type="noConversion"/>
  </si>
  <si>
    <t>20200511-0058</t>
  </si>
  <si>
    <t>20200511-0014</t>
  </si>
  <si>
    <t>20DI07RKR-040</t>
  </si>
  <si>
    <t xml:space="preserve">[구매품의_개발][20DI07RKR-040] IndyHand 납품 위한 제작 건 </t>
  </si>
  <si>
    <t>렌치볼트 SCM435 M2.5 외6종</t>
    <phoneticPr fontId="2" type="noConversion"/>
  </si>
  <si>
    <t>쉬맥스</t>
    <phoneticPr fontId="2" type="noConversion"/>
  </si>
  <si>
    <t>20200514-0030</t>
  </si>
  <si>
    <t>XH430-V350-R 외5종</t>
    <phoneticPr fontId="2" type="noConversion"/>
  </si>
  <si>
    <t>로보티즈</t>
    <phoneticPr fontId="2" type="noConversion"/>
  </si>
  <si>
    <t>20200514-0032</t>
  </si>
  <si>
    <t>ST-LINK/V2 외2종</t>
    <phoneticPr fontId="2" type="noConversion"/>
  </si>
  <si>
    <t>20200514-0034</t>
  </si>
  <si>
    <t>WIZ550S2E</t>
    <phoneticPr fontId="2" type="noConversion"/>
  </si>
  <si>
    <t>위즈넷</t>
    <phoneticPr fontId="2" type="noConversion"/>
  </si>
  <si>
    <t>20200514-0036</t>
  </si>
  <si>
    <t>Universal Gripper Control Board v1.3</t>
    <phoneticPr fontId="2" type="noConversion"/>
  </si>
  <si>
    <t>스마트 로보틱스</t>
    <phoneticPr fontId="2" type="noConversion"/>
  </si>
  <si>
    <t>20DI07RKR-030</t>
  </si>
  <si>
    <t xml:space="preserve">[구매품의_CILab][20DI07RKR-030] 이더켓 연결 장치 </t>
  </si>
  <si>
    <t>CU1128</t>
    <phoneticPr fontId="2" type="noConversion"/>
  </si>
  <si>
    <t>ebay</t>
    <phoneticPr fontId="2" type="noConversion"/>
  </si>
  <si>
    <t xml:space="preserve">[구매품의_생산][Robot-Common] 박스 라벨링용 라벨지 구매의 件  </t>
    <phoneticPr fontId="2" type="noConversion"/>
  </si>
  <si>
    <t>아이라벨 CL612LG, 흰색 광택 레이저</t>
    <phoneticPr fontId="2" type="noConversion"/>
  </si>
  <si>
    <t>아이라벨</t>
    <phoneticPr fontId="2" type="noConversion"/>
  </si>
  <si>
    <t>20200514-0002</t>
  </si>
  <si>
    <t>AT960MR_9회차</t>
    <phoneticPr fontId="2" type="noConversion"/>
  </si>
  <si>
    <t>20200511-0059</t>
  </si>
  <si>
    <t>핸드드립 데모 구현을 위한 물품 구매</t>
  </si>
  <si>
    <t>칼딘 드립세트 외1종</t>
    <phoneticPr fontId="2" type="noConversion"/>
  </si>
  <si>
    <t>송희준</t>
    <phoneticPr fontId="2" type="noConversion"/>
  </si>
  <si>
    <t xml:space="preserve">[구매품의_개발][20PIE1D00-001] IndyEye 2차 생산 자재 구매 (외장 가공물 및 내장케이블) </t>
  </si>
  <si>
    <t>2725-2828-BE-01000-A</t>
  </si>
  <si>
    <t>Cam body back외6종</t>
    <phoneticPr fontId="2" type="noConversion"/>
  </si>
  <si>
    <t xml:space="preserve">[구매품의_개발][20PIE1D00-001] IndyEye 2차 생산 자재 구매 (외장 가공물 제외) </t>
  </si>
  <si>
    <t>LTFNR-BLUE</t>
    <phoneticPr fontId="2" type="noConversion"/>
  </si>
  <si>
    <t>IndyEye Calibration Sheet_252x200 외1종</t>
    <phoneticPr fontId="2" type="noConversion"/>
  </si>
  <si>
    <t>애드피아몰</t>
    <phoneticPr fontId="2" type="noConversion"/>
  </si>
  <si>
    <t>NMC-UF303SB USB3.0 연장 AM-AF 판넬용 (0.3m)</t>
    <phoneticPr fontId="2" type="noConversion"/>
  </si>
  <si>
    <t>NMC-UF705, CAT.7 0.5m</t>
    <phoneticPr fontId="2" type="noConversion"/>
  </si>
  <si>
    <t>NM-UA330BKZ USB3.0 AM-AM 케이블 외 1종</t>
    <phoneticPr fontId="2" type="noConversion"/>
  </si>
  <si>
    <t xml:space="preserve">DC 플러그 (케이블 연결형 (숫) 2.5) </t>
    <phoneticPr fontId="2" type="noConversion"/>
  </si>
  <si>
    <t>NVIDIA Jetson AGX Xavier Developer Kit</t>
    <phoneticPr fontId="2" type="noConversion"/>
  </si>
  <si>
    <t>Xavier_Holder 외3종</t>
    <phoneticPr fontId="2" type="noConversion"/>
  </si>
  <si>
    <t>UI-3241LE-C-HQ,FS0305A</t>
    <phoneticPr fontId="2" type="noConversion"/>
  </si>
  <si>
    <t>제이알인터내셔널</t>
    <phoneticPr fontId="2" type="noConversion"/>
  </si>
  <si>
    <t>20DI07RZT-042</t>
    <phoneticPr fontId="2" type="noConversion"/>
  </si>
  <si>
    <t xml:space="preserve">[구매_영업][20DI07RZT-042][20OI07RBK-043] MPLM1630 flange </t>
    <phoneticPr fontId="2" type="noConversion"/>
  </si>
  <si>
    <t>MPLM1630 flange for Indy7</t>
    <phoneticPr fontId="2" type="noConversion"/>
  </si>
  <si>
    <t>20OI07RBK-043</t>
    <phoneticPr fontId="2" type="noConversion"/>
  </si>
  <si>
    <t>선입금</t>
    <phoneticPr fontId="2" type="noConversion"/>
  </si>
  <si>
    <t>20200518-0017</t>
  </si>
  <si>
    <t>20200519-0060</t>
  </si>
  <si>
    <t>20200519-0001</t>
  </si>
  <si>
    <t>1번 홀가공 및 인쇄 외6종</t>
    <phoneticPr fontId="2" type="noConversion"/>
  </si>
  <si>
    <t>20200528-0057</t>
  </si>
  <si>
    <t>20200528-0011</t>
  </si>
  <si>
    <t>BASE 외 14종</t>
    <phoneticPr fontId="2" type="noConversion"/>
  </si>
  <si>
    <t>20200528-0056</t>
  </si>
  <si>
    <t>20200526-0016</t>
  </si>
  <si>
    <t>20200527-0008</t>
  </si>
  <si>
    <t>20200525-0015</t>
  </si>
  <si>
    <t>20200520-0013</t>
  </si>
  <si>
    <t>20200529-0003</t>
  </si>
  <si>
    <t>20200520-0042</t>
  </si>
  <si>
    <t>20200520-0052</t>
  </si>
  <si>
    <t>20200520-0050</t>
  </si>
  <si>
    <t>20200520-0044</t>
  </si>
  <si>
    <t>20200520-0048</t>
  </si>
  <si>
    <t>20200520-0046</t>
  </si>
  <si>
    <t xml:space="preserve">20200522-0047 </t>
  </si>
  <si>
    <t>20200520-0040</t>
  </si>
  <si>
    <t xml:space="preserve">20200528-0054 </t>
  </si>
  <si>
    <t>20200525-0011</t>
  </si>
  <si>
    <t xml:space="preserve">20200528-0053 </t>
  </si>
  <si>
    <t>20200525-0013</t>
  </si>
  <si>
    <t xml:space="preserve">[20DI07RKR-040] 스마트게시판-플랜지-구매품의 </t>
    <phoneticPr fontId="2" type="noConversion"/>
  </si>
  <si>
    <t>Square Base Flange Indy3-5-7v1.0 후처리비</t>
    <phoneticPr fontId="2" type="noConversion"/>
  </si>
  <si>
    <t xml:space="preserve">20200528-0052 </t>
  </si>
  <si>
    <t>20200526-0012</t>
  </si>
  <si>
    <t>20dCBD00-006</t>
  </si>
  <si>
    <t>연구마을</t>
    <phoneticPr fontId="2" type="noConversion"/>
  </si>
  <si>
    <t>IMB-194L 외4종</t>
    <phoneticPr fontId="2" type="noConversion"/>
  </si>
  <si>
    <t>20200522-0048</t>
  </si>
  <si>
    <t>20200528-0037</t>
  </si>
  <si>
    <t xml:space="preserve">[구매품의_CILab][20dCBD00-006] STEP3 자재-컴퓨터 부품 </t>
    <phoneticPr fontId="2" type="noConversion"/>
  </si>
  <si>
    <t>리뷰안 SSD 128G (900T PRO mSATA)</t>
    <phoneticPr fontId="2" type="noConversion"/>
  </si>
  <si>
    <t>20200522-0049</t>
  </si>
  <si>
    <t>20200526-0014</t>
  </si>
  <si>
    <t xml:space="preserve">[구매품의_CILab][20dCBD00-006] STEP3 자재 구매-EtherCAT 인터페이스 </t>
  </si>
  <si>
    <t>CU1124</t>
    <phoneticPr fontId="2" type="noConversion"/>
  </si>
  <si>
    <t>20200522-0051</t>
  </si>
  <si>
    <t>20200526-0045</t>
  </si>
  <si>
    <t xml:space="preserve">[구매품의_생산팀][common] 라벨프린터 용지 구매의 건_AGV </t>
    <phoneticPr fontId="2" type="noConversion"/>
  </si>
  <si>
    <t xml:space="preserve">감열지_40mm x 20mm </t>
    <phoneticPr fontId="2" type="noConversion"/>
  </si>
  <si>
    <t>20200528-0039</t>
  </si>
  <si>
    <t xml:space="preserve">[구매품의_생산][Robot-Common] CORE_V2 연습 필요 물품 구매 요청의 건  </t>
    <phoneticPr fontId="2" type="noConversion"/>
  </si>
  <si>
    <t>M3x5 외 6종</t>
    <phoneticPr fontId="2" type="noConversion"/>
  </si>
  <si>
    <t xml:space="preserve">20200528-0051 </t>
  </si>
  <si>
    <t>20200527-0021</t>
  </si>
  <si>
    <t>작업대 형광등_필립스 PL-L 36W/865/4P</t>
    <phoneticPr fontId="2" type="noConversion"/>
  </si>
  <si>
    <t>인터파크</t>
    <phoneticPr fontId="2" type="noConversion"/>
  </si>
  <si>
    <t>20200527-0018</t>
  </si>
  <si>
    <t>아넥스 롱 육각비트 , 전동 드라이버 비트</t>
    <phoneticPr fontId="2" type="noConversion"/>
  </si>
  <si>
    <t>위메프</t>
    <phoneticPr fontId="2" type="noConversion"/>
  </si>
  <si>
    <t>20200529-0001</t>
  </si>
  <si>
    <t>전동드라이버비트_Omiseiki V14XH 2.5-100</t>
    <phoneticPr fontId="2" type="noConversion"/>
  </si>
  <si>
    <t>[구매품의_생산][Robots-Common] Indy7 적재용 파레트 구매의 件</t>
    <phoneticPr fontId="2" type="noConversion"/>
  </si>
  <si>
    <t xml:space="preserve">1회용 파렛트 (HO4)_1100 X 1100 X 120, 중량(kg):5.6, 원산지:한국 </t>
    <phoneticPr fontId="2" type="noConversion"/>
  </si>
  <si>
    <t>20200527-0023</t>
  </si>
  <si>
    <t>20200601-0001</t>
  </si>
  <si>
    <t xml:space="preserve">20200602-0044 </t>
  </si>
  <si>
    <t>20200602-0008</t>
  </si>
  <si>
    <t xml:space="preserve">[구매품의_CILab] 코어 조립 자재 구매 </t>
    <phoneticPr fontId="2" type="noConversion"/>
  </si>
  <si>
    <t>M3x5 외4종</t>
    <phoneticPr fontId="2" type="noConversion"/>
  </si>
  <si>
    <t>20200529-0047</t>
    <phoneticPr fontId="2" type="noConversion"/>
  </si>
  <si>
    <t>20200602-0010</t>
  </si>
  <si>
    <t>오동훈</t>
    <phoneticPr fontId="2" type="noConversion"/>
  </si>
  <si>
    <t xml:space="preserve">[구매품의_SW][20DI07RKR-040] IndyHand-렌치볼트 </t>
    <phoneticPr fontId="2" type="noConversion"/>
  </si>
  <si>
    <t>렌치볼트 SCM435 M2.5 외1종</t>
    <phoneticPr fontId="2" type="noConversion"/>
  </si>
  <si>
    <t>20DBASRLG-049</t>
    <phoneticPr fontId="2" type="noConversion"/>
  </si>
  <si>
    <t xml:space="preserve">[구매품의_생산][20DBASRLG-049] LG전자 MobileBase Flange 구매의 件  </t>
    <phoneticPr fontId="2" type="noConversion"/>
  </si>
  <si>
    <t>Indy7V1,V2,OPTi5 flange-2020.06.01</t>
    <phoneticPr fontId="2" type="noConversion"/>
  </si>
  <si>
    <t>납품후 75일 이내</t>
    <phoneticPr fontId="2" type="noConversion"/>
  </si>
  <si>
    <t>20dI07D00-012</t>
    <phoneticPr fontId="2" type="noConversion"/>
  </si>
  <si>
    <t>이기현</t>
    <phoneticPr fontId="2" type="noConversion"/>
  </si>
  <si>
    <t xml:space="preserve">[구매품의_설계][20dI07D00-012] Indy7 방수방진 설계 테스트용품 구매품의건 </t>
    <phoneticPr fontId="2" type="noConversion"/>
  </si>
  <si>
    <t>디지털 디스펜서 외3종</t>
    <phoneticPr fontId="2" type="noConversion"/>
  </si>
  <si>
    <t xml:space="preserve">[구매품의_개발][Robots-common] 렌탈 기간 만료로 인한 MDA810A 오실로스코프 매입 건 </t>
  </si>
  <si>
    <t>MDA810A</t>
    <phoneticPr fontId="2" type="noConversion"/>
  </si>
  <si>
    <t>20200612-0003</t>
  </si>
  <si>
    <t>20200608-0003</t>
  </si>
  <si>
    <t xml:space="preserve">20200612-0002 </t>
  </si>
  <si>
    <t>20200608-0006</t>
    <phoneticPr fontId="2" type="noConversion"/>
  </si>
  <si>
    <t>20200609-0044</t>
  </si>
  <si>
    <t>20200609-0015</t>
  </si>
  <si>
    <t xml:space="preserve">[구매품의_개발][20PIE1D00-001] IndyEye 2차 생산 자재 구매 (외장 가공물 제외) </t>
    <phoneticPr fontId="2" type="noConversion"/>
  </si>
  <si>
    <t xml:space="preserve">20200612-0001 </t>
  </si>
  <si>
    <t>20200609-0013</t>
  </si>
  <si>
    <t>20200611-0010</t>
  </si>
  <si>
    <t>20200610-0019</t>
  </si>
  <si>
    <t>렌탈종료</t>
    <phoneticPr fontId="2" type="noConversion"/>
  </si>
  <si>
    <t>20PI07P00-014</t>
    <phoneticPr fontId="2" type="noConversion"/>
  </si>
  <si>
    <t>산업핵심</t>
  </si>
  <si>
    <t xml:space="preserve">[구매품의_생산][20PI07P00-014]MobileBase 자재 안전재고 확보의 件 </t>
    <phoneticPr fontId="2" type="noConversion"/>
  </si>
  <si>
    <t>Circle Pole 590</t>
  </si>
  <si>
    <t xml:space="preserve">[구매품의_생산][20DBASRLG-049] LG전자 MobileBase Flange 재구매의 件 </t>
  </si>
  <si>
    <t>Indy7V1,V2,OPTi5 flange</t>
    <phoneticPr fontId="2" type="noConversion"/>
  </si>
  <si>
    <t>20PI07P00-013</t>
    <phoneticPr fontId="2" type="noConversion"/>
  </si>
  <si>
    <t xml:space="preserve">[구매품의_생산][20PI07P00-013]CORE 제작용 Motor 구매의 件 </t>
    <phoneticPr fontId="2" type="noConversion"/>
  </si>
  <si>
    <t>20200612-0004</t>
  </si>
  <si>
    <t>20200611-0017</t>
  </si>
  <si>
    <t>AT960MR_10회차</t>
    <phoneticPr fontId="2" type="noConversion"/>
  </si>
  <si>
    <t xml:space="preserve">[구매품의_생산][Robots-Common] 제품 적재용 파레트 구매의 件 </t>
  </si>
  <si>
    <t xml:space="preserve">1회용 파렛트 (HO4) </t>
  </si>
  <si>
    <t>내쇼날푸라스틱상사</t>
    <phoneticPr fontId="2" type="noConversion"/>
  </si>
  <si>
    <t>20200612-0029</t>
  </si>
  <si>
    <t xml:space="preserve">20200709-0061 </t>
  </si>
  <si>
    <t>20200708-0011</t>
  </si>
  <si>
    <t xml:space="preserve">20200709-0055 </t>
  </si>
  <si>
    <t>20200708-0007</t>
  </si>
  <si>
    <t xml:space="preserve">20200716-0027 </t>
  </si>
  <si>
    <t xml:space="preserve">20200715-0008 </t>
  </si>
  <si>
    <t xml:space="preserve">20200709-0054 </t>
  </si>
  <si>
    <t>20200708-0009</t>
  </si>
  <si>
    <t xml:space="preserve">20200709-0058 </t>
  </si>
  <si>
    <t>20200709-0003</t>
  </si>
  <si>
    <t xml:space="preserve">20200709-0057 </t>
  </si>
  <si>
    <t>20200708-0013</t>
  </si>
  <si>
    <t xml:space="preserve">20200716-0024 </t>
  </si>
  <si>
    <t>20200715-0004</t>
  </si>
  <si>
    <t>20200716-0036</t>
  </si>
  <si>
    <t>20200715-0006</t>
  </si>
  <si>
    <t xml:space="preserve">20200709-0056 </t>
  </si>
  <si>
    <t>20200706-0002</t>
  </si>
  <si>
    <t>20200617-0012</t>
  </si>
  <si>
    <t>20200617-0001</t>
  </si>
  <si>
    <t xml:space="preserve">20200623-0009 </t>
  </si>
  <si>
    <t>20200623-0019</t>
  </si>
  <si>
    <t>20200623-0026</t>
  </si>
  <si>
    <t>20200625-0016</t>
  </si>
  <si>
    <t xml:space="preserve">20200612-0033 </t>
  </si>
  <si>
    <t>20200616-0043</t>
  </si>
  <si>
    <t>20dE00D00-007</t>
    <phoneticPr fontId="2" type="noConversion"/>
  </si>
  <si>
    <t xml:space="preserve">[구매품의_HW][20dE00D00-007] Encoder Board Rev.B - PCB 부품 구매 건 </t>
    <phoneticPr fontId="2" type="noConversion"/>
  </si>
  <si>
    <t>GRM21BR71C475KE51L 외16종</t>
    <phoneticPr fontId="2" type="noConversion"/>
  </si>
  <si>
    <t xml:space="preserve">20200617-0011 </t>
  </si>
  <si>
    <t>20200622-0022</t>
  </si>
  <si>
    <t xml:space="preserve">[구매품의_HW][20dE00D00-007] Encoder Board Rev.B - PCB 부품 구매 건 </t>
  </si>
  <si>
    <t>iC-MU150 DFN16 외1종</t>
    <phoneticPr fontId="2" type="noConversion"/>
  </si>
  <si>
    <t xml:space="preserve">20200618-0026 </t>
  </si>
  <si>
    <t>20200618-0016</t>
  </si>
  <si>
    <t xml:space="preserve">[구매품의_HW][20dE00D00-007] Encoder Board Rev.B - PCB 제작 건  </t>
  </si>
  <si>
    <t>Encoder Board Rev.B PCB</t>
    <phoneticPr fontId="2" type="noConversion"/>
  </si>
  <si>
    <t>20200625-0025</t>
  </si>
  <si>
    <t>20200623-0021</t>
  </si>
  <si>
    <t xml:space="preserve">[구매품의_HW][20dE00D00-007] Encoder Board Rev.B - SMT 작업 요청 건  </t>
  </si>
  <si>
    <t>Encoder Board Rev.B SMT 외1종</t>
    <phoneticPr fontId="2" type="noConversion"/>
  </si>
  <si>
    <t xml:space="preserve">20200709-0047 </t>
  </si>
  <si>
    <t>20200706-0036</t>
  </si>
  <si>
    <t xml:space="preserve">[구매품의_HW][20dE00D00-007] Encoder Board Rev.B - PCB 부품 구매 건 (추가)  </t>
  </si>
  <si>
    <t xml:space="preserve">NSQA6V8AW5T2G </t>
    <phoneticPr fontId="2" type="noConversion"/>
  </si>
  <si>
    <t>마우저</t>
    <phoneticPr fontId="2" type="noConversion"/>
  </si>
  <si>
    <t>20200617-0022</t>
  </si>
  <si>
    <t>20200622-0012</t>
  </si>
  <si>
    <t>20DI07REB-054</t>
    <phoneticPr fontId="2" type="noConversion"/>
  </si>
  <si>
    <t>시장확대형</t>
    <phoneticPr fontId="2" type="noConversion"/>
  </si>
  <si>
    <t>ECBPM-24V-DC-M12-8</t>
    <phoneticPr fontId="2" type="noConversion"/>
  </si>
  <si>
    <t>슈말츠</t>
    <phoneticPr fontId="2" type="noConversion"/>
  </si>
  <si>
    <t>20200720-0019</t>
  </si>
  <si>
    <t>20200717-0025</t>
  </si>
  <si>
    <t xml:space="preserve">[구매품의_HW] [20dA10D00-001] 1kW Power Board 관련 부품 구매 건 </t>
    <phoneticPr fontId="2" type="noConversion"/>
  </si>
  <si>
    <t>CSS2725FT1L00 외4종</t>
    <phoneticPr fontId="2" type="noConversion"/>
  </si>
  <si>
    <t>20200623-0027</t>
  </si>
  <si>
    <t>20200706-0034</t>
  </si>
  <si>
    <t>20dCB0D00-006</t>
    <phoneticPr fontId="2" type="noConversion"/>
  </si>
  <si>
    <t xml:space="preserve">[구매품의_HW][20dCB0D00-006] IndyCB v3.0 Power Distribution Board - PCB 부품 구매 건 </t>
    <phoneticPr fontId="2" type="noConversion"/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</si>
  <si>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RC0805FR-0743KL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  <scheme val="major"/>
      </rPr>
      <t>외</t>
    </r>
    <r>
      <rPr>
        <sz val="10"/>
        <color theme="1"/>
        <rFont val="맑은 고딕"/>
        <family val="3"/>
        <charset val="1"/>
        <scheme val="major"/>
      </rPr>
      <t>68종</t>
    </r>
    <phoneticPr fontId="2" type="noConversion"/>
  </si>
  <si>
    <t>20200629-0018</t>
  </si>
  <si>
    <t>20200708-0001</t>
  </si>
  <si>
    <t xml:space="preserve">[구매품의_HW][20dCB0D00-006] IndyCB v3.0 Power Distribution Board - PCB 부품 구매 건 </t>
  </si>
  <si>
    <t>SMW200-06 외5종</t>
    <phoneticPr fontId="2" type="noConversion"/>
  </si>
  <si>
    <t>20200629-0017</t>
  </si>
  <si>
    <t>ESK635V-03P 외10종</t>
    <phoneticPr fontId="2" type="noConversion"/>
  </si>
  <si>
    <t>20200709-0060</t>
  </si>
  <si>
    <t>20200709-0005</t>
  </si>
  <si>
    <t>SIR312P 024VDC</t>
    <phoneticPr fontId="2" type="noConversion"/>
  </si>
  <si>
    <t>20200715-0023</t>
  </si>
  <si>
    <t>20200715-0002</t>
  </si>
  <si>
    <t xml:space="preserve">[구매품의_HW][20dCB0D00-006] IndyCB v3.0 Power Distribution Board - PCB 제작 건  </t>
  </si>
  <si>
    <t>Power Distributior Board REV 1.1 PCB</t>
    <phoneticPr fontId="2" type="noConversion"/>
  </si>
  <si>
    <t>20200709-0059</t>
  </si>
  <si>
    <t>20200709-0001</t>
  </si>
  <si>
    <t xml:space="preserve">[구매품의_HW][20dCB0D00-006] IndyCB v3.0 Power Distributior Board - SMT 작업 요청 건  </t>
    <phoneticPr fontId="2" type="noConversion"/>
  </si>
  <si>
    <t>Power Distributior Board REV 1.1 SMT 외1종</t>
    <phoneticPr fontId="2" type="noConversion"/>
  </si>
  <si>
    <t xml:space="preserve">20200724-0005 </t>
  </si>
  <si>
    <t>20200723-0026</t>
  </si>
  <si>
    <t>로보튜브</t>
    <phoneticPr fontId="2" type="noConversion"/>
  </si>
  <si>
    <t>이태환</t>
    <phoneticPr fontId="2" type="noConversion"/>
  </si>
  <si>
    <t xml:space="preserve">[구매_기술] 코어1K 가공품 및 베어링 구매의 건 </t>
  </si>
  <si>
    <t>C1k-shaft-f 외8종</t>
    <phoneticPr fontId="2" type="noConversion"/>
  </si>
  <si>
    <t>20200720-0063</t>
  </si>
  <si>
    <t>6812ZZ</t>
    <phoneticPr fontId="2" type="noConversion"/>
  </si>
  <si>
    <t>20200709-0013</t>
  </si>
  <si>
    <t>20200706-0009</t>
  </si>
  <si>
    <t>20DI07RKW-062</t>
    <phoneticPr fontId="2" type="noConversion"/>
  </si>
  <si>
    <t>김진욱</t>
    <phoneticPr fontId="2" type="noConversion"/>
  </si>
  <si>
    <t xml:space="preserve">[구매_영업][20DI07RKW-061] MPLM1630 flange  </t>
    <phoneticPr fontId="2" type="noConversion"/>
  </si>
  <si>
    <t>20200715-0100</t>
  </si>
  <si>
    <t>20200715-0015</t>
  </si>
  <si>
    <t xml:space="preserve">[구매품의_생산][20DI07RKW-062] 광운대 납품용 Gripper 및 안전재고 Gripper 확보의 件 </t>
  </si>
  <si>
    <t>20200709-0017</t>
  </si>
  <si>
    <t>20200708-0003</t>
  </si>
  <si>
    <t>20200709-0062</t>
  </si>
  <si>
    <t>20200708-0005</t>
  </si>
  <si>
    <t>로봇부품</t>
    <phoneticPr fontId="2" type="noConversion"/>
  </si>
  <si>
    <t xml:space="preserve">[구매_기술] 코어1K 리더 하모닉 드라이브 구매의 건  </t>
  </si>
  <si>
    <t>LHSG-40-120-C-III-ST110</t>
    <phoneticPr fontId="2" type="noConversion"/>
  </si>
  <si>
    <t>바움뉴텍</t>
    <phoneticPr fontId="2" type="noConversion"/>
  </si>
  <si>
    <t>20200706-0013</t>
  </si>
  <si>
    <t xml:space="preserve">[구매품의_제품] [Robots-common] 납땜용 인두기 팁 및 팁엔크루저 구매 요청 건 </t>
  </si>
  <si>
    <t>T18-K 외1종</t>
    <phoneticPr fontId="2" type="noConversion"/>
  </si>
  <si>
    <t>20200715-0011</t>
  </si>
  <si>
    <t>20dCB0D00-006</t>
  </si>
  <si>
    <t xml:space="preserve">[구매품의_제품][20dCB0D00-006] IndyCB v3.0 Power Distributior Board - PCB 부품 구매 건 (추가) </t>
  </si>
  <si>
    <t>MC000830 외1종</t>
    <phoneticPr fontId="2" type="noConversion"/>
  </si>
  <si>
    <t xml:space="preserve">20200707-0019 </t>
  </si>
  <si>
    <t>20200715-0063</t>
  </si>
  <si>
    <t>SMW200-02 외3종</t>
    <phoneticPr fontId="2" type="noConversion"/>
  </si>
  <si>
    <t xml:space="preserve">20200707-0018 </t>
  </si>
  <si>
    <t xml:space="preserve">20200715-0013 </t>
  </si>
  <si>
    <t xml:space="preserve">[구매품의_개발][20dCB0D00-006] 개발자재-PCB 제작건_InterfaceConnection_RevA  </t>
  </si>
  <si>
    <t>InterfaceConnection_RevA PCB</t>
    <phoneticPr fontId="2" type="noConversion"/>
  </si>
  <si>
    <t>20DIE1DKR-001</t>
    <phoneticPr fontId="2" type="noConversion"/>
  </si>
  <si>
    <t xml:space="preserve">[구매품의_개발][20DIE1DKR-001] 개발자재-PCB 제작건_Mobile_PowerDivider_RevA </t>
  </si>
  <si>
    <t>Mobile_PowerDivider_RevA PCB</t>
    <phoneticPr fontId="2" type="noConversion"/>
  </si>
  <si>
    <t>20DIE1DKR-001</t>
  </si>
  <si>
    <t>로봇비즈니스</t>
  </si>
  <si>
    <t xml:space="preserve">[구매품의_개발][20DIE1DKR-001] 개발자재-Safety Relay 외 25종 구매건  </t>
  </si>
  <si>
    <t>NUCLEO-L432KC 외20종</t>
    <phoneticPr fontId="2" type="noConversion"/>
  </si>
  <si>
    <t xml:space="preserve">20200707-0017 </t>
  </si>
  <si>
    <t>20200715-0061</t>
  </si>
  <si>
    <t>SIR312P_24VDC</t>
    <phoneticPr fontId="2" type="noConversion"/>
  </si>
  <si>
    <t xml:space="preserve">20200729-0060 </t>
  </si>
  <si>
    <t>20200715-0059</t>
  </si>
  <si>
    <t>ECH350VM[10P] 외3종</t>
    <phoneticPr fontId="2" type="noConversion"/>
  </si>
  <si>
    <t>20200729-0053</t>
  </si>
  <si>
    <t>20200713-0001</t>
  </si>
  <si>
    <t xml:space="preserve">[구매품의_생산][Robot-Common] 제품 부착용 라벨 구매의 件 </t>
  </si>
  <si>
    <t>20200713-0003</t>
  </si>
  <si>
    <t xml:space="preserve">[20DI07RKR-040] 스마트게시판-목공마감-구매품의 </t>
    <phoneticPr fontId="2" type="noConversion"/>
  </si>
  <si>
    <t>목공외 1종</t>
    <phoneticPr fontId="2" type="noConversion"/>
  </si>
  <si>
    <t>아름우드</t>
    <phoneticPr fontId="2" type="noConversion"/>
  </si>
  <si>
    <t xml:space="preserve">20200714-0039 </t>
  </si>
  <si>
    <t>20200714-0019</t>
  </si>
  <si>
    <t>20dDB0D00-001</t>
    <phoneticPr fontId="2" type="noConversion"/>
  </si>
  <si>
    <t xml:space="preserve">[구매품의_설계][20dDB0D00-001​] Indy7 V2. Core 리더드라이브 적용을 위한 감속기 샘플 구매품의건 </t>
    <phoneticPr fontId="2" type="noConversion"/>
  </si>
  <si>
    <t>LHSG-17-100-C-III-ST110B 외2종</t>
    <phoneticPr fontId="2" type="noConversion"/>
  </si>
  <si>
    <t>납품 완료</t>
    <phoneticPr fontId="2" type="noConversion"/>
  </si>
  <si>
    <t>20200714-0001</t>
  </si>
  <si>
    <t>20dI12D00-001</t>
    <phoneticPr fontId="2" type="noConversion"/>
  </si>
  <si>
    <t xml:space="preserve">[구매품의_설계][20dI12D00-001] Indy12 Indyeye 일체형 EE_con 제작 </t>
    <phoneticPr fontId="2" type="noConversion"/>
  </si>
  <si>
    <t>eye-indy12-ee-con-mold</t>
    <phoneticPr fontId="2" type="noConversion"/>
  </si>
  <si>
    <t>20200720-0081</t>
  </si>
  <si>
    <t>20200720-0034</t>
  </si>
  <si>
    <t>AT960MR_11회차</t>
    <phoneticPr fontId="2" type="noConversion"/>
  </si>
  <si>
    <t xml:space="preserve">20200713-0027 </t>
  </si>
  <si>
    <t>20200713-0036</t>
  </si>
  <si>
    <t xml:space="preserve">20200713-0030 </t>
  </si>
  <si>
    <t xml:space="preserve">[구매품의_개발][20dCB0D00-006] 개발자재-전장부품 27종 구매건  </t>
    <phoneticPr fontId="2" type="noConversion"/>
  </si>
  <si>
    <t>B84776A0010A000 외23종</t>
    <phoneticPr fontId="2" type="noConversion"/>
  </si>
  <si>
    <t>20200714-0009</t>
  </si>
  <si>
    <t>20200728-0049</t>
  </si>
  <si>
    <t>ES14-05 외2종</t>
    <phoneticPr fontId="2" type="noConversion"/>
  </si>
  <si>
    <t xml:space="preserve">20200729-0017 </t>
  </si>
  <si>
    <t>20200728-0051</t>
  </si>
  <si>
    <t>20PI07P00-017</t>
    <phoneticPr fontId="2" type="noConversion"/>
  </si>
  <si>
    <t xml:space="preserve">[구매품의_생산][20PI07P00-017]CORE 제작용 Motor 구매의 件 (7월) </t>
    <phoneticPr fontId="2" type="noConversion"/>
  </si>
  <si>
    <t>김관우</t>
    <phoneticPr fontId="2" type="noConversion"/>
  </si>
  <si>
    <t xml:space="preserve">07/07 KIRO 모바일 플랫폼 구매품의서 (전장) </t>
  </si>
  <si>
    <t>[24V 표준형 배터리] 25.2V 50Ah (Li-ion) (용량 : 1,260Wh)(출력 : 연속 1,200W, 최대 1,800W) 외1종</t>
    <phoneticPr fontId="2" type="noConversion"/>
  </si>
  <si>
    <t>디바이스몰</t>
    <phoneticPr fontId="2" type="noConversion"/>
  </si>
  <si>
    <t>20200714-0043</t>
  </si>
  <si>
    <t>[24V 표준형 배터리] 25.2V 50Ah (Li-ion) (용량 : 1,260Wh)(출력 : 연속 1,200W, 최대 1,800W)</t>
    <phoneticPr fontId="2" type="noConversion"/>
  </si>
  <si>
    <t xml:space="preserve">20200714-0045 </t>
    <phoneticPr fontId="2" type="noConversion"/>
  </si>
  <si>
    <t xml:space="preserve">20200714-0044 </t>
  </si>
  <si>
    <t xml:space="preserve">20200714-0046 </t>
  </si>
  <si>
    <t xml:space="preserve">07/07 KIRO 모바일 플랫폼 구매품의서 (전장) </t>
    <phoneticPr fontId="2" type="noConversion"/>
  </si>
  <si>
    <t>XSSR-DD25100 외 1종</t>
    <phoneticPr fontId="2" type="noConversion"/>
  </si>
  <si>
    <t>20200714-0047</t>
  </si>
  <si>
    <t>20200721-0018</t>
  </si>
  <si>
    <t>자동코드릴 (전원선감김장치) (P2238</t>
  </si>
  <si>
    <t>스마트키트</t>
    <phoneticPr fontId="2" type="noConversion"/>
  </si>
  <si>
    <t>20200714-0048</t>
  </si>
  <si>
    <t>20200728-0067</t>
  </si>
  <si>
    <t xml:space="preserve">300W CC CV 정전류 스텝다운 강압 컨버터 가변전압 </t>
    <phoneticPr fontId="2" type="noConversion"/>
  </si>
  <si>
    <t xml:space="preserve">20200714-0049 </t>
  </si>
  <si>
    <t>20200721-0016</t>
  </si>
  <si>
    <t>RMB28SC13BS10 외1종</t>
    <phoneticPr fontId="2" type="noConversion"/>
  </si>
  <si>
    <t>유성감속기어엔코더모터 PG42-4266-2470E DC24V 2채널 13CPR</t>
    <phoneticPr fontId="2" type="noConversion"/>
  </si>
  <si>
    <t>모터뱅크</t>
    <phoneticPr fontId="2" type="noConversion"/>
  </si>
  <si>
    <t xml:space="preserve">20200714-0050 </t>
  </si>
  <si>
    <t>20200728-0063</t>
  </si>
  <si>
    <t xml:space="preserve">20200714-0051 </t>
  </si>
  <si>
    <t>20200728-0065</t>
  </si>
  <si>
    <t xml:space="preserve">07/07 KIRO 모바일 플랫폼 구매품의서 (기계)  </t>
  </si>
  <si>
    <t>축 스러스터 베어링(NKX15T2Z) 외7종</t>
    <phoneticPr fontId="2" type="noConversion"/>
  </si>
  <si>
    <t>20200715-0104</t>
  </si>
  <si>
    <t>쇼바</t>
    <phoneticPr fontId="2" type="noConversion"/>
  </si>
  <si>
    <t xml:space="preserve">20200714-0053 </t>
  </si>
  <si>
    <t>20200721-0020</t>
  </si>
  <si>
    <t xml:space="preserve">07/07 KIRO 모바일 플랫폼 구매품의서 (PC/센서/기타) </t>
    <phoneticPr fontId="2" type="noConversion"/>
  </si>
  <si>
    <t>intel RealSense D435</t>
    <phoneticPr fontId="2" type="noConversion"/>
  </si>
  <si>
    <t>20200715-0024</t>
  </si>
  <si>
    <t>20200728-0069</t>
  </si>
  <si>
    <t xml:space="preserve">07/07 KIRO 모바일 플랫폼 구매품의서 (PC/센서/기타) </t>
  </si>
  <si>
    <t>20200715-0025</t>
    <phoneticPr fontId="2" type="noConversion"/>
  </si>
  <si>
    <t>20200728-0075</t>
  </si>
  <si>
    <t>[INTEL] NUC10i7FNH 외 7종</t>
    <phoneticPr fontId="2" type="noConversion"/>
  </si>
  <si>
    <t>아이티스정보통신</t>
    <phoneticPr fontId="2" type="noConversion"/>
  </si>
  <si>
    <t>20200731-0035</t>
  </si>
  <si>
    <t>20200728-0061</t>
  </si>
  <si>
    <t xml:space="preserve">[구매품의_개발][20dCB0D00-006]개발자재_전장부품_Mobile </t>
    <phoneticPr fontId="2" type="noConversion"/>
  </si>
  <si>
    <t>XL6009 승압형 DC-DC 가변 컨버터 외1종</t>
    <phoneticPr fontId="2" type="noConversion"/>
  </si>
  <si>
    <t>20200715-0101</t>
  </si>
  <si>
    <t>20200721-0022</t>
  </si>
  <si>
    <t>SCKH-25-4(P) 외1종</t>
    <phoneticPr fontId="2" type="noConversion"/>
  </si>
  <si>
    <t>20200715-0102</t>
  </si>
  <si>
    <t>20200728-0053</t>
  </si>
  <si>
    <t xml:space="preserve">20200715-0103 </t>
  </si>
  <si>
    <t>20200728-0055</t>
  </si>
  <si>
    <t xml:space="preserve">[구매품의_설계][20DIE1DKR-001] 모바일 CB 가공품 제작 </t>
  </si>
  <si>
    <t>Base front 외10종</t>
    <phoneticPr fontId="2" type="noConversion"/>
  </si>
  <si>
    <t xml:space="preserve">[구매품의_설계][20DIE1DKR-001] 모바일 CB 가공품 제작 </t>
    <phoneticPr fontId="2" type="noConversion"/>
  </si>
  <si>
    <t>20DI07RRT-064</t>
    <phoneticPr fontId="2" type="noConversion"/>
  </si>
  <si>
    <t xml:space="preserve">누들봇 제작을 위한 구매 품의 상신 건. (온라인 구매건) </t>
    <phoneticPr fontId="2" type="noConversion"/>
  </si>
  <si>
    <t>볼고정핀 / TD-5216-1-05 외1종</t>
    <phoneticPr fontId="2" type="noConversion"/>
  </si>
  <si>
    <t>두루하드웨어</t>
    <phoneticPr fontId="2" type="noConversion"/>
  </si>
  <si>
    <t>20200716-0035</t>
  </si>
  <si>
    <t>20200720-0036</t>
  </si>
  <si>
    <t>모터 / GM43-3229 (감속비 75:1)</t>
    <phoneticPr fontId="2" type="noConversion"/>
  </si>
  <si>
    <t>20200716-0034</t>
  </si>
  <si>
    <t>20200722-0003</t>
  </si>
  <si>
    <t>다용도원형회전판 / BF01_다용도원형회전판(200mm)알루미늄</t>
    <phoneticPr fontId="2" type="noConversion"/>
  </si>
  <si>
    <t>20200716-0033</t>
  </si>
  <si>
    <t>20200720-0038</t>
  </si>
  <si>
    <t xml:space="preserve">[구매품의_개발][20dCB0D00-006] 개발자재-IndyCB v3_Rittal CASE 구매건 </t>
    <phoneticPr fontId="2" type="noConversion"/>
  </si>
  <si>
    <t>Rittal 1380.500</t>
    <phoneticPr fontId="2" type="noConversion"/>
  </si>
  <si>
    <t>원씨스템</t>
    <phoneticPr fontId="2" type="noConversion"/>
  </si>
  <si>
    <t xml:space="preserve">07/15 KIRO 모바일 플랫폼 구매품의서 (PCB_SWERVEDRIVECONTROLLER) </t>
    <phoneticPr fontId="2" type="noConversion"/>
  </si>
  <si>
    <t>SWERVEDRIVECONTROLLER</t>
    <phoneticPr fontId="2" type="noConversion"/>
  </si>
  <si>
    <t>로비텍</t>
    <phoneticPr fontId="2" type="noConversion"/>
  </si>
  <si>
    <t xml:space="preserve">20200727-0052 </t>
  </si>
  <si>
    <t xml:space="preserve">07/15 KIRO 모바일 플랫폼 구매품의서 (PCB_MAINCONTROLLER) </t>
    <phoneticPr fontId="2" type="noConversion"/>
  </si>
  <si>
    <t xml:space="preserve">MAINCONTROLLER </t>
    <phoneticPr fontId="2" type="noConversion"/>
  </si>
  <si>
    <t>20200727-0049</t>
  </si>
  <si>
    <t xml:space="preserve">[Indy12][디오시스]20200714_레이져트래킹 측정 지그 제작을 위한 구매품의건 </t>
  </si>
  <si>
    <t>T-Mac housing 외1종</t>
    <phoneticPr fontId="2" type="noConversion"/>
  </si>
  <si>
    <t>위치결정핀 소두테이퍼형-표준-</t>
    <phoneticPr fontId="2" type="noConversion"/>
  </si>
  <si>
    <t>20200716-0032</t>
  </si>
  <si>
    <t xml:space="preserve">누들봇 제작을 위한 구매 품의 상신 건. (업체별 구매건) </t>
  </si>
  <si>
    <t>PRESSURE SWITCH외11종</t>
    <phoneticPr fontId="2" type="noConversion"/>
  </si>
  <si>
    <t>삼한유공압</t>
    <phoneticPr fontId="2" type="noConversion"/>
  </si>
  <si>
    <t>20200724-0003</t>
  </si>
  <si>
    <t>20200722-0032</t>
  </si>
  <si>
    <t>SCPS 15 G02 NC M12-5 PNP 외3종</t>
    <phoneticPr fontId="2" type="noConversion"/>
  </si>
  <si>
    <t xml:space="preserve">20200727-0050 </t>
  </si>
  <si>
    <t>20200724-0045</t>
  </si>
  <si>
    <t>ÖLFLEX CLASSIC 110 35G0,5 외1종</t>
    <phoneticPr fontId="2" type="noConversion"/>
  </si>
  <si>
    <t>유로케이블</t>
    <phoneticPr fontId="2" type="noConversion"/>
  </si>
  <si>
    <t>20200716-0030</t>
  </si>
  <si>
    <t>20200720-0032</t>
  </si>
  <si>
    <t>J-01(5M) 외1종</t>
    <phoneticPr fontId="2" type="noConversion"/>
  </si>
  <si>
    <t>주강로보테크</t>
    <phoneticPr fontId="2" type="noConversion"/>
  </si>
  <si>
    <t>20200727-0061</t>
  </si>
  <si>
    <t>20200727-0039</t>
  </si>
  <si>
    <t>K9IG40NC-SU 외5종</t>
    <phoneticPr fontId="2" type="noConversion"/>
  </si>
  <si>
    <t>제일모터컴퍼니</t>
    <phoneticPr fontId="2" type="noConversion"/>
  </si>
  <si>
    <t>20200717-0006</t>
  </si>
  <si>
    <t>20200724-0019</t>
  </si>
  <si>
    <t>M C ( L S ) 외17종</t>
    <phoneticPr fontId="2" type="noConversion"/>
  </si>
  <si>
    <t>삼아제어기</t>
    <phoneticPr fontId="2" type="noConversion"/>
  </si>
  <si>
    <t>20200716-0026</t>
  </si>
  <si>
    <t>20200724-0021</t>
  </si>
  <si>
    <t>BY2-4 외1종</t>
    <phoneticPr fontId="2" type="noConversion"/>
  </si>
  <si>
    <t>부영금속</t>
    <phoneticPr fontId="2" type="noConversion"/>
  </si>
  <si>
    <t xml:space="preserve">20200717-0008 </t>
  </si>
  <si>
    <t>20200722-0020</t>
  </si>
  <si>
    <t>STWS8 외8종</t>
    <phoneticPr fontId="2" type="noConversion"/>
  </si>
  <si>
    <t>20200716-0029</t>
  </si>
  <si>
    <t>20200731-0010</t>
  </si>
  <si>
    <t>맞춤형 냉장고</t>
    <phoneticPr fontId="2" type="noConversion"/>
  </si>
  <si>
    <t>테라쇼케이스</t>
    <phoneticPr fontId="2" type="noConversion"/>
  </si>
  <si>
    <t xml:space="preserve">20200717-0007 </t>
  </si>
  <si>
    <t>LMK20UU 외4종</t>
    <phoneticPr fontId="2" type="noConversion"/>
  </si>
  <si>
    <t>삼일비앤에스</t>
    <phoneticPr fontId="2" type="noConversion"/>
  </si>
  <si>
    <t>20200720-0082</t>
  </si>
  <si>
    <t>20200720-0040</t>
  </si>
  <si>
    <t>R14-4K4-FSC</t>
    <phoneticPr fontId="2" type="noConversion"/>
  </si>
  <si>
    <t>하이윈코퍼레이션</t>
    <phoneticPr fontId="2" type="noConversion"/>
  </si>
  <si>
    <t xml:space="preserve">20200729-0010 </t>
  </si>
  <si>
    <t>20200727-0041</t>
  </si>
  <si>
    <t>20dI07R00-001</t>
    <phoneticPr fontId="2" type="noConversion"/>
  </si>
  <si>
    <t>SFG-FCA4-M3046 외1종</t>
    <phoneticPr fontId="2" type="noConversion"/>
  </si>
  <si>
    <t>Soft Robot Tech Co., Ltd.</t>
    <phoneticPr fontId="2" type="noConversion"/>
  </si>
  <si>
    <t>선입금</t>
  </si>
  <si>
    <t>20200717-0021</t>
  </si>
  <si>
    <t>Common</t>
  </si>
  <si>
    <t>신유빈</t>
    <phoneticPr fontId="2" type="noConversion"/>
  </si>
  <si>
    <t xml:space="preserve">구매품의서_3D프린터_자재_구매 </t>
    <phoneticPr fontId="2" type="noConversion"/>
  </si>
  <si>
    <t>PLA 필라멘트 외1종</t>
    <phoneticPr fontId="2" type="noConversion"/>
  </si>
  <si>
    <t>20200722-0022</t>
  </si>
  <si>
    <t xml:space="preserve">07/16 KIRO 모바일 플랫폼 구매품의서 (추가)  </t>
  </si>
  <si>
    <t>C 형상 스냅링 축용 외9종</t>
    <phoneticPr fontId="2" type="noConversion"/>
  </si>
  <si>
    <t>20200717-0009</t>
  </si>
  <si>
    <t>20200728-0077</t>
  </si>
  <si>
    <t>PCB 서포트</t>
    <phoneticPr fontId="2" type="noConversion"/>
  </si>
  <si>
    <t>20200717-0010</t>
  </si>
  <si>
    <t>20200728-0057</t>
  </si>
  <si>
    <t>20PI07P00-018</t>
  </si>
  <si>
    <t xml:space="preserve">[구매품의_생산][20PI07P00-018]Mobile Base 안전재고 구매의 件 </t>
  </si>
  <si>
    <t>Circle base_Bottom 외6종</t>
    <phoneticPr fontId="2" type="noConversion"/>
  </si>
  <si>
    <t>20200731-0046</t>
  </si>
  <si>
    <t>20200720-0025</t>
  </si>
  <si>
    <t>20200722-0001</t>
  </si>
  <si>
    <t xml:space="preserve">[구매품의_기술][Robots-common] Mobile CB - 나사 </t>
  </si>
  <si>
    <t>유두렌치볼트 M3 SUS304 [3*10/100개/SUS304] 외 7종</t>
    <phoneticPr fontId="2" type="noConversion"/>
  </si>
  <si>
    <t>나사코리아</t>
    <phoneticPr fontId="2" type="noConversion"/>
  </si>
  <si>
    <t>20200720-0023</t>
  </si>
  <si>
    <t>20200723-0001</t>
  </si>
  <si>
    <t>20DI07RRT-064</t>
  </si>
  <si>
    <t xml:space="preserve">[구매품의_기술부문][20DI07RRT-064] 누들봇 제작을 위한 부품 제작 </t>
  </si>
  <si>
    <t>창조피에스</t>
    <phoneticPr fontId="2" type="noConversion"/>
  </si>
  <si>
    <t>20200720-0022</t>
  </si>
  <si>
    <t>20200729-0001</t>
  </si>
  <si>
    <t xml:space="preserve">[구매품의_개발][20dA10D00-001] 1kW Power Board(Rev.D) 개발_수정_1차 - PCB 제작 </t>
  </si>
  <si>
    <t>1kW Power Board(Rev.D) PCB</t>
    <phoneticPr fontId="2" type="noConversion"/>
  </si>
  <si>
    <t>20dI12D00-001</t>
  </si>
  <si>
    <t xml:space="preserve">[구매품의_기술][20di12D00-001]Openframe개발-encoder jig  </t>
  </si>
  <si>
    <t>C_encorder_jig_btm 외 2종</t>
    <phoneticPr fontId="2" type="noConversion"/>
  </si>
  <si>
    <t>20200729-0063</t>
  </si>
  <si>
    <t>20200724-0023</t>
  </si>
  <si>
    <t xml:space="preserve">[구매품의_기술][20di12D00-001]Openframe개발 - 가공품 </t>
  </si>
  <si>
    <t>1. 1axis 외18종</t>
    <phoneticPr fontId="2" type="noConversion"/>
  </si>
  <si>
    <t xml:space="preserve">20200729-0062 </t>
  </si>
  <si>
    <t>20200728-0012</t>
  </si>
  <si>
    <t>그릇고정부_BASE PLATE 외37종</t>
    <phoneticPr fontId="2" type="noConversion"/>
  </si>
  <si>
    <t>테이블 전장패널 외23종</t>
    <phoneticPr fontId="2" type="noConversion"/>
  </si>
  <si>
    <t xml:space="preserve">20200731-0040 </t>
  </si>
  <si>
    <t>20200731-0033</t>
  </si>
  <si>
    <t xml:space="preserve">광운대 협동로봇 납품용 드레스 키트 구매 건 </t>
  </si>
  <si>
    <t>RPK.BAND 26.080 외2종</t>
    <phoneticPr fontId="2" type="noConversion"/>
  </si>
  <si>
    <t>로보프로텍션</t>
    <phoneticPr fontId="2" type="noConversion"/>
  </si>
  <si>
    <t xml:space="preserve">20200724-0043 </t>
  </si>
  <si>
    <t>20200724-0001</t>
  </si>
  <si>
    <t xml:space="preserve">광운대 납품용 진공그리퍼 및 석션컵 구매요청 </t>
  </si>
  <si>
    <t>ECBPM-24V-DC-M12-8 외8종</t>
    <phoneticPr fontId="2" type="noConversion"/>
  </si>
  <si>
    <t>20DI07RHC-063</t>
    <phoneticPr fontId="2" type="noConversion"/>
  </si>
  <si>
    <t>이승제</t>
    <phoneticPr fontId="2" type="noConversion"/>
  </si>
  <si>
    <t xml:space="preserve">[구매품의_기술부문][20DI07RHC-063 해창테크] 해창테크 유리 운반 로봇제작을 위한 구매품 품의 건  </t>
  </si>
  <si>
    <t>SAB 60 HT1-60 G1/4-IG 외3종</t>
    <phoneticPr fontId="2" type="noConversion"/>
  </si>
  <si>
    <t>20200731-0043</t>
  </si>
  <si>
    <t>20dI07R00-002</t>
    <phoneticPr fontId="2" type="noConversion"/>
  </si>
  <si>
    <t xml:space="preserve">[20dI07R00-002] 파커 그리퍼 구매 품의 </t>
  </si>
  <si>
    <t>ESG2-LS-4230-L11</t>
    <phoneticPr fontId="2" type="noConversion"/>
  </si>
  <si>
    <t xml:space="preserve">[구매품의_설계][20dA10D00-001] CORE 1000 조립 jig 제작 </t>
    <phoneticPr fontId="2" type="noConversion"/>
  </si>
  <si>
    <t>C1k-sleeve 외5종</t>
    <phoneticPr fontId="2" type="noConversion"/>
  </si>
  <si>
    <t xml:space="preserve">[구매품의_개발][20dA10D00-001] 1kW Power Board(Rev.D) 개발_수정_1차 - 회로 자재 </t>
  </si>
  <si>
    <t>167892-2 외21종</t>
    <phoneticPr fontId="2" type="noConversion"/>
  </si>
  <si>
    <t xml:space="preserve">20200724-0007 </t>
  </si>
  <si>
    <t>GCM188R71H333KA55D 외4종</t>
    <phoneticPr fontId="2" type="noConversion"/>
  </si>
  <si>
    <t>20dE00D00-007</t>
  </si>
  <si>
    <t xml:space="preserve">[구매품의_제품][20dE00D00-007] Encoder Board Rev.B - PCB 제작 건 </t>
  </si>
  <si>
    <t>Encoder Rev.B PCB</t>
    <phoneticPr fontId="2" type="noConversion"/>
  </si>
  <si>
    <t>1kW Power Board(Rev.D) 수정 1차 SMT</t>
    <phoneticPr fontId="2" type="noConversion"/>
  </si>
  <si>
    <t>2EDS8265HXUMA1</t>
    <phoneticPr fontId="2" type="noConversion"/>
  </si>
  <si>
    <t xml:space="preserve">20200724-0006 </t>
  </si>
  <si>
    <t xml:space="preserve">[구매품의_제품][20dE00D00-007] Encoder Board Rev.B - PCB 부품 구매 건  </t>
  </si>
  <si>
    <t xml:space="preserve">20200729-0050 </t>
  </si>
  <si>
    <t>20200728-0059</t>
  </si>
  <si>
    <t>THVD1451DRBR	 외5종</t>
    <phoneticPr fontId="2" type="noConversion"/>
  </si>
  <si>
    <t>20200724-0009</t>
  </si>
  <si>
    <t>DF13A-2P-1.25H(75)</t>
    <phoneticPr fontId="2" type="noConversion"/>
  </si>
  <si>
    <t xml:space="preserve">20200729-0012 </t>
  </si>
  <si>
    <t>GRM155R71A474KE01D 외11종</t>
    <phoneticPr fontId="2" type="noConversion"/>
  </si>
  <si>
    <t xml:space="preserve">[구매품의_제품][20dE00D00-007] Encoder Board Rev.B - SMT 작업 요청 건  </t>
  </si>
  <si>
    <t>[구매품의_기술부문][20DI07RHC-063 해창테크] 해창테크 유리 운반 로봇제작을 위한 구매품 품의 건</t>
    <phoneticPr fontId="2" type="noConversion"/>
  </si>
  <si>
    <t>FR UNIT 외8종</t>
    <phoneticPr fontId="2" type="noConversion"/>
  </si>
  <si>
    <t>MB-8D 외5종</t>
    <phoneticPr fontId="2" type="noConversion"/>
  </si>
  <si>
    <t xml:space="preserve">20200724-0044 </t>
  </si>
  <si>
    <t xml:space="preserve">[구매품의_기술부문][20DI07RHC-063 해창테크] 해창테크 유리 운반 로봇제작을 위한 가공품 품의 건 </t>
  </si>
  <si>
    <t>명판</t>
    <phoneticPr fontId="2" type="noConversion"/>
  </si>
  <si>
    <t>20200729-0085</t>
  </si>
  <si>
    <t>20200729-0055</t>
  </si>
  <si>
    <t>PLATE_A 외15종</t>
    <phoneticPr fontId="2" type="noConversion"/>
  </si>
  <si>
    <t>케이씨테크</t>
    <phoneticPr fontId="2" type="noConversion"/>
  </si>
  <si>
    <t>FR003 외4종</t>
    <phoneticPr fontId="2" type="noConversion"/>
  </si>
  <si>
    <t>대연레이저</t>
    <phoneticPr fontId="2" type="noConversion"/>
  </si>
  <si>
    <t>BYS183-2</t>
    <phoneticPr fontId="2" type="noConversion"/>
  </si>
  <si>
    <t xml:space="preserve">20200725-0001 </t>
  </si>
  <si>
    <t>20200728-0079</t>
  </si>
  <si>
    <t xml:space="preserve">kiro 모바일 매니퓰레이터 납품 - 가공품 1차 </t>
  </si>
  <si>
    <t>Charger Plate 외21종</t>
    <phoneticPr fontId="2" type="noConversion"/>
  </si>
  <si>
    <t xml:space="preserve">[구매품의_기술부문][20DI07RHC-063 해창테크] 해창테크 유리 운반 로봇제작을 위한 추가 구매품 품의 건 </t>
  </si>
  <si>
    <t>MTTBM15 외2종</t>
    <phoneticPr fontId="2" type="noConversion"/>
  </si>
  <si>
    <t>20200728-0017</t>
  </si>
  <si>
    <t xml:space="preserve">[구매품의_기술부문][20DI07RRT-064] 누들봇 제작을 위한 부품 구매  </t>
  </si>
  <si>
    <t>EK1100 외1종</t>
    <phoneticPr fontId="2" type="noConversion"/>
  </si>
  <si>
    <t xml:space="preserve">20200729-0061 </t>
  </si>
  <si>
    <t xml:space="preserve">20200729-0003 </t>
  </si>
  <si>
    <t>Cidh4-5</t>
    <phoneticPr fontId="2" type="noConversion"/>
  </si>
  <si>
    <t>20200731-0027</t>
  </si>
  <si>
    <t xml:space="preserve">[구매품의_기술부문][20DI07RHC-063 해창테크] 해창테크 유리 운반 로봇제작을 위한 추가 구매품 품의 건  </t>
  </si>
  <si>
    <t>SWTL-BZ-3-24-RAG 외1종</t>
    <phoneticPr fontId="2" type="noConversion"/>
  </si>
  <si>
    <t>에이넥스</t>
    <phoneticPr fontId="2" type="noConversion"/>
  </si>
  <si>
    <t xml:space="preserve">[구매품의_기술부문][20DI07RRT-064] 부품 구매 </t>
    <phoneticPr fontId="2" type="noConversion"/>
  </si>
  <si>
    <t>스텐 국자 받침대</t>
    <phoneticPr fontId="2" type="noConversion"/>
  </si>
  <si>
    <t>20200731-0014</t>
  </si>
  <si>
    <t xml:space="preserve">[구매품의_기술부문][20DI07RRT-064] 부품 구매 </t>
  </si>
  <si>
    <t>전선 홀 캡</t>
    <phoneticPr fontId="2" type="noConversion"/>
  </si>
  <si>
    <t xml:space="preserve">[구매품의_개발] [20dCB0D00-006] 개발자재_전장부품 </t>
  </si>
  <si>
    <t>0560868000 외3종</t>
    <phoneticPr fontId="2" type="noConversion"/>
  </si>
  <si>
    <t xml:space="preserve">20200729-0059 </t>
  </si>
  <si>
    <t>Hioki 3244-60 CARD HiTester 외2종</t>
    <phoneticPr fontId="2" type="noConversion"/>
  </si>
  <si>
    <t>20200729-0058</t>
  </si>
  <si>
    <t>HX8801 외2종</t>
    <phoneticPr fontId="2" type="noConversion"/>
  </si>
  <si>
    <t xml:space="preserve">[구매품의_기술부문][20DI07RRT-064] 누들봇 제작을 위한 부품 구입 </t>
  </si>
  <si>
    <t>포토 센서 연장 케이블 CT-02</t>
  </si>
  <si>
    <t>20200731-0012</t>
  </si>
  <si>
    <t xml:space="preserve">[구매품의_기술부문][20DI07RRT-064] 누들봇 제작을 위한 부품 구매 건. </t>
  </si>
  <si>
    <t>MS3102A24-28P 외3종</t>
    <phoneticPr fontId="2" type="noConversion"/>
  </si>
  <si>
    <t>우리파츠</t>
    <phoneticPr fontId="2" type="noConversion"/>
  </si>
  <si>
    <t>20200729-0057</t>
  </si>
  <si>
    <t>20PI07RTO-071</t>
  </si>
  <si>
    <t xml:space="preserve">구매품의서_티오더 커피로봇 - 커피머신 구매 [20PI07RTO-071] </t>
  </si>
  <si>
    <t>프로맥 그린 플러스 2GR 외6종</t>
    <phoneticPr fontId="2" type="noConversion"/>
  </si>
  <si>
    <t xml:space="preserve">20200729-0051 </t>
  </si>
  <si>
    <t xml:space="preserve">구매품의서_티오더 커피로봇 - 컵 디스펜서 구매 [20PI07RTO-071] </t>
  </si>
  <si>
    <t>에스디키친</t>
    <phoneticPr fontId="2" type="noConversion"/>
  </si>
  <si>
    <t xml:space="preserve">구매품의서_티오더 커피로봇 - 세척기구 구매 [20PI07RTO-071] </t>
  </si>
  <si>
    <t>노크박스 신형 사각 매립형 TW61 외1종</t>
    <phoneticPr fontId="2" type="noConversion"/>
  </si>
  <si>
    <t>메탈펙토리</t>
    <phoneticPr fontId="2" type="noConversion"/>
  </si>
  <si>
    <t xml:space="preserve">KIRO 모바일 매니퓰레이터 - AGV 상태 시각화 구현을 위한 - LED 모듈 구매 </t>
  </si>
  <si>
    <t>[SMG] 아두이노 Uno(R3)용 5V WS2812 Flexible LED IP67방수 우레탄쉴드 1M/1롤 [SY-LD036]</t>
    <phoneticPr fontId="2" type="noConversion"/>
  </si>
  <si>
    <t>20200729-0086</t>
  </si>
  <si>
    <t>20EGRIE00-012</t>
  </si>
  <si>
    <t>Indy7 flange for RH-P12-RN</t>
  </si>
  <si>
    <t xml:space="preserve">KIRO 모바일 매니퓰레이터 AGV 제작 - 2차 가공발주 </t>
  </si>
  <si>
    <t>Plate down-f-b-plate 외11종</t>
    <phoneticPr fontId="2" type="noConversion"/>
  </si>
  <si>
    <t>20dE00D00-011</t>
  </si>
  <si>
    <t xml:space="preserve">[20dE00D00-011] ToF 3D Helios 2 비전 센서 구매 품의  </t>
  </si>
  <si>
    <t>필소베네</t>
    <phoneticPr fontId="2" type="noConversion"/>
  </si>
  <si>
    <t>20200807-0002</t>
  </si>
  <si>
    <t xml:space="preserve">20200807-0001 </t>
  </si>
  <si>
    <t xml:space="preserve">20200804-0104 </t>
  </si>
  <si>
    <t>20200804-0024</t>
  </si>
  <si>
    <t>20200807-0016</t>
  </si>
  <si>
    <t>20200807-0012</t>
  </si>
  <si>
    <t>20200807-0014</t>
  </si>
  <si>
    <t>20200807-0010</t>
  </si>
  <si>
    <t>20200804-0060</t>
  </si>
  <si>
    <t>20200807-0007</t>
  </si>
  <si>
    <t>20200804-0062</t>
  </si>
  <si>
    <t>20200731-0083</t>
  </si>
  <si>
    <t>20200807-0009</t>
  </si>
  <si>
    <t>20200806-0002</t>
  </si>
  <si>
    <t>20200731-0108</t>
  </si>
  <si>
    <t>20200805-0047</t>
  </si>
  <si>
    <t>20200806-0010</t>
  </si>
  <si>
    <t>20200804-0058</t>
  </si>
  <si>
    <t>20200806-0011</t>
  </si>
  <si>
    <t>20200804-0066</t>
  </si>
  <si>
    <t>20200804-0064</t>
  </si>
  <si>
    <t xml:space="preserve">20200804-0103 </t>
  </si>
  <si>
    <t>20200803-0023</t>
  </si>
  <si>
    <t xml:space="preserve">20200731-0084 </t>
  </si>
  <si>
    <t xml:space="preserve">20200731-0082 </t>
  </si>
  <si>
    <t>20200731-0050</t>
  </si>
  <si>
    <t>20200805-0030</t>
  </si>
  <si>
    <t>20200805-0028</t>
  </si>
  <si>
    <t>20200804-0075</t>
  </si>
  <si>
    <t>20200731-0107</t>
  </si>
  <si>
    <t>20200806-0047</t>
  </si>
  <si>
    <t>20200806-0035</t>
  </si>
  <si>
    <t>[SAN JAMAR] Cup Dispenser C2410C</t>
    <phoneticPr fontId="2" type="noConversion"/>
  </si>
  <si>
    <t>20200806-0027</t>
  </si>
  <si>
    <t>20200804-0079</t>
  </si>
  <si>
    <t>시장확대형</t>
  </si>
  <si>
    <t xml:space="preserve">20200806-0017 </t>
  </si>
  <si>
    <t>20200805-0049</t>
  </si>
  <si>
    <t>20DI07RKP-069</t>
    <phoneticPr fontId="2" type="noConversion"/>
  </si>
  <si>
    <t xml:space="preserve">[20DI07RKP-069] PickIt R&amp;D Kit 구매 품의 </t>
  </si>
  <si>
    <t>Pickit RD kit</t>
    <phoneticPr fontId="2" type="noConversion"/>
  </si>
  <si>
    <t>Pickit</t>
    <phoneticPr fontId="2" type="noConversion"/>
  </si>
  <si>
    <t xml:space="preserve">20200803-0094 </t>
  </si>
  <si>
    <t>HLT003S-001 외2종</t>
    <phoneticPr fontId="2" type="noConversion"/>
  </si>
  <si>
    <t>20200803-0093</t>
  </si>
  <si>
    <t>20dE00D00-010</t>
    <phoneticPr fontId="2" type="noConversion"/>
  </si>
  <si>
    <t xml:space="preserve">[구매품의_개발][20dE00D00-010] 핸드헬드 FW 개발용 테스트 보드 구매 건  </t>
  </si>
  <si>
    <t>NUCLEO-L152RE 외1종</t>
    <phoneticPr fontId="2" type="noConversion"/>
  </si>
  <si>
    <t>20200803-0092</t>
  </si>
  <si>
    <t>20DE00RKB-065</t>
    <phoneticPr fontId="2" type="noConversion"/>
  </si>
  <si>
    <t xml:space="preserve">코보시스 납품용 로보티즈 적응형 그리퍼 구매 (RH-P12-RN) </t>
  </si>
  <si>
    <t>RH-P12-RN</t>
  </si>
  <si>
    <t>20200803-0098</t>
  </si>
  <si>
    <t>20200806-0029</t>
  </si>
  <si>
    <t xml:space="preserve">[구매품의_기술부문][20DI07RRT-064] 누들봇 제작을 위한 부품 구매 </t>
  </si>
  <si>
    <t>UA-2 1A1B</t>
    <phoneticPr fontId="2" type="noConversion"/>
  </si>
  <si>
    <t>20200805-0026</t>
  </si>
  <si>
    <t>20dI07R00-004</t>
  </si>
  <si>
    <t xml:space="preserve">[구매품의_기술부문][20dl07R00-004] 맥주 템플릿 자재 구매-맥주 냉장고 자동화 자재 </t>
  </si>
  <si>
    <t>RTWN17 외19종</t>
    <phoneticPr fontId="2" type="noConversion"/>
  </si>
  <si>
    <t xml:space="preserve">[구매품의_설계][20DIE1DKR-001] KIRO AGV 3차 가공품 조립을 위한 구매품 구매  </t>
  </si>
  <si>
    <t>SA1 BOLT 외1종</t>
    <phoneticPr fontId="2" type="noConversion"/>
  </si>
  <si>
    <t>20200804-0021</t>
  </si>
  <si>
    <t>20200806-0033</t>
  </si>
  <si>
    <t>1/4인치 볼트 외6종</t>
    <phoneticPr fontId="2" type="noConversion"/>
  </si>
  <si>
    <t>20200804-0020</t>
  </si>
  <si>
    <t xml:space="preserve"> 테이블 - 전장 패널</t>
    <phoneticPr fontId="2" type="noConversion"/>
  </si>
  <si>
    <t>20200807-0008</t>
  </si>
  <si>
    <t>20200806-0053</t>
  </si>
  <si>
    <t>로봇 베이스 - 추가 베이스 외1종</t>
    <phoneticPr fontId="2" type="noConversion"/>
  </si>
  <si>
    <t>20PI07P00-015</t>
    <phoneticPr fontId="2" type="noConversion"/>
  </si>
  <si>
    <t xml:space="preserve">[구매품의_생산][20PI07P00-015]CORE 검사용 계측기 구매 품의의 건 </t>
  </si>
  <si>
    <t>다이얼게이지용 석재스탠드 외8종</t>
    <phoneticPr fontId="2" type="noConversion"/>
  </si>
  <si>
    <t>재현상사</t>
    <phoneticPr fontId="2" type="noConversion"/>
  </si>
  <si>
    <t>20200807-0018</t>
  </si>
  <si>
    <t>20PI07P00-019</t>
    <phoneticPr fontId="2" type="noConversion"/>
  </si>
  <si>
    <t xml:space="preserve">[구매품의/생산][20PI07P00-019] Indy12 제작용 CORE200,500 가공품 구매의 件  </t>
  </si>
  <si>
    <t>C_BRAKESPACER_V2 외21종</t>
    <phoneticPr fontId="2" type="noConversion"/>
  </si>
  <si>
    <t xml:space="preserve">[구매품의_개발][20dI07D00-005] 개발자재-IndyEye-LedDriver_v3 PCB 샘플 제작건 </t>
  </si>
  <si>
    <t>LedDriver_v3 PCB</t>
    <phoneticPr fontId="2" type="noConversion"/>
  </si>
  <si>
    <t xml:space="preserve">[구매품의_설계][20DIE1DKR-001] KIRO AGV 3차 가공품 제작 </t>
  </si>
  <si>
    <t>Emegency-mount 외26종</t>
    <phoneticPr fontId="2" type="noConversion"/>
  </si>
  <si>
    <t>김기태</t>
    <phoneticPr fontId="2" type="noConversion"/>
  </si>
  <si>
    <t>PLA 필라멘트</t>
    <phoneticPr fontId="2" type="noConversion"/>
  </si>
  <si>
    <t xml:space="preserve">[구매품의_설계][[20DIE1DKR-001] KIRO AGV 조립을 위한 구매품 구매 </t>
    <phoneticPr fontId="2" type="noConversion"/>
  </si>
  <si>
    <t>20DI07RRA-067</t>
    <phoneticPr fontId="2" type="noConversion"/>
  </si>
  <si>
    <t xml:space="preserve">[구매품의_기술부문][20DI07RRA-067] 롸버트치킨(2호점) 프로젝트 물품 구매 건.  </t>
  </si>
  <si>
    <t>PBA16524-1400SR+3SR 외3종</t>
    <phoneticPr fontId="2" type="noConversion"/>
  </si>
  <si>
    <t>에스씨브이</t>
    <phoneticPr fontId="2" type="noConversion"/>
  </si>
  <si>
    <t xml:space="preserve">[구매품의_개발][20dCB0D00-006] 개발자재_STEP3-CB </t>
    <phoneticPr fontId="2" type="noConversion"/>
  </si>
  <si>
    <t>FK5102 시작/정지 타이머</t>
    <phoneticPr fontId="2" type="noConversion"/>
  </si>
  <si>
    <t>퍼니키트</t>
    <phoneticPr fontId="2" type="noConversion"/>
  </si>
  <si>
    <t xml:space="preserve">[구매품의_개발][20dCB0D00-006] 개발자재_STEP3-CB </t>
  </si>
  <si>
    <t>GM-120 SH (120W) 외1종</t>
    <phoneticPr fontId="2" type="noConversion"/>
  </si>
  <si>
    <t>컴퓨존</t>
    <phoneticPr fontId="2" type="noConversion"/>
  </si>
  <si>
    <t>김도훈</t>
    <phoneticPr fontId="2" type="noConversion"/>
  </si>
  <si>
    <t>동명전기</t>
    <phoneticPr fontId="2" type="noConversion"/>
  </si>
  <si>
    <t>속판</t>
    <phoneticPr fontId="2" type="noConversion"/>
  </si>
  <si>
    <t>20200818-0040</t>
  </si>
  <si>
    <t>20200818-0068</t>
  </si>
  <si>
    <t>20200818-0036</t>
  </si>
  <si>
    <t>20200820-0027</t>
  </si>
  <si>
    <t>20200819-0061</t>
  </si>
  <si>
    <t xml:space="preserve">20200820-0026 </t>
  </si>
  <si>
    <t>20200819-0060</t>
  </si>
  <si>
    <t>20200820-0021</t>
  </si>
  <si>
    <t>20200820-0019</t>
  </si>
  <si>
    <t>20200820-0013</t>
  </si>
  <si>
    <t>20200819-0052</t>
  </si>
  <si>
    <t>20200820-0025</t>
  </si>
  <si>
    <t>20200819-0063</t>
  </si>
  <si>
    <t>20200820-0017</t>
  </si>
  <si>
    <t>20200820-0040</t>
  </si>
  <si>
    <t>20200819-0037</t>
  </si>
  <si>
    <t xml:space="preserve">[구매품의_개발][20dA10D00-001] 1kW Power Board(Rev.D) 개발_수정_1차 - SMT 작업 </t>
    <phoneticPr fontId="2" type="noConversion"/>
  </si>
  <si>
    <t>20200818-0114</t>
  </si>
  <si>
    <t>20200818-0029</t>
  </si>
  <si>
    <t xml:space="preserve">20200810-0038 </t>
  </si>
  <si>
    <t>20200810-0003</t>
  </si>
  <si>
    <t xml:space="preserve">[구매품의_기술부문][20DI07RHC-063 해창테크] 해창테크 유리 운반 로봇제작을 위한 가공품 품의 건 </t>
    <phoneticPr fontId="2" type="noConversion"/>
  </si>
  <si>
    <t>20200818-0107</t>
  </si>
  <si>
    <t>20200813-0021</t>
    <phoneticPr fontId="2" type="noConversion"/>
  </si>
  <si>
    <t>20200820-0015</t>
  </si>
  <si>
    <t>20200731-0008</t>
  </si>
  <si>
    <t xml:space="preserve">[구매품의_제품] [Robots-common] 납땜용 인두기 핸드피스 및 인두기팁크리너 구매 요청 건 </t>
    <phoneticPr fontId="2" type="noConversion"/>
  </si>
  <si>
    <t>20200810-0001</t>
  </si>
  <si>
    <t>20200818-0086</t>
  </si>
  <si>
    <t>20200818-0037</t>
  </si>
  <si>
    <t>20200819-0055</t>
  </si>
  <si>
    <t>20200819-0042</t>
  </si>
  <si>
    <t>20200807-0055</t>
  </si>
  <si>
    <t xml:space="preserve">20200814-0012 </t>
    <phoneticPr fontId="2" type="noConversion"/>
  </si>
  <si>
    <t>20200818-0027</t>
  </si>
  <si>
    <t>HBLTS8</t>
  </si>
  <si>
    <t>20200818-0031</t>
  </si>
  <si>
    <t xml:space="preserve">20200807-0054 </t>
  </si>
  <si>
    <t xml:space="preserve">GUA-C-40 </t>
    <phoneticPr fontId="2" type="noConversion"/>
  </si>
  <si>
    <t>20200819-0048</t>
  </si>
  <si>
    <t>20200810-0023</t>
  </si>
  <si>
    <t xml:space="preserve">[구매품의_개발][20dCB0D00-006] 개발자재-IndyCB v3_CASE 속판 구매건 </t>
  </si>
  <si>
    <t>side panel 외5종</t>
    <phoneticPr fontId="2" type="noConversion"/>
  </si>
  <si>
    <t>20DI07RRT-073</t>
    <phoneticPr fontId="2" type="noConversion"/>
  </si>
  <si>
    <t>황성훈</t>
    <phoneticPr fontId="2" type="noConversion"/>
  </si>
  <si>
    <t xml:space="preserve">전기그리퍼 사용을 위한 Flange 구매의 건 </t>
  </si>
  <si>
    <t>20200819-0049</t>
  </si>
  <si>
    <t>20200818-0096</t>
  </si>
  <si>
    <t xml:space="preserve">구매품의서_로보터블(누들봇) - 로봇 프로텍터 [20DI07RRT-064] </t>
    <phoneticPr fontId="2" type="noConversion"/>
  </si>
  <si>
    <t>RPK.BAND 26 .080 외2종</t>
    <phoneticPr fontId="2" type="noConversion"/>
  </si>
  <si>
    <t>20200818-0113</t>
  </si>
  <si>
    <t>20200818-0094</t>
  </si>
  <si>
    <t xml:space="preserve">구매품의서_해창테크 - 로봇 프로텍터 [20DI07RHC-063] </t>
    <phoneticPr fontId="2" type="noConversion"/>
  </si>
  <si>
    <t>20200818-0108</t>
  </si>
  <si>
    <t>20200818-0092</t>
  </si>
  <si>
    <t xml:space="preserve">구매품의서_기술부문_김기태사원_[20DI07RRA-067]_그리퍼 구매의 건 </t>
  </si>
  <si>
    <t>MPLM3240 외1종</t>
    <phoneticPr fontId="2" type="noConversion"/>
  </si>
  <si>
    <t>20200821-0001</t>
  </si>
  <si>
    <t>AT960MR_12회차</t>
    <phoneticPr fontId="2" type="noConversion"/>
  </si>
  <si>
    <t>20200810-0043</t>
  </si>
  <si>
    <t>20200810-0042</t>
  </si>
  <si>
    <t>20200810-0044</t>
  </si>
  <si>
    <t xml:space="preserve">[구매품의/생산][20PI07P00-018] Gmatic 그리퍼 안전재고 확보의 件 </t>
    <phoneticPr fontId="2" type="noConversion"/>
  </si>
  <si>
    <t>MPLM1630N 외 1종</t>
    <phoneticPr fontId="2" type="noConversion"/>
  </si>
  <si>
    <t xml:space="preserve">[구매품의/생산][Robots-Common] 생산 관련 소모품 구매의 件 </t>
    <phoneticPr fontId="2" type="noConversion"/>
  </si>
  <si>
    <t>반코팅장갑 (국내산) 외 8종</t>
    <phoneticPr fontId="2" type="noConversion"/>
  </si>
  <si>
    <t xml:space="preserve">[구매품의_개발][20dE00D00-010] 핸드헬드 개발용 주요 부품 구매 건 </t>
    <phoneticPr fontId="2" type="noConversion"/>
  </si>
  <si>
    <t>6축 마우스_SpaceMouse Module UART</t>
    <phoneticPr fontId="2" type="noConversion"/>
  </si>
  <si>
    <t>제이씨테크놀로지</t>
    <phoneticPr fontId="2" type="noConversion"/>
  </si>
  <si>
    <t>IMU 센서_BNO055</t>
    <phoneticPr fontId="2" type="noConversion"/>
  </si>
  <si>
    <t>20200814-0002</t>
  </si>
  <si>
    <t xml:space="preserve">[구매품의_개발][Robots-common] 전장 작업용 수축튜브 구매 건 </t>
    <phoneticPr fontId="2" type="noConversion"/>
  </si>
  <si>
    <t>수축튜브</t>
    <phoneticPr fontId="2" type="noConversion"/>
  </si>
  <si>
    <t xml:space="preserve">구매품의서_기술부문_김기태사원_[20DI07RRA-067]_자재 구매의 건 </t>
    <phoneticPr fontId="2" type="noConversion"/>
  </si>
  <si>
    <t>린나이 전용 튀김 바스켓</t>
    <phoneticPr fontId="2" type="noConversion"/>
  </si>
  <si>
    <t>20200821-0003</t>
  </si>
  <si>
    <t xml:space="preserve">[구매품의_기술부문] 벡호프 IO 모듈 구매  </t>
    <phoneticPr fontId="2" type="noConversion"/>
  </si>
  <si>
    <t>EL4038 외 2종</t>
    <phoneticPr fontId="2" type="noConversion"/>
  </si>
  <si>
    <t>레드원서울</t>
    <phoneticPr fontId="2" type="noConversion"/>
  </si>
  <si>
    <t xml:space="preserve">[구매품의_기술부문][20DI07RHC-063 해창테크] 해창테크 유리 운반 로봇제작을 위한 가공품 추가 품의 건 </t>
    <phoneticPr fontId="2" type="noConversion"/>
  </si>
  <si>
    <t>유리공급대 결합 브라켓_12</t>
    <phoneticPr fontId="2" type="noConversion"/>
  </si>
  <si>
    <t>20200818-0072</t>
  </si>
  <si>
    <t>20200818-0024</t>
  </si>
  <si>
    <t>이태관</t>
  </si>
  <si>
    <t>[양품팀/생산] Kendrion Brake 구매 품의의 件_7차</t>
    <phoneticPr fontId="2" type="noConversion"/>
  </si>
  <si>
    <t>SL 50005A00 외1종</t>
  </si>
  <si>
    <t>20200819-0054</t>
  </si>
  <si>
    <t>20200818-0043</t>
  </si>
  <si>
    <t>20PI07P00-011</t>
  </si>
  <si>
    <t>[양품팀/생산] Kendrion Brake 구매 품의의 件_8차</t>
    <phoneticPr fontId="2" type="noConversion"/>
  </si>
  <si>
    <t xml:space="preserve">[구매품의_기술부문][20DI07RHC-063] 해창테크 추가 부품 구매  </t>
  </si>
  <si>
    <t>고무판 외8종</t>
    <phoneticPr fontId="2" type="noConversion"/>
  </si>
  <si>
    <t xml:space="preserve">[구매품의_기술부문][20DI07RHC-063 해창테크] 해창테크 유리 운반 로봇제작을 위한 가공품 추가 품의 건 </t>
  </si>
  <si>
    <t>에어샷 브라켓_1 외2종</t>
    <phoneticPr fontId="2" type="noConversion"/>
  </si>
  <si>
    <t>20dI07R00-004</t>
    <phoneticPr fontId="2" type="noConversion"/>
  </si>
  <si>
    <t>beertap_handle_holder 외25종</t>
    <phoneticPr fontId="2" type="noConversion"/>
  </si>
  <si>
    <t>20DI07RKP-069</t>
  </si>
  <si>
    <t xml:space="preserve">[20DI07RKP-069] 한국산업기술대-프로파일테이블-구매품의 </t>
  </si>
  <si>
    <t>전기그리퍼용 툴 가공_광운대학교</t>
  </si>
  <si>
    <t>0818광운대L 외1종</t>
    <phoneticPr fontId="2" type="noConversion"/>
  </si>
  <si>
    <t>[20DI07RKP-069] 한국산업기술대-슈말츠그리퍼-구매품의</t>
  </si>
  <si>
    <t>ECBPM-24V-DC-M12-8 외2종</t>
    <phoneticPr fontId="2" type="noConversion"/>
  </si>
  <si>
    <t xml:space="preserve">20200824-0047 </t>
  </si>
  <si>
    <t>20200824-0022</t>
  </si>
  <si>
    <t xml:space="preserve">IndyEye용 카메라 후보 제품 테스트 구매 </t>
    <phoneticPr fontId="2" type="noConversion"/>
  </si>
  <si>
    <t xml:space="preserve">[20DGRIRKA-019] 한국자동차연구원 납품용 핑거 </t>
    <phoneticPr fontId="2" type="noConversion"/>
  </si>
  <si>
    <t xml:space="preserve">[구매품의_개발][20PIE1D00-001] IndyEye 2차 생산 자재 구매 (외장 가공물 및 내장케이블) </t>
    <phoneticPr fontId="2" type="noConversion"/>
  </si>
  <si>
    <t xml:space="preserve">[구매품의_생산][20DI07REB-054] 에버닌 그리퍼 구매의 件  </t>
    <phoneticPr fontId="2" type="noConversion"/>
  </si>
  <si>
    <t>20200824-0048</t>
  </si>
  <si>
    <t>20200821-0050</t>
  </si>
  <si>
    <t>20200821-0049</t>
  </si>
  <si>
    <t>20200826-0047</t>
  </si>
  <si>
    <t>20200826-0045</t>
  </si>
  <si>
    <t>20200827-0018</t>
  </si>
  <si>
    <t xml:space="preserve">[20dI07R00-001] SRT 소프트 그리퍼 구매 품의 </t>
    <phoneticPr fontId="2" type="noConversion"/>
  </si>
  <si>
    <t>20200824-0070</t>
  </si>
  <si>
    <t xml:space="preserve">20200821-0051 </t>
  </si>
  <si>
    <t>20200824-0056</t>
  </si>
  <si>
    <t>20200824-0020</t>
  </si>
  <si>
    <t xml:space="preserve">20200813-0010 </t>
    <phoneticPr fontId="2" type="noConversion"/>
  </si>
  <si>
    <t xml:space="preserve">20200821-0052 </t>
  </si>
  <si>
    <t xml:space="preserve">[구매품의_기술][20EGRIE00-012] 그리퍼 플랜지 - 가공품 </t>
    <phoneticPr fontId="2" type="noConversion"/>
  </si>
  <si>
    <t>20200824-0079</t>
  </si>
  <si>
    <t>20200824-0035</t>
  </si>
  <si>
    <t>20200824-0029</t>
  </si>
  <si>
    <t>20200824-0018</t>
  </si>
  <si>
    <t>20200825-0030</t>
  </si>
  <si>
    <t>20200824-0050</t>
  </si>
  <si>
    <t>20200824-0012</t>
  </si>
  <si>
    <t>20200824-0080</t>
  </si>
  <si>
    <t>20200824-0033</t>
  </si>
  <si>
    <t xml:space="preserve">20200821-0057 </t>
  </si>
  <si>
    <t>20200821-0042</t>
  </si>
  <si>
    <t>20200824-0016</t>
  </si>
  <si>
    <t>20200824-0014</t>
  </si>
  <si>
    <t>20200828-0004</t>
  </si>
  <si>
    <t>20200821-0058</t>
  </si>
  <si>
    <t>20200824-0068</t>
  </si>
  <si>
    <t>20200824-0078</t>
  </si>
  <si>
    <t>20200824-0010</t>
  </si>
  <si>
    <t>20200825-0058</t>
  </si>
  <si>
    <t>20200825-0023</t>
  </si>
  <si>
    <t xml:space="preserve">[구매품의_개발][20DIE1DKR-001] 개발자재-DSUB 외 26종 구매건  </t>
    <phoneticPr fontId="2" type="noConversion"/>
  </si>
  <si>
    <t>DSUB 외 26종 구매건</t>
    <phoneticPr fontId="2" type="noConversion"/>
  </si>
  <si>
    <t>20200819-0047</t>
  </si>
  <si>
    <t xml:space="preserve">20200825-0057 </t>
  </si>
  <si>
    <t>20200824-0031</t>
  </si>
  <si>
    <t>[구매품의_제품] [20dI07R00-004] 비접촉 수위 레벨 센서 구매 요청 건</t>
  </si>
  <si>
    <t>xkc-y23</t>
    <phoneticPr fontId="2" type="noConversion"/>
  </si>
  <si>
    <t>20200821-0053</t>
  </si>
  <si>
    <t>20EE00D00-008</t>
    <phoneticPr fontId="2" type="noConversion"/>
  </si>
  <si>
    <t xml:space="preserve">[구매품의_기술][20EE00D00-008]Indy7 - 가공품 </t>
  </si>
  <si>
    <t>로드 플렌지</t>
    <phoneticPr fontId="2" type="noConversion"/>
  </si>
  <si>
    <t>20200828-0034</t>
  </si>
  <si>
    <t>20EI07E00-001</t>
    <phoneticPr fontId="2" type="noConversion"/>
  </si>
  <si>
    <t xml:space="preserve">[구매품의][20EI07E00-001] Indy7 영점 어긋남 대응을 위한 부자재(맞춤핀) 구입 </t>
  </si>
  <si>
    <t>20200828-0011</t>
  </si>
  <si>
    <t>20200827-0014</t>
  </si>
  <si>
    <t xml:space="preserve">[구매품의][20DIE1DKR-001] KIRO 납품용 AGV 제작을 위한 In-Wheel 모터 구매의 건 </t>
  </si>
  <si>
    <t>Smart In-Wheel 모터</t>
    <phoneticPr fontId="2" type="noConversion"/>
  </si>
  <si>
    <t>20200825-0060</t>
  </si>
  <si>
    <t>20200821-0060</t>
  </si>
  <si>
    <t>JZSP-CP01-05 외1종</t>
    <phoneticPr fontId="2" type="noConversion"/>
  </si>
  <si>
    <t>20200828-0002</t>
  </si>
  <si>
    <t xml:space="preserve">[구매품의/생산][Robots-Common]S/N 출력용 프린트 토너 구매의 件 </t>
  </si>
  <si>
    <t xml:space="preserve"> 캐논 imageCLASS MF633Cdw/LBP611C 외3종</t>
    <phoneticPr fontId="2" type="noConversion"/>
  </si>
  <si>
    <t>20200827-0016</t>
  </si>
  <si>
    <t xml:space="preserve">[구매품의_생산][20DI07RRA-067] 로보아르테(롸보트치킨) Indy7 제작용 외장품 2Set 구매의 件 </t>
  </si>
  <si>
    <t>EE_Con_Molde_v2_r1 외14종</t>
    <phoneticPr fontId="2" type="noConversion"/>
  </si>
  <si>
    <t>20dI07DSF-001</t>
    <phoneticPr fontId="2" type="noConversion"/>
  </si>
  <si>
    <t xml:space="preserve">[구매품의_기술부문][20dI07DSF-001 신세계푸드]신세계 푸드 그리퍼 TEST용 구매품 품의 건 </t>
  </si>
  <si>
    <t>4-WAY VALVE 외14종</t>
    <phoneticPr fontId="2" type="noConversion"/>
  </si>
  <si>
    <t>SPB4F 50 SI-55 G3/8 외1종</t>
    <phoneticPr fontId="2" type="noConversion"/>
  </si>
  <si>
    <t xml:space="preserve">[구매품의_기술부문][20dI07DSF-001 신세계푸드]신세계 푸드 그리퍼 TEST용 가공품 품의 건 </t>
  </si>
  <si>
    <t>그리퍼 브라켓_2 외2종</t>
    <phoneticPr fontId="2" type="noConversion"/>
  </si>
  <si>
    <t xml:space="preserve">[20DI07RKP-069] 한국산업기술대-노트북-구매품의 </t>
    <phoneticPr fontId="2" type="noConversion"/>
  </si>
  <si>
    <t>LG 2020 그램</t>
    <phoneticPr fontId="2" type="noConversion"/>
  </si>
  <si>
    <t>티몬</t>
    <phoneticPr fontId="2" type="noConversion"/>
  </si>
  <si>
    <t xml:space="preserve">[구매품의][20EI07E00-001] Indy7 영점 어긋남 대응을 위한 부자재(볼트, 풀림방지 와셔) 구입 </t>
    <phoneticPr fontId="2" type="noConversion"/>
  </si>
  <si>
    <t>HEICO LOCK 풀림방지 와셔 외2종</t>
    <phoneticPr fontId="2" type="noConversion"/>
  </si>
  <si>
    <t xml:space="preserve">[구매품의_개발][20dCB0D00-006]전장부품_튜브넘버링기_소모품 </t>
  </si>
  <si>
    <t>LM-IR300B AS 외1종</t>
    <phoneticPr fontId="2" type="noConversion"/>
  </si>
  <si>
    <t>20dE00D00-013</t>
    <phoneticPr fontId="2" type="noConversion"/>
  </si>
  <si>
    <t xml:space="preserve">[20dE00D00-013] 스팀 세척기 구매품의 </t>
    <phoneticPr fontId="2" type="noConversion"/>
  </si>
  <si>
    <t>스팀 세척기</t>
    <phoneticPr fontId="2" type="noConversion"/>
  </si>
  <si>
    <t>영진재료상사</t>
    <phoneticPr fontId="2" type="noConversion"/>
  </si>
  <si>
    <t xml:space="preserve">[20dE00D00-013] 초음파 세척기 구매품의 </t>
    <phoneticPr fontId="2" type="noConversion"/>
  </si>
  <si>
    <t>초음파 세척기</t>
    <phoneticPr fontId="2" type="noConversion"/>
  </si>
  <si>
    <t>새한초음파산업</t>
    <phoneticPr fontId="2" type="noConversion"/>
  </si>
  <si>
    <t xml:space="preserve">구매품의서_기술부문_김기태사원_[20DI07RRA-067]_자재 구매의 건 </t>
  </si>
  <si>
    <t>린나이 업소용 가스 튀김기 RFA-228G(22L)</t>
    <phoneticPr fontId="2" type="noConversion"/>
  </si>
  <si>
    <t>주방24</t>
    <phoneticPr fontId="2" type="noConversion"/>
  </si>
  <si>
    <t xml:space="preserve">[구매품의][20dA10D00-001] CORE1000 테스트를 위한 무게추 구입  </t>
  </si>
  <si>
    <t>무게추(바벨 원판) 20kg</t>
    <phoneticPr fontId="2" type="noConversion"/>
  </si>
  <si>
    <t>김도원</t>
    <phoneticPr fontId="2" type="noConversion"/>
  </si>
  <si>
    <t xml:space="preserve">20200821-0059 </t>
  </si>
  <si>
    <t xml:space="preserve">20200904-0008 </t>
  </si>
  <si>
    <t>20200903-0122</t>
  </si>
  <si>
    <t>동진에프엔비</t>
    <phoneticPr fontId="2" type="noConversion"/>
  </si>
  <si>
    <t xml:space="preserve">20200828-0057 </t>
  </si>
  <si>
    <t>20200903-0005</t>
  </si>
  <si>
    <t>20200903-0001</t>
  </si>
  <si>
    <t>20200828-0058</t>
  </si>
  <si>
    <t>20200828-0046</t>
  </si>
  <si>
    <t>[구매품의_기술부문][20dl07R00-004] 맥주 템플릿 기계부품 가공-맥주 냉장고 자동화 부품</t>
    <phoneticPr fontId="2" type="noConversion"/>
  </si>
  <si>
    <t>20200828-0078</t>
  </si>
  <si>
    <t xml:space="preserve">20200831-0043 </t>
  </si>
  <si>
    <t>20200831-0002</t>
  </si>
  <si>
    <t>20200828-0056</t>
  </si>
  <si>
    <t>20200831-0042</t>
  </si>
  <si>
    <t xml:space="preserve">20200903-0126 </t>
  </si>
  <si>
    <t>20200903-0007</t>
  </si>
  <si>
    <t xml:space="preserve">20200904-0013 </t>
  </si>
  <si>
    <t>20200903-0082</t>
  </si>
  <si>
    <t>20200903-0128</t>
  </si>
  <si>
    <t>20200903-0061</t>
  </si>
  <si>
    <t xml:space="preserve">20200903-0127 </t>
  </si>
  <si>
    <t>20200903-0059</t>
  </si>
  <si>
    <t>20200901-0003</t>
  </si>
  <si>
    <t>20200903-0003</t>
  </si>
  <si>
    <t>소상공인</t>
    <phoneticPr fontId="2" type="noConversion"/>
  </si>
  <si>
    <t>20200901-0025</t>
    <phoneticPr fontId="2" type="noConversion"/>
  </si>
  <si>
    <t>20200903-0065</t>
  </si>
  <si>
    <t>20200901-0027</t>
    <phoneticPr fontId="2" type="noConversion"/>
  </si>
  <si>
    <t>20200901-0001</t>
  </si>
  <si>
    <t>20DI07RCB-075</t>
  </si>
  <si>
    <t xml:space="preserve">[20DI07RCB-075] 방호센서 구매품의  </t>
  </si>
  <si>
    <t>BWP20-20P</t>
  </si>
  <si>
    <t>신양자동제어</t>
    <phoneticPr fontId="2" type="noConversion"/>
  </si>
  <si>
    <t>20200828-0077</t>
  </si>
  <si>
    <t>20200828-0054</t>
  </si>
  <si>
    <t>20DE00RKR-082</t>
    <phoneticPr fontId="2" type="noConversion"/>
  </si>
  <si>
    <t xml:space="preserve">한국로봇융합연구원 추가옵션품 구매의 건 </t>
  </si>
  <si>
    <t>MPLM2535 외1종</t>
    <phoneticPr fontId="2" type="noConversion"/>
  </si>
  <si>
    <t>프로파일 외1종</t>
    <phoneticPr fontId="2" type="noConversion"/>
  </si>
  <si>
    <t>MPLM1630 flange for Indy7 외3종</t>
    <phoneticPr fontId="2" type="noConversion"/>
  </si>
  <si>
    <t xml:space="preserve">[20dE00D00-013] 사출기 및 펌프 구매품의 </t>
  </si>
  <si>
    <t>소형 진공펌프 외1종</t>
    <phoneticPr fontId="2" type="noConversion"/>
  </si>
  <si>
    <t>20200901-0026</t>
    <phoneticPr fontId="2" type="noConversion"/>
  </si>
  <si>
    <t>20200903-0063</t>
  </si>
  <si>
    <t>20PI07RTO-071</t>
    <phoneticPr fontId="2" type="noConversion"/>
  </si>
  <si>
    <t xml:space="preserve">구매품의서_티오더 - 그리퍼 가공품 [20PI07RTO-071] </t>
    <phoneticPr fontId="2" type="noConversion"/>
  </si>
  <si>
    <t>coffee_grip_R_A 외2종</t>
    <phoneticPr fontId="2" type="noConversion"/>
  </si>
  <si>
    <t>20DI07RKI-066</t>
    <phoneticPr fontId="2" type="noConversion"/>
  </si>
  <si>
    <t xml:space="preserve">KIRO 모바일 매니퓰레이터 납품용 그리퍼 플랜지 구매의 건  </t>
  </si>
  <si>
    <t>MPLM1630 flange for Indy7</t>
  </si>
  <si>
    <t>20DI07RGP-065</t>
    <phoneticPr fontId="2" type="noConversion"/>
  </si>
  <si>
    <t>[구매품의_기술부문][20DI07RGP-065] 고피자 프로젝트 그리퍼 테스트를 위한 부품 구매</t>
    <phoneticPr fontId="2" type="noConversion"/>
  </si>
  <si>
    <t>UHFNSZ48-S 외8종</t>
    <phoneticPr fontId="2" type="noConversion"/>
  </si>
  <si>
    <t>소상공인</t>
  </si>
  <si>
    <t xml:space="preserve">[20dE00D00-013] 열풍 히터 및 접촉센서 구매품의 </t>
  </si>
  <si>
    <t>PTC 미니 팬히터</t>
    <phoneticPr fontId="2" type="noConversion"/>
  </si>
  <si>
    <t>20200901-0031</t>
  </si>
  <si>
    <t xml:space="preserve">MSNCBD1.2  </t>
    <phoneticPr fontId="2" type="noConversion"/>
  </si>
  <si>
    <t>20200901-0033</t>
  </si>
  <si>
    <t>노주희</t>
    <phoneticPr fontId="2" type="noConversion"/>
  </si>
  <si>
    <t xml:space="preserve">한국산업기술대 납품용 플랜지 구매의 건 </t>
  </si>
  <si>
    <t>익월말</t>
    <phoneticPr fontId="2" type="noConversion"/>
  </si>
  <si>
    <t xml:space="preserve">[구매품의_기술부문][20DI07RGP-065] 고피자 프로젝트 그리퍼 테스트를 위한 제작 </t>
  </si>
  <si>
    <t>근화정공</t>
    <phoneticPr fontId="2" type="noConversion"/>
  </si>
  <si>
    <t>소스토출부_노즐고정브라켓 외8종</t>
    <phoneticPr fontId="2" type="noConversion"/>
  </si>
  <si>
    <t>익월말</t>
  </si>
  <si>
    <t xml:space="preserve">[구매품의_기술부문][20DI07RGP-065] 고피자 프로젝트 그리퍼 구매 </t>
  </si>
  <si>
    <t>MPLM2535 외1종</t>
  </si>
  <si>
    <t>지매틱코리아</t>
  </si>
  <si>
    <t xml:space="preserve">[20dE00D00-013] 공압 그리퍼 구매품의 </t>
  </si>
  <si>
    <t>AF02A-20A 외1종</t>
    <phoneticPr fontId="2" type="noConversion"/>
  </si>
  <si>
    <t xml:space="preserve">20200904-0012 </t>
  </si>
  <si>
    <t>20200903-0067</t>
  </si>
  <si>
    <t xml:space="preserve">[20dE00D00-013] 공압부품 구매품의  </t>
  </si>
  <si>
    <t>PRESSURE SWITCH 외4종</t>
    <phoneticPr fontId="2" type="noConversion"/>
  </si>
  <si>
    <t>20PI07P00-018</t>
    <phoneticPr fontId="2" type="noConversion"/>
  </si>
  <si>
    <t xml:space="preserve">[구매품의_생산][20PI07P00-018] EndtoolFlange(MPLM1630N 用) 구매의 件 </t>
  </si>
  <si>
    <t>20PI07P00-020</t>
    <phoneticPr fontId="2" type="noConversion"/>
  </si>
  <si>
    <t xml:space="preserve">[구매품의_생산][20PI07P00-020]2019년 연말 SG Brake 추가 입고분 정산의 件 </t>
    <phoneticPr fontId="2" type="noConversion"/>
  </si>
  <si>
    <t>20200902-0117</t>
  </si>
  <si>
    <t>20200902-0001</t>
  </si>
  <si>
    <t>20DFTSRPH-087</t>
    <phoneticPr fontId="2" type="noConversion"/>
  </si>
  <si>
    <t xml:space="preserve">20DFTSRPH-087 포항공과대학교 F/T Sensor 구매의 건 </t>
  </si>
  <si>
    <t>RFT80-6A01</t>
    <phoneticPr fontId="2" type="noConversion"/>
  </si>
  <si>
    <t>로보터스</t>
    <phoneticPr fontId="2" type="noConversion"/>
  </si>
  <si>
    <t>납품</t>
    <phoneticPr fontId="2" type="noConversion"/>
  </si>
  <si>
    <t xml:space="preserve">[구매품의_개발][20dE00D00-010] 핸드헬드 FW 개발 테스트용 부품 구매 건 </t>
  </si>
  <si>
    <t>블루투스 USB 모듈 외10종</t>
    <phoneticPr fontId="2" type="noConversion"/>
  </si>
  <si>
    <t>20200904-0010</t>
  </si>
  <si>
    <t xml:space="preserve">[구매품의_제품][20dI07D00-005] LED Driver v3 - PCB 부품 구매 건  </t>
  </si>
  <si>
    <t>APT2012CGCK 외4종</t>
    <phoneticPr fontId="2" type="noConversion"/>
  </si>
  <si>
    <t xml:space="preserve">20200904-0009 </t>
  </si>
  <si>
    <t xml:space="preserve">[구매품의_제품][20dI07D00-005] LED Driver v3 - PCB 부품 구매 건  </t>
    <phoneticPr fontId="2" type="noConversion"/>
  </si>
  <si>
    <t xml:space="preserve">PCL-C7WWCZ33SC </t>
    <phoneticPr fontId="2" type="noConversion"/>
  </si>
  <si>
    <t xml:space="preserve">[구매품의_기술부문][20DI07RRA-067] 롸버트치킨(2호점) 프로젝트 물품 구매 건. </t>
    <phoneticPr fontId="2" type="noConversion"/>
  </si>
  <si>
    <t>DOIO-CKI02A-N05</t>
    <phoneticPr fontId="2" type="noConversion"/>
  </si>
  <si>
    <t xml:space="preserve">[구매품의_기술부문][20dl07R00-004] 맥주 템플릿 자재 구매-로보티즈 그리퍼  </t>
  </si>
  <si>
    <t>RH-P12-RN</t>
    <phoneticPr fontId="2" type="noConversion"/>
  </si>
  <si>
    <t>20dE00D00-003</t>
    <phoneticPr fontId="2" type="noConversion"/>
  </si>
  <si>
    <t xml:space="preserve">[구매품의_제품][20dE00D00-003] IO Module Rev.D - PCB 제작 건 </t>
  </si>
  <si>
    <t>IO Module Rev.D</t>
    <phoneticPr fontId="2" type="noConversion"/>
  </si>
  <si>
    <t xml:space="preserve">[20dE00D00-013] 파워 서플라이 구매품의 </t>
    <phoneticPr fontId="2" type="noConversion"/>
  </si>
  <si>
    <t>파워서플라이</t>
    <phoneticPr fontId="2" type="noConversion"/>
  </si>
  <si>
    <t>0805B104J500 외4종</t>
    <phoneticPr fontId="2" type="noConversion"/>
  </si>
  <si>
    <t xml:space="preserve">[20dE00D00-013] 전공레구레타 구매품의 </t>
    <phoneticPr fontId="2" type="noConversion"/>
  </si>
  <si>
    <t xml:space="preserve">ITV1030-312BL </t>
    <phoneticPr fontId="2" type="noConversion"/>
  </si>
  <si>
    <t xml:space="preserve">[20dE00D00-013] DC 팬 구매품의 </t>
  </si>
  <si>
    <t>WJB21202524L-F20</t>
    <phoneticPr fontId="2" type="noConversion"/>
  </si>
  <si>
    <t>솔팬</t>
    <phoneticPr fontId="2" type="noConversion"/>
  </si>
  <si>
    <t xml:space="preserve">20200904-0007 </t>
  </si>
  <si>
    <t xml:space="preserve">[구매품의_제품] [20dE00D00-003] IO Module Rev.D - PCB 부품 구매 건 </t>
  </si>
  <si>
    <t>651005136421 외47종</t>
    <phoneticPr fontId="2" type="noConversion"/>
  </si>
  <si>
    <t xml:space="preserve">LT1498IS8#PBF </t>
    <phoneticPr fontId="2" type="noConversion"/>
  </si>
  <si>
    <t xml:space="preserve">구매품의서_티오더 - 커피머신 현장 전기, 수도 설치 [20PI07RTO-071] </t>
  </si>
  <si>
    <t>설치비</t>
    <phoneticPr fontId="2" type="noConversion"/>
  </si>
  <si>
    <t>동진에프엔비</t>
  </si>
  <si>
    <t>20200904-0006</t>
  </si>
  <si>
    <t>케이와이테크</t>
    <phoneticPr fontId="2" type="noConversion"/>
  </si>
  <si>
    <t>백경시스템</t>
    <phoneticPr fontId="2" type="noConversion"/>
  </si>
  <si>
    <t>20200910-0031</t>
  </si>
  <si>
    <t>20200904-0064</t>
  </si>
  <si>
    <t>20200904-0041</t>
  </si>
  <si>
    <t>20200910-0047</t>
  </si>
  <si>
    <t>20200904-0039</t>
  </si>
  <si>
    <t>20200907-0098</t>
  </si>
  <si>
    <t>20200907-0073</t>
  </si>
  <si>
    <t>20200907-0062</t>
  </si>
  <si>
    <t>20200908-0002</t>
  </si>
  <si>
    <t>20200909-0058</t>
  </si>
  <si>
    <t>20200909-0049</t>
  </si>
  <si>
    <t xml:space="preserve">20200909-0039 </t>
  </si>
  <si>
    <t>20200908-0004</t>
  </si>
  <si>
    <t xml:space="preserve">20200910-0046 </t>
  </si>
  <si>
    <t>20200908-0035</t>
  </si>
  <si>
    <t xml:space="preserve">20200909-0042 </t>
  </si>
  <si>
    <t>20200908-0037</t>
  </si>
  <si>
    <t>20200909-0043</t>
  </si>
  <si>
    <t>20200908-0041</t>
  </si>
  <si>
    <t>20200907-0059</t>
  </si>
  <si>
    <t>20200907-0069</t>
  </si>
  <si>
    <t>20200909-0044</t>
  </si>
  <si>
    <t>20200908-0039</t>
  </si>
  <si>
    <t>20200907-0095</t>
  </si>
  <si>
    <t>20200907-0035</t>
  </si>
  <si>
    <t>20200907-0099</t>
  </si>
  <si>
    <t>20200907-0064</t>
  </si>
  <si>
    <t>20200904-0063</t>
  </si>
  <si>
    <t>20200904-0045</t>
  </si>
  <si>
    <t>20200910-0037</t>
  </si>
  <si>
    <t>20200909-0045</t>
  </si>
  <si>
    <t>20200907-0071</t>
  </si>
  <si>
    <t>20200910-0033</t>
  </si>
  <si>
    <t xml:space="preserve">20200907-0100 </t>
  </si>
  <si>
    <t>20200907-0066</t>
  </si>
  <si>
    <t xml:space="preserve">[20dE00D00-013] 그리퍼 테스트용 가공품 구매품의 </t>
  </si>
  <si>
    <t>그리퍼 브라켓_6 외12종</t>
    <phoneticPr fontId="2" type="noConversion"/>
  </si>
  <si>
    <t xml:space="preserve">[20dE00D00-013] Beckhoff 모듈 구매품의 </t>
  </si>
  <si>
    <t>EK1100</t>
    <phoneticPr fontId="2" type="noConversion"/>
  </si>
  <si>
    <t>프레스토솔루션</t>
    <phoneticPr fontId="2" type="noConversion"/>
  </si>
  <si>
    <t>20200909-0040</t>
  </si>
  <si>
    <t>20200907-0075</t>
  </si>
  <si>
    <t xml:space="preserve">[구매품의_기술부문][20DI07RRA-067] 롸버트치킨(2호점) 프로젝트 물품 구매 건 (온라인 구매) </t>
  </si>
  <si>
    <t>BCHL10 외6종</t>
    <phoneticPr fontId="2" type="noConversion"/>
  </si>
  <si>
    <t>20200907-0091</t>
  </si>
  <si>
    <t>HSC 0450-38C 95R 외1종</t>
    <phoneticPr fontId="2" type="noConversion"/>
  </si>
  <si>
    <t>한신로보체인</t>
    <phoneticPr fontId="2" type="noConversion"/>
  </si>
  <si>
    <t>C9.1203 외1종</t>
    <phoneticPr fontId="2" type="noConversion"/>
  </si>
  <si>
    <t xml:space="preserve">[구매품의][20EI07E00-001] Indy7 영점 어긋남 대응을 위한 가공품 제작  </t>
  </si>
  <si>
    <t>c1-op-c-pin 외2종</t>
    <phoneticPr fontId="2" type="noConversion"/>
  </si>
  <si>
    <t>20200907-0092</t>
  </si>
  <si>
    <t>20200907-0042</t>
  </si>
  <si>
    <t xml:space="preserve">[구매품의_제품][20dE00D00-003] IO Module Rev.D - SMT 작업 요청 건 </t>
  </si>
  <si>
    <t>IO Module Rev.D SMT 외1종</t>
    <phoneticPr fontId="2" type="noConversion"/>
  </si>
  <si>
    <t xml:space="preserve">[구매품의_기술부문][20dI07R00-004] 맥주 템플릿 기계부품 가공 - 힘 센서 테스트 </t>
  </si>
  <si>
    <t>HANS Flange for RFT63 외2종</t>
    <phoneticPr fontId="2" type="noConversion"/>
  </si>
  <si>
    <t>20DGRIRRD-091</t>
    <phoneticPr fontId="2" type="noConversion"/>
  </si>
  <si>
    <t xml:space="preserve">[구매품의/생산][20PI07P00-018]Gmatic Gripper 안전재고 확보의 件 </t>
  </si>
  <si>
    <t>20200910-0051</t>
  </si>
  <si>
    <t>20dGRIRWJ-081</t>
    <phoneticPr fontId="2" type="noConversion"/>
  </si>
  <si>
    <t xml:space="preserve">[구매품의_기술][20dFRIRWJ]우주피앤씨_삼한유공업 - 구매품 </t>
  </si>
  <si>
    <t>AS1201F-M5-06A 외11종</t>
    <phoneticPr fontId="2" type="noConversion"/>
  </si>
  <si>
    <t xml:space="preserve">[구매품의_기술][20dFRIRWJ]우주피앤씨_주강로보테크 - 구매품 </t>
  </si>
  <si>
    <t>AF02A-30A-T252 외1종</t>
    <phoneticPr fontId="2" type="noConversion"/>
  </si>
  <si>
    <t xml:space="preserve">구매품의서_기술부문_김기태사원_[20DI07RRA-067]_그리퍼 가공 요청의 건 </t>
  </si>
  <si>
    <t>Finger_Base 외2종</t>
    <phoneticPr fontId="2" type="noConversion"/>
  </si>
  <si>
    <t xml:space="preserve">[20dE00D00-013] DC 팬 핑거가드 구매품의 </t>
  </si>
  <si>
    <t>S120</t>
    <phoneticPr fontId="2" type="noConversion"/>
  </si>
  <si>
    <t xml:space="preserve">[구매품의_기술부문][20DI07RRT-064] 누들봇 부품 수정 및 추가 제작 건. </t>
  </si>
  <si>
    <t>그리퍼 멀티 핑거 외3종</t>
    <phoneticPr fontId="2" type="noConversion"/>
  </si>
  <si>
    <t>밧드 자동 공급기 - 브라켓 (근접센서) 외4종</t>
    <phoneticPr fontId="2" type="noConversion"/>
  </si>
  <si>
    <t xml:space="preserve">[구매품의_기술부문][20DI07RRA-067] 롸버트치킨(2호점) 프로젝트 부품 제작 건 </t>
  </si>
  <si>
    <t>직교 로봇 고정 베이스 1 외7종</t>
    <phoneticPr fontId="2" type="noConversion"/>
  </si>
  <si>
    <t xml:space="preserve">[20DI07RKP-069] 한국산업기술대-목공마감-구매품의 </t>
  </si>
  <si>
    <t>목공 외1종</t>
    <phoneticPr fontId="2" type="noConversion"/>
  </si>
  <si>
    <t>AT960MR_13회차</t>
    <phoneticPr fontId="2" type="noConversion"/>
  </si>
  <si>
    <t>20200910-0043</t>
  </si>
  <si>
    <t xml:space="preserve">20200910-0044 </t>
  </si>
  <si>
    <t>20200910-0045</t>
  </si>
  <si>
    <t xml:space="preserve">[구매품의][20DIE1DKR-001] KIRO 모바일 매니플레이터 (Zotac) </t>
  </si>
  <si>
    <t>Zotac Control Unit set</t>
  </si>
  <si>
    <t>뉴젠테크</t>
    <phoneticPr fontId="2" type="noConversion"/>
  </si>
  <si>
    <t>명은테크</t>
    <phoneticPr fontId="2" type="noConversion"/>
  </si>
  <si>
    <t>20200916-0001</t>
  </si>
  <si>
    <t xml:space="preserve">20200910-0074 </t>
  </si>
  <si>
    <t>20200915-0003</t>
  </si>
  <si>
    <t xml:space="preserve">20200914-0087 </t>
  </si>
  <si>
    <t>20200914-0059</t>
  </si>
  <si>
    <t>20200914-0013</t>
  </si>
  <si>
    <t>그리퍼 고정 베이스 외9종</t>
    <phoneticPr fontId="2" type="noConversion"/>
  </si>
  <si>
    <t>20200914-0023</t>
  </si>
  <si>
    <t>20200914-0009</t>
  </si>
  <si>
    <t>20200914-0080</t>
    <phoneticPr fontId="2" type="noConversion"/>
  </si>
  <si>
    <t>20200914-0011</t>
  </si>
  <si>
    <t>20200914-0024</t>
  </si>
  <si>
    <t>20200914-0007</t>
  </si>
  <si>
    <t>20200917-0042</t>
  </si>
  <si>
    <t>20200918-0001</t>
  </si>
  <si>
    <t>20200914-0025</t>
  </si>
  <si>
    <t>20200914-0005</t>
  </si>
  <si>
    <t xml:space="preserve">20200904-0011 </t>
    <phoneticPr fontId="2" type="noConversion"/>
  </si>
  <si>
    <t>20200917-0102</t>
  </si>
  <si>
    <t>20200917-0045</t>
  </si>
  <si>
    <t>20200910-0073</t>
  </si>
  <si>
    <t>20200915-0001</t>
  </si>
  <si>
    <t>20200915-0095</t>
  </si>
  <si>
    <t>20200915-0055</t>
  </si>
  <si>
    <t xml:space="preserve">20200914-0003 </t>
  </si>
  <si>
    <t>20200915-0011</t>
  </si>
  <si>
    <t>20200918-0011</t>
  </si>
  <si>
    <t>20200918-0003</t>
  </si>
  <si>
    <t xml:space="preserve">20DGRIRRD-091 랑데뷰 적응형 그리퍼 구매의 건 </t>
    <phoneticPr fontId="2" type="noConversion"/>
  </si>
  <si>
    <t>20200909-0038</t>
    <phoneticPr fontId="2" type="noConversion"/>
  </si>
  <si>
    <t>20200910-0075</t>
  </si>
  <si>
    <t>20200914-0085</t>
    <phoneticPr fontId="2" type="noConversion"/>
  </si>
  <si>
    <t>20200914-0043</t>
  </si>
  <si>
    <t xml:space="preserve">20200914-0086 </t>
  </si>
  <si>
    <t>20200914-0045</t>
  </si>
  <si>
    <t>20200915-0094</t>
  </si>
  <si>
    <t>20200915-0061</t>
  </si>
  <si>
    <t>20200918-0024</t>
  </si>
  <si>
    <t>케이블 체인 고정 브라켓 외6종</t>
    <phoneticPr fontId="2" type="noConversion"/>
  </si>
  <si>
    <t>20200916-0028</t>
  </si>
  <si>
    <t>20200915-0053</t>
  </si>
  <si>
    <t>20200917-0094</t>
  </si>
  <si>
    <t>20200917-0047</t>
  </si>
  <si>
    <t xml:space="preserve">[구매품의_제품][20dI07D00-005] LED Driver v3 - PCB 부품 추가 구매 건  </t>
  </si>
  <si>
    <t>썸휠 가변저항 B103 10kΩ 16mm [SZH-EP125]</t>
  </si>
  <si>
    <t>20200918-0028</t>
  </si>
  <si>
    <t xml:space="preserve">20DE00RKR-082 한국로봇융합연구원 추가옵션품 구매의 건 </t>
  </si>
  <si>
    <t>Gripper_Finger</t>
    <phoneticPr fontId="2" type="noConversion"/>
  </si>
  <si>
    <t>20dE00D00-013</t>
  </si>
  <si>
    <t xml:space="preserve">[구매품의][20EI07E00-001] Indy7 영점 어긋남 대응을 위한 부자재(본사 실험용 볼트) 구입 </t>
  </si>
  <si>
    <t>M3x10 외4종</t>
    <phoneticPr fontId="2" type="noConversion"/>
  </si>
  <si>
    <t>20200915-0066</t>
  </si>
  <si>
    <t>20200915-0028</t>
  </si>
  <si>
    <t xml:space="preserve">[20dE00D00-013] 공압 부품 및 소모품 구매품의  </t>
  </si>
  <si>
    <t>AW20-02BC-A 외6종</t>
    <phoneticPr fontId="2" type="noConversion"/>
  </si>
  <si>
    <t xml:space="preserve">[20dE00D00-013] 기계 부품 (레일) 및 소모품 (패드) 구매품의 </t>
  </si>
  <si>
    <t>SSRR3635 외1종</t>
    <phoneticPr fontId="2" type="noConversion"/>
  </si>
  <si>
    <t xml:space="preserve">20200914-0082 </t>
    <phoneticPr fontId="2" type="noConversion"/>
  </si>
  <si>
    <t xml:space="preserve">[20dE00D00-013] 기계 부품 (캐스터) 구매품의 </t>
  </si>
  <si>
    <t>GDN80F</t>
    <phoneticPr fontId="2" type="noConversion"/>
  </si>
  <si>
    <t xml:space="preserve">20200914-0083 </t>
    <phoneticPr fontId="2" type="noConversion"/>
  </si>
  <si>
    <t>김원태</t>
    <phoneticPr fontId="2" type="noConversion"/>
  </si>
  <si>
    <t xml:space="preserve">커피머신 현장 설비 용역의 건 [문서채번수정] </t>
    <phoneticPr fontId="2" type="noConversion"/>
  </si>
  <si>
    <t>에스프레소 머신 설치</t>
    <phoneticPr fontId="2" type="noConversion"/>
  </si>
  <si>
    <t>커피팩토리</t>
    <phoneticPr fontId="2" type="noConversion"/>
  </si>
  <si>
    <t>납품 후 14일이내</t>
    <phoneticPr fontId="2" type="noConversion"/>
  </si>
  <si>
    <t>20200915-0093</t>
  </si>
  <si>
    <t>20200914-0091</t>
  </si>
  <si>
    <t xml:space="preserve">[구매품의_기술부문][20DI07RGP-065] 고피자 프로젝트 그리퍼 테스트를 위한 부품 제작  </t>
  </si>
  <si>
    <t>칼날 고정부 _ 컷터 L 외1종</t>
    <phoneticPr fontId="2" type="noConversion"/>
  </si>
  <si>
    <t>20200918-0026</t>
  </si>
  <si>
    <t xml:space="preserve">[구매품의_기술부문][20DI07RGP-065] 고피자 프로젝트 그리퍼 테스트를 위한 스프링 제작 (온라인 구매) </t>
  </si>
  <si>
    <t>압축 스프링 외1종</t>
    <phoneticPr fontId="2" type="noConversion"/>
  </si>
  <si>
    <t xml:space="preserve">[20dE00D00-013] 사출 및 세척공정 테이블 가공품 구매품의 </t>
  </si>
  <si>
    <t>완제품 적재 테이블 외 45종</t>
    <phoneticPr fontId="2" type="noConversion"/>
  </si>
  <si>
    <t xml:space="preserve">[20dE00D00-013] 케이블 체인 구매품의 </t>
  </si>
  <si>
    <t>HSP 0250-20 외1종</t>
    <phoneticPr fontId="2" type="noConversion"/>
  </si>
  <si>
    <t>한신체인</t>
    <phoneticPr fontId="2" type="noConversion"/>
  </si>
  <si>
    <t>20200915-0060</t>
  </si>
  <si>
    <t xml:space="preserve">[20dE00D00-013] 에어컴프레셔 구매품의 </t>
  </si>
  <si>
    <t>저소음 컴프레셔</t>
    <phoneticPr fontId="2" type="noConversion"/>
  </si>
  <si>
    <t>20200915-0057</t>
  </si>
  <si>
    <t>[20dE00D00-013] 전장 소모품 구매품의</t>
  </si>
  <si>
    <t>SMR-02V-B 외 21종</t>
    <phoneticPr fontId="2" type="noConversion"/>
  </si>
  <si>
    <t>20200915-0059</t>
  </si>
  <si>
    <t xml:space="preserve">[20dE00D00-013] 전장 소모품 구매품의 </t>
  </si>
  <si>
    <t>ABE33B-15A 외5종</t>
    <phoneticPr fontId="2" type="noConversion"/>
  </si>
  <si>
    <t xml:space="preserve">[20dE00D00-013] 전장 소모품 구매품의 </t>
    <phoneticPr fontId="2" type="noConversion"/>
  </si>
  <si>
    <t>ipTIME A2004NS-MU 외1종</t>
    <phoneticPr fontId="2" type="noConversion"/>
  </si>
  <si>
    <t>20200915-0062</t>
    <phoneticPr fontId="2" type="noConversion"/>
  </si>
  <si>
    <t xml:space="preserve">[20dE00D00-013] DC 팬 및 핑거가드 구매품의 </t>
  </si>
  <si>
    <t>WJB21202524L-F20 외1종</t>
    <phoneticPr fontId="2" type="noConversion"/>
  </si>
  <si>
    <t xml:space="preserve">[20dE00D00-013] 기계 소모품 (드릴비트, 테이프) 구매 품의 </t>
    <phoneticPr fontId="2" type="noConversion"/>
  </si>
  <si>
    <t>미끄럼방지 테이프 외 5종</t>
    <phoneticPr fontId="2" type="noConversion"/>
  </si>
  <si>
    <t>20200916-0023</t>
  </si>
  <si>
    <t xml:space="preserve">[구매품의_기술부문][20DI07RRA-067] 롸버트치킨(2호점) 프로젝트 부품 구매 건  </t>
  </si>
  <si>
    <t>BJR100-DDT-W-P-F 외1종</t>
    <phoneticPr fontId="2" type="noConversion"/>
  </si>
  <si>
    <t xml:space="preserve">[구매품의_개발][20dI07D00-005] 개발자재- ECH350VM 외 26종 구매건 </t>
  </si>
  <si>
    <t>ECH350VM 외15종</t>
    <phoneticPr fontId="2" type="noConversion"/>
  </si>
  <si>
    <t>20200917-0101</t>
  </si>
  <si>
    <t>SPTAF 1/ 4-3,5-IL 외10종</t>
    <phoneticPr fontId="2" type="noConversion"/>
  </si>
  <si>
    <t xml:space="preserve">[구매품의_개발][20dA10D00-001] CORE 구동 테스트용 SMPS 및 전원 케이블 구매 건 </t>
  </si>
  <si>
    <t>LRS-200-24 외1종</t>
    <phoneticPr fontId="2" type="noConversion"/>
  </si>
  <si>
    <t>20200917-0103</t>
  </si>
  <si>
    <t xml:space="preserve">[구매품의_제품] [20dE00D00-003] IO Module Rev.D - PCB 부품 추가 구매 건 </t>
  </si>
  <si>
    <t>SI8380P-IU</t>
    <phoneticPr fontId="2" type="noConversion"/>
  </si>
  <si>
    <t xml:space="preserve">[구매품의_개발][20dI07D00-005] 개발자재- CoreExpansion_Rev_A PCB 샘플 제작건  </t>
  </si>
  <si>
    <t>CoreExpansion_Rev_A</t>
    <phoneticPr fontId="2" type="noConversion"/>
  </si>
  <si>
    <t xml:space="preserve">[구매품의][20EI07E00-001] Indy7 영점 어긋남 대응을 위한 가공품 제작 </t>
    <phoneticPr fontId="2" type="noConversion"/>
  </si>
  <si>
    <t>c1-oilpreventor-v2-pinmod-revision 외12종</t>
    <phoneticPr fontId="2" type="noConversion"/>
  </si>
  <si>
    <t>20DCILSSH-053</t>
    <phoneticPr fontId="2" type="noConversion"/>
  </si>
  <si>
    <t xml:space="preserve">20200720-0089 </t>
    <phoneticPr fontId="2" type="noConversion"/>
  </si>
  <si>
    <t xml:space="preserve">20200918-0067 </t>
  </si>
  <si>
    <t>20200918-0063</t>
  </si>
  <si>
    <t xml:space="preserve">[구매품의_설계][20DIE1DKR-001] KIRO AGV 3차 가공품 조립을 위한 구매품 구매  </t>
    <phoneticPr fontId="2" type="noConversion"/>
  </si>
  <si>
    <t>20200928-0017</t>
  </si>
  <si>
    <t>20200918-0046</t>
  </si>
  <si>
    <t>20200928-0011</t>
  </si>
  <si>
    <t>20200928-0061</t>
  </si>
  <si>
    <t>20201007-0060</t>
  </si>
  <si>
    <t xml:space="preserve">20200921-0032 </t>
  </si>
  <si>
    <t xml:space="preserve">20200922-0087 </t>
  </si>
  <si>
    <t>20200922-0035</t>
  </si>
  <si>
    <t xml:space="preserve">[구매품의_기술부문][20DI07RRT-064] 누들봇 부품 수정 및 추가 제작 건. </t>
    <phoneticPr fontId="2" type="noConversion"/>
  </si>
  <si>
    <t xml:space="preserve">20200922-0057 </t>
  </si>
  <si>
    <t>20200918-0069</t>
  </si>
  <si>
    <t xml:space="preserve">20200922-0089 </t>
  </si>
  <si>
    <t>20200922-0039</t>
  </si>
  <si>
    <t xml:space="preserve">20200922-0059 </t>
  </si>
  <si>
    <t xml:space="preserve">20200922-0088 </t>
  </si>
  <si>
    <t>20200922-0037</t>
  </si>
  <si>
    <t xml:space="preserve">20200922-0058 </t>
  </si>
  <si>
    <t xml:space="preserve">20200918-0033 </t>
  </si>
  <si>
    <t xml:space="preserve">[20dE00D00-013] 기계 부품 및 소모품 구매품의  </t>
  </si>
  <si>
    <t>현장 구매</t>
    <phoneticPr fontId="2" type="noConversion"/>
  </si>
  <si>
    <t>20200922-0029</t>
  </si>
  <si>
    <t xml:space="preserve">20200918-0065 </t>
  </si>
  <si>
    <t>20200928-0009</t>
  </si>
  <si>
    <t xml:space="preserve">20200921-0004 </t>
  </si>
  <si>
    <t xml:space="preserve">20200922-0064 </t>
  </si>
  <si>
    <t>20200918-0061</t>
  </si>
  <si>
    <t xml:space="preserve">20201008-0003 </t>
  </si>
  <si>
    <t>20201006-0018</t>
  </si>
  <si>
    <t>20200922-0033</t>
  </si>
  <si>
    <t>20200921-0030</t>
  </si>
  <si>
    <t>20200928-0005</t>
  </si>
  <si>
    <t>20200928-0082</t>
  </si>
  <si>
    <t>20200928-0003</t>
  </si>
  <si>
    <t>20200921-0027</t>
  </si>
  <si>
    <t>20200922-0030</t>
  </si>
  <si>
    <t>20200921-0002</t>
  </si>
  <si>
    <t>20200922-0031</t>
  </si>
  <si>
    <t>20200925-0004</t>
  </si>
  <si>
    <t>20200924-0012</t>
  </si>
  <si>
    <t>20201007-0049</t>
  </si>
  <si>
    <t xml:space="preserve">20201007-0024 </t>
  </si>
  <si>
    <t xml:space="preserve">[구매품의_제품] [20dE00D00-003] IO Module Rev.D - PCB 부품 추가 구매 건 </t>
    <phoneticPr fontId="2" type="noConversion"/>
  </si>
  <si>
    <t>20200928-0063</t>
  </si>
  <si>
    <t>20200929-0063</t>
  </si>
  <si>
    <t>20200928-0113</t>
  </si>
  <si>
    <t xml:space="preserve">20200922-0065 </t>
  </si>
  <si>
    <t>20200918-0048</t>
  </si>
  <si>
    <t>고피자 추가옵션품 구매의 건</t>
    <phoneticPr fontId="2" type="noConversion"/>
  </si>
  <si>
    <t>Indy7 Flange for 2F-140</t>
    <phoneticPr fontId="2" type="noConversion"/>
  </si>
  <si>
    <t>20200928-0079</t>
  </si>
  <si>
    <t>20200923-0014</t>
  </si>
  <si>
    <t xml:space="preserve">[구매품의][20DIE1DKR-001] KIRO AGV 4차 가공품 제작  </t>
  </si>
  <si>
    <t>Housing-hat-door-pc</t>
    <phoneticPr fontId="2" type="noConversion"/>
  </si>
  <si>
    <t xml:space="preserve">20201008-0005 </t>
  </si>
  <si>
    <t>20201007-0047</t>
  </si>
  <si>
    <t xml:space="preserve">[구매품의_개발][20dI07D00-005] IndyEye용 LED Driver 보드 v3 - SMT 작업  </t>
  </si>
  <si>
    <t>Nrmk_LedDriver_v3 SMT 외1종</t>
    <phoneticPr fontId="2" type="noConversion"/>
  </si>
  <si>
    <t>20200928-0080</t>
  </si>
  <si>
    <t>20200928-0015</t>
  </si>
  <si>
    <t xml:space="preserve">[구매품의_기술][20DE00RGP-103 고피자)GOPIZZA - 가공품.구매품  </t>
  </si>
  <si>
    <t>GUIDE 외6종</t>
    <phoneticPr fontId="2" type="noConversion"/>
  </si>
  <si>
    <t xml:space="preserve">20200929-0062 </t>
  </si>
  <si>
    <t>20200929-0032</t>
  </si>
  <si>
    <t>guidepanel_left 외4종</t>
    <phoneticPr fontId="2" type="noConversion"/>
  </si>
  <si>
    <t>20200928-0081</t>
  </si>
  <si>
    <t>20200928-0001</t>
  </si>
  <si>
    <t>6009ZZ</t>
    <phoneticPr fontId="2" type="noConversion"/>
  </si>
  <si>
    <t>20200925-0003</t>
  </si>
  <si>
    <t>20200923-0030</t>
  </si>
  <si>
    <t xml:space="preserve">[구매품의_기술][20DE00RGP-103 고피자)GOPIZZA - 가공품  </t>
  </si>
  <si>
    <t>pin screw</t>
    <phoneticPr fontId="2" type="noConversion"/>
  </si>
  <si>
    <t xml:space="preserve">20200929-0064 </t>
  </si>
  <si>
    <t>20200929-0030</t>
  </si>
  <si>
    <t xml:space="preserve">[구매품의][20EI07E00-001] Indy7 영점 어긋남 대응을 위한 부자재(C5 테스트 스탠드용 볼트) 구입 </t>
  </si>
  <si>
    <t>M4x8 외3종</t>
    <phoneticPr fontId="2" type="noConversion"/>
  </si>
  <si>
    <t xml:space="preserve">20200925-0002 </t>
  </si>
  <si>
    <t>20200923-0028</t>
  </si>
  <si>
    <t xml:space="preserve">[구매품의_기술][20dE00d00-010 산업핵심과제 직접 교시 디바이스 개발) 가공품 </t>
  </si>
  <si>
    <t>MSHS4-8 외1종</t>
    <phoneticPr fontId="2" type="noConversion"/>
  </si>
  <si>
    <t>20200928-0007</t>
  </si>
  <si>
    <t>flange for RFT80 외2종</t>
    <phoneticPr fontId="2" type="noConversion"/>
  </si>
  <si>
    <t>디오시스</t>
  </si>
  <si>
    <t xml:space="preserve">20201008-0006 </t>
  </si>
  <si>
    <t>20201007-0058</t>
  </si>
  <si>
    <t>20PI07P00-022</t>
    <phoneticPr fontId="2" type="noConversion"/>
  </si>
  <si>
    <t xml:space="preserve">[구매품의/생산][20PI07P00-022]Parker 외탁생산 도급자재 정산의 件  </t>
  </si>
  <si>
    <t>I7P_010_Cable Holder_R3 외10종</t>
    <phoneticPr fontId="2" type="noConversion"/>
  </si>
  <si>
    <t xml:space="preserve">20200928-0166 </t>
  </si>
  <si>
    <t>20200928-0088</t>
  </si>
  <si>
    <t xml:space="preserve">[20dE00D00-013] 에어컴프레셔 추가 구매품의  </t>
  </si>
  <si>
    <t>저소음 에어컴프레셔</t>
    <phoneticPr fontId="2" type="noConversion"/>
  </si>
  <si>
    <t>20200928-0083</t>
  </si>
  <si>
    <t xml:space="preserve">[20dE00D00-013] 사출기 및 펌프 추가 구매품의  </t>
  </si>
  <si>
    <t>20200928-0084</t>
  </si>
  <si>
    <t xml:space="preserve">[20dE00D00-013] 공압 부품 구매품의 </t>
  </si>
  <si>
    <t>SCO4-M5 외4종</t>
    <phoneticPr fontId="2" type="noConversion"/>
  </si>
  <si>
    <t xml:space="preserve">[20dE00D00-013] 공압 그리퍼 구매 품의 </t>
  </si>
  <si>
    <t xml:space="preserve">[20dE00D00-013] 접촉센서 구매 품의  </t>
  </si>
  <si>
    <t>MSNCBD1.2</t>
    <phoneticPr fontId="2" type="noConversion"/>
  </si>
  <si>
    <t>20200928-0085</t>
  </si>
  <si>
    <t xml:space="preserve">[구매품의_기술부문][20DI07RRA-067] 롸버트치킨(2호점) 프로젝트 테이블 제작 건 </t>
  </si>
  <si>
    <t>파우더부 선반 외1종</t>
    <phoneticPr fontId="2" type="noConversion"/>
  </si>
  <si>
    <t>나무종합주방</t>
    <phoneticPr fontId="2" type="noConversion"/>
  </si>
  <si>
    <t xml:space="preserve">20200928-0087 </t>
  </si>
  <si>
    <t xml:space="preserve">20DI07ROH-105 </t>
    <phoneticPr fontId="2" type="noConversion"/>
  </si>
  <si>
    <t xml:space="preserve">[구매품의_기술부문][20DI07ROH-105] 아워홈 프로젝트 로봇 고정용 베이스 제작을 위한 캐스터 구입 </t>
  </si>
  <si>
    <t>캐스터 AC-600F</t>
    <phoneticPr fontId="2" type="noConversion"/>
  </si>
  <si>
    <t>20201005-0014</t>
  </si>
  <si>
    <t xml:space="preserve">[구매품의_기술부문][20DI07ROH-105] 아워홈 프로젝트 로봇 고정용 베이스 제작 </t>
  </si>
  <si>
    <t>Indy CB Housing panel 외3종</t>
    <phoneticPr fontId="2" type="noConversion"/>
  </si>
  <si>
    <t>20201007-0062</t>
  </si>
  <si>
    <t>circle pole(Ass'y) 외1종</t>
    <phoneticPr fontId="2" type="noConversion"/>
  </si>
  <si>
    <t xml:space="preserve">[구매품의_개발][20dI07D00-005] 200W Power Board(Rev.D) 개발 - PCB 제작 </t>
  </si>
  <si>
    <t>200W Power Board(Rev.D)</t>
    <phoneticPr fontId="2" type="noConversion"/>
  </si>
  <si>
    <t>C1_OILPREVENTOR 외16종</t>
    <phoneticPr fontId="2" type="noConversion"/>
  </si>
  <si>
    <t xml:space="preserve">[20dE00D00-013] 사출 공정 2차 가공품 구매품의 </t>
  </si>
  <si>
    <t>FR002_1_1 외21종</t>
  </si>
  <si>
    <t xml:space="preserve">[구매품의_개발][20dI07D00-005] 개발자재- SPTAF 1/ 4-3,5-IL 포함 13종 구매건  </t>
  </si>
  <si>
    <t>SPTAF 1/ 4-3,5-IL 외12종</t>
    <phoneticPr fontId="2" type="noConversion"/>
  </si>
  <si>
    <t xml:space="preserve">[구매품의_제품] [20dl07D00-005] 200W Rev.D - SMT 작업 건 </t>
  </si>
  <si>
    <t>200W Rev.D SMT 외1종</t>
    <phoneticPr fontId="2" type="noConversion"/>
  </si>
  <si>
    <t>20DI07ROH-105</t>
    <phoneticPr fontId="2" type="noConversion"/>
  </si>
  <si>
    <t xml:space="preserve">구매품의서_기술부문_김기태사원_[20DI07ROH-105]_자재 구매의 건 </t>
  </si>
  <si>
    <t>로비539 커피 듀얼 드립스테이션 스탠드</t>
    <phoneticPr fontId="2" type="noConversion"/>
  </si>
  <si>
    <t xml:space="preserve">구매품의서_기술부문_김기태사원_[20DI07ROH-105]_자재 구매의 건 </t>
    <phoneticPr fontId="2" type="noConversion"/>
  </si>
  <si>
    <t>칼리타 웨이브 드리퍼 WDS 185 - 스텐 외1종</t>
    <phoneticPr fontId="2" type="noConversion"/>
  </si>
  <si>
    <t>빈플러스 내열유리 핸드드립 커피서버 SG600</t>
    <phoneticPr fontId="2" type="noConversion"/>
  </si>
  <si>
    <t>빈플러스</t>
    <phoneticPr fontId="2" type="noConversion"/>
  </si>
  <si>
    <t xml:space="preserve">[구매품의_제품] [20dl07D00-005] 200W Power Board Rev.D - PCB 부품 구매 건  </t>
    <phoneticPr fontId="2" type="noConversion"/>
  </si>
  <si>
    <t>CIC05P300NC 외 18종</t>
    <phoneticPr fontId="2" type="noConversion"/>
  </si>
  <si>
    <t xml:space="preserve">칼리타 호소구치 드립포트 700ml/0.7L 드립주전자 </t>
    <phoneticPr fontId="2" type="noConversion"/>
  </si>
  <si>
    <t xml:space="preserve">[20dE00D00-013] Beckhoff 모듈 추가 구매품의 </t>
  </si>
  <si>
    <t xml:space="preserve">[구매품의_기술부문][20DI07RRA-067] 롸버트치킨(2호점) 프로젝트 전장 부품류 구매 건.  </t>
  </si>
  <si>
    <t>ES 605023</t>
    <phoneticPr fontId="2" type="noConversion"/>
  </si>
  <si>
    <t>에이치에스박스</t>
    <phoneticPr fontId="2" type="noConversion"/>
  </si>
  <si>
    <t>NDR-120-24 외21종</t>
    <phoneticPr fontId="2" type="noConversion"/>
  </si>
  <si>
    <t>MBR0520LT1G 외2종</t>
    <phoneticPr fontId="2" type="noConversion"/>
  </si>
  <si>
    <t xml:space="preserve">[구매품의_개발][20dI07D00-005] 개발자재-Indy7 Harness Cable 샘플 3세트 제작건 </t>
  </si>
  <si>
    <t>UL 1061-PVC 외35종</t>
    <phoneticPr fontId="2" type="noConversion"/>
  </si>
  <si>
    <t xml:space="preserve">[구매품의_기술부문][20DI07RRT-067] 롸버트치킨(2호점) 프로젝트 물품 구매 건. (추가 전장 부품) </t>
  </si>
  <si>
    <t>LCP-32FM-10 외2종</t>
    <phoneticPr fontId="2" type="noConversion"/>
  </si>
  <si>
    <t xml:space="preserve">[구매품의/생산][Robots-common]10월 생산 필요 소모품 구매의 件 </t>
  </si>
  <si>
    <t>NBR폼 코팅장갑 외2종</t>
    <phoneticPr fontId="2" type="noConversion"/>
  </si>
  <si>
    <t>20201015-0023</t>
  </si>
  <si>
    <t>20201015-0033</t>
  </si>
  <si>
    <t>20201015-0066</t>
  </si>
  <si>
    <t>20201015-0021</t>
  </si>
  <si>
    <t>20201016-0001</t>
  </si>
  <si>
    <t>20201015-0025</t>
  </si>
  <si>
    <t>20201015-0031</t>
  </si>
  <si>
    <t>20201014-0064</t>
  </si>
  <si>
    <t>20201011-0001</t>
  </si>
  <si>
    <t>20201014-0106</t>
  </si>
  <si>
    <t>20201014-0072</t>
  </si>
  <si>
    <t xml:space="preserve">20201014-0052 </t>
  </si>
  <si>
    <t xml:space="preserve">20201013-0031 </t>
  </si>
  <si>
    <t xml:space="preserve">[구매품의][20EI07E00-001] Indy7 영점 어긋남 대응을 위한 가공의 건 </t>
    <phoneticPr fontId="2" type="noConversion"/>
  </si>
  <si>
    <t>20201013-0024</t>
  </si>
  <si>
    <t>20201008-0064</t>
  </si>
  <si>
    <t xml:space="preserve">20201015-0060 </t>
  </si>
  <si>
    <t>20201015-0027</t>
  </si>
  <si>
    <t>20201014-0042</t>
  </si>
  <si>
    <t>20201014-0062</t>
  </si>
  <si>
    <t>20201014-0036</t>
  </si>
  <si>
    <t>20201014-0032</t>
  </si>
  <si>
    <t>20201014-0034</t>
  </si>
  <si>
    <t>20201014-0068</t>
  </si>
  <si>
    <t xml:space="preserve">[20dE00D00-013] 사출 공정 브라켓 추가 가공품 구매품의 </t>
  </si>
  <si>
    <t>왁스 사출기 고정 브라켓2 외1종</t>
    <phoneticPr fontId="2" type="noConversion"/>
  </si>
  <si>
    <t xml:space="preserve">20201015-0061 </t>
  </si>
  <si>
    <t xml:space="preserve">20201015-0019 </t>
  </si>
  <si>
    <t xml:space="preserve">[20dE00D00-013] 전장 소모품 추가 구매품의  </t>
    <phoneticPr fontId="2" type="noConversion"/>
  </si>
  <si>
    <t>AGS-081807-2503</t>
    <phoneticPr fontId="2" type="noConversion"/>
  </si>
  <si>
    <t>20201013-0025</t>
  </si>
  <si>
    <t>SGTB-15PT</t>
    <phoneticPr fontId="2" type="noConversion"/>
  </si>
  <si>
    <t>20201013-0026</t>
  </si>
  <si>
    <t>20201015-0029</t>
  </si>
  <si>
    <t>ABE32B-10A 외9종</t>
    <phoneticPr fontId="2" type="noConversion"/>
  </si>
  <si>
    <t>20201013-0027</t>
  </si>
  <si>
    <t>MC-6a 외2종</t>
    <phoneticPr fontId="2" type="noConversion"/>
  </si>
  <si>
    <t>20201013-0028</t>
  </si>
  <si>
    <t xml:space="preserve">[20dE00D00-013] DC 팬 추가 구매품의 </t>
  </si>
  <si>
    <t>20201015-0063</t>
  </si>
  <si>
    <t>20201015-0005</t>
  </si>
  <si>
    <t xml:space="preserve">구매품의서_프로젝트매니저그룹_김원태PM_자재 구매의 건 </t>
    <phoneticPr fontId="2" type="noConversion"/>
  </si>
  <si>
    <t>스테인레스 컵</t>
    <phoneticPr fontId="2" type="noConversion"/>
  </si>
  <si>
    <t>AT960MR_14회차</t>
    <phoneticPr fontId="2" type="noConversion"/>
  </si>
  <si>
    <t>20201013-0019</t>
  </si>
  <si>
    <t xml:space="preserve">20201013-0018 </t>
  </si>
  <si>
    <t xml:space="preserve">20201013-0017 </t>
  </si>
  <si>
    <t xml:space="preserve">[20dE00D00-013] 드레스키트 구매품의 </t>
  </si>
  <si>
    <t>RKS-22 외16종</t>
    <phoneticPr fontId="2" type="noConversion"/>
  </si>
  <si>
    <t>그린테크</t>
    <phoneticPr fontId="2" type="noConversion"/>
  </si>
  <si>
    <t>20201015-0037</t>
  </si>
  <si>
    <t xml:space="preserve">[구매품의_기술부문][20DI07ROH-105] 아워홈 프로젝트 그리퍼 부품 구입  </t>
  </si>
  <si>
    <t xml:space="preserve">[20dE00D00-013] 접촉센서 추가 구매 품의 </t>
  </si>
  <si>
    <t>20201015-0057</t>
  </si>
  <si>
    <t xml:space="preserve">[구매품의_기술부문][20DI07ROH-105] 아워홈 프로젝트 부품 구입 </t>
  </si>
  <si>
    <t>PSSFJT6-20-M3 외2종</t>
    <phoneticPr fontId="2" type="noConversion"/>
  </si>
  <si>
    <t>LT1498IS8#TRPBF</t>
    <phoneticPr fontId="2" type="noConversion"/>
  </si>
  <si>
    <t>20201016-0023</t>
  </si>
  <si>
    <t xml:space="preserve">[구매품의_기술부문][20DI07ROH-105] 아워홈 프로젝트 그리퍼 제작을 위한 부품 가공 </t>
  </si>
  <si>
    <t>고정베이스_주전자 외7종</t>
    <phoneticPr fontId="2" type="noConversion"/>
  </si>
  <si>
    <t xml:space="preserve">20201019-0034 </t>
  </si>
  <si>
    <t>20201019-0009</t>
  </si>
  <si>
    <t>20201021-0003</t>
  </si>
  <si>
    <t>20201019-0047</t>
    <phoneticPr fontId="2" type="noConversion"/>
  </si>
  <si>
    <t>20201023-0005</t>
  </si>
  <si>
    <t xml:space="preserve">20201019-0033 </t>
  </si>
  <si>
    <t>20201019-0005</t>
  </si>
  <si>
    <t xml:space="preserve">20201019-0032 </t>
  </si>
  <si>
    <t>20201019-0007</t>
  </si>
  <si>
    <t xml:space="preserve">20201021-0020 </t>
  </si>
  <si>
    <t>20201021-0001</t>
  </si>
  <si>
    <t>20201019-0051</t>
  </si>
  <si>
    <t>20201019-0049</t>
  </si>
  <si>
    <t>20201019-0045</t>
    <phoneticPr fontId="2" type="noConversion"/>
  </si>
  <si>
    <t>20201023-0001</t>
  </si>
  <si>
    <t xml:space="preserve">인디7 원점 어긋남 품질이슈 해결 </t>
    <phoneticPr fontId="2" type="noConversion"/>
  </si>
  <si>
    <t>C1C2-THRU-PIN 외19종</t>
    <phoneticPr fontId="2" type="noConversion"/>
  </si>
  <si>
    <t xml:space="preserve">[구매품의_기술부문][20DI07RRT-064] 누들봇 부품 구입  </t>
  </si>
  <si>
    <t>GM43-3229</t>
    <phoneticPr fontId="2" type="noConversion"/>
  </si>
  <si>
    <t>20201023-0044</t>
  </si>
  <si>
    <t xml:space="preserve">[20dE00D00-013] 세척공정용 거품기 구매품의  </t>
  </si>
  <si>
    <t>거품기 외3종</t>
    <phoneticPr fontId="2" type="noConversion"/>
  </si>
  <si>
    <t>20201020-0010</t>
  </si>
  <si>
    <t xml:space="preserve">[구매품의_기술부문][20DI07RRA-067] 롸버트치킨(2호점) 프로젝트 물품 구매 건 (온라인 구매)  </t>
  </si>
  <si>
    <t>스텐 호스 밴드 외1종</t>
    <phoneticPr fontId="2" type="noConversion"/>
  </si>
  <si>
    <t>20201023-0046</t>
  </si>
  <si>
    <t>린나이 튀김기 연결판</t>
    <phoneticPr fontId="2" type="noConversion"/>
  </si>
  <si>
    <t>20201023-0042</t>
  </si>
  <si>
    <t>SSCP10-12</t>
    <phoneticPr fontId="2" type="noConversion"/>
  </si>
  <si>
    <t>20PI07P00-021</t>
    <phoneticPr fontId="2" type="noConversion"/>
  </si>
  <si>
    <t xml:space="preserve">[구매품의_생산][20PI07P00-021]IndyEye 일체형 생산용 자재 구매의 件 </t>
  </si>
  <si>
    <t>켄코 AIR MC UV 슬림 필터 43mm</t>
    <phoneticPr fontId="2" type="noConversion"/>
  </si>
  <si>
    <t>20201023-0013</t>
  </si>
  <si>
    <t>IndyEye toolmarker_100x130_outlineai.ai, 5mm 외1종</t>
    <phoneticPr fontId="2" type="noConversion"/>
  </si>
  <si>
    <t>성원애드피아</t>
    <phoneticPr fontId="2" type="noConversion"/>
  </si>
  <si>
    <t>HBC1301</t>
    <phoneticPr fontId="2" type="noConversion"/>
  </si>
  <si>
    <t>20201023-0015</t>
  </si>
  <si>
    <t>Cam body back 외6종</t>
    <phoneticPr fontId="2" type="noConversion"/>
  </si>
  <si>
    <t>NM-UA330BKZ</t>
    <phoneticPr fontId="2" type="noConversion"/>
  </si>
  <si>
    <t>20201023-0017</t>
  </si>
  <si>
    <t xml:space="preserve">2725-2828-BL-01000-A </t>
    <phoneticPr fontId="2" type="noConversion"/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</si>
  <si>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0512160400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외2종</t>
    </r>
    <phoneticPr fontId="2" type="noConversion"/>
  </si>
  <si>
    <t>NMC-UF303SB</t>
    <phoneticPr fontId="2" type="noConversion"/>
  </si>
  <si>
    <t>20201023-0011</t>
  </si>
  <si>
    <t>NMC-UF705</t>
    <phoneticPr fontId="2" type="noConversion"/>
  </si>
  <si>
    <t>20201023-0009</t>
  </si>
  <si>
    <t>bi0406</t>
    <phoneticPr fontId="2" type="noConversion"/>
  </si>
  <si>
    <t>M3x25 외2종</t>
    <phoneticPr fontId="2" type="noConversion"/>
  </si>
  <si>
    <t>20201021-0046</t>
  </si>
  <si>
    <t>20201021-0018</t>
  </si>
  <si>
    <t>59370-8000</t>
    <phoneticPr fontId="2" type="noConversion"/>
  </si>
  <si>
    <t xml:space="preserve">[구매품의_개발][20dI07D00-005] IndyKey 보드 개발 - LED 부품 구매 </t>
  </si>
  <si>
    <t>CT DELSS1.12-AABA-36-44G4</t>
    <phoneticPr fontId="2" type="noConversion"/>
  </si>
  <si>
    <t xml:space="preserve">NVIDIA Jetson AGX Xavier Developer Kit </t>
    <phoneticPr fontId="2" type="noConversion"/>
  </si>
  <si>
    <t xml:space="preserve">20201023-0050 </t>
  </si>
  <si>
    <t>20201023-0007</t>
  </si>
  <si>
    <t xml:space="preserve">[구매품의_개발][20dI07D00-005] CORE 테스트용 브레이크 커넥터 구매건 </t>
  </si>
  <si>
    <r>
      <t>0355070300</t>
    </r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맑은 고딕"/>
        <family val="3"/>
        <charset val="129"/>
        <scheme val="major"/>
      </rPr>
      <t xml:space="preserve"> </t>
    </r>
    <phoneticPr fontId="2" type="noConversion"/>
  </si>
  <si>
    <t>20201021-0011</t>
  </si>
  <si>
    <t>WE3101 외1종</t>
    <phoneticPr fontId="2" type="noConversion"/>
  </si>
  <si>
    <t xml:space="preserve">20DI07ROH-105 아워홈 공정 설치를 위한 테이프 구매의 건 </t>
  </si>
  <si>
    <t>고릴라 다용도 초강력 투명 양면 블랙 방수 두꺼운 테이프 외2종</t>
    <phoneticPr fontId="2" type="noConversion"/>
  </si>
  <si>
    <t xml:space="preserve">[구매품의_제품] [20dI07R00-004] 맥주프로젝트 - 컵 감지용 압력 센서 구매 건 </t>
  </si>
  <si>
    <t>RP-S40-ST 사각형 압력 센서 FSR 40x40mm</t>
    <phoneticPr fontId="2" type="noConversion"/>
  </si>
  <si>
    <t>20201021-0045</t>
  </si>
  <si>
    <t xml:space="preserve">[구매품의_개발][20dE00D00-013] 전장구성 부품 구매 </t>
  </si>
  <si>
    <t>삼은시스템</t>
    <phoneticPr fontId="2" type="noConversion"/>
  </si>
  <si>
    <t>20201023-0051</t>
  </si>
  <si>
    <t>20201023-0003</t>
  </si>
  <si>
    <t xml:space="preserve">[구매품의_기술][20dFRIRWJ]우주피앤씨_디오시스 - 가공품 </t>
  </si>
  <si>
    <t>finger_left 외 5종</t>
    <phoneticPr fontId="2" type="noConversion"/>
  </si>
  <si>
    <t xml:space="preserve">[20dE00D00-013] 테이블 고정 브라켓 구매 품의 </t>
    <phoneticPr fontId="2" type="noConversion"/>
  </si>
  <si>
    <t>테이블 고정 브라켓</t>
    <phoneticPr fontId="2" type="noConversion"/>
  </si>
  <si>
    <t>UI-3241LE-C-HQ 외1종</t>
    <phoneticPr fontId="2" type="noConversion"/>
  </si>
  <si>
    <t>20201028-0070</t>
  </si>
  <si>
    <t>20201027-0097</t>
  </si>
  <si>
    <t>20201027-0099</t>
  </si>
  <si>
    <t>20201027-0132</t>
  </si>
  <si>
    <t>20201027-0095</t>
  </si>
  <si>
    <t xml:space="preserve">20201027-0130 </t>
  </si>
  <si>
    <t>20201027-0001</t>
  </si>
  <si>
    <t>20201027-0119</t>
  </si>
  <si>
    <t>20201027-0093</t>
  </si>
  <si>
    <t>20201028-0001</t>
  </si>
  <si>
    <t>20201023-0086</t>
  </si>
  <si>
    <t>20201023-0088</t>
  </si>
  <si>
    <t xml:space="preserve">20201027-0129 </t>
  </si>
  <si>
    <t>20201023-0092</t>
  </si>
  <si>
    <t>20201027-0133</t>
  </si>
  <si>
    <t>20201023-0090</t>
  </si>
  <si>
    <t>20201027-0004</t>
  </si>
  <si>
    <t>20DFTSRPO-113</t>
    <phoneticPr fontId="2" type="noConversion"/>
  </si>
  <si>
    <t xml:space="preserve">[20DFTSRPO-113] F/T센서 구매 및 플랜지 가공 </t>
  </si>
  <si>
    <t>RFT80-6A01-A-R1 (CAN)</t>
    <phoneticPr fontId="2" type="noConversion"/>
  </si>
  <si>
    <t>PEG-001 외1종</t>
    <phoneticPr fontId="2" type="noConversion"/>
  </si>
  <si>
    <t>20201028-0061</t>
  </si>
  <si>
    <t>20201028-0043</t>
  </si>
  <si>
    <t xml:space="preserve">20DI07ROH-105 아워홈 공정 설치를 위한 실리콘 구매의 건 </t>
  </si>
  <si>
    <t>튜브형 가정용 실리콘 외1종</t>
    <phoneticPr fontId="2" type="noConversion"/>
  </si>
  <si>
    <t>circle pole</t>
    <phoneticPr fontId="2" type="noConversion"/>
  </si>
  <si>
    <t>20201028-0062</t>
  </si>
  <si>
    <t>20201028-0041</t>
  </si>
  <si>
    <t>20dE00R00-114</t>
    <phoneticPr fontId="2" type="noConversion"/>
  </si>
  <si>
    <t xml:space="preserve">CPS 테스트용 비품 구매의 건  </t>
  </si>
  <si>
    <t>RKS-22 외6종</t>
    <phoneticPr fontId="2" type="noConversion"/>
  </si>
  <si>
    <t>20201028-0071</t>
  </si>
  <si>
    <t>20201028-0038</t>
  </si>
  <si>
    <t xml:space="preserve">[구매품의_기술][20EE00S00-001]뉴로메카(키친랩)-주문제작 </t>
  </si>
  <si>
    <t>프로파일 프레임</t>
    <phoneticPr fontId="2" type="noConversion"/>
  </si>
  <si>
    <t xml:space="preserve">[구매품의_기술][20EE00S00-001]뉴로메카(키친랩)-구매품  </t>
  </si>
  <si>
    <t>JOTN-15W 외6종</t>
    <phoneticPr fontId="2" type="noConversion"/>
  </si>
  <si>
    <t>20201028-0060</t>
  </si>
  <si>
    <t>린나이전용튀김바스켓/튀김바구니/사각튀김망/바스켓</t>
    <phoneticPr fontId="2" type="noConversion"/>
  </si>
  <si>
    <t>MC-T08D-3 (분기형 터미널)</t>
    <phoneticPr fontId="2" type="noConversion"/>
  </si>
  <si>
    <t>스마트전기</t>
    <phoneticPr fontId="2" type="noConversion"/>
  </si>
  <si>
    <t>AC-300F(ø8.7)</t>
    <phoneticPr fontId="2" type="noConversion"/>
  </si>
  <si>
    <t>B122524HH 외 1종</t>
    <phoneticPr fontId="2" type="noConversion"/>
  </si>
  <si>
    <t>CID3-5</t>
    <phoneticPr fontId="2" type="noConversion"/>
  </si>
  <si>
    <t xml:space="preserve">[구매품의_기술][20dGRIRWJ-081]우주피앤씨_TURCK - 구매품 </t>
  </si>
  <si>
    <t>BIM-UNT-AY1X/S1139 7M 외2종</t>
    <phoneticPr fontId="2" type="noConversion"/>
  </si>
  <si>
    <t>터크코리아</t>
    <phoneticPr fontId="2" type="noConversion"/>
  </si>
  <si>
    <t>20201029-0013</t>
  </si>
  <si>
    <t xml:space="preserve">[구매품의_기술][20EE00S00-001]뉴로메카(키친랩)-가공품 </t>
  </si>
  <si>
    <t>W defender 외3종</t>
    <phoneticPr fontId="2" type="noConversion"/>
  </si>
  <si>
    <t xml:space="preserve">[20dE00D00-013] 세척공정용 거품기 추가 구매품의 </t>
    <phoneticPr fontId="2" type="noConversion"/>
  </si>
  <si>
    <t>거품기</t>
    <phoneticPr fontId="2" type="noConversion"/>
  </si>
  <si>
    <t>20201029-0014</t>
  </si>
  <si>
    <t xml:space="preserve">[구매품의_개발][20dI07D00-005] 200W Power Board(Rev.D) 개발 - PCB 부품 추가 구매  </t>
  </si>
  <si>
    <t>WF04H3301BTL 외1종</t>
    <phoneticPr fontId="2" type="noConversion"/>
  </si>
  <si>
    <t xml:space="preserve">[구매품의][20EI07E00-001] Indy7 영점 어긋남 대응을 위한 링크 가공품 구입의 건 </t>
  </si>
  <si>
    <t>Link-4</t>
    <phoneticPr fontId="2" type="noConversion"/>
  </si>
  <si>
    <t>20201029-0037</t>
  </si>
  <si>
    <t>20201029-0001</t>
  </si>
  <si>
    <t xml:space="preserve">[구매품의_개발][20dE00D00-013] 비접촉식 도어 스위치 구매 건 </t>
    <phoneticPr fontId="2" type="noConversion"/>
  </si>
  <si>
    <t>D40Z-1C5</t>
  </si>
  <si>
    <t xml:space="preserve">[구매품의_개발][20dI07D00-005] 전장 작업용 수축튜브 구매 건  </t>
  </si>
  <si>
    <t>수축튜브 30파이/검정(1M) 외3종</t>
    <phoneticPr fontId="2" type="noConversion"/>
  </si>
  <si>
    <t xml:space="preserve">[구매품의_개발][20dI07D00-005] 200W Power Board(Rev.D) 개발 - PCB 부품 추가 구매_2 </t>
  </si>
  <si>
    <t>TLV1702AIRUGR</t>
    <phoneticPr fontId="2" type="noConversion"/>
  </si>
  <si>
    <t>20EE00S00-001</t>
    <phoneticPr fontId="2" type="noConversion"/>
  </si>
  <si>
    <t>스테인레스 선반</t>
    <phoneticPr fontId="2" type="noConversion"/>
  </si>
  <si>
    <t>20201029-0038</t>
  </si>
  <si>
    <t>20EE00S00-001</t>
  </si>
  <si>
    <t xml:space="preserve">[구매품의_기술][20EE00S00-001]뉴로메카(키친랩)-판금 </t>
  </si>
  <si>
    <t>절 1028 뉴로메카08 외16종</t>
    <phoneticPr fontId="2" type="noConversion"/>
  </si>
  <si>
    <t>연성</t>
    <phoneticPr fontId="2" type="noConversion"/>
  </si>
  <si>
    <t>20201030-0127</t>
  </si>
  <si>
    <t>20201030-0090</t>
  </si>
  <si>
    <t>20201030-0211</t>
  </si>
  <si>
    <t>20201030-0078</t>
  </si>
  <si>
    <t>20201030-0070</t>
  </si>
  <si>
    <t>20201105-0004</t>
  </si>
  <si>
    <t>20201030-0068</t>
  </si>
  <si>
    <t>20201030-0084</t>
  </si>
  <si>
    <t>20201030-0088</t>
  </si>
  <si>
    <t xml:space="preserve">20201030-0207 </t>
  </si>
  <si>
    <t>20201030-0195</t>
  </si>
  <si>
    <t>20201030-0126</t>
  </si>
  <si>
    <t>20201030-0080</t>
  </si>
  <si>
    <t>20201030-0146</t>
  </si>
  <si>
    <t>20201030-0076</t>
  </si>
  <si>
    <t>20201104-0027</t>
  </si>
  <si>
    <t>20201103-0005</t>
  </si>
  <si>
    <t>20201030-0193</t>
  </si>
  <si>
    <t>20201103-0007</t>
  </si>
  <si>
    <t>20201103-0009</t>
  </si>
  <si>
    <t>20201030-0208</t>
  </si>
  <si>
    <t>20201030-0186</t>
  </si>
  <si>
    <t>20201104-0014</t>
  </si>
  <si>
    <t>20201103-0011</t>
  </si>
  <si>
    <t>20201105-0066</t>
  </si>
  <si>
    <t>20201105-0016</t>
  </si>
  <si>
    <t>20201030-0125</t>
  </si>
  <si>
    <t>20201030-0062</t>
  </si>
  <si>
    <t>20201105-0006</t>
  </si>
  <si>
    <t>20201105-0042</t>
  </si>
  <si>
    <t>20201105-0028</t>
  </si>
  <si>
    <t xml:space="preserve">[구매품의_기술][20EE00S00-001]뉴로메카(키친랩)-구매품 </t>
  </si>
  <si>
    <t>타이 마운트 외1종</t>
    <phoneticPr fontId="2" type="noConversion"/>
  </si>
  <si>
    <t>20201103-0003</t>
  </si>
  <si>
    <t xml:space="preserve">[20dE00D00-013] 세척공정용 트레이 구매품의 </t>
  </si>
  <si>
    <t>철제 트레이</t>
    <phoneticPr fontId="2" type="noConversion"/>
  </si>
  <si>
    <t>20201030-0123</t>
  </si>
  <si>
    <t>20201105-0010</t>
  </si>
  <si>
    <t xml:space="preserve">[구매품의_개발][20dE00D00-013] 비접촉식 도어 스위치 추가 구매 건 </t>
  </si>
  <si>
    <t>D40Z-1C5</t>
    <phoneticPr fontId="2" type="noConversion"/>
  </si>
  <si>
    <t xml:space="preserve">[20dE00D00-013] 건조기 거치대 가공품 구매 품의 </t>
  </si>
  <si>
    <t>건조기 하우징 PLATE_3_2 외 8종</t>
    <phoneticPr fontId="2" type="noConversion"/>
  </si>
  <si>
    <t>20201105-0085</t>
  </si>
  <si>
    <t>20201105-0057</t>
  </si>
  <si>
    <t xml:space="preserve">[구매품의_개발][20dE00D00-013] 전장구성 부품 구매 건 </t>
  </si>
  <si>
    <t>VF-D250-D1224A-CF 외2종</t>
    <phoneticPr fontId="2" type="noConversion"/>
  </si>
  <si>
    <t xml:space="preserve">20201105-0045 </t>
  </si>
  <si>
    <t>20201105-0012</t>
  </si>
  <si>
    <t xml:space="preserve">[구매품의_기술부문][20dE00D00-013 소상공인지원 협동로봇 개발] 그리퍼 추가 가공품 제작 품의 건 </t>
  </si>
  <si>
    <t>그리퍼 브라켓_7_2</t>
    <phoneticPr fontId="2" type="noConversion"/>
  </si>
  <si>
    <t>20201105-0084</t>
  </si>
  <si>
    <t>20201105-0059</t>
  </si>
  <si>
    <t xml:space="preserve">[구매품의][20EI07E00-001] Indy7 영점 어긋남 대응을 위한 Pin 가공의 건 </t>
  </si>
  <si>
    <t>c-m3-spacer-25 외6종</t>
    <phoneticPr fontId="2" type="noConversion"/>
  </si>
  <si>
    <t xml:space="preserve">[구매품의_제품] [20dl07D00-005] 500W Rev.D - PCB 제작 건 </t>
  </si>
  <si>
    <t>BLDC_Driver_500W_Pwr_Brd_R_D</t>
    <phoneticPr fontId="2" type="noConversion"/>
  </si>
  <si>
    <t xml:space="preserve">[구매품의_기술부문][20DI07RGP-065] 고피자 프로젝트 테스트를 위한 부품 구입 (온라인 구매건) </t>
  </si>
  <si>
    <t>올스텐 원형 반찬통 외1종</t>
    <phoneticPr fontId="2" type="noConversion"/>
  </si>
  <si>
    <t>노즐 외2종</t>
    <phoneticPr fontId="2" type="noConversion"/>
  </si>
  <si>
    <t>20DI07RJW-112</t>
    <phoneticPr fontId="2" type="noConversion"/>
  </si>
  <si>
    <t xml:space="preserve">구매품의서_기술부문_김기태사원_[20DI0R7JW-112]_자재 구매의 건 </t>
  </si>
  <si>
    <t>ACPB-500F 외5종</t>
    <phoneticPr fontId="2" type="noConversion"/>
  </si>
  <si>
    <t>A-PA-16-150</t>
    <phoneticPr fontId="2" type="noConversion"/>
  </si>
  <si>
    <t>툴스팜</t>
    <phoneticPr fontId="2" type="noConversion"/>
  </si>
  <si>
    <t xml:space="preserve">구매품의서_기술부문_김기태사원_[20DI0R7JW-112]_그리퍼&amp;그리퍼 자재 구매의건 </t>
  </si>
  <si>
    <t>AF02A-16A 외1종</t>
    <phoneticPr fontId="2" type="noConversion"/>
  </si>
  <si>
    <t>4-WAY VALVE 외13종</t>
    <phoneticPr fontId="2" type="noConversion"/>
  </si>
  <si>
    <t xml:space="preserve">[구매품의_제품] [20dl07D00-005] 500W Rev.D - PCB 부품 구매 건  </t>
    <phoneticPr fontId="2" type="noConversion"/>
  </si>
  <si>
    <t>MCP9700T-E/TT 외19종</t>
    <phoneticPr fontId="2" type="noConversion"/>
  </si>
  <si>
    <t>20201104-0149</t>
  </si>
  <si>
    <t xml:space="preserve">[구매품의_제품] [20dl07D00-005] 500W Rev.D - PCB 부품 구매 건  </t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</si>
  <si>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RCLAMP0554S.TCT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Calibri"/>
        <family val="3"/>
      </rPr>
      <t xml:space="preserve">  </t>
    </r>
    <r>
      <rPr>
        <sz val="10"/>
        <color theme="1"/>
        <rFont val="맑은 고딕"/>
        <family val="3"/>
        <charset val="129"/>
      </rPr>
      <t>외 2종</t>
    </r>
    <phoneticPr fontId="2" type="noConversion"/>
  </si>
  <si>
    <t>20201104-0148</t>
  </si>
  <si>
    <t xml:space="preserve">[구매품의_기술부문][20DI07RGP-065] 고피자 프로젝트 테스트를 위한 공압 부품 구입 </t>
  </si>
  <si>
    <t>4-WAY VALVE 외7종</t>
    <phoneticPr fontId="2" type="noConversion"/>
  </si>
  <si>
    <t xml:space="preserve">[구매품의_기술부문][20DI07RGP-065] 고피자 프로젝트 테스트를 위한 판금 부품 제작  </t>
  </si>
  <si>
    <t>칼날고정부 / BasePlate 외2종</t>
    <phoneticPr fontId="2" type="noConversion"/>
  </si>
  <si>
    <t xml:space="preserve">[구매품의_기술부문][20DI07RRA-067] 롸버트치킨(2호점) 프로젝트 물품 구매 건 (센서및케이블) </t>
  </si>
  <si>
    <t>BS5-Y2M-P 외1종</t>
    <phoneticPr fontId="2" type="noConversion"/>
  </si>
  <si>
    <t>우레탄 판</t>
    <phoneticPr fontId="2" type="noConversion"/>
  </si>
  <si>
    <t>포항TP</t>
    <phoneticPr fontId="2" type="noConversion"/>
  </si>
  <si>
    <t xml:space="preserve">기술거래촉진네트워크 기술사업화자원사업 디자인개발 용역 수행의 건 </t>
  </si>
  <si>
    <t>이동형 협동로봇 플랫폼 시제품 외형 디자인</t>
  </si>
  <si>
    <t>디자인유노</t>
    <phoneticPr fontId="2" type="noConversion"/>
  </si>
  <si>
    <t>20201105-0043</t>
  </si>
  <si>
    <t>20201105-0018</t>
    <phoneticPr fontId="2" type="noConversion"/>
  </si>
  <si>
    <t xml:space="preserve">[구매품의] 모바일 베이스 외부 하우징 시제품제작의 건 [(포항TP)기술거래촉진네트워크 기술사업화자원사업]  </t>
  </si>
  <si>
    <t>Housing-hat-door 외13종</t>
    <phoneticPr fontId="2" type="noConversion"/>
  </si>
  <si>
    <t xml:space="preserve">20201105-0044 </t>
  </si>
  <si>
    <t>20201105-0008</t>
  </si>
  <si>
    <t>20DI07RGM-107</t>
    <phoneticPr fontId="2" type="noConversion"/>
  </si>
  <si>
    <t xml:space="preserve">[구매품의_생산][20DI07RGM-107 계명대학교] IndyEye_Harness Cable 제작건 </t>
  </si>
  <si>
    <t>WB1142 외7종</t>
    <phoneticPr fontId="2" type="noConversion"/>
  </si>
  <si>
    <t xml:space="preserve">[구매품의_개발][20dI07D00-005] 개발자재- CoreExpansion2_Rev_A PCB 샘플 제작건 </t>
  </si>
  <si>
    <t>CoreExpansion2_Rev_A</t>
    <phoneticPr fontId="2" type="noConversion"/>
  </si>
  <si>
    <t xml:space="preserve">[구매품의_개발][20dI07D00-005] CORE FW 업로드 장비 구매 건  </t>
  </si>
  <si>
    <t>KITXMCLINKSEGGERV1TOBO1</t>
    <phoneticPr fontId="2" type="noConversion"/>
  </si>
  <si>
    <t xml:space="preserve">[구매품의_기술][20EE00S00-001] 뉴로메카(키친랩) - 구매품  </t>
    <phoneticPr fontId="2" type="noConversion"/>
  </si>
  <si>
    <t>원형봉 손잡이 L,H치수지정타입</t>
    <phoneticPr fontId="2" type="noConversion"/>
  </si>
  <si>
    <t>20201111-0093</t>
  </si>
  <si>
    <t>20201111-0016</t>
  </si>
  <si>
    <t>bi0046</t>
    <phoneticPr fontId="2" type="noConversion"/>
  </si>
  <si>
    <t>20201113-0001</t>
  </si>
  <si>
    <t>20201106-0010</t>
  </si>
  <si>
    <t>20201111-0080</t>
  </si>
  <si>
    <t>20201111-0008</t>
  </si>
  <si>
    <t>20201111-0012</t>
  </si>
  <si>
    <t>20201113-0005</t>
  </si>
  <si>
    <t>20201111-0010</t>
  </si>
  <si>
    <t>20201111-0082</t>
  </si>
  <si>
    <t>20201111-0006</t>
  </si>
  <si>
    <t>20201111-0036
20201111-0038</t>
    <phoneticPr fontId="2" type="noConversion"/>
  </si>
  <si>
    <t>20201111-0023</t>
  </si>
  <si>
    <t>20201111-0014</t>
  </si>
  <si>
    <t xml:space="preserve">[구매품의_기술][20dGRIRWJ-081]우주피엔씨 - 판금 </t>
  </si>
  <si>
    <t>용절 1104 NR03 외2종</t>
    <phoneticPr fontId="2" type="noConversion"/>
  </si>
  <si>
    <t xml:space="preserve">20201112-0044 </t>
  </si>
  <si>
    <t>20201112-0036</t>
  </si>
  <si>
    <t xml:space="preserve">[구매품의_기술부문][20dE00D00-013 소상공인지원 협동로봇 개발] 쥬얼리 세척 가공품 추가 제작 품의 건  </t>
  </si>
  <si>
    <t>주얼리 건조 브라켓 거치대_3_3</t>
    <phoneticPr fontId="2" type="noConversion"/>
  </si>
  <si>
    <t>20201110-0065</t>
  </si>
  <si>
    <t>20201110-0002</t>
  </si>
  <si>
    <t xml:space="preserve">[구매품의_기술부문][20dE00D00-010] STEP BBB 실시간 제어성능 테스트 </t>
  </si>
  <si>
    <t>102110423</t>
    <phoneticPr fontId="2" type="noConversion"/>
  </si>
  <si>
    <t>20201112-0034</t>
  </si>
  <si>
    <t>20DI0R7JW-112</t>
    <phoneticPr fontId="2" type="noConversion"/>
  </si>
  <si>
    <t xml:space="preserve">구매품의서_기술부문_김기태사원_[20DI0R7JW-112]_그리퍼 자재 구매의건 </t>
  </si>
  <si>
    <t>J-01-P-3M</t>
    <phoneticPr fontId="2" type="noConversion"/>
  </si>
  <si>
    <t xml:space="preserve">[구매품의][20EI07E00-001] Indy7 영점 어긋남 대응을 위한 코어 개선 파트 가공의 건 </t>
  </si>
  <si>
    <t>C1-hd-op-pin 외11종</t>
    <phoneticPr fontId="2" type="noConversion"/>
  </si>
  <si>
    <t xml:space="preserve">[구매품의][20EI07E00-001] Indy7 영점 어긋남 대응을 위한 Input_pin 가공의 건 </t>
  </si>
  <si>
    <t>c1c2-thru-pin 외1종</t>
    <phoneticPr fontId="2" type="noConversion"/>
  </si>
  <si>
    <t>하우스 스텐밧드 3종세트(대 35x26) 튀김바트 트레이</t>
    <phoneticPr fontId="2" type="noConversion"/>
  </si>
  <si>
    <t xml:space="preserve">[구매품의_기술][20dGRIRWJ-081]우주피엔씨 - 구매품  </t>
  </si>
  <si>
    <t>BIM-UNT-AY1/S1139 7M 외2종</t>
    <phoneticPr fontId="2" type="noConversion"/>
  </si>
  <si>
    <t>20201111-0085</t>
  </si>
  <si>
    <t>AT960MR_15회차</t>
    <phoneticPr fontId="2" type="noConversion"/>
  </si>
  <si>
    <t xml:space="preserve">20201110-0064 </t>
  </si>
  <si>
    <t xml:space="preserve">20201110-0063 </t>
  </si>
  <si>
    <t>20201110-0059</t>
  </si>
  <si>
    <t xml:space="preserve">[구매품의_생산][Robots-common] 안전화 구매 품의 건 </t>
  </si>
  <si>
    <t>K2-83</t>
    <phoneticPr fontId="2" type="noConversion"/>
  </si>
  <si>
    <t>가자안전센터</t>
    <phoneticPr fontId="2" type="noConversion"/>
  </si>
  <si>
    <t>김지환</t>
    <phoneticPr fontId="2" type="noConversion"/>
  </si>
  <si>
    <t xml:space="preserve">[구매품의_기술부문][20EI07E00-001] nolly tool 스프링 핀 구매 건 </t>
    <phoneticPr fontId="2" type="noConversion"/>
  </si>
  <si>
    <t>nolly tool 스프링 핀</t>
    <phoneticPr fontId="2" type="noConversion"/>
  </si>
  <si>
    <t xml:space="preserve">[구매품의_기술][20dGRIRWJ-081] 우주피엔씨 - 구매품  </t>
  </si>
  <si>
    <t>토션스프링</t>
    <phoneticPr fontId="2" type="noConversion"/>
  </si>
  <si>
    <t xml:space="preserve">[구매품의_기술][20DE00RGP-103]우주피엔씨 - 구매품 </t>
  </si>
  <si>
    <t>MHL2-25D</t>
    <phoneticPr fontId="2" type="noConversion"/>
  </si>
  <si>
    <t xml:space="preserve">당월 말 </t>
  </si>
  <si>
    <t xml:space="preserve">[구매품의_생산][20PI07P00-021]IndyEye 일체형 생산용 자재 추가 구매의 件 </t>
  </si>
  <si>
    <t xml:space="preserve">20201113-0008 </t>
  </si>
  <si>
    <t xml:space="preserve">20DI07RPK-104 </t>
    <phoneticPr fontId="2" type="noConversion"/>
  </si>
  <si>
    <t xml:space="preserve">20DI07RPK-104 파커코리아 방수자켓 추가 구매의 건 </t>
  </si>
  <si>
    <t>방수자켓</t>
    <phoneticPr fontId="2" type="noConversion"/>
  </si>
  <si>
    <t>로보터블</t>
    <phoneticPr fontId="2" type="noConversion"/>
  </si>
  <si>
    <t>20201112-0046</t>
  </si>
  <si>
    <t>20201112-0008</t>
  </si>
  <si>
    <t xml:space="preserve">구매품의서_기술부문_김기태사원_[20DI07RJW-112]_그리퍼&amp;테이블 가공품 요청의 건  </t>
  </si>
  <si>
    <t>GR001 외14종</t>
    <phoneticPr fontId="2" type="noConversion"/>
  </si>
  <si>
    <t xml:space="preserve">구매품의서_기술부문_김기태사원_[20DI07RJW-112]_프로파일 테이블 요청의 건 </t>
  </si>
  <si>
    <t>프로파일 프레임(블랙)</t>
    <phoneticPr fontId="2" type="noConversion"/>
  </si>
  <si>
    <t xml:space="preserve">20201117-0017 </t>
  </si>
  <si>
    <t>20201116-0007</t>
  </si>
  <si>
    <t xml:space="preserve">20201117-0016 </t>
  </si>
  <si>
    <t>20201116-0005</t>
  </si>
  <si>
    <t>20201113-0056</t>
  </si>
  <si>
    <t xml:space="preserve">20201116-0084 </t>
  </si>
  <si>
    <t>20201116-0053</t>
  </si>
  <si>
    <t>20201113-0060</t>
  </si>
  <si>
    <t>20201113-0058</t>
  </si>
  <si>
    <t xml:space="preserve">20201116-0045 </t>
  </si>
  <si>
    <t>20201113-0062</t>
  </si>
  <si>
    <t>20201117-0018</t>
  </si>
  <si>
    <t>20201113-0103</t>
  </si>
  <si>
    <t>20201120-0010</t>
  </si>
  <si>
    <t>20201120-0035</t>
  </si>
  <si>
    <t>20201120-0037</t>
  </si>
  <si>
    <t>20201116-0081</t>
  </si>
  <si>
    <t>20201118-0056</t>
  </si>
  <si>
    <t>20201118-0003</t>
  </si>
  <si>
    <t xml:space="preserve">20201119-0051 </t>
  </si>
  <si>
    <t>20201118-0001</t>
  </si>
  <si>
    <t xml:space="preserve">20201116-0072 </t>
  </si>
  <si>
    <t>20201113-0097</t>
  </si>
  <si>
    <t>20201116-0064</t>
  </si>
  <si>
    <t>20201116-0083</t>
  </si>
  <si>
    <t>20201113-0011
20201116-0001
20201116-0038</t>
    <phoneticPr fontId="2" type="noConversion"/>
  </si>
  <si>
    <t xml:space="preserve">20201118-0067 </t>
  </si>
  <si>
    <t>20201116-0062</t>
  </si>
  <si>
    <t>20dA01D00-123</t>
    <phoneticPr fontId="2" type="noConversion"/>
  </si>
  <si>
    <t xml:space="preserve">[구매품의][20dA01D00-123] 프레임리스 모터 구매(로봇부품실증과제) </t>
  </si>
  <si>
    <t>KA064-005 외2종</t>
    <phoneticPr fontId="2" type="noConversion"/>
  </si>
  <si>
    <t>20201116-0082</t>
  </si>
  <si>
    <t>20201116-0056</t>
  </si>
  <si>
    <t xml:space="preserve">[구매품의_생산][Robots-common] 안전모 구매 품의 건 </t>
  </si>
  <si>
    <t>투명창 투구형 안전모 (AM-831) 외2종</t>
    <phoneticPr fontId="2" type="noConversion"/>
  </si>
  <si>
    <t xml:space="preserve">20201117-0023 </t>
  </si>
  <si>
    <t xml:space="preserve">[구매품의_제품] [20dE00D00-002] SafetyIO Rev0.3 - PCB 부품 구매 건(Bulk) </t>
  </si>
  <si>
    <t>EEEHD1H100P 외 23종</t>
    <phoneticPr fontId="2" type="noConversion"/>
  </si>
  <si>
    <t xml:space="preserve">20201118-0066 </t>
  </si>
  <si>
    <t xml:space="preserve">PDD0-105N </t>
    <phoneticPr fontId="2" type="noConversion"/>
  </si>
  <si>
    <t>20201118-0053</t>
  </si>
  <si>
    <t xml:space="preserve">YDW200-10 </t>
    <phoneticPr fontId="2" type="noConversion"/>
  </si>
  <si>
    <t>인투피온</t>
    <phoneticPr fontId="2" type="noConversion"/>
  </si>
  <si>
    <t xml:space="preserve">20201118-0064 </t>
  </si>
  <si>
    <t>케이블메이트 CAT.6 UTP 랜케이블 3M 외1종</t>
    <phoneticPr fontId="2" type="noConversion"/>
  </si>
  <si>
    <t xml:space="preserve">20201118-0052 </t>
  </si>
  <si>
    <t xml:space="preserve">[구매품의_개발][20dE00D00-013] 전장 부품 구매 건  </t>
  </si>
  <si>
    <t>USB 1포트 고속충전기</t>
    <phoneticPr fontId="2" type="noConversion"/>
  </si>
  <si>
    <t xml:space="preserve">20201118-0051 </t>
  </si>
  <si>
    <t xml:space="preserve">[구매품의_개발][20dI07D00-005] 개발자재- Box Header 외 24종 구매건 </t>
  </si>
  <si>
    <t>일반박스헤더 Dual 2x13pin Straight(2.0mm) 외21종</t>
    <phoneticPr fontId="2" type="noConversion"/>
  </si>
  <si>
    <t xml:space="preserve">20201118-0054 </t>
  </si>
  <si>
    <t>HR-CR3B21DC24</t>
    <phoneticPr fontId="2" type="noConversion"/>
  </si>
  <si>
    <t>TPS16630PWPR</t>
    <phoneticPr fontId="2" type="noConversion"/>
  </si>
  <si>
    <t xml:space="preserve">20201118-0065 </t>
  </si>
  <si>
    <t xml:space="preserve">[구매품의_개발][20dI07D00-005] 개발자재- EDS-205A-T (5port Hub )  </t>
  </si>
  <si>
    <t>EDS-205A-T</t>
    <phoneticPr fontId="2" type="noConversion"/>
  </si>
  <si>
    <t>이시스몰</t>
    <phoneticPr fontId="2" type="noConversion"/>
  </si>
  <si>
    <t>20201118-0055</t>
  </si>
  <si>
    <t xml:space="preserve">[구매품의][20PIE1D00-001] IndyEye 소형 툴 마커 구매 </t>
  </si>
  <si>
    <t>[포맥스POP] 마커</t>
    <phoneticPr fontId="2" type="noConversion"/>
  </si>
  <si>
    <t xml:space="preserve">[구매품의_개발][20dI07D00-005] 개발자재-IndyCB_V2_inteface_Rev_A PCB 샘플 제작건  </t>
  </si>
  <si>
    <t>IndyCB_V2_inteface_Rev_A PCB</t>
    <phoneticPr fontId="2" type="noConversion"/>
  </si>
  <si>
    <t xml:space="preserve">[구매품의/생산][20DI07RGM-107]IndyEye用 가공품 안전재고 확보의 件 </t>
  </si>
  <si>
    <t>Cam front cover 외1종</t>
    <phoneticPr fontId="2" type="noConversion"/>
  </si>
  <si>
    <t xml:space="preserve">[구매품의/생산][20DI07RGM-107]Battery 일체형 제작용 Harness 구매의 件 </t>
  </si>
  <si>
    <t>W1142 외9종</t>
    <phoneticPr fontId="2" type="noConversion"/>
  </si>
  <si>
    <t xml:space="preserve">[구매품의_제품] [20dE00D00-002] SafetyIO Rev0.3 - PCB 부품 구매 건(Reel) </t>
  </si>
  <si>
    <t>1206N151J202 외7종</t>
    <phoneticPr fontId="2" type="noConversion"/>
  </si>
  <si>
    <t xml:space="preserve">구매품의서_기술부문_김기태사원_[20DI07RJW-112]_드레스팩 구매 요청의 건 </t>
  </si>
  <si>
    <t>RPK.BAND 22 .080 외1종</t>
    <phoneticPr fontId="2" type="noConversion"/>
  </si>
  <si>
    <t xml:space="preserve">[구매품의_기술][20EE00S00-001] 뉴로메카(키친랩) - 가공품 </t>
  </si>
  <si>
    <t>Lock part 외1종</t>
    <phoneticPr fontId="2" type="noConversion"/>
  </si>
  <si>
    <t xml:space="preserve">[구매품의_기술부문][20dA01D00-123] 로봇 부품 실증 과제 델타 로봇 제작을 위한 부품 구입. </t>
  </si>
  <si>
    <t>XMC-E32C 외9종</t>
    <phoneticPr fontId="2" type="noConversion"/>
  </si>
  <si>
    <t>진인상사</t>
    <phoneticPr fontId="2" type="noConversion"/>
  </si>
  <si>
    <t>20201119-0050</t>
  </si>
  <si>
    <t xml:space="preserve">[구매품의_제품] [20dE00D00-010] 핸드헬드 디바이스 IndyTab Rev.A - PCB 부품 구매 건(Reel)  </t>
  </si>
  <si>
    <t>CL10A106KP8NNNC 외7종</t>
    <phoneticPr fontId="2" type="noConversion"/>
  </si>
  <si>
    <t>더블릭컴퍼니</t>
    <phoneticPr fontId="2" type="noConversion"/>
  </si>
  <si>
    <t>20201124-0045</t>
  </si>
  <si>
    <t>20201126-0066</t>
  </si>
  <si>
    <t xml:space="preserve">[구매품의_기술부문][20DI07ROH-105] 아워홈 로봇 베이스 부품 수정 추가 제작 건. </t>
    <phoneticPr fontId="2" type="noConversion"/>
  </si>
  <si>
    <t xml:space="preserve">20201120-0063 </t>
  </si>
  <si>
    <t xml:space="preserve">20201120-0065 </t>
  </si>
  <si>
    <t>20201126-0086</t>
  </si>
  <si>
    <t xml:space="preserve">20201124-0059 </t>
  </si>
  <si>
    <t>20201124-0028</t>
  </si>
  <si>
    <t xml:space="preserve">20201124-0058 </t>
  </si>
  <si>
    <t>20201124-0026</t>
  </si>
  <si>
    <t>20201126-0085</t>
  </si>
  <si>
    <t>20201125-0015</t>
  </si>
  <si>
    <t>20201126-0049</t>
  </si>
  <si>
    <t xml:space="preserve">20201126-0090 </t>
  </si>
  <si>
    <t>20201126-0051</t>
  </si>
  <si>
    <t xml:space="preserve">20201126-0093 </t>
  </si>
  <si>
    <t>20201124-0030</t>
  </si>
  <si>
    <t xml:space="preserve">[구매품의_기술부문][20DI07RGP-065] 고피자 프로젝트 테스트를 위한 부품 구입 (온라인 구입)  </t>
  </si>
  <si>
    <t>BG42-4266-24120 (감속비 1/4)</t>
    <phoneticPr fontId="2" type="noConversion"/>
  </si>
  <si>
    <t xml:space="preserve">[구매품의_기술부문][20DI07RGP-065] 고피자 프로젝트 소스 드리즐 테스트를 위한 부품 구입 (온라인 구입) </t>
  </si>
  <si>
    <t>블루버드 에어압송탱크 2-QT</t>
    <phoneticPr fontId="2" type="noConversion"/>
  </si>
  <si>
    <t>20201125-0012</t>
  </si>
  <si>
    <t xml:space="preserve">[구매품의_제품] [20dE00D00-010] 핸드헬드 디바이스 IndyTab Rev.A - PCB 부품 구매 건(Bulk)  </t>
  </si>
  <si>
    <t>CL10A226KQ8NRNE 외 23종</t>
    <phoneticPr fontId="2" type="noConversion"/>
  </si>
  <si>
    <t xml:space="preserve">20201120-0067 </t>
  </si>
  <si>
    <t xml:space="preserve">썸휠 가변저항 B103 </t>
    <phoneticPr fontId="2" type="noConversion"/>
  </si>
  <si>
    <t>20201120-0066</t>
  </si>
  <si>
    <t xml:space="preserve">[구매품의_기술부문][20DI07RGP-065] 고피자 프로젝트 테스트를 위한 부품 구입 </t>
  </si>
  <si>
    <t>포토 micro 센서 BS5-T2M-P 외5종</t>
    <phoneticPr fontId="2" type="noConversion"/>
  </si>
  <si>
    <t>20201126-0092</t>
  </si>
  <si>
    <t>20201125-0008</t>
  </si>
  <si>
    <t>LMK08UUS 외5종</t>
    <phoneticPr fontId="2" type="noConversion"/>
  </si>
  <si>
    <t xml:space="preserve">20201126-0084 </t>
  </si>
  <si>
    <t>20201125-0010</t>
  </si>
  <si>
    <t xml:space="preserve">[구매품의_제품] [20dE00D00-002] SafetyIO Rev0.3 - PCB 제작 건 </t>
  </si>
  <si>
    <t>SafetyIO Rev0.3</t>
    <phoneticPr fontId="2" type="noConversion"/>
  </si>
  <si>
    <t xml:space="preserve">[구매품의_제품] [20dE00D00-010] 핸드헬드 디바이스 IndyTab Rev.A - PCB 제작 건 </t>
  </si>
  <si>
    <t>IndyTab Rev.A</t>
    <phoneticPr fontId="2" type="noConversion"/>
  </si>
  <si>
    <t>9SDG2-40G-L 외4종</t>
    <phoneticPr fontId="2" type="noConversion"/>
  </si>
  <si>
    <t>20201126-0082</t>
  </si>
  <si>
    <t>20201126-0028</t>
  </si>
  <si>
    <t>HTR0804EC7S+231.5L 외2종</t>
    <phoneticPr fontId="2" type="noConversion"/>
  </si>
  <si>
    <t>한솔엘엠시스템</t>
    <phoneticPr fontId="2" type="noConversion"/>
  </si>
  <si>
    <t>20201120-0064</t>
  </si>
  <si>
    <t>R14-5B1-FSB-150.5-210.5-0.05 외1종</t>
    <phoneticPr fontId="2" type="noConversion"/>
  </si>
  <si>
    <t xml:space="preserve">[구매품의_기술부문][20DI07RGP-065] 고피자 프로젝트 테스트를 위한 부품 구입 </t>
    <phoneticPr fontId="2" type="noConversion"/>
  </si>
  <si>
    <t>SRBM-19C 외1종</t>
    <phoneticPr fontId="2" type="noConversion"/>
  </si>
  <si>
    <t>김현회</t>
  </si>
  <si>
    <t xml:space="preserve">[구매품의_기술부문][20DI07RGP-065] 고피자 프로젝트 테스트를 위한 부품 제작 </t>
  </si>
  <si>
    <t>Lifiting_Base plate 외21종</t>
    <phoneticPr fontId="2" type="noConversion"/>
  </si>
  <si>
    <t>Lifiting_Detect bracket 외9종</t>
    <phoneticPr fontId="2" type="noConversion"/>
  </si>
  <si>
    <t>20DI07RSJ-122</t>
    <phoneticPr fontId="2" type="noConversion"/>
  </si>
  <si>
    <t xml:space="preserve">[구매품의_기술부품][20DI07RSJ-122 신진커넥터] 신진커넥터 구매품 품의 건 </t>
  </si>
  <si>
    <t>MHSL3-40D-M9B</t>
    <phoneticPr fontId="2" type="noConversion"/>
  </si>
  <si>
    <t xml:space="preserve">[구매품의_제품] [20dl07D00-005] 500W Rev.D - SMT 작업 건 </t>
  </si>
  <si>
    <t>500W Driver Rev.D SMT 외1종</t>
    <phoneticPr fontId="2" type="noConversion"/>
  </si>
  <si>
    <t xml:space="preserve">[구매품의_기술부문][20DI07RSJ-122 신진커넥터] 신진 커넥터 가공품 제작 품의 건 </t>
  </si>
  <si>
    <t>베이스 조립체 외3종</t>
    <phoneticPr fontId="2" type="noConversion"/>
  </si>
  <si>
    <t xml:space="preserve">[구매품의_기술부품][20DI07RSJ-122 신진커넥터] 신진커넥터 추가 구매품 품의 건 </t>
  </si>
  <si>
    <t>SC06-M5</t>
    <phoneticPr fontId="2" type="noConversion"/>
  </si>
  <si>
    <t>20201126-0117</t>
  </si>
  <si>
    <t>세트앙카 볼트</t>
    <phoneticPr fontId="2" type="noConversion"/>
  </si>
  <si>
    <t>렌치볼트(스텐)</t>
    <phoneticPr fontId="2" type="noConversion"/>
  </si>
  <si>
    <t xml:space="preserve">[구매품의][20EI07E00-001] Indy7 영점 어긋남 대응을 위한 테스트 파트 가공의 건 </t>
  </si>
  <si>
    <t>c2_hd-op-pin 외5종</t>
    <phoneticPr fontId="2" type="noConversion"/>
  </si>
  <si>
    <t xml:space="preserve">[구매품의_기술][20EE00S00-001] 뉴로메카(키친랩) - 구매품 </t>
  </si>
  <si>
    <t>탈유기</t>
    <phoneticPr fontId="2" type="noConversion"/>
  </si>
  <si>
    <t>나비드쿡</t>
    <phoneticPr fontId="2" type="noConversion"/>
  </si>
  <si>
    <t xml:space="preserve">[기술부문_구매품의][20EE00S00-001] 뉴로메카(키친랩) - 구매품 </t>
  </si>
  <si>
    <t>린나이 튀김기 분리대 칸막이</t>
    <phoneticPr fontId="2" type="noConversion"/>
  </si>
  <si>
    <t>20201126-0088</t>
  </si>
  <si>
    <t xml:space="preserve">[구매품의/생산][20DI07RGM-107] 계명대학교 옵션품 구매의 件 </t>
  </si>
  <si>
    <t>ZED 2 Stereo Camera</t>
    <phoneticPr fontId="2" type="noConversion"/>
  </si>
  <si>
    <t>어반긱스</t>
    <phoneticPr fontId="2" type="noConversion"/>
  </si>
  <si>
    <t xml:space="preserve">교시장치 UX/UI 모형 제작의 건 </t>
    <phoneticPr fontId="2" type="noConversion"/>
  </si>
  <si>
    <t>교시장치 UX/UI 모형</t>
    <phoneticPr fontId="2" type="noConversion"/>
  </si>
  <si>
    <t>메이든</t>
    <phoneticPr fontId="2" type="noConversion"/>
  </si>
  <si>
    <t>20201126-0080</t>
  </si>
  <si>
    <t xml:space="preserve">[구매품의_기술부문][20DI07RGP-065] 고피자 프로젝트 피자 컷팅 테스트용 칼날 제작  </t>
  </si>
  <si>
    <t>knife finger_1 외5종</t>
    <phoneticPr fontId="2" type="noConversion"/>
  </si>
  <si>
    <t xml:space="preserve">[구매품의_기술부문][20DI07RGP-065] 고피자 프로젝트 테스트를 위한 컨베이어 제작 </t>
  </si>
  <si>
    <t>체인 컨베이어 외2종</t>
    <phoneticPr fontId="2" type="noConversion"/>
  </si>
  <si>
    <t>대영FA</t>
    <phoneticPr fontId="2" type="noConversion"/>
  </si>
  <si>
    <t>20201203-0010</t>
  </si>
  <si>
    <t>20201202-0064</t>
  </si>
  <si>
    <t>20201127-0049</t>
  </si>
  <si>
    <t>20201201-0013</t>
  </si>
  <si>
    <t>20201113-0018</t>
  </si>
  <si>
    <t>20201116-0060</t>
    <phoneticPr fontId="2" type="noConversion"/>
  </si>
  <si>
    <t>20201201-0015</t>
  </si>
  <si>
    <t xml:space="preserve">20201202-0009 </t>
  </si>
  <si>
    <t>20201202-0062</t>
  </si>
  <si>
    <t>20201201-0027</t>
  </si>
  <si>
    <t>20201201-0025</t>
  </si>
  <si>
    <t>20201201-0019</t>
  </si>
  <si>
    <t>20201201-0017</t>
  </si>
  <si>
    <t>20201201-0031</t>
  </si>
  <si>
    <t>20201201-0003</t>
  </si>
  <si>
    <t xml:space="preserve">20201202-0007 </t>
  </si>
  <si>
    <t>20201201-0023</t>
  </si>
  <si>
    <t xml:space="preserve">20201202-0005 </t>
  </si>
  <si>
    <t>20201201-0035</t>
  </si>
  <si>
    <t>20201202-0029</t>
  </si>
  <si>
    <t xml:space="preserve">20201202-0048 </t>
  </si>
  <si>
    <t>20201201-0001</t>
  </si>
  <si>
    <t xml:space="preserve">20201202-0008 </t>
  </si>
  <si>
    <t>20201201-0041</t>
  </si>
  <si>
    <t>20201202-0049</t>
  </si>
  <si>
    <t>20201201-0033</t>
  </si>
  <si>
    <t>20201201-0029</t>
  </si>
  <si>
    <t xml:space="preserve">20201202-0047 </t>
  </si>
  <si>
    <t>20201201-0037</t>
  </si>
  <si>
    <t xml:space="preserve">20201202-0004 </t>
  </si>
  <si>
    <t>20201201-0039</t>
  </si>
  <si>
    <t xml:space="preserve">20201127-0047 </t>
  </si>
  <si>
    <t>20201127-0013</t>
  </si>
  <si>
    <t xml:space="preserve">20201129-0005 </t>
  </si>
  <si>
    <t>20201127-0077</t>
  </si>
  <si>
    <t xml:space="preserve">20201202-0010 </t>
  </si>
  <si>
    <t>20201201-0043</t>
  </si>
  <si>
    <t xml:space="preserve">20201202-0003 </t>
  </si>
  <si>
    <t>20201201-0064</t>
  </si>
  <si>
    <t>20201127-0048</t>
  </si>
  <si>
    <t>20201127-0005</t>
  </si>
  <si>
    <t>20201127-0007</t>
  </si>
  <si>
    <t>20201202-0071</t>
  </si>
  <si>
    <t>20201201-0072</t>
  </si>
  <si>
    <t>20201127-0080</t>
  </si>
  <si>
    <t xml:space="preserve">20201127-0010 </t>
  </si>
  <si>
    <t xml:space="preserve">[구매품의_기술부문][20dE00D00-010] F/T센서 구매 (직접교시과제 수행)  </t>
  </si>
  <si>
    <t>EtherCAT Axia80 M20 외1종</t>
    <phoneticPr fontId="2" type="noConversion"/>
  </si>
  <si>
    <t>두리시스템테크놀로지</t>
    <phoneticPr fontId="2" type="noConversion"/>
  </si>
  <si>
    <t xml:space="preserve">[구매품의_제품] [20dE00D00-002] SafetyIO Rev0.3 - SMT 작업 건  </t>
  </si>
  <si>
    <t>SafetyIO Rev0.3 SMT 외1종</t>
    <phoneticPr fontId="2" type="noConversion"/>
  </si>
  <si>
    <t xml:space="preserve">[구매품의_제품] [20dE00D00-010] 핸드헬드 디바이스 IndyTab Rev.A - SMT 작업 건 </t>
  </si>
  <si>
    <t>IndyTab Rev.A SMT 외1종</t>
    <phoneticPr fontId="2" type="noConversion"/>
  </si>
  <si>
    <t>서병욱</t>
    <phoneticPr fontId="2" type="noConversion"/>
  </si>
  <si>
    <t xml:space="preserve">[구매품의_기술][20dE00D00-013] 초음파 센서 구매 건 </t>
  </si>
  <si>
    <t xml:space="preserve">US-015 고정밀 초음파 거리센서 모듈 </t>
    <phoneticPr fontId="2" type="noConversion"/>
  </si>
  <si>
    <t>20201127-0046</t>
  </si>
  <si>
    <t>용접가공 및 샤프트가공</t>
    <phoneticPr fontId="2" type="noConversion"/>
  </si>
  <si>
    <t xml:space="preserve">[구매품의_기술부문][20DI07RGP-065] 고피자 프로젝트 테스트를 물품 가공  </t>
  </si>
  <si>
    <t>20201129-0007</t>
  </si>
  <si>
    <t>20201127-0058</t>
  </si>
  <si>
    <t>20PI07P00-016</t>
    <phoneticPr fontId="2" type="noConversion"/>
  </si>
  <si>
    <t xml:space="preserve">[구매품의 생산][20PI07P00-016]CORE_v2 준양산 가공품 구매의 件  </t>
  </si>
  <si>
    <t xml:space="preserve">[구매품의_기술부문][20DI07RSJ-122 신진커넥터] 신진 커넥터 추가 가공품 제작 품의 건 </t>
  </si>
  <si>
    <t>gr_001_1</t>
    <phoneticPr fontId="2" type="noConversion"/>
  </si>
  <si>
    <t xml:space="preserve">[구매품의_개발][20dE00D00-013] 진공펌프 오일 구매 건 </t>
  </si>
  <si>
    <t xml:space="preserve">[구매품의_개발][20dE00D00-013] 전장 부품 구매 </t>
  </si>
  <si>
    <t xml:space="preserve">[구매품의_제품] [20dE00D00-010] 핸드헬드 디바이스 IndyTab Rev.A - PCB 부품 추가 구매 건  </t>
  </si>
  <si>
    <t>CP160808T-300Y</t>
    <phoneticPr fontId="2" type="noConversion"/>
  </si>
  <si>
    <t xml:space="preserve">[구매품의_생산][Robots-common] Indy7 생산용 볼트 구매의 件 </t>
  </si>
  <si>
    <t>M3x6 외17종</t>
    <phoneticPr fontId="2" type="noConversion"/>
  </si>
  <si>
    <t xml:space="preserve">[구매품의/생산][20EI07E00-001] 원점틀어짐 관련 CORE100 Link 결합핀 구매의 件 </t>
  </si>
  <si>
    <t xml:space="preserve">[구매품의_개발][20dE00D00-010] 상용 트래킹 장비 구매 건 </t>
  </si>
  <si>
    <t>VIVE 트래커 외1종</t>
    <phoneticPr fontId="2" type="noConversion"/>
  </si>
  <si>
    <t xml:space="preserve">20201203-0009 </t>
    <phoneticPr fontId="2" type="noConversion"/>
  </si>
  <si>
    <t>20201210-0006</t>
  </si>
  <si>
    <t>가트비젼</t>
    <phoneticPr fontId="2" type="noConversion"/>
  </si>
  <si>
    <t>20201204-0016</t>
  </si>
  <si>
    <t>20201204-0006</t>
  </si>
  <si>
    <t>20201208-0007</t>
  </si>
  <si>
    <t>20201208-0005</t>
  </si>
  <si>
    <t xml:space="preserve">20201204-0096 </t>
  </si>
  <si>
    <t>20201210-0004</t>
  </si>
  <si>
    <t>20201207-0085</t>
  </si>
  <si>
    <t>20201204-0018</t>
  </si>
  <si>
    <t xml:space="preserve">20201204-0076 </t>
  </si>
  <si>
    <t>20201204-0012</t>
  </si>
  <si>
    <t>20201204-0038</t>
  </si>
  <si>
    <t xml:space="preserve">20201204-0095 </t>
  </si>
  <si>
    <t>20201204-0008</t>
  </si>
  <si>
    <t>20201204-0094</t>
  </si>
  <si>
    <t>20201204-0010</t>
  </si>
  <si>
    <t>20201204-0004</t>
  </si>
  <si>
    <t xml:space="preserve">20201204-0093 </t>
  </si>
  <si>
    <t>20201204-0014</t>
  </si>
  <si>
    <t>20201208-0024</t>
  </si>
  <si>
    <t>20201208-0003</t>
  </si>
  <si>
    <t>20201204-0051</t>
  </si>
  <si>
    <t>20201208-0025</t>
  </si>
  <si>
    <t>20201204-0025</t>
  </si>
  <si>
    <t>20201207-0083</t>
  </si>
  <si>
    <t>20201208-0001</t>
  </si>
  <si>
    <t xml:space="preserve">20201208-0026 </t>
  </si>
  <si>
    <t>20201207-0081</t>
  </si>
  <si>
    <t>20201208-0023</t>
  </si>
  <si>
    <t xml:space="preserve">20201207-0029 </t>
  </si>
  <si>
    <t>그리퍼 L 외3종</t>
    <phoneticPr fontId="2" type="noConversion"/>
  </si>
  <si>
    <t>칼날 1 (1.5T) 외3종</t>
    <phoneticPr fontId="2" type="noConversion"/>
  </si>
  <si>
    <t xml:space="preserve">구매품의서_기술부문_김기태사원_프로토타입 제작 용 3D 프린터 필라멘트 </t>
    <phoneticPr fontId="2" type="noConversion"/>
  </si>
  <si>
    <t>PLA_PLUS_WHITE 외1종</t>
    <phoneticPr fontId="2" type="noConversion"/>
  </si>
  <si>
    <t>큐비콘</t>
    <phoneticPr fontId="2" type="noConversion"/>
  </si>
  <si>
    <t xml:space="preserve">20201204-0075 </t>
  </si>
  <si>
    <t xml:space="preserve">[구매품의_기술부문][20DI07RRA-067] 롸버트치킨(2호점) 프로젝트 물품 리니어 액추에이터 PLC 제어를 위한 구매 품의 건. </t>
  </si>
  <si>
    <t>PLC 제어 HW 및 전장품</t>
    <phoneticPr fontId="2" type="noConversion"/>
  </si>
  <si>
    <t>IG42GM 03TYPE 1/4</t>
    <phoneticPr fontId="2" type="noConversion"/>
  </si>
  <si>
    <t>20201210-0002</t>
  </si>
  <si>
    <t>20DIE1RMT-129</t>
    <phoneticPr fontId="2" type="noConversion"/>
  </si>
  <si>
    <t xml:space="preserve">더블릭컴퍼니, 티오더, 동양정수커피 (국군재정관리단) 구매품의 건 </t>
  </si>
  <si>
    <t>바리스타 머신 프레임 외</t>
    <phoneticPr fontId="2" type="noConversion"/>
  </si>
  <si>
    <t>무인카페 제품 외</t>
    <phoneticPr fontId="2" type="noConversion"/>
  </si>
  <si>
    <t>동양정수커피</t>
    <phoneticPr fontId="2" type="noConversion"/>
  </si>
  <si>
    <t>20201207-0106</t>
  </si>
  <si>
    <t>티오더 소프트웨어 외3종</t>
    <phoneticPr fontId="2" type="noConversion"/>
  </si>
  <si>
    <t>티오더</t>
    <phoneticPr fontId="2" type="noConversion"/>
  </si>
  <si>
    <t xml:space="preserve">20201208-0022 </t>
  </si>
  <si>
    <t xml:space="preserve">육군사관학교 납품물건 구매품의서 </t>
    <phoneticPr fontId="2" type="noConversion"/>
  </si>
  <si>
    <t>냉장고</t>
    <phoneticPr fontId="2" type="noConversion"/>
  </si>
  <si>
    <t>모니터</t>
    <phoneticPr fontId="2" type="noConversion"/>
  </si>
  <si>
    <t>삼성더스토어</t>
    <phoneticPr fontId="2" type="noConversion"/>
  </si>
  <si>
    <t xml:space="preserve">[구매품의_개발][20dCB0D00-006] 전장 소모성 자재 구매  </t>
  </si>
  <si>
    <t>접지볼트 외5종</t>
    <phoneticPr fontId="2" type="noConversion"/>
  </si>
  <si>
    <t>20201208-0057</t>
  </si>
  <si>
    <t>20DGRIRIC-116</t>
    <phoneticPr fontId="2" type="noConversion"/>
  </si>
  <si>
    <t>구매조건부</t>
    <phoneticPr fontId="2" type="noConversion"/>
  </si>
  <si>
    <t xml:space="preserve">커피공정 그리퍼 구매의 건(이천시니어클럽) </t>
    <phoneticPr fontId="2" type="noConversion"/>
  </si>
  <si>
    <t>MPLM3240N 외1종</t>
    <phoneticPr fontId="2" type="noConversion"/>
  </si>
  <si>
    <t>20DI07RKC-125</t>
    <phoneticPr fontId="2" type="noConversion"/>
  </si>
  <si>
    <t xml:space="preserve">[기술부문_구매품의][20DI07RKC-125 교촌치킨] - 가공품 </t>
    <phoneticPr fontId="2" type="noConversion"/>
  </si>
  <si>
    <t>robot base 외1종</t>
    <phoneticPr fontId="2" type="noConversion"/>
  </si>
  <si>
    <t xml:space="preserve">[구매품의_개발][20dE00D00-013] AC 콘센트 구매 건  </t>
  </si>
  <si>
    <t>노출콘센트-노출접지콘센트1구</t>
    <phoneticPr fontId="2" type="noConversion"/>
  </si>
  <si>
    <t>O</t>
  </si>
  <si>
    <t xml:space="preserve">[기술부문_구매품의][20DGRIRIC-116 이천시니어클럽] - 구매품  </t>
  </si>
  <si>
    <t>드라이 부시 DU타입 외1종</t>
    <phoneticPr fontId="2" type="noConversion"/>
  </si>
  <si>
    <t xml:space="preserve">[구매품의_기술부문] [20dE00D00-013 소상공인지원 협동로봇 개발]쥬얼리 왁스 사출 웹캠 거치대 추가 제작 품의 건  </t>
  </si>
  <si>
    <t>웹캠 브라켓_2</t>
    <phoneticPr fontId="2" type="noConversion"/>
  </si>
  <si>
    <t>20201210-0069</t>
  </si>
  <si>
    <t xml:space="preserve">[구매품의_기술부문][20DI07RGP-065] 고피자 프로젝트 드리즐 테스트를 위한 부품 구입 </t>
  </si>
  <si>
    <t>배관 피팅 / SUTPSH6A 외6종</t>
    <phoneticPr fontId="2" type="noConversion"/>
  </si>
  <si>
    <t>이천시니어클럽 커피공정 설치를 위한 부품 구매의 건</t>
  </si>
  <si>
    <t>3M 범폰 외1종</t>
    <phoneticPr fontId="2" type="noConversion"/>
  </si>
  <si>
    <t xml:space="preserve">[기술부문_구매품의][20DGRIRIC-116 이천시니어클럽] - 가공품 </t>
  </si>
  <si>
    <t>cap holder 외6종</t>
    <phoneticPr fontId="2" type="noConversion"/>
  </si>
  <si>
    <t>20dE00D00-014</t>
    <phoneticPr fontId="2" type="noConversion"/>
  </si>
  <si>
    <t xml:space="preserve">[구매품의][20dE00D00-014] 신형 엔코더 테스트를 위한 부품(베어링) 구매의 건 </t>
  </si>
  <si>
    <t>6803ZZ</t>
    <phoneticPr fontId="2" type="noConversion"/>
  </si>
  <si>
    <t xml:space="preserve">20201210-0060 </t>
  </si>
  <si>
    <t>AT960MR_16회차</t>
    <phoneticPr fontId="2" type="noConversion"/>
  </si>
  <si>
    <t xml:space="preserve">20201210-0062 </t>
  </si>
  <si>
    <t xml:space="preserve">20201210-0061 </t>
  </si>
  <si>
    <t>강찬주</t>
    <phoneticPr fontId="2" type="noConversion"/>
  </si>
  <si>
    <t>솔레노이드밸브</t>
    <phoneticPr fontId="2" type="noConversion"/>
  </si>
  <si>
    <t>텍배</t>
    <phoneticPr fontId="2" type="noConversion"/>
  </si>
  <si>
    <t xml:space="preserve">[기술부문_구매품의][20DGRIRIC-116 이천시니어클럽] - 판금 </t>
  </si>
  <si>
    <t>CB Bsae 외1종</t>
    <phoneticPr fontId="2" type="noConversion"/>
  </si>
  <si>
    <t xml:space="preserve">[기술부문_구매품의][20EE00S00-001] 뉴로메카(키친랩) -가공품 </t>
  </si>
  <si>
    <t>GRIPPER</t>
    <phoneticPr fontId="2" type="noConversion"/>
  </si>
  <si>
    <t xml:space="preserve">[기술부문_구매품의][20DGRIRIC-116] - 가공품  </t>
  </si>
  <si>
    <t>Cup holder_2</t>
    <phoneticPr fontId="2" type="noConversion"/>
  </si>
  <si>
    <t>20DE00RGP-103</t>
    <phoneticPr fontId="2" type="noConversion"/>
  </si>
  <si>
    <t xml:space="preserve">[기술부문_구매품의][20DE00RGP-103 고피자] - 판금 </t>
  </si>
  <si>
    <t>Pizza shovel</t>
    <phoneticPr fontId="2" type="noConversion"/>
  </si>
  <si>
    <t xml:space="preserve">20PI07P00-021 </t>
    <phoneticPr fontId="2" type="noConversion"/>
  </si>
  <si>
    <t>lens_focus_guide_ring 외6종</t>
    <phoneticPr fontId="2" type="noConversion"/>
  </si>
  <si>
    <t>NM-UA330BKZ 외2종</t>
    <phoneticPr fontId="2" type="noConversion"/>
  </si>
  <si>
    <t xml:space="preserve">이천시니어클럽 커피공정 설치를 위한 부품 구매의 건 (2) </t>
  </si>
  <si>
    <t>원형 링 200mm</t>
    <phoneticPr fontId="2" type="noConversion"/>
  </si>
  <si>
    <t>수인시스템</t>
    <phoneticPr fontId="2" type="noConversion"/>
  </si>
  <si>
    <t xml:space="preserve">20201214-0037 </t>
  </si>
  <si>
    <t>20201211-0023</t>
  </si>
  <si>
    <t>C_BRAKESPACER_V2 외37종</t>
    <phoneticPr fontId="2" type="noConversion"/>
  </si>
  <si>
    <t>20201215-0005</t>
  </si>
  <si>
    <t>20201214-0048</t>
  </si>
  <si>
    <t>진공펌프 오일 (란도 오일)</t>
    <phoneticPr fontId="2" type="noConversion"/>
  </si>
  <si>
    <t>c1-pin</t>
    <phoneticPr fontId="2" type="noConversion"/>
  </si>
  <si>
    <t xml:space="preserve">20201215-0006 </t>
  </si>
  <si>
    <t>20201214-0015</t>
  </si>
  <si>
    <t xml:space="preserve">20201215-0007 </t>
  </si>
  <si>
    <t>20201214-0004</t>
  </si>
  <si>
    <t>20201217-0097</t>
  </si>
  <si>
    <t>20201216-0072</t>
  </si>
  <si>
    <t xml:space="preserve">20201215-0008 </t>
  </si>
  <si>
    <t>20201211-0025</t>
  </si>
  <si>
    <t>20201216-0013</t>
  </si>
  <si>
    <t>20201214-0063</t>
  </si>
  <si>
    <t xml:space="preserve">20201214-0036 </t>
  </si>
  <si>
    <t>20201217-0036</t>
  </si>
  <si>
    <t>20201216-0011</t>
  </si>
  <si>
    <t>20201214-0042</t>
  </si>
  <si>
    <t xml:space="preserve">20201214-0023 </t>
  </si>
  <si>
    <t>20201216-0003</t>
  </si>
  <si>
    <t>20201217-0084</t>
  </si>
  <si>
    <t>20201217-0082</t>
  </si>
  <si>
    <t>20201217-0080</t>
  </si>
  <si>
    <t xml:space="preserve">[구매품의/생산][20EI07E00-001]원점틀어짐 가공품류 안전재고 확보의 件 </t>
  </si>
  <si>
    <t>C_OIL_PIN_V2.1 외14종</t>
    <phoneticPr fontId="2" type="noConversion"/>
  </si>
  <si>
    <t xml:space="preserve">[원점 이슈] 위치 고정용 평행핀 조립용 지그 제작 품의 件 </t>
  </si>
  <si>
    <t>c1_m8_L40 가공_v2000 외10종</t>
    <phoneticPr fontId="2" type="noConversion"/>
  </si>
  <si>
    <t xml:space="preserve">[구매품의][20EI07E00-001] 오일프리벤터 베어링 허브 정렬 지그 가공의 건 </t>
  </si>
  <si>
    <t>c1-ri 외5종</t>
    <phoneticPr fontId="2" type="noConversion"/>
  </si>
  <si>
    <t xml:space="preserve">[구매품의][20dE00D00-014] 신형 엔코더, 모터 테스트를 위한 테스트 파트 가공의 건 </t>
  </si>
  <si>
    <t>h.encoder_flange 외4종</t>
    <phoneticPr fontId="2" type="noConversion"/>
  </si>
  <si>
    <t xml:space="preserve">[구매품의_기술부문][20DIE1RMT-129 엠티에스이] 육군사관학교 스마트바리스타 그리퍼 가공품 제작 품의 건 </t>
  </si>
  <si>
    <t>coffee_grip_L1 외3종</t>
    <phoneticPr fontId="2" type="noConversion"/>
  </si>
  <si>
    <t xml:space="preserve">[구매품의_생산][20PI07P00-021]IndyEye 일체형 USB Cable 구매의 件  </t>
  </si>
  <si>
    <t>2725-2828-BL-01000-A</t>
    <phoneticPr fontId="2" type="noConversion"/>
  </si>
  <si>
    <t xml:space="preserve">[구매품의서]_기술부문_김기태사원_프로토타입 제작 용 3D 프린터 필라멘트 </t>
  </si>
  <si>
    <t>신도리코 PLA 필라멘트</t>
  </si>
  <si>
    <t>20201215-0004</t>
  </si>
  <si>
    <t xml:space="preserve">20dE00D00-015 </t>
    <phoneticPr fontId="2" type="noConversion"/>
  </si>
  <si>
    <t xml:space="preserve">[구매품의_개발][20dE00D00-015] 하이덴하인 엔코더 테스트 물품 구매 건 </t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</si>
  <si>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BOOSTXL-POSMGR</t>
    </r>
    <r>
      <rPr>
        <sz val="10"/>
        <color theme="1"/>
        <rFont val="Calibri"/>
        <family val="3"/>
        <charset val="1"/>
      </rPr>
      <t>‎</t>
    </r>
    <phoneticPr fontId="2" type="noConversion"/>
  </si>
  <si>
    <t xml:space="preserve">[구매품의_개발][20dE00D00-015] 하이덴하인 엔코더 테스트 물품 구매 건 </t>
    <phoneticPr fontId="2" type="noConversion"/>
  </si>
  <si>
    <t>하이덴하인코리아</t>
    <phoneticPr fontId="2" type="noConversion"/>
  </si>
  <si>
    <t>Platform Cable USB II 외1종</t>
    <phoneticPr fontId="2" type="noConversion"/>
  </si>
  <si>
    <t>매커스</t>
    <phoneticPr fontId="2" type="noConversion"/>
  </si>
  <si>
    <t>20201217-0098</t>
  </si>
  <si>
    <t>Spartan-7 SP701 FPGA EvaluationKit [EK-S7-SP701-G]</t>
    <phoneticPr fontId="2" type="noConversion"/>
  </si>
  <si>
    <t>XC7S25-1CSGA225Q</t>
    <phoneticPr fontId="2" type="noConversion"/>
  </si>
  <si>
    <t xml:space="preserve">[구매품의_기술부문][20DIE1RMT-129 엠티에스이] 육군사관학교 스마트바리스타 컵홀더 가공품 제작 품의 건 </t>
  </si>
  <si>
    <t>컵홀더_3 외3종</t>
    <phoneticPr fontId="2" type="noConversion"/>
  </si>
  <si>
    <t xml:space="preserve">[구매품의_기술부문][20DI07RSJ-122 신진커넥터] 신진 커넥터 가공품 추가 제작 품의 건 </t>
  </si>
  <si>
    <t>GR_003_2 외1종</t>
    <phoneticPr fontId="2" type="noConversion"/>
  </si>
  <si>
    <t>3/8인치 호스피팅</t>
    <phoneticPr fontId="2" type="noConversion"/>
  </si>
  <si>
    <t xml:space="preserve">[원점 이슈] C5 코어 조립용 지그 제작 품의 건 </t>
  </si>
  <si>
    <t>C5_pusher_rod_20pi_100L 외12종</t>
    <phoneticPr fontId="2" type="noConversion"/>
  </si>
  <si>
    <t xml:space="preserve">[원점 이슈] 로봇 조립에 필요한 지그 제작 건  </t>
  </si>
  <si>
    <t>C1_push_ring-1 외25종</t>
    <phoneticPr fontId="2" type="noConversion"/>
  </si>
  <si>
    <t xml:space="preserve">[기술부문_구매품의][20EE00S00-001] 뉴로메카(키친랩) - 그리퍼 부품 구매 </t>
  </si>
  <si>
    <t xml:space="preserve">[구매품의_기술부문][20DI07RKC-125] 교촌치킨 프로젝트 물품 구매 건 (그리퍼 구매) </t>
  </si>
  <si>
    <t xml:space="preserve">[구매품의_기술부문][20DI07RGP-065] 고피자 프로젝트 테스트를 위한 부품 수정  </t>
  </si>
  <si>
    <t>알루미늄 프로파일 가공 수정</t>
    <phoneticPr fontId="2" type="noConversion"/>
  </si>
  <si>
    <t>그리퍼핑거_L 외1종</t>
    <phoneticPr fontId="2" type="noConversion"/>
  </si>
  <si>
    <t xml:space="preserve">[구매품의_기술부문][20DI07RRA-067] 롸버트치킨(2호점) 프로젝트 테이블 수정 및 판금 제작 </t>
  </si>
  <si>
    <t>테이블 수정</t>
    <phoneticPr fontId="2" type="noConversion"/>
  </si>
  <si>
    <t>측면 판넬</t>
    <phoneticPr fontId="2" type="noConversion"/>
  </si>
  <si>
    <t xml:space="preserve">[기술부문_구매품의][20ID07RKC-125] - 구매품(솔팬) </t>
  </si>
  <si>
    <t>WJB21202524H-30 외1종</t>
    <phoneticPr fontId="2" type="noConversion"/>
  </si>
  <si>
    <t xml:space="preserve">[기술부문_구매품의][20ID07RKC-125 교촌치킨] - 구매품(나비드쿡) </t>
  </si>
  <si>
    <t>20903-전기튀김용 탈유대 22리터</t>
    <phoneticPr fontId="2" type="noConversion"/>
  </si>
  <si>
    <t xml:space="preserve">[기술부문_구매품의][20DI07RKC-125 교촌치킨] - 구매품(G마켓) </t>
  </si>
  <si>
    <t>알루미늄 프로파일 풋캐스터 AC-300F 8.7파이1BOX-4EA</t>
    <phoneticPr fontId="2" type="noConversion"/>
  </si>
  <si>
    <t xml:space="preserve">[기술부문_구매품의][20DI07RKC-125 교촌치킨] - 구매품(한국미스미) </t>
  </si>
  <si>
    <t>조립식 단자대 외3종</t>
    <phoneticPr fontId="2" type="noConversion"/>
  </si>
  <si>
    <t xml:space="preserve">[기술부문_구매품의][20DI07RKC-125 교촌치킨] - 구매품(스마트전기) </t>
  </si>
  <si>
    <t>분기형 터미널</t>
    <phoneticPr fontId="2" type="noConversion"/>
  </si>
  <si>
    <t xml:space="preserve">[기술부문_구매품의][20DI07RKC-125 교촌치킨] - 구매품(주방24) </t>
  </si>
  <si>
    <t>린나이 업소용 가스 튀김기</t>
    <phoneticPr fontId="2" type="noConversion"/>
  </si>
  <si>
    <t xml:space="preserve">[기술붑문_구매품의][20DI07RKC-125 교촌치킨] - 판금 </t>
  </si>
  <si>
    <t xml:space="preserve">20200727-0051 </t>
  </si>
  <si>
    <t>20201223-0012</t>
  </si>
  <si>
    <t>20201223-0014</t>
  </si>
  <si>
    <t>20201223-0064</t>
  </si>
  <si>
    <t xml:space="preserve">[구매품의_기술부문][20DI07RRA-067] 롸버트치킨(2호점) 프로젝트 그리퍼 및 클램프 가공 </t>
    <phoneticPr fontId="2" type="noConversion"/>
  </si>
  <si>
    <t>20201222-0004</t>
  </si>
  <si>
    <t>20201214-0040</t>
  </si>
  <si>
    <t>20201221-0006</t>
  </si>
  <si>
    <t>20201221-0047</t>
  </si>
  <si>
    <t>20201223-0080</t>
  </si>
  <si>
    <t>20201221-0049</t>
  </si>
  <si>
    <t>20201223-0121</t>
  </si>
  <si>
    <t>20201223-0123</t>
  </si>
  <si>
    <t>20201223-0095</t>
  </si>
  <si>
    <t>20201223-0099</t>
  </si>
  <si>
    <t>20201223-0111</t>
  </si>
  <si>
    <t xml:space="preserve">20201221-0097 </t>
  </si>
  <si>
    <t>20201221-0051</t>
  </si>
  <si>
    <t xml:space="preserve">20201221-0098 </t>
  </si>
  <si>
    <t>20201218-0079</t>
  </si>
  <si>
    <t xml:space="preserve">20201221-0103 </t>
  </si>
  <si>
    <t>20201221-0026</t>
  </si>
  <si>
    <t>20201221-0007</t>
  </si>
  <si>
    <t>20201223-0052</t>
  </si>
  <si>
    <t>20201218-0115</t>
  </si>
  <si>
    <t>20201223-0038</t>
  </si>
  <si>
    <t>20201221-0102</t>
  </si>
  <si>
    <t>20201221-0028</t>
  </si>
  <si>
    <t>20201221-0101</t>
  </si>
  <si>
    <t>20201221-0024</t>
  </si>
  <si>
    <t xml:space="preserve">20201223-0114 </t>
  </si>
  <si>
    <t>20201223-0004</t>
  </si>
  <si>
    <t>20201223-0066</t>
  </si>
  <si>
    <t>20201222-0006</t>
  </si>
  <si>
    <t>20201223-0006</t>
  </si>
  <si>
    <t>20201223-0039</t>
  </si>
  <si>
    <t>20201222-0014</t>
  </si>
  <si>
    <t xml:space="preserve">20201223-0113 </t>
  </si>
  <si>
    <t>20201223-0008</t>
  </si>
  <si>
    <t>20201222-0010</t>
  </si>
  <si>
    <t>20201221-0045</t>
  </si>
  <si>
    <t>20201223-0074</t>
  </si>
  <si>
    <t>20201224-0003</t>
  </si>
  <si>
    <t>20201223-0127</t>
  </si>
  <si>
    <t xml:space="preserve">[기술부문_구매품의][20DI07RKC-125 교촌치킨] - 주문제작(창조PS) </t>
  </si>
  <si>
    <t>프로파일 프레임 외2종</t>
    <phoneticPr fontId="2" type="noConversion"/>
  </si>
  <si>
    <t xml:space="preserve">[구매품의_기술부문][20DIE1RMT-129 엠티에스이] 육군사관학교 스마트바리스타 컵홀더 가공품 추가 제작 품의 건  </t>
  </si>
  <si>
    <t>컵홀더_3_1</t>
    <phoneticPr fontId="2" type="noConversion"/>
  </si>
  <si>
    <t xml:space="preserve">20201222-0011 </t>
  </si>
  <si>
    <t>20201221-0030</t>
  </si>
  <si>
    <t>냉간나비너트 외9종</t>
    <phoneticPr fontId="2" type="noConversion"/>
  </si>
  <si>
    <t>20DI07RLS-132</t>
    <phoneticPr fontId="2" type="noConversion"/>
  </si>
  <si>
    <t xml:space="preserve">[구매품의_기술부문][20DI07RLS-132 LS엠트론] 사출기 취출 로봇 가공품 제작 품의 건 </t>
  </si>
  <si>
    <t>GriP-001-00 외13종</t>
    <phoneticPr fontId="2" type="noConversion"/>
  </si>
  <si>
    <t>20DI07RNB-131</t>
    <phoneticPr fontId="2" type="noConversion"/>
  </si>
  <si>
    <t xml:space="preserve">노바테크 납품을 위한 GPU 서버 구매의 건 </t>
  </si>
  <si>
    <t>GPU 서버 관련 컴퓨터</t>
    <phoneticPr fontId="2" type="noConversion"/>
  </si>
  <si>
    <t>영재컴퓨터</t>
    <phoneticPr fontId="2" type="noConversion"/>
  </si>
  <si>
    <t xml:space="preserve">이천시니어클럽 커피공정 설치를 위한 부품 구매의 건 (3) </t>
  </si>
  <si>
    <t>범폰 8X2T</t>
    <phoneticPr fontId="2" type="noConversion"/>
  </si>
  <si>
    <t>20201223-0060</t>
  </si>
  <si>
    <t>범폰 8X1.6T 외1종</t>
    <phoneticPr fontId="2" type="noConversion"/>
  </si>
  <si>
    <t xml:space="preserve">[구매품의_기술부문][20DI07RGP-065] 고피자 프로젝트 테스트를 위한 부품 구매 </t>
  </si>
  <si>
    <t>9SBDG2-40G-L</t>
    <phoneticPr fontId="2" type="noConversion"/>
  </si>
  <si>
    <t xml:space="preserve">20201223-0112 </t>
  </si>
  <si>
    <t>20201223-0024</t>
  </si>
  <si>
    <t xml:space="preserve">노바테크 납품을 위한 프로파일 테이블 구매의 건 </t>
  </si>
  <si>
    <t xml:space="preserve">20201223-0115 </t>
  </si>
  <si>
    <t xml:space="preserve">[기술부문_구매품의][20DIE1RMT-129 엠티에스이] - 구매품 </t>
  </si>
  <si>
    <t>삼성 QLED 게이밍모니터 C49RG90 49인치 듀얼 QHD 슈퍼울트라 와이드 HDR 모니터</t>
    <phoneticPr fontId="2" type="noConversion"/>
  </si>
  <si>
    <t xml:space="preserve">[구매품의_기술부문][20DI07RLS-132 LS엠트론] 사출기 취출 로봇 구매품 품의 건 </t>
  </si>
  <si>
    <t>GD-150F</t>
    <phoneticPr fontId="2" type="noConversion"/>
  </si>
  <si>
    <t xml:space="preserve">[구매품의_기술부문][20DIE1RMT-129 엠티에스이] 스마트바리스타 테이크아웃 가공품 추가 제작 품의 건  </t>
  </si>
  <si>
    <t>테이크아웃 브라켓_1_2 외4종</t>
    <phoneticPr fontId="2" type="noConversion"/>
  </si>
  <si>
    <t xml:space="preserve">[기술부문_구매품의][20EE00S00-001 뉴로메카(키친랩)] - 용접-한진정밀 </t>
  </si>
  <si>
    <t xml:space="preserve">용접가공 </t>
    <phoneticPr fontId="2" type="noConversion"/>
  </si>
  <si>
    <t>20201223-0010</t>
  </si>
  <si>
    <t xml:space="preserve">[구매품의_개발][20DI07RLS-132] 전장구성 부품 구매 건 </t>
  </si>
  <si>
    <t>ABE32b 10A 외2종</t>
    <phoneticPr fontId="2" type="noConversion"/>
  </si>
  <si>
    <t>20201222-0123</t>
  </si>
  <si>
    <t xml:space="preserve">[구매품의_기술부문][20DI7RJW-112 정원기계] 기어 로딩/언로딩 추가 가공품 품의 건  </t>
  </si>
  <si>
    <t>IB-005</t>
    <phoneticPr fontId="2" type="noConversion"/>
  </si>
  <si>
    <t xml:space="preserve">[구매품의 - 기술부문] [20EI07E00-001] 로봇 조립 지그 부품 구입 </t>
  </si>
  <si>
    <t>acb12-120 외6종</t>
    <phoneticPr fontId="2" type="noConversion"/>
  </si>
  <si>
    <t xml:space="preserve">20201223-0107 </t>
  </si>
  <si>
    <t xml:space="preserve">[기술부문_구매품의][20EE00S00-001 뉴로메카(키친랩)] - 가공품 </t>
  </si>
  <si>
    <t>gripper flange 외1종</t>
    <phoneticPr fontId="2" type="noConversion"/>
  </si>
  <si>
    <t xml:space="preserve">[원점 이슈] 로봇 링크의 분해조립을 위한 도구 제작 </t>
  </si>
  <si>
    <t>c1_1_v2000 외15종</t>
    <phoneticPr fontId="2" type="noConversion"/>
  </si>
  <si>
    <t xml:space="preserve">[구매품의_기술부문][20DI07RGP-065] 고피자 프로젝트 드리즐 테스트를 위한 밸브 및 컨트롤러 구입 </t>
  </si>
  <si>
    <t>디스펜서 밸브 / ATV212 외2종</t>
    <phoneticPr fontId="2" type="noConversion"/>
  </si>
  <si>
    <t>이레테크</t>
    <phoneticPr fontId="2" type="noConversion"/>
  </si>
  <si>
    <t xml:space="preserve">[구매품의_기술][20EE00S00-001 뉴로메카(키친랩)] - 가공품 </t>
  </si>
  <si>
    <t>그리퍼</t>
    <phoneticPr fontId="2" type="noConversion"/>
  </si>
  <si>
    <t xml:space="preserve">[구매품의_기술][20EE00S00-001] 뉴로메카(키친랩) - 판금 </t>
  </si>
  <si>
    <t>1222 뉴로메카 01 외2종</t>
    <phoneticPr fontId="2" type="noConversion"/>
  </si>
  <si>
    <t>20201223-0125</t>
  </si>
  <si>
    <t>하종찬</t>
    <phoneticPr fontId="2" type="noConversion"/>
  </si>
  <si>
    <t xml:space="preserve">[구매품의서]_기술부문_하종찬사원_1층 커피공정 용 종이컵 2타입  </t>
  </si>
  <si>
    <t>G.BGI41-2S50.B3.S1.NS18F.01(99.14.410)</t>
    <phoneticPr fontId="2" type="noConversion"/>
  </si>
  <si>
    <t>오메가오토메이션</t>
    <phoneticPr fontId="2" type="noConversion"/>
  </si>
  <si>
    <t>20201229-0103</t>
  </si>
  <si>
    <t>20201223-0154</t>
  </si>
  <si>
    <t>20201230-0003</t>
  </si>
  <si>
    <t>20201230-0001</t>
  </si>
  <si>
    <t xml:space="preserve">20201223-0153 </t>
  </si>
  <si>
    <t xml:space="preserve">20201223-0152 </t>
  </si>
  <si>
    <t xml:space="preserve">20201224-0045 </t>
  </si>
  <si>
    <t xml:space="preserve">20201228-0086 </t>
  </si>
  <si>
    <t>20201228-0055</t>
  </si>
  <si>
    <t xml:space="preserve">20201223-0156 </t>
  </si>
  <si>
    <t xml:space="preserve">20201223-0137 </t>
  </si>
  <si>
    <t>20201229-0013</t>
  </si>
  <si>
    <t xml:space="preserve">20201223-0157 </t>
  </si>
  <si>
    <t>20201230-0100</t>
  </si>
  <si>
    <t>20201229-0105</t>
  </si>
  <si>
    <t>20201228-0053</t>
  </si>
  <si>
    <t xml:space="preserve">20201223-0140 </t>
  </si>
  <si>
    <t>20201230-0094</t>
  </si>
  <si>
    <t>20201230-0098</t>
  </si>
  <si>
    <t>20201223-0148</t>
  </si>
  <si>
    <t>20201223-0141</t>
  </si>
  <si>
    <t xml:space="preserve">20201223-0155 </t>
  </si>
  <si>
    <t>20201223-0151</t>
  </si>
  <si>
    <t>20201224-0037</t>
  </si>
  <si>
    <t>20201230-0084</t>
  </si>
  <si>
    <t>20201228-0087</t>
  </si>
  <si>
    <t>20201228-0045</t>
  </si>
  <si>
    <t>20201228-0042</t>
  </si>
  <si>
    <t>20201224-0021</t>
  </si>
  <si>
    <t xml:space="preserve">20201228-0088 </t>
  </si>
  <si>
    <t>20201228-0034</t>
  </si>
  <si>
    <t>20201223-0150</t>
  </si>
  <si>
    <t xml:space="preserve">20201223-0149 </t>
  </si>
  <si>
    <t>20201230-0005</t>
  </si>
  <si>
    <t>20201223-0142</t>
  </si>
  <si>
    <t>16온스 아이스컵 외1종</t>
    <phoneticPr fontId="2" type="noConversion"/>
  </si>
  <si>
    <t>20201229-0075</t>
  </si>
  <si>
    <t>F COVER 외 1종</t>
    <phoneticPr fontId="2" type="noConversion"/>
  </si>
  <si>
    <t xml:space="preserve">20201224-0041 </t>
  </si>
  <si>
    <t>20201224-0001</t>
  </si>
  <si>
    <t xml:space="preserve">20DIE1RMT-129 </t>
    <phoneticPr fontId="2" type="noConversion"/>
  </si>
  <si>
    <t xml:space="preserve">[구매품의_기술부문][20DIE1RMT-129 엠티에스이] 스마트바리스타 컵홀더 가공품 추가 제작 품의 건 </t>
  </si>
  <si>
    <t>컵홀더_3_1 외1종</t>
    <phoneticPr fontId="2" type="noConversion"/>
  </si>
  <si>
    <t>20201229-0011</t>
  </si>
  <si>
    <t>20DFTSRRB-124</t>
    <phoneticPr fontId="2" type="noConversion"/>
  </si>
  <si>
    <t xml:space="preserve">20DFTSRRB-124 로보터블 공구 및 물품구매 요청의 건  </t>
  </si>
  <si>
    <t>어윈 바이스플라이어 외10종</t>
    <phoneticPr fontId="2" type="noConversion"/>
  </si>
  <si>
    <t>무선공유기</t>
    <phoneticPr fontId="2" type="noConversion"/>
  </si>
  <si>
    <t>드릴비트</t>
    <phoneticPr fontId="2" type="noConversion"/>
  </si>
  <si>
    <t>문서세단기 외1종</t>
    <phoneticPr fontId="2" type="noConversion"/>
  </si>
  <si>
    <t>현대오피스</t>
    <phoneticPr fontId="2" type="noConversion"/>
  </si>
  <si>
    <t>프로파일 프레임 외1종</t>
    <phoneticPr fontId="2" type="noConversion"/>
  </si>
  <si>
    <t xml:space="preserve">[구매품의/생산][20PI07P00-016]EndtoolFlange(MPLM1630N用) 구매의 件 </t>
  </si>
  <si>
    <t>고정발</t>
    <phoneticPr fontId="2" type="noConversion"/>
  </si>
  <si>
    <t xml:space="preserve">[구매품의][20dE00D00-014] IndyNext 공압 내재화 검토를 위한 테스트 부품 구입의 건 </t>
  </si>
  <si>
    <t>RHC10-03 외5종</t>
    <phoneticPr fontId="2" type="noConversion"/>
  </si>
  <si>
    <t xml:space="preserve">[구매품의_기술][20DI07RKC-125 교촌치킨]-판금  </t>
  </si>
  <si>
    <t>lock part_2</t>
    <phoneticPr fontId="2" type="noConversion"/>
  </si>
  <si>
    <t xml:space="preserve">[구매품의 - 기술부문][20EI07E00-001] 유압프레스 제작용 부품 구입 </t>
  </si>
  <si>
    <t>LINEAR SHAFT 외9종</t>
    <phoneticPr fontId="2" type="noConversion"/>
  </si>
  <si>
    <t xml:space="preserve">[구매품의_개발][20dI07D00-005] Indy7 엔드툴 커넥터 플러그 구매 건 </t>
  </si>
  <si>
    <t>SN-10-12(P)</t>
    <phoneticPr fontId="2" type="noConversion"/>
  </si>
  <si>
    <t xml:space="preserve">[구매품의_개발][20dI07D00-005] 개발자재- SPTAF 포함 7종 구매건 </t>
  </si>
  <si>
    <t>53253-0270 외3종</t>
    <phoneticPr fontId="2" type="noConversion"/>
  </si>
  <si>
    <t xml:space="preserve">[구매품의 - 기술부문][20EI07E00-001] 로봇 조립용 유압프레스 제작 </t>
  </si>
  <si>
    <t>Bottom_plate 외6종</t>
    <phoneticPr fontId="2" type="noConversion"/>
  </si>
  <si>
    <t>20201126-0068</t>
  </si>
  <si>
    <t xml:space="preserve">20210105-0134 </t>
  </si>
  <si>
    <t xml:space="preserve">20201230-0106 </t>
  </si>
  <si>
    <t>20210104-0076</t>
  </si>
  <si>
    <t>20210105-0139</t>
  </si>
  <si>
    <t xml:space="preserve">20210104-0057 </t>
  </si>
  <si>
    <t>20201230-0107</t>
  </si>
  <si>
    <t>20210104-0088</t>
  </si>
  <si>
    <t>20210104-0055</t>
  </si>
  <si>
    <t>CSTAP 1209 뉴로메카 5 01 외17종</t>
    <phoneticPr fontId="2" type="noConversion"/>
  </si>
  <si>
    <t xml:space="preserve">20210105-0143 </t>
  </si>
  <si>
    <t>20210104-0059</t>
  </si>
  <si>
    <t>20201231-0025</t>
  </si>
  <si>
    <t xml:space="preserve">20201230-0108 </t>
  </si>
  <si>
    <t>20210108-0007</t>
  </si>
  <si>
    <t xml:space="preserve">20210105-0141 </t>
  </si>
  <si>
    <t>20210104-0063</t>
  </si>
  <si>
    <t xml:space="preserve">20210105-0136 </t>
  </si>
  <si>
    <t>20210104-0017</t>
  </si>
  <si>
    <t>20210104-0004</t>
  </si>
  <si>
    <t xml:space="preserve">20210105-0142 </t>
  </si>
  <si>
    <t>20210104-0065</t>
  </si>
  <si>
    <t xml:space="preserve">20201230-0109 </t>
  </si>
  <si>
    <t>20201230-0110</t>
  </si>
  <si>
    <t>20210104-0027</t>
  </si>
  <si>
    <t>20210104-0025</t>
  </si>
  <si>
    <t>20210104-0019</t>
  </si>
  <si>
    <t>20210104-0021</t>
  </si>
  <si>
    <t xml:space="preserve">20210105-0138 </t>
  </si>
  <si>
    <t>20210105-0001</t>
  </si>
  <si>
    <t xml:space="preserve">20210107-0011 </t>
  </si>
  <si>
    <t>20210106-0001</t>
  </si>
  <si>
    <t>20210108-0001</t>
  </si>
  <si>
    <t xml:space="preserve">20210105-0144 </t>
  </si>
  <si>
    <t>20210104-0067</t>
  </si>
  <si>
    <t>20210107-0009</t>
  </si>
  <si>
    <t>SPTAF 1/ 4-3,5-IL 외2종</t>
    <phoneticPr fontId="2" type="noConversion"/>
  </si>
  <si>
    <t xml:space="preserve">[구매품의/생산][20I07RGP-065]고피자 납품용 외장품 수정 도장의 件 </t>
  </si>
  <si>
    <t>LINK 1 외17종</t>
    <phoneticPr fontId="2" type="noConversion"/>
  </si>
  <si>
    <t xml:space="preserve">[구매품의_기술부문][20DI07RGP-065] 고피자 프로젝트 키친랩 개선을 위한 부품 구입 (온라인 구매)  </t>
  </si>
  <si>
    <t>PSSFGW8-92-M4-N4 외3종</t>
    <phoneticPr fontId="2" type="noConversion"/>
  </si>
  <si>
    <t>SRBM-19C (Ø4-Ø8)</t>
    <phoneticPr fontId="2" type="noConversion"/>
  </si>
  <si>
    <t xml:space="preserve">[구매품의_기술부문][20DI07RGP-065] 고피자 프로젝트 키친랩 개선 및 납품용 부품 구입 </t>
  </si>
  <si>
    <t>ANV512 외2종</t>
    <phoneticPr fontId="2" type="noConversion"/>
  </si>
  <si>
    <t>SY7120-5LZ-02 외1종</t>
    <phoneticPr fontId="2" type="noConversion"/>
  </si>
  <si>
    <t>HTR0808AC7S+281.5L 외2종</t>
    <phoneticPr fontId="2" type="noConversion"/>
  </si>
  <si>
    <t>IG-42GM 02 TYPE</t>
    <phoneticPr fontId="2" type="noConversion"/>
  </si>
  <si>
    <t>20210108-0005</t>
  </si>
  <si>
    <t>센서 BRQT400-DDTA-C-P 외1종</t>
    <phoneticPr fontId="2" type="noConversion"/>
  </si>
  <si>
    <t>20210108-0003</t>
  </si>
  <si>
    <t xml:space="preserve">[구매품의_기술부문][20DI07RGP-065] 고피자 프로젝트 키친랩 개선을 위한 부품 가공 </t>
  </si>
  <si>
    <t>광파이버센서고정블럭 외 22종</t>
    <phoneticPr fontId="2" type="noConversion"/>
  </si>
  <si>
    <t>절 1231 피자가이드 외13종</t>
    <phoneticPr fontId="2" type="noConversion"/>
  </si>
  <si>
    <t xml:space="preserve">[구매품의][20dE00D00-014] IndyNext 공압 내재화 검토를 위한 테스트 부품(소구경) 구입의 건 </t>
  </si>
  <si>
    <t>TG-406B 외5종</t>
    <phoneticPr fontId="2" type="noConversion"/>
  </si>
  <si>
    <t>20210107-0026</t>
  </si>
  <si>
    <t>21dI07D00-001</t>
    <phoneticPr fontId="2" type="noConversion"/>
  </si>
  <si>
    <t xml:space="preserve">[구매품의_개발][20dI07D00-001] 엔드툴 포트 커넥터 구매 건 </t>
  </si>
  <si>
    <t>MB12FBSAFF12ST-3 외2종</t>
    <phoneticPr fontId="2" type="noConversion"/>
  </si>
  <si>
    <t>크레켄</t>
    <phoneticPr fontId="2" type="noConversion"/>
  </si>
  <si>
    <t>21PI07D00-001</t>
    <phoneticPr fontId="2" type="noConversion"/>
  </si>
  <si>
    <t xml:space="preserve">[구매품의_제품] [21PI0700D00-001] Indy7 양산용 커넥터 보드 (CoreExpansion_Rev.A) 제작 요청 건 </t>
  </si>
  <si>
    <t>CoreExpansion_Rev.A 외1종</t>
    <phoneticPr fontId="2" type="noConversion"/>
  </si>
  <si>
    <t>SPTAF 1/ 4-3,5-IL 외7종</t>
    <phoneticPr fontId="2" type="noConversion"/>
  </si>
  <si>
    <t>CoreExpansion_Rev.A 외2종</t>
    <phoneticPr fontId="2" type="noConversion"/>
  </si>
  <si>
    <t xml:space="preserve">[구매품의_개발][21PI07D00-001] 양산자재-Indy7 360도 Harness Cable 25종 제작건 (50set) </t>
    <phoneticPr fontId="2" type="noConversion"/>
  </si>
  <si>
    <t>WB1141 외24종</t>
    <phoneticPr fontId="2" type="noConversion"/>
  </si>
  <si>
    <t xml:space="preserve">[구매품의_제품] [20DE00RGP-103] 고피자 납품용 전장박스 구성품 구매 건  </t>
  </si>
  <si>
    <t>UP200S24 외1종</t>
    <phoneticPr fontId="2" type="noConversion"/>
  </si>
  <si>
    <t>20210106-0069</t>
    <phoneticPr fontId="2" type="noConversion"/>
  </si>
  <si>
    <t>EK1100 외2종</t>
    <phoneticPr fontId="2" type="noConversion"/>
  </si>
  <si>
    <t>정인철</t>
    <phoneticPr fontId="2" type="noConversion"/>
  </si>
  <si>
    <t xml:space="preserve">[기술부문_구매품의][20EE00S00-001] 뉴로메카(키친랩) - 구매품  </t>
  </si>
  <si>
    <t>신규격유리병 2호</t>
    <phoneticPr fontId="2" type="noConversion"/>
  </si>
  <si>
    <t xml:space="preserve">[구매품의_기술부문][20DI07RGP-065] 고피자 프로젝트 키친랩 납품용 부품 구입 </t>
  </si>
  <si>
    <t>20210113-0011</t>
  </si>
  <si>
    <t>20210111-0030</t>
  </si>
  <si>
    <t>20210112-0031</t>
  </si>
  <si>
    <t>20210111-0002</t>
  </si>
  <si>
    <t>20210108-0023</t>
  </si>
  <si>
    <t>20210108-0045</t>
  </si>
  <si>
    <t>20210114-0004</t>
  </si>
  <si>
    <t>20210113-0001</t>
  </si>
  <si>
    <t>20210112-0062</t>
  </si>
  <si>
    <t>20210111-0032</t>
  </si>
  <si>
    <t>20210112-0061</t>
  </si>
  <si>
    <t>20210112-0013</t>
  </si>
  <si>
    <t xml:space="preserve">[구매품의_기술부문][20DI07RGP-065] 고피자 프로젝트 키친랩 개선 및 납품용 부품 구입 </t>
    <phoneticPr fontId="2" type="noConversion"/>
  </si>
  <si>
    <t xml:space="preserve">20210108-0044 </t>
  </si>
  <si>
    <t>20210108-0052</t>
  </si>
  <si>
    <t>20210111-0014</t>
  </si>
  <si>
    <t xml:space="preserve">[구매품의_기술부문][20DI07RGP-065] 고피자 프로젝트 로봇 고정용 프레임 제작 </t>
  </si>
  <si>
    <t>Circle Pole</t>
    <phoneticPr fontId="2" type="noConversion"/>
  </si>
  <si>
    <t>21PI07P00-003</t>
    <phoneticPr fontId="2" type="noConversion"/>
  </si>
  <si>
    <t xml:space="preserve">[구매품의/생산][21PI07P00-003]2021년 1월 생산소모품 구매의 件 </t>
    <phoneticPr fontId="2" type="noConversion"/>
  </si>
  <si>
    <t>스트레치필름용커터기 (D-259) 외6종</t>
    <phoneticPr fontId="2" type="noConversion"/>
  </si>
  <si>
    <t>20210113-0003</t>
  </si>
  <si>
    <t xml:space="preserve">[구매품의 - 기술부문] [20EI07E00-001] 로봇 조립 지그(L4,L5)용 부품 구매 </t>
  </si>
  <si>
    <t>스프링핀 외3종</t>
    <phoneticPr fontId="2" type="noConversion"/>
  </si>
  <si>
    <t xml:space="preserve">20210108-0042 </t>
  </si>
  <si>
    <t>21PI07P00-002</t>
    <phoneticPr fontId="2" type="noConversion"/>
  </si>
  <si>
    <t xml:space="preserve">[구매품의/생산][21PI0700-002] MobileBase 안전재고 확보의 件 </t>
  </si>
  <si>
    <t>Circle Base Bottom 외6종</t>
    <phoneticPr fontId="2" type="noConversion"/>
  </si>
  <si>
    <t>20210111-0028</t>
  </si>
  <si>
    <t>20210114-0066</t>
  </si>
  <si>
    <t xml:space="preserve">[원점 이슈] 로봇 링크(4번, 5번)의 분해 조립을 위한 도구 제작 </t>
  </si>
  <si>
    <t>Base_Pull_plate_v20 외9종</t>
    <phoneticPr fontId="2" type="noConversion"/>
  </si>
  <si>
    <t xml:space="preserve">[구매품의/생산][21PI07P00-002]Gmatic Gripper 안전재고 확보의 件 </t>
  </si>
  <si>
    <t xml:space="preserve">[구매품의서]_기술부문_하종찬사원_1층 커피공정 디스펜서 부품 </t>
  </si>
  <si>
    <t>아크릴 파이프 95Ø 2T 길이 60cm 캐스팅 투명 외경 95mm 내경 91mm 외1종</t>
    <phoneticPr fontId="2" type="noConversion"/>
  </si>
  <si>
    <t>아크릴몰</t>
    <phoneticPr fontId="2" type="noConversion"/>
  </si>
  <si>
    <t>21PI07P00-001</t>
    <phoneticPr fontId="2" type="noConversion"/>
  </si>
  <si>
    <t xml:space="preserve">[구매품의/생산][21PI07P00-001] IndyEye 일체형 자재 구매의 件 </t>
  </si>
  <si>
    <t>캘리브레이션 시트 외1종</t>
    <phoneticPr fontId="2" type="noConversion"/>
  </si>
  <si>
    <t>20210113-0007</t>
  </si>
  <si>
    <t>NMC-UF230</t>
    <phoneticPr fontId="2" type="noConversion"/>
  </si>
  <si>
    <t>20210113-0009</t>
  </si>
  <si>
    <t>20210113-0005</t>
  </si>
  <si>
    <t>20210114-0007</t>
  </si>
  <si>
    <t>20210112-0029</t>
  </si>
  <si>
    <t>IndyCB_Front plate_IndyEye 외3종</t>
    <phoneticPr fontId="2" type="noConversion"/>
  </si>
  <si>
    <t>051216-0400 외3종</t>
    <phoneticPr fontId="2" type="noConversion"/>
  </si>
  <si>
    <t>AT960MR_17회차</t>
    <phoneticPr fontId="2" type="noConversion"/>
  </si>
  <si>
    <t xml:space="preserve">20210111-0027 </t>
  </si>
  <si>
    <t>20210111-0026</t>
  </si>
  <si>
    <t>20210111-0045</t>
  </si>
  <si>
    <t>드립 필터 외5종</t>
    <phoneticPr fontId="2" type="noConversion"/>
  </si>
  <si>
    <t>최홍재</t>
    <phoneticPr fontId="2" type="noConversion"/>
  </si>
  <si>
    <t xml:space="preserve">구매품의서_20210111_기술부문_최홍재 사원 </t>
  </si>
  <si>
    <t>RPK.BAND 28 .080 외2종</t>
    <phoneticPr fontId="2" type="noConversion"/>
  </si>
  <si>
    <t>20210114-0068</t>
  </si>
  <si>
    <t xml:space="preserve">Circle Pole </t>
    <phoneticPr fontId="2" type="noConversion"/>
  </si>
  <si>
    <t xml:space="preserve">[구매품의/생산][21Pi0700-003]Indy7 포장재 구매의 件  </t>
  </si>
  <si>
    <t>로보트C/T Box 외6종</t>
    <phoneticPr fontId="2" type="noConversion"/>
  </si>
  <si>
    <t xml:space="preserve">[기술부문_구매품의][20DI07RGP-065 고피자] - 구매품 </t>
    <phoneticPr fontId="2" type="noConversion"/>
  </si>
  <si>
    <t>ORG85</t>
    <phoneticPr fontId="2" type="noConversion"/>
  </si>
  <si>
    <t>20210114-0024</t>
  </si>
  <si>
    <t xml:space="preserve">[구매품의_기술부문][20DI07RGP-065] 고피자 프로젝트 키친랩 개선 및 납품을 위한 부품 제작 </t>
  </si>
  <si>
    <t>피자받침 외2종</t>
    <phoneticPr fontId="2" type="noConversion"/>
  </si>
  <si>
    <t>피자안착확인센서고정블럭 외8종</t>
    <phoneticPr fontId="2" type="noConversion"/>
  </si>
  <si>
    <t xml:space="preserve">[구매품의_기술부문][20DI07RGP-065] 구매 물품 변경에 따른 재기안 상신. </t>
  </si>
  <si>
    <t>ANV512 외3종</t>
    <phoneticPr fontId="2" type="noConversion"/>
  </si>
  <si>
    <t xml:space="preserve">[기술부문_구매품의][20DI07RKC-125 교촌치킨] -구매품 </t>
  </si>
  <si>
    <t>BJR100-DDT-W-P-F 외2종</t>
    <phoneticPr fontId="2" type="noConversion"/>
  </si>
  <si>
    <t xml:space="preserve">[구매품의_기술부문][20DE00RGP-103] 고피자 소스 압력 탱크 구매 (실증사업과제 수행) </t>
  </si>
  <si>
    <t>압력탱크 IRT-1L-T 외2종</t>
    <phoneticPr fontId="2" type="noConversion"/>
  </si>
  <si>
    <t>20210114-0003</t>
  </si>
  <si>
    <t>20210113-0085</t>
  </si>
  <si>
    <t xml:space="preserve">[구매품의_기술부문] [20dE00D00-013 소상공인지원 협동로봇 개발]쥬얼리 왁스 사출 웹캠 거치대 추가 제작 품의 건 </t>
  </si>
  <si>
    <t>웹캠 브라켓_3</t>
    <phoneticPr fontId="2" type="noConversion"/>
  </si>
  <si>
    <t>20210114-0062</t>
  </si>
  <si>
    <t xml:space="preserve">[기술부문_구매품의][20DI07RGP-065 고피자] - 가공품  </t>
  </si>
  <si>
    <t>유리병 뚜껑</t>
    <phoneticPr fontId="2" type="noConversion"/>
  </si>
  <si>
    <t>20210114-0064</t>
  </si>
  <si>
    <t xml:space="preserve">[기술부문_구매품의][20DI07RKC-125 교촌치킨] - 구매품(두루하드웨어)  </t>
  </si>
  <si>
    <t>TD-5215 스텐 고리형 볼로크핀 볼잠금핀 볼락핀</t>
    <phoneticPr fontId="2" type="noConversion"/>
  </si>
  <si>
    <t>하우스 스텐밧드 3종세트(중 31x21) 튀김바트 트레이</t>
    <phoneticPr fontId="2" type="noConversion"/>
  </si>
  <si>
    <t xml:space="preserve">[기술부문_구매품의][20DI07RKC-125 교촌치킨] - 구매품(지메틱코리아) </t>
  </si>
  <si>
    <t xml:space="preserve">[구매품의_제품] [20DI07RGP-065] 고피자 전장박스 홀가공 건  </t>
  </si>
  <si>
    <t>홀 수정</t>
    <phoneticPr fontId="2" type="noConversion"/>
  </si>
  <si>
    <t xml:space="preserve">[구매품의_제품] [20DE00RGP-103] 고피자 납품용 전장박스 구성품 추가 구매 건 </t>
    <phoneticPr fontId="2" type="noConversion"/>
  </si>
  <si>
    <t>MRX-RA1A0R</t>
    <phoneticPr fontId="2" type="noConversion"/>
  </si>
  <si>
    <t xml:space="preserve">키친랩 운영 물품 구비를 위한 구매의 건 </t>
    <phoneticPr fontId="2" type="noConversion"/>
  </si>
  <si>
    <t>치킨박스(대) 외2종</t>
    <phoneticPr fontId="2" type="noConversion"/>
  </si>
  <si>
    <t xml:space="preserve">[기술부문_구매품의][20DI07RKC-125 교촌치킨] - 주문제작(나무종합주방) </t>
  </si>
  <si>
    <t>각파이프 작업대</t>
    <phoneticPr fontId="2" type="noConversion"/>
  </si>
  <si>
    <t xml:space="preserve">[기술부문_구매품의][20DI07RKC-125 교촌치킨] - 판금 </t>
  </si>
  <si>
    <t>용TAP절 0112 뉴로메카 04 외3종</t>
    <phoneticPr fontId="2" type="noConversion"/>
  </si>
  <si>
    <t>20210114-0026</t>
  </si>
  <si>
    <t>원형봉 손잡이 스틸</t>
    <phoneticPr fontId="2" type="noConversion"/>
  </si>
  <si>
    <t xml:space="preserve">[구매품의_기술부문][20DI07RGP-065] 고피자 프로젝트 납품을 위한 부품 구입 (온라인 구입) </t>
  </si>
  <si>
    <t>FPSSFJAB-D10-L162-N5 외11종</t>
    <phoneticPr fontId="2" type="noConversion"/>
  </si>
  <si>
    <t>SRBM-19C (Ø4-Ø8) 외1종</t>
    <phoneticPr fontId="2" type="noConversion"/>
  </si>
  <si>
    <t>20200805-0032</t>
    <phoneticPr fontId="2" type="noConversion"/>
  </si>
  <si>
    <t xml:space="preserve">[구매품의_제품][20dE00D00-007] Encoder Board Rev.B - PCB 부품 구매 건  </t>
    <phoneticPr fontId="2" type="noConversion"/>
  </si>
  <si>
    <t>20201030-0086</t>
    <phoneticPr fontId="2" type="noConversion"/>
  </si>
  <si>
    <t xml:space="preserve">[원점 이슈] 틀어짐 방지를 위한 부품 가공  </t>
    <phoneticPr fontId="2" type="noConversion"/>
  </si>
  <si>
    <t>20201229-0095</t>
    <phoneticPr fontId="2" type="noConversion"/>
  </si>
  <si>
    <t xml:space="preserve">20210112-0024 </t>
    <phoneticPr fontId="2" type="noConversion"/>
  </si>
  <si>
    <t xml:space="preserve">[구매품의 - 기술부문][20EI07E00-001] 로봇조립용 지그 제작용 부품 </t>
    <phoneticPr fontId="2" type="noConversion"/>
  </si>
  <si>
    <t>20210121-0053</t>
  </si>
  <si>
    <t>20210121-0001</t>
  </si>
  <si>
    <t>20210115-0125</t>
  </si>
  <si>
    <t xml:space="preserve">20210120-0031 </t>
  </si>
  <si>
    <t>20210118-0044</t>
  </si>
  <si>
    <t xml:space="preserve">20210120-0013 </t>
  </si>
  <si>
    <t>20210118-0046</t>
  </si>
  <si>
    <t>20210120-0026</t>
  </si>
  <si>
    <t>20210118-0030</t>
  </si>
  <si>
    <t xml:space="preserve">20210120-0024 </t>
  </si>
  <si>
    <t>20210118-0032</t>
  </si>
  <si>
    <t>20210115-0027</t>
  </si>
  <si>
    <t>20210120-0028</t>
  </si>
  <si>
    <t>20210118-0038</t>
  </si>
  <si>
    <t>20210119-0070</t>
  </si>
  <si>
    <t>20210118-0162</t>
  </si>
  <si>
    <t>20210119-0067</t>
  </si>
  <si>
    <t>20210118-0034</t>
  </si>
  <si>
    <t>20210119-0052</t>
  </si>
  <si>
    <t xml:space="preserve">20210115-0047 </t>
  </si>
  <si>
    <t>20210120-0027</t>
  </si>
  <si>
    <t>20210118-0001</t>
  </si>
  <si>
    <t>20210118-0103</t>
  </si>
  <si>
    <t>20210121-0003</t>
  </si>
  <si>
    <t xml:space="preserve">20210115-0043 </t>
  </si>
  <si>
    <t>20210120-0022</t>
  </si>
  <si>
    <t>20210118-0101</t>
  </si>
  <si>
    <t xml:space="preserve">[구매품의_기술부문][20DI07RGP-065] 고피자 프로젝트 키친랩 개선 및 납품을 위한 부품 제작 </t>
    <phoneticPr fontId="2" type="noConversion"/>
  </si>
  <si>
    <t>20210120-0023</t>
  </si>
  <si>
    <t>20210118-0040</t>
  </si>
  <si>
    <t>20210120-0025</t>
  </si>
  <si>
    <t>20210118-0028</t>
  </si>
  <si>
    <t>20210115-0046</t>
  </si>
  <si>
    <t xml:space="preserve">20210115-0045 </t>
  </si>
  <si>
    <t>20210119-0047</t>
  </si>
  <si>
    <t>20210121-0054</t>
  </si>
  <si>
    <t>20210121-0017</t>
  </si>
  <si>
    <t>20210118-0105</t>
  </si>
  <si>
    <t xml:space="preserve">[기술부문_구매품의][20DI07RKC-125 교촌치킨] - 가공품 </t>
  </si>
  <si>
    <t>basket_1 bar 외4종</t>
    <phoneticPr fontId="2" type="noConversion"/>
  </si>
  <si>
    <t>finger L 외12종</t>
    <phoneticPr fontId="2" type="noConversion"/>
  </si>
  <si>
    <t xml:space="preserve">20210117-0010 </t>
  </si>
  <si>
    <t xml:space="preserve">[기술부문_구매품의][20DI07RGP-065 고피자] - 가공품-수정가공  </t>
  </si>
  <si>
    <t>홀수정</t>
    <phoneticPr fontId="2" type="noConversion"/>
  </si>
  <si>
    <t xml:space="preserve">20210117-0008 </t>
  </si>
  <si>
    <t>20210114-0030</t>
  </si>
  <si>
    <t xml:space="preserve">[기술부문_구매품의][20DI07RKC-125 교촌치킨] - 밴딩 </t>
  </si>
  <si>
    <t>basket_1_supporter 외4종</t>
    <phoneticPr fontId="2" type="noConversion"/>
  </si>
  <si>
    <t xml:space="preserve">[기술부문_구매품의][20DI07RGP-065 고피자] - 판금 추가 발주 </t>
  </si>
  <si>
    <t>절 0114 GOP 001 03 외11종</t>
    <phoneticPr fontId="2" type="noConversion"/>
  </si>
  <si>
    <t>20210120-0021</t>
  </si>
  <si>
    <t>20210118-0168</t>
  </si>
  <si>
    <t>20210119-0045</t>
  </si>
  <si>
    <t>기술상용화</t>
    <phoneticPr fontId="2" type="noConversion"/>
  </si>
  <si>
    <t xml:space="preserve">[기술부문_구매품의][20EE00S00-001 뉴로메카(키친랩)] - 가공품-KL_001_PR_01_001 외 4종 </t>
  </si>
  <si>
    <t>KL_001_PR_01_001 외4종</t>
    <phoneticPr fontId="2" type="noConversion"/>
  </si>
  <si>
    <t xml:space="preserve">[구매품의_기술부문][20DI07RGP-065] 고피자 프로젝트 납품을 위한 부품 구입 </t>
  </si>
  <si>
    <t xml:space="preserve">SY7120-5LZ-02 외4종 </t>
    <phoneticPr fontId="2" type="noConversion"/>
  </si>
  <si>
    <t>IG42GM 02TYPE 24V 외5종</t>
    <phoneticPr fontId="2" type="noConversion"/>
  </si>
  <si>
    <t>포토센서 BS5-T2M-P 외8종</t>
    <phoneticPr fontId="2" type="noConversion"/>
  </si>
  <si>
    <t xml:space="preserve">[구매품의_기술부문][20DI07RGP-065] 고피자 프로젝트 납품을 위한 부품 구입 </t>
    <phoneticPr fontId="2" type="noConversion"/>
  </si>
  <si>
    <t xml:space="preserve">[기술부문_구매품의][20EE00S00-001 뉴로메카(키친랩)] - 구매품(스마트전기)-210115-Mobile CB 추가 품의 </t>
  </si>
  <si>
    <t>20210117-0006</t>
  </si>
  <si>
    <t xml:space="preserve">[기술부문_구매품의][20EE00S00-001 뉴로메카(키친랩)] - 구매품(G마켓)-210115-Mobile CB 추가 품의 </t>
  </si>
  <si>
    <t>20210117-0005</t>
  </si>
  <si>
    <t xml:space="preserve">[기술부문_구매품의][20EE00S00-001 뉴로메카(키친랩)] - 구매품(한국미스미)-210115-Mobile CB 추가 품의 </t>
  </si>
  <si>
    <t>SBHU-50-20-20 외2종</t>
    <phoneticPr fontId="2" type="noConversion"/>
  </si>
  <si>
    <t>20210117-0004</t>
  </si>
  <si>
    <t xml:space="preserve">[기술부문_구매품의][20EE00S00-001 뉴로메카(키친랩)] - 가공품-210115-Mobile CB 추가 품의 </t>
  </si>
  <si>
    <t>박현아</t>
    <phoneticPr fontId="2" type="noConversion"/>
  </si>
  <si>
    <t xml:space="preserve">구매품의서_키친랩 맥주 테이블 가리개_라미네이트(방수)원단 3마_기술부문_박현아 사원  </t>
  </si>
  <si>
    <t>[라미네이트] 해지 블랙 [311] lmt 원단/방수원단</t>
    <phoneticPr fontId="2" type="noConversion"/>
  </si>
  <si>
    <t xml:space="preserve">[기술부문_구매품의][20DI07RKC-125 교촌치킨] - 구매품(나비엠알오)  </t>
  </si>
  <si>
    <t>미식 개무밧드</t>
    <phoneticPr fontId="2" type="noConversion"/>
  </si>
  <si>
    <t xml:space="preserve">[기술부문_구매품의][20EE00S00-001 뉴로메카(키친랩)] - 구매품(솔팬-210115-Mobile CB 추가 품의 </t>
  </si>
  <si>
    <t xml:space="preserve">20210121-0055 </t>
  </si>
  <si>
    <t>20210120-0037</t>
  </si>
  <si>
    <t>0113 뉴로메카 09 외16종</t>
    <phoneticPr fontId="2" type="noConversion"/>
  </si>
  <si>
    <t xml:space="preserve">[구매품의_기술부문][20DI07RGP-065] 고피자 프로젝트 납품을 위한 부품 제작 </t>
  </si>
  <si>
    <t>GO_001_01 외39종</t>
    <phoneticPr fontId="2" type="noConversion"/>
  </si>
  <si>
    <t>용절 0115 GO 006 12 외17종</t>
    <phoneticPr fontId="2" type="noConversion"/>
  </si>
  <si>
    <t xml:space="preserve">[기술부문_구매품의][20EE00S00-001 뉴로메카(키친랩)] - 구매품-신양자동제어-210118-Mobile CB 추가 품의 </t>
  </si>
  <si>
    <t xml:space="preserve">[기술부문_구매품의][20EE00S00-001 뉴로메카(키친랩)] - 판금-210115-Mobile CB 추가 품의 </t>
  </si>
  <si>
    <t>CSTAP 0118 뉴로메카 04 외16종</t>
    <phoneticPr fontId="2" type="noConversion"/>
  </si>
  <si>
    <t xml:space="preserve">[기술부문_구매품의][20DI07RKC-125 교촌치킨] - 판금-KC_125_SH_01_001 </t>
  </si>
  <si>
    <t>용 0118 뉴로메카2 04 외2종</t>
    <phoneticPr fontId="2" type="noConversion"/>
  </si>
  <si>
    <t xml:space="preserve">[기술부문_구매품의][20EE00S00-001] 뉴로메카(키친랩) - 구매품 </t>
    <phoneticPr fontId="2" type="noConversion"/>
  </si>
  <si>
    <t xml:space="preserve">[구매품의_기술부문][20DI07RGP-065] 고피자 프로젝트 납품을 위한 부품 구매. </t>
  </si>
  <si>
    <t>S4C08-1/4(KCC)</t>
    <phoneticPr fontId="2" type="noConversion"/>
  </si>
  <si>
    <t xml:space="preserve">[기술부문_구매품의][20EE00S00-001 뉴로메카(키친랩)] - 주문제작(창조PS) </t>
  </si>
  <si>
    <t>프로파일 프레임 외3종</t>
    <phoneticPr fontId="2" type="noConversion"/>
  </si>
  <si>
    <t xml:space="preserve">[기술부문_구매품의][20EE00S00-001 뉴로메카(키친랩)] - 가공품-바스켓거치대 제작 </t>
  </si>
  <si>
    <t>KL_001_PR__01_001 외2종</t>
    <phoneticPr fontId="2" type="noConversion"/>
  </si>
  <si>
    <t xml:space="preserve">[구매품의_제품] [20DI07RGP-065] 고피자 전장 구성품 추가 구매 건 </t>
  </si>
  <si>
    <t>MRX-RA1D0W 외3종</t>
    <phoneticPr fontId="2" type="noConversion"/>
  </si>
  <si>
    <t>BC-AGS-082508-2204</t>
    <phoneticPr fontId="2" type="noConversion"/>
  </si>
  <si>
    <t>박스코</t>
    <phoneticPr fontId="2" type="noConversion"/>
  </si>
  <si>
    <t>20210119-0068</t>
  </si>
  <si>
    <t>이창희</t>
    <phoneticPr fontId="2" type="noConversion"/>
  </si>
  <si>
    <t xml:space="preserve">[구매품의][20dE00D00-014] 신형 엔코더, 모터 테스트를 위한 테스트 파트 가공의 건  </t>
  </si>
  <si>
    <t>Out_hub_shaft</t>
    <phoneticPr fontId="2" type="noConversion"/>
  </si>
  <si>
    <t xml:space="preserve">[구매품의_기술부문][20DE00RGP-103 고피자] 고피자 세트앙카 구매의건 </t>
  </si>
  <si>
    <t>세트앙카 1/2인치 100mm</t>
    <phoneticPr fontId="2" type="noConversion"/>
  </si>
  <si>
    <t xml:space="preserve">[구매품의_기술부문][20DI07RGP-065] 고피자 프로젝트 납품을 위한 부품 구입 (온라인 구매) </t>
  </si>
  <si>
    <t>AR-2000G</t>
    <phoneticPr fontId="2" type="noConversion"/>
  </si>
  <si>
    <t>PL-1002 외1종</t>
    <phoneticPr fontId="2" type="noConversion"/>
  </si>
  <si>
    <t xml:space="preserve">[기술부문_구매품의][20EE00S00-001 뉴로메카(키친랩)] </t>
    <phoneticPr fontId="2" type="noConversion"/>
  </si>
  <si>
    <t>프로파일 절단(4040) 외2종</t>
    <phoneticPr fontId="2" type="noConversion"/>
  </si>
  <si>
    <t xml:space="preserve">[구매품의/생산][21PI0700-001] CORE500 생산용 범폰 구매의 件 </t>
  </si>
  <si>
    <t>NBR 범폰</t>
    <phoneticPr fontId="2" type="noConversion"/>
  </si>
  <si>
    <t>더원</t>
    <phoneticPr fontId="2" type="noConversion"/>
  </si>
  <si>
    <t>20210121-0056</t>
  </si>
  <si>
    <t xml:space="preserve">[구매품의_기술부문][20DI07RGP-065] 고피자 프로젝트 납품을 위한 부품 구입  </t>
  </si>
  <si>
    <t>IG32RGM 06TYPE 24V 1/264 외1종</t>
    <phoneticPr fontId="2" type="noConversion"/>
  </si>
  <si>
    <t>GO_002_02 외5종</t>
    <phoneticPr fontId="2" type="noConversion"/>
  </si>
  <si>
    <t xml:space="preserve">[기술부문_구매품의][20EE00S00-001 뉴로메카(키친랩)] - 나무종합주방(주문제작+판금)-바스켓거치대 제작 </t>
  </si>
  <si>
    <t>KL_001_CO_01_001 외5종</t>
    <phoneticPr fontId="2" type="noConversion"/>
  </si>
  <si>
    <t>DX3000</t>
    <phoneticPr fontId="2" type="noConversion"/>
  </si>
  <si>
    <t xml:space="preserve">[기술부문_구매품의][20DI07RKC-125 교촌치킨] - 가공품-디오시스  </t>
  </si>
  <si>
    <t xml:space="preserve">[구매품의_기술부문][21PI07P00-001]생산용 코어 거치대 제작 </t>
  </si>
  <si>
    <t>C5_holding_1 외2종</t>
    <phoneticPr fontId="2" type="noConversion"/>
  </si>
  <si>
    <t xml:space="preserve">[구매품의_기술부문][20EE00S00-000] 뉴로메카 (키친랩) 프로젝트용 바스켓 용접 (센서 인식용 플레이트) </t>
  </si>
  <si>
    <t>바스켓 용접</t>
    <phoneticPr fontId="2" type="noConversion"/>
  </si>
  <si>
    <t>20210126-0050</t>
  </si>
  <si>
    <t xml:space="preserve">20210128-0103 </t>
  </si>
  <si>
    <t>20210128-0065</t>
  </si>
  <si>
    <t>1244440-02</t>
    <phoneticPr fontId="2" type="noConversion"/>
  </si>
  <si>
    <t>20210125-0108</t>
  </si>
  <si>
    <t xml:space="preserve">20210128-0097 </t>
  </si>
  <si>
    <t>20210125-0004</t>
  </si>
  <si>
    <t xml:space="preserve">20210128-0102 </t>
  </si>
  <si>
    <t>20210128-0091</t>
  </si>
  <si>
    <t>20210128-0093</t>
  </si>
  <si>
    <t>20210127-0112</t>
  </si>
  <si>
    <t>20210125-0002</t>
  </si>
  <si>
    <t>20210126-0063</t>
  </si>
  <si>
    <t>20210128-0062</t>
  </si>
  <si>
    <t>20210127-0088</t>
  </si>
  <si>
    <t>20210128-0061</t>
  </si>
  <si>
    <t>20210127-0094</t>
  </si>
  <si>
    <t xml:space="preserve">20210128-0083 </t>
  </si>
  <si>
    <t>20210125-0015</t>
  </si>
  <si>
    <t>20210126-0011</t>
  </si>
  <si>
    <t>20210125-0048</t>
  </si>
  <si>
    <t>20210128-0100</t>
  </si>
  <si>
    <t>20210125-0102</t>
  </si>
  <si>
    <t>20210128-0087</t>
  </si>
  <si>
    <t>20210125-0083</t>
  </si>
  <si>
    <t xml:space="preserve">20210128-0098 </t>
  </si>
  <si>
    <t>20210125-0098</t>
  </si>
  <si>
    <t xml:space="preserve">20210126-0062 </t>
  </si>
  <si>
    <t>20210125-0067</t>
  </si>
  <si>
    <t>20210125-0013</t>
  </si>
  <si>
    <t>20210127-0002</t>
  </si>
  <si>
    <t xml:space="preserve">20210126-0013 </t>
  </si>
  <si>
    <t>20210125-0021</t>
  </si>
  <si>
    <t>20210126-0034</t>
  </si>
  <si>
    <t>20210125-0017</t>
  </si>
  <si>
    <t>20210128-0082</t>
  </si>
  <si>
    <t>20210125-0010</t>
  </si>
  <si>
    <t xml:space="preserve">20210128-0088 </t>
  </si>
  <si>
    <t xml:space="preserve">20210125-0110  </t>
  </si>
  <si>
    <t xml:space="preserve">20210128-0086 </t>
  </si>
  <si>
    <t>20210127-0076</t>
  </si>
  <si>
    <t xml:space="preserve">20210126-0012 </t>
  </si>
  <si>
    <t>20210125-0006</t>
  </si>
  <si>
    <t xml:space="preserve">20210128-0089 </t>
  </si>
  <si>
    <t>20210125-0008</t>
  </si>
  <si>
    <t>20210125-0034</t>
  </si>
  <si>
    <t xml:space="preserve">20210128-0099 </t>
  </si>
  <si>
    <t>20210125-0104</t>
  </si>
  <si>
    <t xml:space="preserve">[기술부문_구매품의][20DI07RGP-065 고피자] - 가공품-CC_001_00 </t>
  </si>
  <si>
    <t>CC_001_00</t>
    <phoneticPr fontId="2" type="noConversion"/>
  </si>
  <si>
    <t xml:space="preserve">[구매_기술] 코어 1K 가공품 </t>
    <phoneticPr fontId="2" type="noConversion"/>
  </si>
  <si>
    <t>C1k-bottom-flat 외8종</t>
    <phoneticPr fontId="2" type="noConversion"/>
  </si>
  <si>
    <t xml:space="preserve">[Indy Next] 생산성 검토를 위한 컨트롤러 하우징 제작 </t>
    <phoneticPr fontId="2" type="noConversion"/>
  </si>
  <si>
    <t>V20_cable_holder 외4종</t>
    <phoneticPr fontId="2" type="noConversion"/>
  </si>
  <si>
    <t xml:space="preserve">20210128-0063 </t>
  </si>
  <si>
    <t>20210126-0043</t>
  </si>
  <si>
    <t>20210126-0032</t>
  </si>
  <si>
    <t>20210125-0032</t>
  </si>
  <si>
    <t xml:space="preserve">[기술부문_구매품의][20EE00S00-001 뉴로메카(키친랩)] - 지메틱 </t>
  </si>
  <si>
    <t>MPLM3240</t>
    <phoneticPr fontId="2" type="noConversion"/>
  </si>
  <si>
    <t>20210127-0068</t>
  </si>
  <si>
    <t>20210125-0100</t>
  </si>
  <si>
    <t>20210125-0106</t>
  </si>
  <si>
    <t>신주 삼방 볼밸브 외2종</t>
    <phoneticPr fontId="2" type="noConversion"/>
  </si>
  <si>
    <t xml:space="preserve">20210126-0008 </t>
  </si>
  <si>
    <t>20210125-0085</t>
  </si>
  <si>
    <t xml:space="preserve">[구매품의_기술부문][20DI07RGP-065] 고피자 프로젝트 납품을 위한 부품 제작 </t>
    <phoneticPr fontId="2" type="noConversion"/>
  </si>
  <si>
    <t>지그 0122 009 01B 외16종</t>
  </si>
  <si>
    <t xml:space="preserve">20210124-0009 </t>
  </si>
  <si>
    <t xml:space="preserve">[구매품의_영업팀] [20EE00S00-001] Test용 MPLM3240N 중고 그리퍼 1종 구매의 건 </t>
  </si>
  <si>
    <t>MPLM3240N</t>
    <phoneticPr fontId="2" type="noConversion"/>
  </si>
  <si>
    <t>20210124-0010</t>
    <phoneticPr fontId="2" type="noConversion"/>
  </si>
  <si>
    <t>20210126-0065</t>
  </si>
  <si>
    <t xml:space="preserve">20210126-0009 </t>
  </si>
  <si>
    <t>20210125-0096</t>
  </si>
  <si>
    <t xml:space="preserve">20210126-0010 </t>
  </si>
  <si>
    <t>20210125-0075</t>
  </si>
  <si>
    <t xml:space="preserve">[구매품의서]_기술부문_하종찬사원_커피공정 디스펜서 </t>
    <phoneticPr fontId="2" type="noConversion"/>
  </si>
  <si>
    <t>[SAN JAMAR] Cup Dispenser 컵 디스펜서</t>
    <phoneticPr fontId="2" type="noConversion"/>
  </si>
  <si>
    <t>20210127-0039</t>
  </si>
  <si>
    <t xml:space="preserve">[기술부문_구매품의][20EE00S00-001 뉴로메카(키친랩)] - 판금-바스켓거치대 제작  </t>
  </si>
  <si>
    <t>21DE00RPH-006</t>
    <phoneticPr fontId="2" type="noConversion"/>
  </si>
  <si>
    <t xml:space="preserve">[기술부문_구매품의][21DE00RPH-006] 포항공과대학교 납품용 구매품 </t>
    <phoneticPr fontId="2" type="noConversion"/>
  </si>
  <si>
    <t>육각너트 M27 P3 (5EA/PACK)</t>
    <phoneticPr fontId="2" type="noConversion"/>
  </si>
  <si>
    <t xml:space="preserve">제빙기 구매의뢰의 건 </t>
    <phoneticPr fontId="2" type="noConversion"/>
  </si>
  <si>
    <t>NID-0520T3</t>
    <phoneticPr fontId="2" type="noConversion"/>
  </si>
  <si>
    <t xml:space="preserve">[기술부문_구매품의][20EE00S00-001 뉴로메카(키친랩)] - 가공품-KL_001_PR_01_003 외 2종 </t>
  </si>
  <si>
    <t>KL_001_PR_01_003 외2종</t>
    <phoneticPr fontId="2" type="noConversion"/>
  </si>
  <si>
    <t xml:space="preserve">[기술부문_구매품의][20EE00S00-001 뉴로메카(키친랩)] - 판금-W apron 추가 품의-대연레이저 </t>
  </si>
  <si>
    <t>VCS절 1222 뉴로메카 14</t>
    <phoneticPr fontId="2" type="noConversion"/>
  </si>
  <si>
    <t xml:space="preserve">[기술부문_구매품의][20EE00S00-001 뉴로메카(키친랩)] - 구매품(주방24) </t>
  </si>
  <si>
    <t>린나이 업소용 가스 튀김기 RFA-228G(22L)</t>
  </si>
  <si>
    <t>20210126-0061</t>
    <phoneticPr fontId="2" type="noConversion"/>
  </si>
  <si>
    <t xml:space="preserve">[기술부문_구매품의][20EE00S00-001 뉴로메카(키친랩)] - 구매품(11번가)  </t>
  </si>
  <si>
    <t>린나이전용튀김바스켓/튀김바구니/사각튀김망/바스켓</t>
  </si>
  <si>
    <t>20210126-0060</t>
    <phoneticPr fontId="2" type="noConversion"/>
  </si>
  <si>
    <t xml:space="preserve">[기술부문_구매품의][21DE00RPH-006] 포항공과대학교 - Long Bar 가공품 외 1 </t>
  </si>
  <si>
    <t>Long Bar Flnage 외1종</t>
    <phoneticPr fontId="2" type="noConversion"/>
  </si>
  <si>
    <t xml:space="preserve">[기술부문_구매품의][20EE00S00-001] 뉴로메카(키친랩) - 커피 공정 관련 가공품 </t>
  </si>
  <si>
    <t>그리퍼연결부 외4종</t>
    <phoneticPr fontId="2" type="noConversion"/>
  </si>
  <si>
    <t xml:space="preserve">[기술부문_구매품의][20DI07RKC-125 교촌치킨] - 용접-디오시스-바스켓 제작을 위한 용접 </t>
  </si>
  <si>
    <t>용접</t>
    <phoneticPr fontId="2" type="noConversion"/>
  </si>
  <si>
    <t xml:space="preserve">20210128-0101 </t>
  </si>
  <si>
    <t>20210127-0086</t>
  </si>
  <si>
    <t xml:space="preserve">[기술부문_구매품의][20EE00S00-001 뉴로메카(키친랩)] - 밴딩-부원이엔지-용접봉 품의  </t>
  </si>
  <si>
    <t>파이프벤딩</t>
    <phoneticPr fontId="2" type="noConversion"/>
  </si>
  <si>
    <t>[구매품의_기술부문][20DI07RGP-065] 고피자 프로젝트 푸셔부 구동 모터 구입</t>
  </si>
  <si>
    <t>DSM-042-02-DV24 (1/4 감속비)</t>
    <phoneticPr fontId="2" type="noConversion"/>
  </si>
  <si>
    <t xml:space="preserve">[구매품의-기술부문] [20EI07E00-001] 볼트체결공정용 보조 ARM 구입 </t>
  </si>
  <si>
    <t>TSS-21H2 외1종</t>
    <phoneticPr fontId="2" type="noConversion"/>
  </si>
  <si>
    <t>나사테크</t>
    <phoneticPr fontId="2" type="noConversion"/>
  </si>
  <si>
    <t xml:space="preserve">20210128-0060 </t>
  </si>
  <si>
    <t>20210203-0003</t>
  </si>
  <si>
    <t>20210129-0034</t>
  </si>
  <si>
    <t>20210201-0095</t>
  </si>
  <si>
    <t>20210201-0058</t>
  </si>
  <si>
    <t xml:space="preserve">20210203-0019 </t>
  </si>
  <si>
    <t>20210201-0105</t>
  </si>
  <si>
    <t xml:space="preserve">20210129-0102 </t>
  </si>
  <si>
    <t>20210129-0038</t>
  </si>
  <si>
    <t xml:space="preserve">20210129-0101 </t>
  </si>
  <si>
    <t>20210129-0040</t>
  </si>
  <si>
    <t xml:space="preserve">20210203-0031 </t>
  </si>
  <si>
    <t>20210201-0002</t>
  </si>
  <si>
    <t>20210203-0001</t>
  </si>
  <si>
    <t xml:space="preserve">20210129-0100 </t>
  </si>
  <si>
    <t>20210129-0028</t>
  </si>
  <si>
    <t xml:space="preserve">20210129-0099 </t>
  </si>
  <si>
    <t>20210129-0032</t>
  </si>
  <si>
    <t xml:space="preserve">20210129-0103 </t>
  </si>
  <si>
    <t xml:space="preserve">20210203-0025 </t>
  </si>
  <si>
    <t>20210201-0045</t>
  </si>
  <si>
    <t>20210201-0101</t>
  </si>
  <si>
    <t xml:space="preserve">20210131-0007 </t>
  </si>
  <si>
    <t>20210129-0015</t>
  </si>
  <si>
    <t>20210129-0024</t>
  </si>
  <si>
    <t>20210129-0046</t>
  </si>
  <si>
    <t>20210201-0067</t>
  </si>
  <si>
    <t>20210201-0060</t>
  </si>
  <si>
    <t xml:space="preserve">20210203-0020 </t>
  </si>
  <si>
    <t>20210201-0110</t>
  </si>
  <si>
    <t>20210203-0021</t>
  </si>
  <si>
    <t>20210201-0103</t>
  </si>
  <si>
    <t xml:space="preserve">20210203-0022 </t>
  </si>
  <si>
    <t>20210201-0099</t>
  </si>
  <si>
    <t xml:space="preserve">20210203-0023 </t>
  </si>
  <si>
    <t>20210201-0079</t>
  </si>
  <si>
    <t xml:space="preserve">20210129-0093 </t>
  </si>
  <si>
    <t>20210129-0053</t>
  </si>
  <si>
    <t>20210129-0026</t>
  </si>
  <si>
    <t xml:space="preserve">20210129-0098 </t>
  </si>
  <si>
    <t>20210129-0036</t>
  </si>
  <si>
    <t>20210129-0096</t>
  </si>
  <si>
    <t>20210201-0032</t>
  </si>
  <si>
    <t xml:space="preserve">20210129-0092 </t>
  </si>
  <si>
    <t>20210129-0055</t>
  </si>
  <si>
    <t xml:space="preserve">20210203-0026 </t>
  </si>
  <si>
    <t>20210201-0056</t>
  </si>
  <si>
    <t xml:space="preserve">20210203-0024 </t>
  </si>
  <si>
    <t>20210201-0097</t>
  </si>
  <si>
    <t>20210129-0048</t>
  </si>
  <si>
    <t xml:space="preserve">20210131-0006 </t>
  </si>
  <si>
    <t xml:space="preserve">20210129-0044 </t>
  </si>
  <si>
    <t>TAP절 0121 KL 001 SH 01 008 외2종</t>
    <phoneticPr fontId="2" type="noConversion"/>
  </si>
  <si>
    <t>20210129-0095</t>
  </si>
  <si>
    <t>20210129-0066</t>
  </si>
  <si>
    <t>20210202-0012</t>
  </si>
  <si>
    <t>20210204-0018</t>
  </si>
  <si>
    <t xml:space="preserve">20210131-0005 </t>
  </si>
  <si>
    <t>20210129-0042</t>
  </si>
  <si>
    <t xml:space="preserve">20210201-0091 </t>
  </si>
  <si>
    <t>20210204-0008</t>
  </si>
  <si>
    <t>20210203-0090</t>
  </si>
  <si>
    <t xml:space="preserve">20210203-0027 </t>
  </si>
  <si>
    <t>20210201-0069</t>
  </si>
  <si>
    <t>20210203-0028</t>
  </si>
  <si>
    <t>20210201-0047</t>
  </si>
  <si>
    <t xml:space="preserve">[기술부문_구매품의][20DI07RKC-125 교촌치킨] - 가공품-디오시스-레이아웃 변경으로 인한 추가 품의 </t>
  </si>
  <si>
    <t>poto sensor housing 외4종</t>
    <phoneticPr fontId="2" type="noConversion"/>
  </si>
  <si>
    <t xml:space="preserve">[기술부문_구매품의][20DI07RKC-125 교촌치킨] - 판금-bar1&amp;2-교촌 tool 제작 </t>
  </si>
  <si>
    <t>절 BAR 뉴로메카 0127A 외1종</t>
    <phoneticPr fontId="2" type="noConversion"/>
  </si>
  <si>
    <t>20210128-0060</t>
  </si>
  <si>
    <t xml:space="preserve">[구매품의 - 기술부문][20EI07E00-001] 유압프레스 제작 - 부품 추가 구입 </t>
  </si>
  <si>
    <t>UP-1B 외14종</t>
    <phoneticPr fontId="2" type="noConversion"/>
  </si>
  <si>
    <t xml:space="preserve">[신흥화학] D6 Tool 핑거 가공 품의 件 </t>
  </si>
  <si>
    <t>T_015_00_R2</t>
    <phoneticPr fontId="2" type="noConversion"/>
  </si>
  <si>
    <t xml:space="preserve">[기술부문_구매품의][20DI07RKC-125 교촌치킨] - 판금-제품수정및용접-대연레이저 </t>
  </si>
  <si>
    <t>CS절 W apron 0127.외3종</t>
    <phoneticPr fontId="2" type="noConversion"/>
  </si>
  <si>
    <t>20210203-0076</t>
  </si>
  <si>
    <t xml:space="preserve">[기술부문_구매품의][20DI07RKC-125 교촌치킨] - 제품수정가공-한진정밀 </t>
  </si>
  <si>
    <t>20210203-0029</t>
  </si>
  <si>
    <t>20210129-0063</t>
  </si>
  <si>
    <t xml:space="preserve">[구매품의 - 기술부문][20EI07E00-001] 로봇 조립용 유압프레스 추가 제작 </t>
  </si>
  <si>
    <t>Bottom_plate_v20 외9종</t>
    <phoneticPr fontId="2" type="noConversion"/>
  </si>
  <si>
    <t xml:space="preserve">[구매품의서]_기술부문_하종찬사원_아이스크림콘 디스펜서 구매  </t>
  </si>
  <si>
    <t>아이스크림 콘 디스펜서 17</t>
    <phoneticPr fontId="2" type="noConversion"/>
  </si>
  <si>
    <t>21EE00R00-001</t>
    <phoneticPr fontId="2" type="noConversion"/>
  </si>
  <si>
    <t xml:space="preserve">[구매품의_영업팀] [21EE00R00-001] IndyPD팀, 현장 대응을 위한 공구세트 구매의 건  </t>
  </si>
  <si>
    <t>롱리치 롱로즈 외22종</t>
    <phoneticPr fontId="2" type="noConversion"/>
  </si>
  <si>
    <t xml:space="preserve">[기술부문_구매품의][20DI07RKC-125 교촌치킨] - 가공품-기름떨어짐 방지를 위한 가공품 제작 건  </t>
  </si>
  <si>
    <t>poto sensor cover</t>
    <phoneticPr fontId="2" type="noConversion"/>
  </si>
  <si>
    <t>20210204-0020</t>
  </si>
  <si>
    <t xml:space="preserve">[기술부문_구매품의][20DI07RKC-125 교촌치킨] - 판금&amp;가공품-기름떨어짐방지를 위한 가림막 제작 </t>
  </si>
  <si>
    <t>20210204-0022</t>
  </si>
  <si>
    <t>용절 0201 SH 01 002A 외1종</t>
    <phoneticPr fontId="2" type="noConversion"/>
  </si>
  <si>
    <t xml:space="preserve">[기술부문_구매품의][20DI07RKC-125 교촌치킨] - table 캐스터 수정 건 </t>
  </si>
  <si>
    <t>바퀴 부착</t>
    <phoneticPr fontId="2" type="noConversion"/>
  </si>
  <si>
    <t xml:space="preserve">20210203-0037 </t>
  </si>
  <si>
    <t>20210201-0093</t>
  </si>
  <si>
    <t xml:space="preserve">[기술부문_구매품의][20EE00S00-001] 뉴로메카(키친랩) - 커피 공정 매립형 넉박스, 린서 구매 </t>
  </si>
  <si>
    <t>피쳐린서 소형/ 피처린서/ 컵세척기-8인치(210mm)</t>
    <phoneticPr fontId="2" type="noConversion"/>
  </si>
  <si>
    <t>20210204-0004</t>
  </si>
  <si>
    <t>매립형 스텐넉박스 19 x 18</t>
    <phoneticPr fontId="2" type="noConversion"/>
  </si>
  <si>
    <t>20210204-0006</t>
  </si>
  <si>
    <t>20DI07RRB-151</t>
    <phoneticPr fontId="2" type="noConversion"/>
  </si>
  <si>
    <t xml:space="preserve">[구매품의_기술부문][20DI07RRB-151 로봇터블] 맥주취출 컨베이어 구입 품의 건  </t>
  </si>
  <si>
    <t>벨트 컨베이어</t>
    <phoneticPr fontId="2" type="noConversion"/>
  </si>
  <si>
    <t xml:space="preserve">[기술부문_구매품의][20EE00S00-001 뉴로메카(키친랩)] - 가공품-바스켓거치대 추가 제작 </t>
  </si>
  <si>
    <t>KL_001_PR__01_001 외4종</t>
    <phoneticPr fontId="2" type="noConversion"/>
  </si>
  <si>
    <t xml:space="preserve">[기술부문_구매품의][20EE00S00-001 뉴로메카(키친랩)] - 나무종합주방(주문제작+판금)-바스켓거치대 추가 제작 </t>
  </si>
  <si>
    <t xml:space="preserve">20210203-0013 </t>
  </si>
  <si>
    <t xml:space="preserve">[기술부문_구매품의][20EE00S00-001] 뉴로메카(키친랩) - 커피 공정 컵 디스펜서 구매  </t>
  </si>
  <si>
    <t>업소용 빌트인 컵디스펜서(C2410C)</t>
    <phoneticPr fontId="2" type="noConversion"/>
  </si>
  <si>
    <t xml:space="preserve">[구매품의_기술부문][20DI07RRB-151 로봇터블] 맥주취출 구매픔 구입 품의 건 </t>
  </si>
  <si>
    <t>GDN-80-F</t>
    <phoneticPr fontId="2" type="noConversion"/>
  </si>
  <si>
    <t>20210204-0039</t>
  </si>
  <si>
    <t>CLGJ25-N 외4종</t>
    <phoneticPr fontId="2" type="noConversion"/>
  </si>
  <si>
    <t>20210204-0037</t>
  </si>
  <si>
    <t>인장스프링 40mm 외1종</t>
    <phoneticPr fontId="2" type="noConversion"/>
  </si>
  <si>
    <t>20210204-0035</t>
  </si>
  <si>
    <t>HSP 0450-1B 95R 외1종</t>
    <phoneticPr fontId="2" type="noConversion"/>
  </si>
  <si>
    <t>MGQL16-50-M9B 외16종</t>
    <phoneticPr fontId="2" type="noConversion"/>
  </si>
  <si>
    <t>BTF30-DDTL-P 외1종</t>
    <phoneticPr fontId="2" type="noConversion"/>
  </si>
  <si>
    <t xml:space="preserve">[구매품의 - 기술부문][20EI07E00-001] 로봇 조립성 향상을 위한 지그 가공 </t>
  </si>
  <si>
    <t>HNH0STU-M5-10 외18종</t>
    <phoneticPr fontId="2" type="noConversion"/>
  </si>
  <si>
    <t xml:space="preserve">[구매품의_기술부문][20DI07RRB-151 로봇터블] 맥주취출 구매픔 추가 구입 품의 건 </t>
  </si>
  <si>
    <t>저소음 컴프레샤</t>
    <phoneticPr fontId="2" type="noConversion"/>
  </si>
  <si>
    <t xml:space="preserve">[구매품의/생산][21PI0700-003] 생산용 볼트 구매의 件 </t>
  </si>
  <si>
    <t>M3x6 외5종</t>
    <phoneticPr fontId="2" type="noConversion"/>
  </si>
  <si>
    <t xml:space="preserve">[구매품의_기술부문][20DI07RRB-151 로봇터블] 맥주취출 가공품 품의 건  </t>
  </si>
  <si>
    <t>CONV_001-00 외64종</t>
    <phoneticPr fontId="2" type="noConversion"/>
  </si>
  <si>
    <t xml:space="preserve">[기술부문_구매품의][20EE00S00-001] 뉴로메카(키친랩) -에스프레소 공정 가공품 3종  </t>
  </si>
  <si>
    <t>키친랩_에스프레소_MPLM1630_플랜지 외2종</t>
    <phoneticPr fontId="2" type="noConversion"/>
  </si>
  <si>
    <t xml:space="preserve">[구매품의_기술부문][20DI07RGP-065] 고피자 프로젝트 개선을 위한 부품 구입  </t>
  </si>
  <si>
    <t xml:space="preserve">[구매품의_기술부문][20DI07RGP-065] 고피자 프로젝트 개선을 위한 부품 제작 </t>
  </si>
  <si>
    <t>GO 006 05 0203 외1종</t>
    <phoneticPr fontId="2" type="noConversion"/>
  </si>
  <si>
    <t>[기술부문_구매품의][20DI07RKC-125 교촌치킨] - 용접-대연레이저</t>
  </si>
  <si>
    <t xml:space="preserve">용절 뉴로메카수정 0201 </t>
    <phoneticPr fontId="2" type="noConversion"/>
  </si>
  <si>
    <t xml:space="preserve">[신흥화학] D6 Tool 핑거 수정가공 품의 件 </t>
  </si>
  <si>
    <t>T_016_00_R4 외1종</t>
    <phoneticPr fontId="2" type="noConversion"/>
  </si>
  <si>
    <t>21dI12D00-001</t>
    <phoneticPr fontId="2" type="noConversion"/>
  </si>
  <si>
    <t xml:space="preserve">[구매품의 - 기술부문][21dI12D00-001] INDY12 핵심부품(감속기) 구입 </t>
  </si>
  <si>
    <t>LHSG-40-120-C-iii-st110</t>
    <phoneticPr fontId="2" type="noConversion"/>
  </si>
  <si>
    <t xml:space="preserve">20210205-0015 </t>
  </si>
  <si>
    <t xml:space="preserve">20210205-0007 </t>
  </si>
  <si>
    <t xml:space="preserve">20210208-0083 </t>
  </si>
  <si>
    <t>20210208-0045</t>
  </si>
  <si>
    <t>20210208-0082</t>
  </si>
  <si>
    <t>20210208-0040</t>
  </si>
  <si>
    <t>20210209-0027</t>
  </si>
  <si>
    <t>20210205-0020</t>
  </si>
  <si>
    <t>20210208-0077</t>
  </si>
  <si>
    <t>20210205-0022</t>
  </si>
  <si>
    <t>20210205-0024</t>
  </si>
  <si>
    <t xml:space="preserve">20210205-0005 </t>
  </si>
  <si>
    <t xml:space="preserve">20210208-0076 </t>
  </si>
  <si>
    <t>20210205-0057</t>
  </si>
  <si>
    <t xml:space="preserve">20210205-0006 </t>
  </si>
  <si>
    <t>20210208-0075</t>
  </si>
  <si>
    <t>20210208-0011</t>
  </si>
  <si>
    <t xml:space="preserve">20210205-0016 </t>
  </si>
  <si>
    <t xml:space="preserve">20210205-0014 </t>
  </si>
  <si>
    <t xml:space="preserve">20210205-0004 </t>
  </si>
  <si>
    <t xml:space="preserve">[기술부문_구매품의][20DI07RKC-125 교촌치킨] - 판금&amp;가공품-기름떨어짐방지를 위한 가림막 제작 </t>
    <phoneticPr fontId="2" type="noConversion"/>
  </si>
  <si>
    <t xml:space="preserve">[기술부문_구매품의][20EE00S00-001 뉴로메카(키친랩)] - 센서 추가 구매 건 </t>
    <phoneticPr fontId="2" type="noConversion"/>
  </si>
  <si>
    <t>20210208-0074</t>
  </si>
  <si>
    <t>20210208-0016</t>
  </si>
  <si>
    <t xml:space="preserve">20210208-0021 </t>
  </si>
  <si>
    <t>20210208-0013</t>
  </si>
  <si>
    <t>20210205-0049</t>
  </si>
  <si>
    <t>프로파일 절단(3030) 외2종</t>
    <phoneticPr fontId="2" type="noConversion"/>
  </si>
  <si>
    <t xml:space="preserve">20210208-0081 </t>
  </si>
  <si>
    <t>20210208-0055</t>
  </si>
  <si>
    <t xml:space="preserve">20210208-0078 </t>
  </si>
  <si>
    <t>20210205-0034</t>
  </si>
  <si>
    <t xml:space="preserve">20210208-0079 </t>
  </si>
  <si>
    <t>20210205-0026</t>
  </si>
  <si>
    <t>20210205-0032</t>
  </si>
  <si>
    <t>20210209-0051</t>
  </si>
  <si>
    <t>김태정</t>
    <phoneticPr fontId="2" type="noConversion"/>
  </si>
  <si>
    <t xml:space="preserve">[구매품의]린나이 튀김바스켓 구매 및 커피 그라인더 구매 </t>
  </si>
  <si>
    <t>린나이 튀김 바스켓 외2종</t>
    <phoneticPr fontId="2" type="noConversion"/>
  </si>
  <si>
    <t>20210209-0069</t>
  </si>
  <si>
    <t>20210209-0062</t>
  </si>
  <si>
    <t>20210209-0010</t>
  </si>
  <si>
    <t xml:space="preserve">20210208-0073 </t>
  </si>
  <si>
    <t>20210208-0049</t>
  </si>
  <si>
    <t xml:space="preserve">[구매품의_기술부문][20DI07RGP-065] 고피자 프로젝트 개선을 위한 부품 구입 (온라인구입)  </t>
  </si>
  <si>
    <t>MSHT6-25</t>
  </si>
  <si>
    <t>20210209-0007</t>
  </si>
  <si>
    <t>20210208-0080</t>
  </si>
  <si>
    <t>20210205-0036</t>
  </si>
  <si>
    <t xml:space="preserve">[구매품의 - 기술부문][20EI07E00-001] 로봇 조립용 핀 삽입 지그 제작 </t>
  </si>
  <si>
    <t>v20_C1_HD_pin_Jig 외6종</t>
    <phoneticPr fontId="2" type="noConversion"/>
  </si>
  <si>
    <t xml:space="preserve">[기술부문_구매품의][20EE00S00-001] 뉴로메카(키친랩) - 실리콘판, 실리콘용 접착제 구매 </t>
  </si>
  <si>
    <t>실리콘 고무전용/순간접착제/2701/20g 외1종</t>
    <phoneticPr fontId="2" type="noConversion"/>
  </si>
  <si>
    <t>20210208-0111</t>
  </si>
  <si>
    <t>21PE00P00-002</t>
    <phoneticPr fontId="2" type="noConversion"/>
  </si>
  <si>
    <t xml:space="preserve">구매품의_코어베어링 정렬지그 // 프로젝트 채번 생성 // 재기안 </t>
  </si>
  <si>
    <t>Press_jig_100w 외12종</t>
    <phoneticPr fontId="2" type="noConversion"/>
  </si>
  <si>
    <t>21DI07ROS-002</t>
    <phoneticPr fontId="2" type="noConversion"/>
  </si>
  <si>
    <t xml:space="preserve">[구매품의_기술부문][20DI07ROS-002 오아시스 스토리] 카페 와쏭 구매품 품의 건  </t>
  </si>
  <si>
    <t>GDN-80F</t>
    <phoneticPr fontId="2" type="noConversion"/>
  </si>
  <si>
    <t>BWP20-12P 외4종</t>
    <phoneticPr fontId="2" type="noConversion"/>
  </si>
  <si>
    <t>CDM2F40-100Z-M9B 외19종</t>
    <phoneticPr fontId="2" type="noConversion"/>
  </si>
  <si>
    <t>EGW25CA 2R 940 ZOC</t>
    <phoneticPr fontId="2" type="noConversion"/>
  </si>
  <si>
    <t>CF10-1 외1종</t>
    <phoneticPr fontId="2" type="noConversion"/>
  </si>
  <si>
    <t>IES-30C 외1종</t>
    <phoneticPr fontId="2" type="noConversion"/>
  </si>
  <si>
    <t xml:space="preserve">[기술부문_구매품의][20EE00S00-001] 뉴로메카(키친랩) - 커피 공정 넉박스, 피처린서, 컵디스펜서 타공 </t>
  </si>
  <si>
    <t>대리석 절단</t>
    <phoneticPr fontId="2" type="noConversion"/>
  </si>
  <si>
    <t>공주</t>
    <phoneticPr fontId="2" type="noConversion"/>
  </si>
  <si>
    <t>20210209-0061</t>
  </si>
  <si>
    <t>20210209-0034</t>
  </si>
  <si>
    <t>CDIS_001_00 외41종</t>
    <phoneticPr fontId="2" type="noConversion"/>
  </si>
  <si>
    <t xml:space="preserve">[구매품의_기술부문][20DI07RRB-151 로봇터블] 맥주취출 추가 가공품 품의 건 </t>
  </si>
  <si>
    <t>GR_002_00_R2 외2종</t>
    <phoneticPr fontId="2" type="noConversion"/>
  </si>
  <si>
    <t xml:space="preserve">[구매품의] 책상 구매 </t>
  </si>
  <si>
    <t>컴퓨터 책상</t>
    <phoneticPr fontId="2" type="noConversion"/>
  </si>
  <si>
    <t>MSH4-8</t>
    <phoneticPr fontId="2" type="noConversion"/>
  </si>
  <si>
    <t>21DE00RGP-019</t>
    <phoneticPr fontId="2" type="noConversion"/>
  </si>
  <si>
    <t xml:space="preserve">[구매품의_영업팀] [21DE00RGP-019] 고피자 납품을 위한 도우 이송 컨베이어 구매의 건 </t>
  </si>
  <si>
    <t>도우 이송 컨베이어 설계 용역</t>
    <phoneticPr fontId="2" type="noConversion"/>
  </si>
  <si>
    <t>20210209-0063</t>
  </si>
  <si>
    <t xml:space="preserve">[구매품의/생산][21PI0700-002] Gmaitic Gripper(MPLM3240) 안전재고 확보의 件 </t>
    <phoneticPr fontId="2" type="noConversion"/>
  </si>
  <si>
    <t>20210216-0015</t>
  </si>
  <si>
    <t>20210210-0045</t>
  </si>
  <si>
    <t xml:space="preserve">20210216-0013 </t>
  </si>
  <si>
    <t xml:space="preserve">20210215-0002 </t>
  </si>
  <si>
    <t>20210216-0016</t>
  </si>
  <si>
    <t>20210210-0006</t>
  </si>
  <si>
    <t>20210218-0001</t>
  </si>
  <si>
    <t>20210210-0004</t>
  </si>
  <si>
    <t>20210210-0024</t>
  </si>
  <si>
    <t>20210218-0054</t>
  </si>
  <si>
    <t xml:space="preserve">20210215-0012 </t>
  </si>
  <si>
    <t>20210210-0040</t>
  </si>
  <si>
    <t>20210216-0044</t>
  </si>
  <si>
    <t xml:space="preserve">20210215-0011 </t>
  </si>
  <si>
    <t>20210218-0005</t>
  </si>
  <si>
    <t>20210210-0028</t>
  </si>
  <si>
    <t>20210216-0001
20210218-0020</t>
    <phoneticPr fontId="2" type="noConversion"/>
  </si>
  <si>
    <t xml:space="preserve">20210215-0010 </t>
  </si>
  <si>
    <t>20210210-0013</t>
  </si>
  <si>
    <t xml:space="preserve">20210215-0004 </t>
  </si>
  <si>
    <t>20210210-0030</t>
  </si>
  <si>
    <t xml:space="preserve">[구매품의] 멀티탭 정리함 구매  </t>
  </si>
  <si>
    <t>파파스 6구 멀티탭정리함 콘센트 정리박스(블랙-대형)</t>
    <phoneticPr fontId="2" type="noConversion"/>
  </si>
  <si>
    <t>20210216-0017</t>
  </si>
  <si>
    <t>AT960MR_18회차</t>
    <phoneticPr fontId="2" type="noConversion"/>
  </si>
  <si>
    <t xml:space="preserve">20210215-0007 </t>
  </si>
  <si>
    <t xml:space="preserve">20210215-0008 </t>
  </si>
  <si>
    <t xml:space="preserve">20210215-0009 </t>
  </si>
  <si>
    <t xml:space="preserve">[구매품의_제품] [20dl07D00-005] 1kW Driver Board Rev.D - PCB 부품 구매 건 </t>
  </si>
  <si>
    <t>167892-2 외 28종</t>
    <phoneticPr fontId="2" type="noConversion"/>
  </si>
  <si>
    <t>20210215-0019</t>
    <phoneticPr fontId="2" type="noConversion"/>
  </si>
  <si>
    <t>0603N330F500CT 외3종</t>
    <phoneticPr fontId="2" type="noConversion"/>
  </si>
  <si>
    <t xml:space="preserve">[구매품의_기술부문][20DI07ROS-002 오아시스 스토리] 카페 와쏭 가공품 추가 품의 건  </t>
  </si>
  <si>
    <t>GR_012_00_R2_2</t>
    <phoneticPr fontId="2" type="noConversion"/>
  </si>
  <si>
    <t xml:space="preserve">[구매품의_제품] [20dl07D00-005] 1kW Driver Board Rev.D - PCB 제작 건 </t>
  </si>
  <si>
    <t>BLDC_Driver_1KW_Power_Board_Rev_D</t>
    <phoneticPr fontId="2" type="noConversion"/>
  </si>
  <si>
    <t xml:space="preserve">[기술부문_구매품의][20EE00S00-001 뉴로메카(키친랩)] - 용접-한진정밀  </t>
  </si>
  <si>
    <t xml:space="preserve">20210216-0012 </t>
  </si>
  <si>
    <t>20210215-0035</t>
  </si>
  <si>
    <t xml:space="preserve">[기술부문_구매품의][21DE00RGP-019 고피자] - 구매품-한국미스미 </t>
  </si>
  <si>
    <t>SSFHRTS6-85-M4-SC10 외1종</t>
    <phoneticPr fontId="2" type="noConversion"/>
  </si>
  <si>
    <t>20210216-0042</t>
    <phoneticPr fontId="2" type="noConversion"/>
  </si>
  <si>
    <t xml:space="preserve">구매품의서_기술부문_김기태사원_[20DE00RGP-103] 고피자 - 고무패드 </t>
  </si>
  <si>
    <t>B0010-B(260x260)</t>
    <phoneticPr fontId="2" type="noConversion"/>
  </si>
  <si>
    <t>20210218-0046</t>
  </si>
  <si>
    <t xml:space="preserve">[로봇부품실증과제용] D6 제작 </t>
  </si>
  <si>
    <t>B-13471 외3종</t>
    <phoneticPr fontId="2" type="noConversion"/>
  </si>
  <si>
    <t>L650 Base (1A) 외11종</t>
    <phoneticPr fontId="2" type="noConversion"/>
  </si>
  <si>
    <t>VRGF-21D120-19FB19</t>
    <phoneticPr fontId="2" type="noConversion"/>
  </si>
  <si>
    <t>국제산업기계</t>
    <phoneticPr fontId="2" type="noConversion"/>
  </si>
  <si>
    <t>L650 Link A Carbon Tube (1A) 외1종</t>
    <phoneticPr fontId="2" type="noConversion"/>
  </si>
  <si>
    <t>제네피아</t>
    <phoneticPr fontId="2" type="noConversion"/>
  </si>
  <si>
    <t xml:space="preserve">[구매품의/생산][21PI07p00-001]Indy7 생산용 Harness 구매의 件 </t>
  </si>
  <si>
    <t>W1142 외16종</t>
    <phoneticPr fontId="2" type="noConversion"/>
  </si>
  <si>
    <t xml:space="preserve">[기술부문_구매품의][21DE00RGP-019 고피자] - 가공품 </t>
  </si>
  <si>
    <t>GOP_01_012 외8종</t>
    <phoneticPr fontId="2" type="noConversion"/>
  </si>
  <si>
    <t xml:space="preserve">[기술부문_구매품의][20DI07RKC-125 교촌치킨] - 구매품(두루하드웨어) </t>
  </si>
  <si>
    <t xml:space="preserve">[기술부문_구매품의][21DE00RGP-019 고피자] - 판금 </t>
  </si>
  <si>
    <t>절 023 0217 외3종</t>
    <phoneticPr fontId="2" type="noConversion"/>
  </si>
  <si>
    <t xml:space="preserve">[기술부문_구매품의][20EE00S00-001 뉴로메카(키친랩)] - 판금-기름떨어짐 방지를 위한 추가 제작 </t>
  </si>
  <si>
    <t>용 01 007 02 외1종</t>
    <phoneticPr fontId="2" type="noConversion"/>
  </si>
  <si>
    <t xml:space="preserve">바리스타 로봇 개발용 부품 구매의 건 </t>
    <phoneticPr fontId="2" type="noConversion"/>
  </si>
  <si>
    <t>드립포트 외1종</t>
    <phoneticPr fontId="2" type="noConversion"/>
  </si>
  <si>
    <t xml:space="preserve">[구매품의_제품] [20dl07D00-005] 1kW Driver Board Rev.D - PCB 부품 재구매 건 </t>
  </si>
  <si>
    <t>DMP4025SFG-7</t>
    <phoneticPr fontId="2" type="noConversion"/>
  </si>
  <si>
    <t xml:space="preserve">[구매품의서]_기술부문_하종찬사원_진공펌프 구매 </t>
  </si>
  <si>
    <t>소형 진공펌프</t>
    <phoneticPr fontId="2" type="noConversion"/>
  </si>
  <si>
    <t xml:space="preserve">[로봇부품실증과제용] D6 Tool 제작 </t>
    <phoneticPr fontId="2" type="noConversion"/>
  </si>
  <si>
    <t>T-001-00 외6종</t>
    <phoneticPr fontId="2" type="noConversion"/>
  </si>
  <si>
    <t xml:space="preserve">[기술부문_구매품의][20DI07RKC-125 교촌치킨] - 용접-대성웰딩  </t>
  </si>
  <si>
    <t>출장 용접</t>
    <phoneticPr fontId="2" type="noConversion"/>
  </si>
  <si>
    <t>대성웰딩</t>
    <phoneticPr fontId="2" type="noConversion"/>
  </si>
  <si>
    <t>20210218-0028</t>
  </si>
  <si>
    <t>20210218-0048</t>
  </si>
  <si>
    <t>20210225-0063</t>
  </si>
  <si>
    <t>20210221-0020</t>
  </si>
  <si>
    <t>20210221-0014</t>
  </si>
  <si>
    <t xml:space="preserve">20210223-0018 </t>
  </si>
  <si>
    <t>20210222-0019</t>
  </si>
  <si>
    <t>20210223-0017</t>
  </si>
  <si>
    <t>20210222-0015</t>
  </si>
  <si>
    <t xml:space="preserve">20210223-0016 </t>
  </si>
  <si>
    <t>20210222-0003</t>
  </si>
  <si>
    <t>20210224-0061</t>
  </si>
  <si>
    <t>20210224-0024</t>
  </si>
  <si>
    <t xml:space="preserve">20210221-0007 </t>
  </si>
  <si>
    <t>20210219-0034</t>
  </si>
  <si>
    <t>20210219-0018</t>
  </si>
  <si>
    <t>20210221-0009</t>
  </si>
  <si>
    <t>20210223-0015</t>
    <phoneticPr fontId="2" type="noConversion"/>
  </si>
  <si>
    <t>20210222-0017</t>
  </si>
  <si>
    <t xml:space="preserve">20210221-0005 </t>
  </si>
  <si>
    <t>20210219-0032</t>
  </si>
  <si>
    <t>20210221-0019</t>
  </si>
  <si>
    <t xml:space="preserve">20210223-0014 </t>
  </si>
  <si>
    <t>20210222-0005</t>
  </si>
  <si>
    <t>20210224-0058</t>
  </si>
  <si>
    <t>20210224-0016</t>
  </si>
  <si>
    <t>20210221-0008</t>
  </si>
  <si>
    <t>20210219-0016</t>
  </si>
  <si>
    <t>20210223-0011</t>
  </si>
  <si>
    <t>20210222-0077</t>
  </si>
  <si>
    <t>20210225-0082</t>
  </si>
  <si>
    <t>20210224-0041</t>
  </si>
  <si>
    <t xml:space="preserve">[구매품의_기술부문][20DI07ROS-002 오아시스 스토리] 카페 와쏭 가공품 품의 건 </t>
    <phoneticPr fontId="2" type="noConversion"/>
  </si>
  <si>
    <t>20210225-0075</t>
  </si>
  <si>
    <t>20210225-0060</t>
  </si>
  <si>
    <t>20210221-0006</t>
  </si>
  <si>
    <t>20210219-0027</t>
  </si>
  <si>
    <t>20210225-0041</t>
  </si>
  <si>
    <t>20210222-0049</t>
  </si>
  <si>
    <t>20210221-0018</t>
  </si>
  <si>
    <t xml:space="preserve">20210221-0017 </t>
  </si>
  <si>
    <t>20210221-0016</t>
  </si>
  <si>
    <t xml:space="preserve">20210221-0015 </t>
  </si>
  <si>
    <t>FH-SCX05 외10종</t>
    <phoneticPr fontId="2" type="noConversion"/>
  </si>
  <si>
    <t xml:space="preserve">20210224-0060 </t>
  </si>
  <si>
    <t>20210223-0013</t>
  </si>
  <si>
    <t>20210222-0051</t>
  </si>
  <si>
    <t>20210223-0037</t>
  </si>
  <si>
    <t xml:space="preserve">20210221-0004 </t>
  </si>
  <si>
    <t>20210219-0023</t>
  </si>
  <si>
    <t xml:space="preserve">20210221-0010 </t>
  </si>
  <si>
    <t xml:space="preserve">20210221-0013 </t>
  </si>
  <si>
    <t xml:space="preserve">20210221-0011 </t>
  </si>
  <si>
    <t>21DIE1RJM-018</t>
    <phoneticPr fontId="2" type="noConversion"/>
  </si>
  <si>
    <t xml:space="preserve">[기술부문_구매품의][21DIE1RJM] 제이미디에이터 휴머노이드협회 - 납품용 포터필터 구매품 </t>
  </si>
  <si>
    <t>시모넬리 호환 포터필터 2구 / 블랙</t>
    <phoneticPr fontId="2" type="noConversion"/>
  </si>
  <si>
    <t xml:space="preserve">20210221-0012 </t>
  </si>
  <si>
    <t xml:space="preserve">[기술부문_구매품의][20EE00S00-001 뉴로메카(키친랩)] - 구매품-한국미스미-튀김바스켓 그리퍼 설계 </t>
  </si>
  <si>
    <t xml:space="preserve">RBLMA1-300  </t>
    <phoneticPr fontId="2" type="noConversion"/>
  </si>
  <si>
    <t xml:space="preserve">20210223-0010 </t>
    <phoneticPr fontId="2" type="noConversion"/>
  </si>
  <si>
    <t>20210224-0022</t>
  </si>
  <si>
    <t>기술상용화</t>
  </si>
  <si>
    <t xml:space="preserve">[기술부문_구매품의][20EE00S00-001 뉴로메카(키친랩)] - 가공품-한국미스미-튀김바스켓 그리퍼 설계 </t>
  </si>
  <si>
    <t>KL_001_PR_01_004_1 외4종</t>
    <phoneticPr fontId="2" type="noConversion"/>
  </si>
  <si>
    <t xml:space="preserve">[구매품의] 삼성전자 충전기 구매 </t>
  </si>
  <si>
    <t>삼성전자 2A 충전기</t>
    <phoneticPr fontId="2" type="noConversion"/>
  </si>
  <si>
    <t xml:space="preserve">[기술부문_구매품의][20EE00S00-001 뉴로메카(키친랩)] - 판금-부원이엔지-바스켓 지지대 제작 </t>
  </si>
  <si>
    <t>KL_001_SH_01_011</t>
    <phoneticPr fontId="2" type="noConversion"/>
  </si>
  <si>
    <t xml:space="preserve">[기술부문_구매품의][20EE00S00-001 뉴로메카(키친랩)] - 판금-spacer </t>
  </si>
  <si>
    <t>용 SH 010 0223 외4종</t>
    <phoneticPr fontId="2" type="noConversion"/>
  </si>
  <si>
    <t xml:space="preserve">[기술부문_구매품의][21DIE1RJM] 제이미디에이터 휴머노이드협회 - 납품용 제빙기 구매품 </t>
  </si>
  <si>
    <t>코리아나까조 NID-0520T3</t>
    <phoneticPr fontId="2" type="noConversion"/>
  </si>
  <si>
    <t xml:space="preserve">[기술부문_구매품의][21DIE1RJM] 제이미디에이터 휴머노이드협회 - 납품용구매품  </t>
  </si>
  <si>
    <t>매립형 스텐넉박스</t>
    <phoneticPr fontId="2" type="noConversion"/>
  </si>
  <si>
    <t>누오바 시모넬리 뉴 아피아2 (블랙) 외3종</t>
    <phoneticPr fontId="2" type="noConversion"/>
  </si>
  <si>
    <t>[구매품의_기술][20DIE1RMT-129] 바닥 스티커 구매 건</t>
  </si>
  <si>
    <t>거리두기 바닥 스티커</t>
    <phoneticPr fontId="2" type="noConversion"/>
  </si>
  <si>
    <t xml:space="preserve">[기술부문_구매품의][20DI07RKC-125 교촌치킨] - 구매품(한국미스미)-탈유기 거치대 제작 </t>
  </si>
  <si>
    <t>SSFHRTS6-150-M3-SC10 외4종</t>
    <phoneticPr fontId="2" type="noConversion"/>
  </si>
  <si>
    <t>21PI07P00-004</t>
    <phoneticPr fontId="2" type="noConversion"/>
  </si>
  <si>
    <t xml:space="preserve">[구매품의/생산][21PI07P00-004] 2021년 계측기(대전본부) 정기 검교정 품의의 件 </t>
  </si>
  <si>
    <t>버니어캘리퍼스 외11종</t>
    <phoneticPr fontId="2" type="noConversion"/>
  </si>
  <si>
    <t xml:space="preserve">[구매품의/생산][21PI07P00-003] 21년 2월 생산필요 공구 및 소모품 구매의 件 </t>
  </si>
  <si>
    <t>QL-MH형토크렌치(kgf·cm형) 외13종</t>
    <phoneticPr fontId="2" type="noConversion"/>
  </si>
  <si>
    <t>21DIE1RJM-018</t>
  </si>
  <si>
    <t>20210302-0040</t>
  </si>
  <si>
    <t>20210302-0007</t>
  </si>
  <si>
    <t>20210302-0003</t>
  </si>
  <si>
    <t>20210304-0008</t>
  </si>
  <si>
    <t>20210302-0001</t>
  </si>
  <si>
    <t>20210304-0001</t>
  </si>
  <si>
    <t>20210303-0009</t>
  </si>
  <si>
    <t>20210302-0039</t>
  </si>
  <si>
    <t>20210303-0032</t>
  </si>
  <si>
    <t>20210302-0005</t>
  </si>
  <si>
    <t>20210304-0058</t>
  </si>
  <si>
    <t>20210304-0056</t>
  </si>
  <si>
    <t>20210304-0072</t>
  </si>
  <si>
    <t>20210304-0052</t>
  </si>
  <si>
    <t>20210304-0060</t>
  </si>
  <si>
    <t>TD-5215-1-10-25 외1종</t>
    <phoneticPr fontId="2" type="noConversion"/>
  </si>
  <si>
    <t xml:space="preserve">20210304-0109 </t>
  </si>
  <si>
    <t>20210304-0031</t>
  </si>
  <si>
    <t>20210302-0063</t>
  </si>
  <si>
    <t>20210304-0050</t>
  </si>
  <si>
    <t>20210304-0054</t>
  </si>
  <si>
    <t>20210302-0061</t>
  </si>
  <si>
    <t>20210303-0031</t>
  </si>
  <si>
    <t>20210302-0009</t>
  </si>
  <si>
    <t>20210304-0029</t>
  </si>
  <si>
    <t>20210304-0027</t>
  </si>
  <si>
    <t xml:space="preserve">[구매품의_제품] [21PI07D00-001] Endat to Biss 보드 - PCB 부품 구매 건 </t>
  </si>
  <si>
    <t>NRS4018T220MDGJ 외12종</t>
    <phoneticPr fontId="2" type="noConversion"/>
  </si>
  <si>
    <t>20210225-0078</t>
    <phoneticPr fontId="2" type="noConversion"/>
  </si>
  <si>
    <t xml:space="preserve">[구매품의_제품] [21PI07D00-001] Endat to Biss 보드 - PCB 부품 구매 건 </t>
    <phoneticPr fontId="2" type="noConversion"/>
  </si>
  <si>
    <t>C0201X7R250-331JNP 외36종</t>
    <phoneticPr fontId="2" type="noConversion"/>
  </si>
  <si>
    <t xml:space="preserve">[구매품의_기술][20DIE1RMT-129] 구두발 바닥 스티커 구매 건 </t>
  </si>
  <si>
    <t>( 30족 세트 ) 발바닥 스티커</t>
    <phoneticPr fontId="2" type="noConversion"/>
  </si>
  <si>
    <t>ba_000_jm</t>
    <phoneticPr fontId="2" type="noConversion"/>
  </si>
  <si>
    <t>20210304-0100</t>
  </si>
  <si>
    <t xml:space="preserve">[기술부문_구매품의][20DI07RKC-125 교촌치킨] - 가공품-탈유기 거치대 제작을 위함 </t>
  </si>
  <si>
    <t>KC_125_PR_01_001</t>
    <phoneticPr fontId="2" type="noConversion"/>
  </si>
  <si>
    <t xml:space="preserve">20210304-0108 </t>
  </si>
  <si>
    <t>20210304-0039</t>
  </si>
  <si>
    <t xml:space="preserve">[기술부문_구매품의][20EE00S00-001 뉴로메카(키친랩)] - 밴딩-부원이엔지-바스켓 지지대 제작 </t>
  </si>
  <si>
    <t>KL_001_BD_01_001</t>
    <phoneticPr fontId="2" type="noConversion"/>
  </si>
  <si>
    <t xml:space="preserve">[기술부문_구매품의][21DIE1RJM] 제이미디에이터 휴머노이드협회 - 납품용_에스프레소머신_설치 </t>
  </si>
  <si>
    <t>설치비 외2종</t>
    <phoneticPr fontId="2" type="noConversion"/>
  </si>
  <si>
    <t>커피마켓어스</t>
    <phoneticPr fontId="2" type="noConversion"/>
  </si>
  <si>
    <t>20210304-0007</t>
  </si>
  <si>
    <t>DWB1210 외2종</t>
    <phoneticPr fontId="2" type="noConversion"/>
  </si>
  <si>
    <t xml:space="preserve">[구매품의_개발][21dI07D00-001] 개발자재- 23종 구매건_DeviceMart </t>
  </si>
  <si>
    <t>SN74LVC1G02DBVR 외22종</t>
    <phoneticPr fontId="2" type="noConversion"/>
  </si>
  <si>
    <t xml:space="preserve">20210304-0004 </t>
    <phoneticPr fontId="2" type="noConversion"/>
  </si>
  <si>
    <t xml:space="preserve">[구매품의_개발][21dI07D00-001] 개발자재- 17종 구매건_Eleparts </t>
  </si>
  <si>
    <t>ACS37800KMACTR-030B3-SPI 외16종</t>
    <phoneticPr fontId="2" type="noConversion"/>
  </si>
  <si>
    <t xml:space="preserve">20210304-0003 </t>
    <phoneticPr fontId="2" type="noConversion"/>
  </si>
  <si>
    <t xml:space="preserve">[로봇부품실증과제용] D6 전장반 제작 </t>
  </si>
  <si>
    <t>전장반 제작</t>
    <phoneticPr fontId="2" type="noConversion"/>
  </si>
  <si>
    <t xml:space="preserve">20210303-0030 </t>
  </si>
  <si>
    <t>20210304-0084</t>
  </si>
  <si>
    <t xml:space="preserve">[구매품의_영업팀] [21DE00RGP-019] 고피자 Buffer &amp; 발효기 자동화 시스템 부품 구매의 건 </t>
  </si>
  <si>
    <t>HSP 0320-50 50R 외1종</t>
    <phoneticPr fontId="2" type="noConversion"/>
  </si>
  <si>
    <t>MSND3.2-100 외6종</t>
    <phoneticPr fontId="2" type="noConversion"/>
  </si>
  <si>
    <t>22￠*700mm (220V 1KW) 리드3M</t>
    <phoneticPr fontId="2" type="noConversion"/>
  </si>
  <si>
    <t>태진전열</t>
    <phoneticPr fontId="2" type="noConversion"/>
  </si>
  <si>
    <t>20210304-0017</t>
  </si>
  <si>
    <t>KSEP-2243C11 (EMO 인쇄) 외11종</t>
    <phoneticPr fontId="2" type="noConversion"/>
  </si>
  <si>
    <t>형제전기</t>
    <phoneticPr fontId="2" type="noConversion"/>
  </si>
  <si>
    <t>20210304-0014</t>
  </si>
  <si>
    <t>BOSS 40 * 12NT (도면가공) 외6종</t>
    <phoneticPr fontId="2" type="noConversion"/>
  </si>
  <si>
    <t>한국체인모터</t>
    <phoneticPr fontId="2" type="noConversion"/>
  </si>
  <si>
    <t>20210304-0002</t>
  </si>
  <si>
    <t>GE2510DS-BALR-C7 외1종</t>
    <phoneticPr fontId="2" type="noConversion"/>
  </si>
  <si>
    <t>포엠테크</t>
    <phoneticPr fontId="2" type="noConversion"/>
  </si>
  <si>
    <t>20210304-0011</t>
  </si>
  <si>
    <t xml:space="preserve">[구매품의_영업팀] [21DE00RGP-019] 고피자 Buffer &amp; 발효기 자동화 시스템 부품 구매의 건 </t>
    <phoneticPr fontId="2" type="noConversion"/>
  </si>
  <si>
    <t>FK20 외6종</t>
    <phoneticPr fontId="2" type="noConversion"/>
  </si>
  <si>
    <t>중앙베어링</t>
    <phoneticPr fontId="2" type="noConversion"/>
  </si>
  <si>
    <t xml:space="preserve">20210304-0018 </t>
  </si>
  <si>
    <t>5MM*780W*1470L-레싱구 (가이드로프박음질) 외1종</t>
    <phoneticPr fontId="2" type="noConversion"/>
  </si>
  <si>
    <t>우양물산</t>
    <phoneticPr fontId="2" type="noConversion"/>
  </si>
  <si>
    <t>20210304-0013</t>
  </si>
  <si>
    <t>BYGSU10125-60HCB</t>
    <phoneticPr fontId="2" type="noConversion"/>
  </si>
  <si>
    <t>20210304-0016</t>
  </si>
  <si>
    <t>GP3533B (길이4m, 롤러 재질 PP) 외1종</t>
    <phoneticPr fontId="2" type="noConversion"/>
  </si>
  <si>
    <t>국제바퀴프로파일</t>
    <phoneticPr fontId="2" type="noConversion"/>
  </si>
  <si>
    <t>20210304-0015</t>
  </si>
  <si>
    <t xml:space="preserve">[로봇부품실증과제용] 델타 프레임 및 전장함 제작 </t>
  </si>
  <si>
    <t>프레임 및 전장함</t>
    <phoneticPr fontId="2" type="noConversion"/>
  </si>
  <si>
    <t xml:space="preserve">20210304-0006 </t>
  </si>
  <si>
    <t>20210304-0095</t>
  </si>
  <si>
    <t xml:space="preserve">[로봇부품실증과제용] 모바일 Actuator 적용 AGV 전장부 제작  </t>
  </si>
  <si>
    <t>AGV 전원부 설계/제작 외1종</t>
    <phoneticPr fontId="2" type="noConversion"/>
  </si>
  <si>
    <t>20210303-0029</t>
  </si>
  <si>
    <t>20210304-0093</t>
  </si>
  <si>
    <t xml:space="preserve">[기술부문_구매품의][20DI07RKC-125 교촌치킨] - 밴딩&amp;판금 - 탈유기 거치대 제작 </t>
  </si>
  <si>
    <t>KC_125_BD_01_002 외2종</t>
    <phoneticPr fontId="2" type="noConversion"/>
  </si>
  <si>
    <t xml:space="preserve">[구매품의/생산][21Pi0700-003]CORE 제작용 볼트 구매의 件 </t>
  </si>
  <si>
    <t>M3 x 3 외18종</t>
    <phoneticPr fontId="2" type="noConversion"/>
  </si>
  <si>
    <t xml:space="preserve">[고피자]전장부품 구매 품의건件 </t>
  </si>
  <si>
    <t>THD-WD1-T 외1종</t>
    <phoneticPr fontId="2" type="noConversion"/>
  </si>
  <si>
    <t>S7I15GT 외3종</t>
    <phoneticPr fontId="2" type="noConversion"/>
  </si>
  <si>
    <t>삼익삼공사</t>
    <phoneticPr fontId="2" type="noConversion"/>
  </si>
  <si>
    <t>XGP-ACF2 외17종</t>
    <phoneticPr fontId="2" type="noConversion"/>
  </si>
  <si>
    <t>KSB62-010-P1</t>
    <phoneticPr fontId="2" type="noConversion"/>
  </si>
  <si>
    <t>앱솔루텍</t>
    <phoneticPr fontId="2" type="noConversion"/>
  </si>
  <si>
    <t>20210304-0111</t>
  </si>
  <si>
    <t>BC-ATP-303018 외1종</t>
    <phoneticPr fontId="2" type="noConversion"/>
  </si>
  <si>
    <t xml:space="preserve">20210304-0110 </t>
  </si>
  <si>
    <t>AWG 0.5SQ-6C 10M 외2종</t>
    <phoneticPr fontId="2" type="noConversion"/>
  </si>
  <si>
    <t>20dE00D00-011</t>
    <phoneticPr fontId="2" type="noConversion"/>
  </si>
  <si>
    <t xml:space="preserve">[구매품의_개발][20dE00D00-011] 중기청 IndyEye3D 과제, 임베디드 비전 프로세서 구매품의서 </t>
  </si>
  <si>
    <t>임베디드 비전 프로세서 외1종</t>
    <phoneticPr fontId="2" type="noConversion"/>
  </si>
  <si>
    <t>소이넷</t>
    <phoneticPr fontId="2" type="noConversion"/>
  </si>
  <si>
    <t xml:space="preserve">20210308-0006 </t>
  </si>
  <si>
    <t>20210311-0064</t>
  </si>
  <si>
    <t>20210311-0003</t>
  </si>
  <si>
    <t>20210310-0018</t>
  </si>
  <si>
    <t>20210311-0005</t>
  </si>
  <si>
    <t xml:space="preserve">[기술부문_구매품의][21DIE1RJM] 제이미디에이터 휴머노이드협회 - 로봇고정폴 가공품 </t>
    <phoneticPr fontId="2" type="noConversion"/>
  </si>
  <si>
    <t>20210308-0007</t>
  </si>
  <si>
    <t xml:space="preserve">20210311-0072 </t>
  </si>
  <si>
    <t>20210310-0006</t>
  </si>
  <si>
    <t xml:space="preserve">[구매품의_개발][21PI07D00-001] 양산자재-Indy7 360도 Harness Cable 3종 제작건(추가) </t>
    <phoneticPr fontId="2" type="noConversion"/>
  </si>
  <si>
    <t xml:space="preserve">20210311-0073 </t>
  </si>
  <si>
    <t>20210310-0016</t>
  </si>
  <si>
    <t>20210310-0012</t>
  </si>
  <si>
    <t>20210311-0074</t>
  </si>
  <si>
    <t>20210310-0004</t>
  </si>
  <si>
    <t xml:space="preserve">20210311-0075 </t>
  </si>
  <si>
    <t>20210310-0014</t>
  </si>
  <si>
    <t>21DE00S00-001</t>
    <phoneticPr fontId="2" type="noConversion"/>
  </si>
  <si>
    <t>검체추출</t>
  </si>
  <si>
    <t>조문현</t>
    <phoneticPr fontId="2" type="noConversion"/>
  </si>
  <si>
    <t xml:space="preserve">[구매품의_제품] [21DE00S00-001] SI 안전재고 구매의 건 (Beckhoff Module) </t>
  </si>
  <si>
    <t>20210311-0068</t>
  </si>
  <si>
    <t>20210311-0009</t>
  </si>
  <si>
    <t xml:space="preserve">[기술부문_구매품의][21DIE1RJM] 제이미디에이터 휴머노이드협회 - 납품용 그리퍼 팁 가공품 </t>
  </si>
  <si>
    <t>jm_gri_003_2_al_knurling 외3종</t>
    <phoneticPr fontId="2" type="noConversion"/>
  </si>
  <si>
    <t xml:space="preserve">[기술부문_구매품의][21DIE1RJM] 제이미디에이터 휴머노이드협회 - 납품용 그리퍼팁, 포터필터 가공품 </t>
  </si>
  <si>
    <t>jm_gri_001 외7종</t>
    <phoneticPr fontId="2" type="noConversion"/>
  </si>
  <si>
    <t xml:space="preserve">[기술부문_구매품의][21DIE1RJM] 제이미디에이터 휴머노이드협회 - 납품용 린서 관련 구매품  </t>
  </si>
  <si>
    <t>핸드밸브 9.5mm(3/8) 중간밸브 볼밸브 외6종</t>
    <phoneticPr fontId="2" type="noConversion"/>
  </si>
  <si>
    <t>20210311-0007</t>
  </si>
  <si>
    <t xml:space="preserve">[구매품의서][20dE00D00-011] 중기청과제 3D IndyEye, Helios2 카메라 구매 품의 </t>
  </si>
  <si>
    <t>HLT003S-001 (5M Cable 포함)</t>
    <phoneticPr fontId="2" type="noConversion"/>
  </si>
  <si>
    <t xml:space="preserve">[구매품의][21PI07D00-001] Endat to Biss 보드 및 제어보드 Endat 논리 연산용 집적 회로 (FPGA) 부품 구매 건  </t>
  </si>
  <si>
    <t>XC7S15-1CPGA196Q</t>
    <phoneticPr fontId="2" type="noConversion"/>
  </si>
  <si>
    <t xml:space="preserve">[구매품의_개발][21DEG00RGP-019] 고피자_Buffer-발효기_전장품 구매건 </t>
  </si>
  <si>
    <t>MCCB ABN-103C 외26종</t>
    <phoneticPr fontId="2" type="noConversion"/>
  </si>
  <si>
    <t>.</t>
    <phoneticPr fontId="2" type="noConversion"/>
  </si>
  <si>
    <t>20210310-0023</t>
  </si>
  <si>
    <t>구매품의서_기술부문_김기태사원_[20D00RGP-103]_스토퍼 가공품 요청의 건</t>
  </si>
  <si>
    <t>BAR001</t>
    <phoneticPr fontId="2" type="noConversion"/>
  </si>
  <si>
    <t xml:space="preserve">주방 자동화 냉동 음식 자동공급기 구매 의뢰의 건 </t>
  </si>
  <si>
    <t>냉동식품 자동공급기 (R160)</t>
    <phoneticPr fontId="2" type="noConversion"/>
  </si>
  <si>
    <t>한아통상</t>
    <phoneticPr fontId="2" type="noConversion"/>
  </si>
  <si>
    <t>20210311-0076</t>
  </si>
  <si>
    <t>AT960MR_19회차</t>
    <phoneticPr fontId="2" type="noConversion"/>
  </si>
  <si>
    <t xml:space="preserve">20210311-0071 </t>
  </si>
  <si>
    <t>20210311-0070</t>
  </si>
  <si>
    <t xml:space="preserve">20210311-0069 </t>
  </si>
  <si>
    <t xml:space="preserve">[기술부문_구매품의][21DIE1RJM] 제이미디에이터 휴머노이드협회 - 납품용 원두 가루 받침 가공품 </t>
  </si>
  <si>
    <t>jm_bas_gri_001 외2종</t>
    <phoneticPr fontId="2" type="noConversion"/>
  </si>
  <si>
    <t>[기술부문_구매품의][20DI07RKC-125 교촌치킨] - 구매품(한국미스미)-튀김바스켓 제작</t>
  </si>
  <si>
    <t>SSFHR6-350 외3종</t>
    <phoneticPr fontId="2" type="noConversion"/>
  </si>
  <si>
    <t xml:space="preserve">[기술부문_구매품의][20DI07RKC-125 교촌치킨] - 구매품(위메프)-튀김바스켓 제작 </t>
  </si>
  <si>
    <t>스텐철망 스텐망 3메쉬 1M 재단</t>
    <phoneticPr fontId="2" type="noConversion"/>
  </si>
  <si>
    <t xml:space="preserve">[구매품의] 스텐바트 구매 </t>
  </si>
  <si>
    <t>스텐바트</t>
    <phoneticPr fontId="2" type="noConversion"/>
  </si>
  <si>
    <t xml:space="preserve">[기술부문_구매품의][21DIE1RJM] 제이미디에이터 휴머노이드협회 - 넉박스 개선 가공품 </t>
  </si>
  <si>
    <t>Jm_nuc_rev_001 외2종</t>
    <phoneticPr fontId="2" type="noConversion"/>
  </si>
  <si>
    <t>SSFHRW6-400-M3-N3 외5종</t>
    <phoneticPr fontId="2" type="noConversion"/>
  </si>
  <si>
    <t xml:space="preserve">[기술부문_구매품의][20DI07RKC-125 교촌치킨] - 구매품(한국미스미)-튀김바스켓 제작  </t>
  </si>
  <si>
    <t xml:space="preserve">[기술부문_구매품의][20DI07RKC-125 교촌치킨] - 가공품-디오시스-튀김바스켓 제작 </t>
  </si>
  <si>
    <t>KC_125_PR_01_002 외 17종</t>
    <phoneticPr fontId="2" type="noConversion"/>
  </si>
  <si>
    <t>20DI07RKC-125</t>
  </si>
  <si>
    <t>20DI07RRB-151</t>
  </si>
  <si>
    <t>20dGRIRWJ-081</t>
  </si>
  <si>
    <t>21DI07ROS-002</t>
  </si>
  <si>
    <t>21DE00RGP-019</t>
  </si>
  <si>
    <t>21DI07RJC-031</t>
  </si>
  <si>
    <t>20210317-0033</t>
  </si>
  <si>
    <t xml:space="preserve">20210315-0109 </t>
  </si>
  <si>
    <t>20210312-0001</t>
  </si>
  <si>
    <t xml:space="preserve">20210315-0003 </t>
  </si>
  <si>
    <t>20210315-0108</t>
  </si>
  <si>
    <t>20210315-0005</t>
  </si>
  <si>
    <t>20210315-0107</t>
  </si>
  <si>
    <t>20210315-0007</t>
  </si>
  <si>
    <t>20210315-0106</t>
  </si>
  <si>
    <t>20210315-0001</t>
  </si>
  <si>
    <t>20210315-0065</t>
  </si>
  <si>
    <t>20210317-0047</t>
  </si>
  <si>
    <t>20210317-0045</t>
  </si>
  <si>
    <t>20210315-0045</t>
  </si>
  <si>
    <t>20210315-0038</t>
  </si>
  <si>
    <t>20210315-0030</t>
  </si>
  <si>
    <t>20210315-0032</t>
  </si>
  <si>
    <t>20210315-0034</t>
  </si>
  <si>
    <t>20210315-0036</t>
  </si>
  <si>
    <t>20210315-0040</t>
  </si>
  <si>
    <t>20210315-0086</t>
  </si>
  <si>
    <t>20210315-0083</t>
  </si>
  <si>
    <t>20210315-0078</t>
  </si>
  <si>
    <t>20210318-0017</t>
  </si>
  <si>
    <t>20210317-0017</t>
  </si>
  <si>
    <t>20210317-0022</t>
  </si>
  <si>
    <t>20210317-0002</t>
  </si>
  <si>
    <t>20210317-0041</t>
  </si>
  <si>
    <t>20210317-0020</t>
  </si>
  <si>
    <t xml:space="preserve">[기술부문_구매품의][20DI07RKC-125 교촌치킨] - 판금-기름떨어짐방지를 위한 가림막 제작 </t>
  </si>
  <si>
    <t>용절 SH01 004 0311</t>
    <phoneticPr fontId="2" type="noConversion"/>
  </si>
  <si>
    <t xml:space="preserve">[구매품의서]_기술부문_하종찬사원_커피공정용 종이컵  </t>
  </si>
  <si>
    <t>카페무지 종이컵 1박스 1000개</t>
    <phoneticPr fontId="2" type="noConversion"/>
  </si>
  <si>
    <t xml:space="preserve">[고피자]전장배선 외주 품의건件 </t>
  </si>
  <si>
    <t>전기박스 외3종</t>
    <phoneticPr fontId="2" type="noConversion"/>
  </si>
  <si>
    <t>KL_001_PR_01_004 외1종</t>
    <phoneticPr fontId="2" type="noConversion"/>
  </si>
  <si>
    <t xml:space="preserve">[구매품의_제품] [21dI07D00-001] 1kW Driver Board Rev.D - SMT 작업 건 </t>
  </si>
  <si>
    <t>1kW Driver Board Rev.D SMT</t>
    <phoneticPr fontId="2" type="noConversion"/>
  </si>
  <si>
    <t xml:space="preserve">Indy 7 CORE SHAFT ASS'Y 마스터 지그 가공 품의 건  </t>
  </si>
  <si>
    <t>C1_SHAFT ASS'Y 지그 마스터 외2종</t>
    <phoneticPr fontId="2" type="noConversion"/>
  </si>
  <si>
    <t>20210318-0001</t>
  </si>
  <si>
    <t xml:space="preserve">Indy7 CORE 조립용 핸드프레스 구매 품의 건 </t>
  </si>
  <si>
    <t>Rack and Pinion Press No.6</t>
    <phoneticPr fontId="2" type="noConversion"/>
  </si>
  <si>
    <t>태진산업</t>
    <phoneticPr fontId="2" type="noConversion"/>
  </si>
  <si>
    <t xml:space="preserve">20210315-0101 </t>
  </si>
  <si>
    <t xml:space="preserve">21DI07RQR-025 </t>
    <phoneticPr fontId="2" type="noConversion"/>
  </si>
  <si>
    <t xml:space="preserve">[구매품의_기술부문] [큐렉소] FRT76 Flange 구매의 건 </t>
  </si>
  <si>
    <t>Tool Flange 외1종</t>
    <phoneticPr fontId="2" type="noConversion"/>
  </si>
  <si>
    <t>경기FA</t>
    <phoneticPr fontId="2" type="noConversion"/>
  </si>
  <si>
    <t>20DE00RHM-144</t>
    <phoneticPr fontId="2" type="noConversion"/>
  </si>
  <si>
    <t xml:space="preserve">HMP Vaccum Pad 구매 요청의 건 </t>
  </si>
  <si>
    <t xml:space="preserve">[기술부문_구매품의][21DIE1RJM] 제이미디에이터 휴머노이드협회 - 납품용 개선 넉박스 부품 구매품 </t>
  </si>
  <si>
    <r>
      <t>찌통마개(앤디캡)(무독성 KC안전검사)(</t>
    </r>
    <r>
      <rPr>
        <sz val="10"/>
        <color theme="1"/>
        <rFont val="Calibri"/>
        <family val="3"/>
        <charset val="161"/>
      </rPr>
      <t>Φ</t>
    </r>
    <r>
      <rPr>
        <sz val="10"/>
        <color theme="1"/>
        <rFont val="맑은 고딕"/>
        <family val="3"/>
        <charset val="129"/>
        <scheme val="major"/>
      </rPr>
      <t xml:space="preserve">4mm) </t>
    </r>
    <phoneticPr fontId="2" type="noConversion"/>
  </si>
  <si>
    <t>박용식</t>
    <phoneticPr fontId="2" type="noConversion"/>
  </si>
  <si>
    <t xml:space="preserve">[품질 개선] 코어 구동기 테스트를 위한 시험 가공품 제작의 건 </t>
  </si>
  <si>
    <t>20DI07RTO-127</t>
    <phoneticPr fontId="2" type="noConversion"/>
  </si>
  <si>
    <t xml:space="preserve">구매품의서_컵 디스펜서 부품_실리콘판 1T,2T,3T, 코끼리 컵 디스펜서_기술부문_박현아 사원 </t>
  </si>
  <si>
    <t>실리콘 고무판 1T 외3종</t>
    <phoneticPr fontId="2" type="noConversion"/>
  </si>
  <si>
    <t xml:space="preserve">[기술부문_구매품의][21DIE1RJM] 제이미디에이터 휴머노이드협회 - 로봇 타공 마감 및 밸브 고정 마감 가공품 </t>
  </si>
  <si>
    <t>Jm_lin_001_1 외2종</t>
    <phoneticPr fontId="2" type="noConversion"/>
  </si>
  <si>
    <t xml:space="preserve">[기술부문_구매품의][20dGRIRWJ-081 우주피엔씨] - 구매품-바큠 테스트 </t>
  </si>
  <si>
    <t>STWS12외 2종</t>
    <phoneticPr fontId="2" type="noConversion"/>
  </si>
  <si>
    <t>[구매품의_기술][20EE00S00-001] 밀크 저그 구매 건</t>
  </si>
  <si>
    <t>에볼루션 밀크저그 3컵</t>
    <phoneticPr fontId="2" type="noConversion"/>
  </si>
  <si>
    <t>카페뮤제오</t>
    <phoneticPr fontId="2" type="noConversion"/>
  </si>
  <si>
    <t xml:space="preserve">[기술부문_구매품의][20dGRIRWJ-081 우주피엔씨] - 가공품-바큠 테스트 </t>
  </si>
  <si>
    <t>nipple_1 외1종</t>
    <phoneticPr fontId="2" type="noConversion"/>
  </si>
  <si>
    <t>21DE00RTE-036</t>
    <phoneticPr fontId="2" type="noConversion"/>
  </si>
  <si>
    <t>20210318-0029</t>
  </si>
  <si>
    <t>SSFHRTS6-150-M3-SC10</t>
    <phoneticPr fontId="2" type="noConversion"/>
  </si>
  <si>
    <t xml:space="preserve">[기술부문_구매품의][20DI07RKC-125 교촌치킨] - 밴딩-부원이엔지-튀김 바스켓 제작 </t>
  </si>
  <si>
    <t xml:space="preserve">KC_125_BD_01_008 외 2종 </t>
    <phoneticPr fontId="2" type="noConversion"/>
  </si>
  <si>
    <t>[구매품의서]_기술부문_하종찬사원_ai 바리스타봇 CoCo 관련 물품 발주</t>
  </si>
  <si>
    <t>핫워터디스펜서 커피온수기 다이렉트워터 DW-H-3400 외2종</t>
    <phoneticPr fontId="2" type="noConversion"/>
  </si>
  <si>
    <t>피처린서 소형/8인치 매립형</t>
    <phoneticPr fontId="2" type="noConversion"/>
  </si>
  <si>
    <t>웰픽</t>
    <phoneticPr fontId="2" type="noConversion"/>
  </si>
  <si>
    <t>칼리타 쯔바메 드립포트 슬림 700 SS</t>
    <phoneticPr fontId="2" type="noConversion"/>
  </si>
  <si>
    <t>로프트샵</t>
    <phoneticPr fontId="2" type="noConversion"/>
  </si>
  <si>
    <t xml:space="preserve">[기술부문_구매품의][20EE00S00-001] 뉴로메카(키친랩) - 포터필터 구매품 </t>
  </si>
  <si>
    <t>[BFC] 비에프씨 호환 포터필터 2구 / 블랙</t>
    <phoneticPr fontId="2" type="noConversion"/>
  </si>
  <si>
    <t xml:space="preserve">[구매품의_기술][20EE00S00-001] 스팀 피쳐 구매 건 </t>
  </si>
  <si>
    <t>핸들없는 라떼아트 스팀피쳐 12OZ</t>
    <phoneticPr fontId="2" type="noConversion"/>
  </si>
  <si>
    <t>21dI07D00-001</t>
  </si>
  <si>
    <t>20dA01D00-123</t>
  </si>
  <si>
    <t>케이씨테크</t>
  </si>
  <si>
    <t>20DE00RGP-103</t>
  </si>
  <si>
    <t>20DI07RGP-065</t>
  </si>
  <si>
    <t>20DI07RJW-112</t>
  </si>
  <si>
    <t>20DI07RRA-067</t>
  </si>
  <si>
    <t>20dE00D00-010</t>
  </si>
  <si>
    <t>20EI07E00-001</t>
  </si>
  <si>
    <t>20dE00D00-002</t>
  </si>
  <si>
    <t>20DI07RSJ-122</t>
  </si>
  <si>
    <t>20DGRIRIC-116</t>
  </si>
  <si>
    <t>20dE00D00-014</t>
  </si>
  <si>
    <t>21PI07D00-001</t>
  </si>
  <si>
    <t>20dDB0D00-001</t>
  </si>
  <si>
    <t>20210322-0012</t>
  </si>
  <si>
    <t>20210324-0078</t>
  </si>
  <si>
    <t>20210322-0007</t>
  </si>
  <si>
    <t>20210324-0055</t>
  </si>
  <si>
    <t>20210324-0059</t>
  </si>
  <si>
    <t>20210319-0031</t>
  </si>
  <si>
    <t>20210322-0018</t>
  </si>
  <si>
    <t>20210322-0017</t>
  </si>
  <si>
    <t>20210323-0007</t>
  </si>
  <si>
    <t>20210319-0033</t>
  </si>
  <si>
    <t>20210322-0016</t>
  </si>
  <si>
    <t>20210322-0014</t>
  </si>
  <si>
    <t>20210324-0001</t>
  </si>
  <si>
    <t>20210322-0015</t>
  </si>
  <si>
    <t>20210319-0005</t>
  </si>
  <si>
    <t>20210322-0005</t>
  </si>
  <si>
    <t>C1_MAINSHAFT_V2.1_2B 외11종</t>
    <phoneticPr fontId="2" type="noConversion"/>
  </si>
  <si>
    <t>20210324-0069</t>
    <phoneticPr fontId="2" type="noConversion"/>
  </si>
  <si>
    <t>20210322-0013</t>
  </si>
  <si>
    <t>NID-0520T3 외1종</t>
    <phoneticPr fontId="2" type="noConversion"/>
  </si>
  <si>
    <t xml:space="preserve">[기술부문_구매품의][20dGRIRWJ-081 우주피엔씨] - 구매품(한국미스미)-바큠 테스트-피팅 </t>
  </si>
  <si>
    <t>RHL8-01</t>
    <phoneticPr fontId="2" type="noConversion"/>
  </si>
  <si>
    <t xml:space="preserve">[구매품의_개발][20EE00S00-001] 키친랩 납품(메뉴 개발 및 접대) </t>
  </si>
  <si>
    <t>치즈볼 외5종</t>
    <phoneticPr fontId="2" type="noConversion"/>
  </si>
  <si>
    <t>20210324-0057</t>
  </si>
  <si>
    <t xml:space="preserve">[구매품의_기술부문][20DI07RRB-151 로봇터블] 맥주취출 컨베이어 벨트 품의 건 </t>
  </si>
  <si>
    <t>벨트</t>
    <phoneticPr fontId="2" type="noConversion"/>
  </si>
  <si>
    <t xml:space="preserve">20210323-0017 </t>
  </si>
  <si>
    <t>20210322-0026</t>
  </si>
  <si>
    <t xml:space="preserve">구매품의서_기술부문_김기태사원_[20DI07RGP-065]_고피자 칼날 브라켓 </t>
  </si>
  <si>
    <t>Bar_001 외2종</t>
    <phoneticPr fontId="2" type="noConversion"/>
  </si>
  <si>
    <t>21DI07RJC-031</t>
    <phoneticPr fontId="2" type="noConversion"/>
  </si>
  <si>
    <t xml:space="preserve">구매품의서_컵 디스펜서 부품_압축스프링(2.5*70*700)_기술부문_박현아 </t>
  </si>
  <si>
    <t>압축스프링</t>
    <phoneticPr fontId="2" type="noConversion"/>
  </si>
  <si>
    <t>우성스프링</t>
    <phoneticPr fontId="2" type="noConversion"/>
  </si>
  <si>
    <t xml:space="preserve">20210323-0016 </t>
  </si>
  <si>
    <t>21PI07P00-001</t>
  </si>
  <si>
    <t xml:space="preserve">[구매품의/생산][21PI07P00-001]CORE 생산 관련 부족 자재 발주의 件 </t>
  </si>
  <si>
    <t>mid_plate_br-1-m 외1종</t>
    <phoneticPr fontId="2" type="noConversion"/>
  </si>
  <si>
    <t>20210324-0073</t>
  </si>
  <si>
    <t>T_001 외7종</t>
    <phoneticPr fontId="2" type="noConversion"/>
  </si>
  <si>
    <t>20210324-0071</t>
  </si>
  <si>
    <t>21dCB0D00-001</t>
    <phoneticPr fontId="2" type="noConversion"/>
  </si>
  <si>
    <t xml:space="preserve">[구매품의_개발][21dCB0D00-001] 개발자재-new 메인보드 구매건 (IMB-1216V) </t>
  </si>
  <si>
    <t>IMB-1216V 외1종</t>
    <phoneticPr fontId="2" type="noConversion"/>
  </si>
  <si>
    <t>21dI07D00-039</t>
    <phoneticPr fontId="2" type="noConversion"/>
  </si>
  <si>
    <t>검체추출</t>
    <phoneticPr fontId="2" type="noConversion"/>
  </si>
  <si>
    <t xml:space="preserve">[구매품의_기술부문] [21dl07D00-039] 비대면 검체로봇 제어기 개발을 위한 부품 제작 </t>
  </si>
  <si>
    <t>band_beckhoff 외5종</t>
    <phoneticPr fontId="2" type="noConversion"/>
  </si>
  <si>
    <t xml:space="preserve">[구매품의_개발][20DI07RKC-125] 교촌 치킨 납품  </t>
  </si>
  <si>
    <t xml:space="preserve">20DI07RDS-100 </t>
  </si>
  <si>
    <t xml:space="preserve">덕산하이메탈 자동화시스템 외주 제작 발주 요청 件 </t>
  </si>
  <si>
    <t>Bottle 공급 Tray Lifter 외2종 (잔금40%)</t>
    <phoneticPr fontId="2" type="noConversion"/>
  </si>
  <si>
    <t>납품 후 익월 말</t>
    <phoneticPr fontId="2" type="noConversion"/>
  </si>
  <si>
    <t>개발자재-Heidenhain_Encoder_Harness Cable 제작건</t>
    <phoneticPr fontId="2" type="noConversion"/>
  </si>
  <si>
    <t>Heidenhain_Encoder_Harness Cable 3종</t>
    <phoneticPr fontId="2" type="noConversion"/>
  </si>
  <si>
    <t>진양정보통신</t>
    <phoneticPr fontId="2" type="noConversion"/>
  </si>
  <si>
    <t>21dI07D00-039</t>
  </si>
  <si>
    <t>20210401-0056</t>
  </si>
  <si>
    <t>20210331-0095</t>
  </si>
  <si>
    <t>20210330-0009</t>
  </si>
  <si>
    <t>20210329-0050</t>
  </si>
  <si>
    <t xml:space="preserve">20210326-0023 </t>
  </si>
  <si>
    <t>20210331-0118</t>
  </si>
  <si>
    <t>20210331-0026</t>
  </si>
  <si>
    <t>20210331-0117</t>
  </si>
  <si>
    <t>20210331-0024</t>
  </si>
  <si>
    <t>20210401-0034</t>
  </si>
  <si>
    <t>20210331-0022</t>
  </si>
  <si>
    <t>20210331-0020</t>
  </si>
  <si>
    <t>20210331-0018</t>
  </si>
  <si>
    <t>20210331-0016</t>
  </si>
  <si>
    <t>20210401-0033</t>
  </si>
  <si>
    <t>20210331-0014</t>
  </si>
  <si>
    <t>20210331-0093</t>
  </si>
  <si>
    <t xml:space="preserve">20210401-0031 </t>
  </si>
  <si>
    <t>20210331-0033</t>
  </si>
  <si>
    <t>20210326-0024</t>
  </si>
  <si>
    <t>20210401-0030</t>
  </si>
  <si>
    <t>20210331-0040</t>
  </si>
  <si>
    <t xml:space="preserve">20210401-0029 </t>
  </si>
  <si>
    <t>20210331-0029</t>
  </si>
  <si>
    <t>20210401-0032</t>
  </si>
  <si>
    <t>20210331-0012</t>
  </si>
  <si>
    <t xml:space="preserve">[기술부문_구매품의][20DI07RKC-125 교촌치킨] - 가공품-그리퍼 제작 </t>
    <phoneticPr fontId="2" type="noConversion"/>
  </si>
  <si>
    <t xml:space="preserve">20210401-0028 </t>
  </si>
  <si>
    <t>20210331-0075</t>
  </si>
  <si>
    <t>20210401-0048</t>
  </si>
  <si>
    <t>20210331-0090</t>
  </si>
  <si>
    <t xml:space="preserve">20210326-0027 </t>
  </si>
  <si>
    <t>20210331-0071</t>
  </si>
  <si>
    <t>20210331-0100</t>
  </si>
  <si>
    <t>20210331-0010</t>
  </si>
  <si>
    <t>20210401-0047</t>
  </si>
  <si>
    <t>20210331-0087</t>
  </si>
  <si>
    <t>20210331-0042</t>
  </si>
  <si>
    <t>20210401-0046</t>
  </si>
  <si>
    <t>20210331-0038</t>
  </si>
  <si>
    <t>20210401-0045</t>
  </si>
  <si>
    <t>20210331-0036</t>
  </si>
  <si>
    <t>20210331-0066</t>
  </si>
  <si>
    <t>20210331-0008</t>
  </si>
  <si>
    <t>20210326-0026</t>
  </si>
  <si>
    <t>20210326-0025</t>
  </si>
  <si>
    <t xml:space="preserve">20210330-0008 </t>
  </si>
  <si>
    <t>20210329-0003</t>
  </si>
  <si>
    <t>20210326-0032</t>
  </si>
  <si>
    <t xml:space="preserve">Indy7 CORE main 조립지그용 구매품 품의 건 </t>
  </si>
  <si>
    <t>TAFI203216</t>
    <phoneticPr fontId="2" type="noConversion"/>
  </si>
  <si>
    <t>20210328-0003</t>
    <phoneticPr fontId="2" type="noConversion"/>
  </si>
  <si>
    <t xml:space="preserve">[기술부문_구매품의][20DI07RKC-125 교촌치킨] - 가공품-디오시스-튀김바스켓 door부품 추가 제작 </t>
  </si>
  <si>
    <t>KC_125_PR_01_012</t>
    <phoneticPr fontId="2" type="noConversion"/>
  </si>
  <si>
    <t xml:space="preserve">20210401-0044 </t>
  </si>
  <si>
    <t>20210331-0079</t>
  </si>
  <si>
    <t xml:space="preserve">[기술부문_구매품의][20DI07RKC-125 교촌치킨] - 판금-수정가공 </t>
  </si>
  <si>
    <t>용절 SH 01 002A 0325 외4종</t>
    <phoneticPr fontId="2" type="noConversion"/>
  </si>
  <si>
    <t>20210401-0043</t>
  </si>
  <si>
    <t>20210331-0031</t>
  </si>
  <si>
    <t>LIF-009</t>
    <phoneticPr fontId="2" type="noConversion"/>
  </si>
  <si>
    <t>[구매품의_개발][20EE00S00-001] 키친랩 납품</t>
  </si>
  <si>
    <t>고무장갑 외3종</t>
    <phoneticPr fontId="2" type="noConversion"/>
  </si>
  <si>
    <t>20210331-0073</t>
  </si>
  <si>
    <t>21PE00P00-002</t>
  </si>
  <si>
    <t xml:space="preserve">Indy7 CORE main 조립지그 가공 품의 건 </t>
  </si>
  <si>
    <t>C2_Pallet_core_rev02 외8종</t>
    <phoneticPr fontId="2" type="noConversion"/>
  </si>
  <si>
    <t xml:space="preserve">[구매품의_기술부문][20DI07ROS-002 오아시스 스토리] 카페 와쏭 가공품 추가 품의 건 </t>
  </si>
  <si>
    <t>to_002_00_2</t>
    <phoneticPr fontId="2" type="noConversion"/>
  </si>
  <si>
    <t xml:space="preserve">[21dI07D00-039] 비대면 검체로봇 SMPS 구매  </t>
  </si>
  <si>
    <t>민웰 MSP-450-24 DC24V 18.8A 외1종</t>
    <phoneticPr fontId="2" type="noConversion"/>
  </si>
  <si>
    <t>20210329-0054</t>
    <phoneticPr fontId="2" type="noConversion"/>
  </si>
  <si>
    <t xml:space="preserve">[구매품의서]_기술부문_하종찬사원_커피 원두 </t>
  </si>
  <si>
    <t>[홈플러스]동서식품_맥심원두홀빈브라질산토스 싱글오리진 _1KG</t>
    <phoneticPr fontId="2" type="noConversion"/>
  </si>
  <si>
    <t xml:space="preserve">[기술부문_구매품의][20EE00S00-001 뉴로메카(키친랩)] - 튀김기 거치대 제작_v3-구매품-한국미스미  </t>
  </si>
  <si>
    <t>UWANS10-80-27</t>
    <phoneticPr fontId="2" type="noConversion"/>
  </si>
  <si>
    <t xml:space="preserve">[구매품의서]_기술부문_하종찬사원_ai 바리스타봇 CoCo 추가 발주(그라인더, 컵) </t>
  </si>
  <si>
    <t>피오렌자또 F64E</t>
    <phoneticPr fontId="2" type="noConversion"/>
  </si>
  <si>
    <t>8온스 10온스 12온스 13온스 16온스 20온스 카페 무지 종이컵 1박스 1000개</t>
    <phoneticPr fontId="2" type="noConversion"/>
  </si>
  <si>
    <t xml:space="preserve">[구매품의_개발][21dI07D00-039] 개발자재-비대면검체로봇_EPOS4 자재구매건 </t>
  </si>
  <si>
    <t>502578-0700 외11종</t>
    <phoneticPr fontId="2" type="noConversion"/>
  </si>
  <si>
    <t>20210331-0129</t>
    <phoneticPr fontId="2" type="noConversion"/>
  </si>
  <si>
    <t xml:space="preserve">[기술부문_구매품의][20EE00S00-001 뉴로메카(키친랩)] - 튀김기 거치대 제작_v3-가공품-근화정공  </t>
  </si>
  <si>
    <t>KL_001_PR_01_005_v2</t>
    <phoneticPr fontId="2" type="noConversion"/>
  </si>
  <si>
    <t xml:space="preserve">[기술부문_구매품의][20EE00S00-001 뉴로메카(키친랩)] - 튀김기 거치대 제작_v3-구매품-신양자동제어 </t>
  </si>
  <si>
    <t>CID-3 5M</t>
    <phoneticPr fontId="2" type="noConversion"/>
  </si>
  <si>
    <t>21dI07D00-021</t>
    <phoneticPr fontId="2" type="noConversion"/>
  </si>
  <si>
    <t>알키미스트</t>
    <phoneticPr fontId="2" type="noConversion"/>
  </si>
  <si>
    <t xml:space="preserve">[한국일본전산심포] 유니트타입 감속기 구매 건 </t>
  </si>
  <si>
    <t>WPU-50-50-SNH</t>
    <phoneticPr fontId="2" type="noConversion"/>
  </si>
  <si>
    <t>21dI12D00-001</t>
  </si>
  <si>
    <t xml:space="preserve">[구매품의-기술부문][21DI12D00-001] 켄드리온 브레이크 09A 구매  </t>
  </si>
  <si>
    <t>SL 50009A00</t>
    <phoneticPr fontId="2" type="noConversion"/>
  </si>
  <si>
    <t>30일 이내</t>
    <phoneticPr fontId="2" type="noConversion"/>
  </si>
  <si>
    <t xml:space="preserve">[21PE00P00-002] 명은테크 코어 Jig 수정의 件 </t>
  </si>
  <si>
    <t>C1/C5샤프트 어셈블리지그수정 외1종</t>
    <phoneticPr fontId="2" type="noConversion"/>
  </si>
  <si>
    <t>납품완료</t>
  </si>
  <si>
    <t xml:space="preserve">[기술부문_구매품의][20DI07RKC-125 교촌치킨] - 가공품-수정가공-한진정밀 </t>
  </si>
  <si>
    <t>20210331-0136</t>
  </si>
  <si>
    <t xml:space="preserve">[신흥화학] 반전기 우레탄 가공품의件 </t>
  </si>
  <si>
    <t>TU_11_3</t>
    <phoneticPr fontId="2" type="noConversion"/>
  </si>
  <si>
    <t>21DI07DCO-042</t>
    <phoneticPr fontId="2" type="noConversion"/>
  </si>
  <si>
    <t xml:space="preserve">[구매품의_기술부문][20DI07DCO-042 바리스타 코코] 조달청 바리스타 로봇 구매품 품의 건 </t>
  </si>
  <si>
    <t>FD-620-10 외1종</t>
    <phoneticPr fontId="2" type="noConversion"/>
  </si>
  <si>
    <t xml:space="preserve">[구매품의/생산] 3월 긴급 생산 Grease Seal 추가 구매의 件 </t>
  </si>
  <si>
    <t>C1_GREASESEAL_V2 외2종</t>
    <phoneticPr fontId="2" type="noConversion"/>
  </si>
  <si>
    <t xml:space="preserve">구매품의서_기술부문_[20DI07RGP-065] 고피자 프로젝트 개선을 위한 부품 구입 </t>
  </si>
  <si>
    <t xml:space="preserve">[기술부문_구매품의][20EE00S00-001] 뉴로메카(키친랩) - 드립커피 공정 그리퍼 플랜지 가공품 </t>
  </si>
  <si>
    <t>KL_001_PR_01_002_ano_dir</t>
    <phoneticPr fontId="2" type="noConversion"/>
  </si>
  <si>
    <t>11번가</t>
  </si>
  <si>
    <t>케이와이테크</t>
  </si>
  <si>
    <t>20210405-0050</t>
  </si>
  <si>
    <t xml:space="preserve">20210405-0062 </t>
  </si>
  <si>
    <t>20210402-0002</t>
  </si>
  <si>
    <t>20210405-0052</t>
  </si>
  <si>
    <t>20210406-0050</t>
  </si>
  <si>
    <t>20210402-0048</t>
  </si>
  <si>
    <t xml:space="preserve">20210406-0049 </t>
  </si>
  <si>
    <t>20210402-0005</t>
  </si>
  <si>
    <t xml:space="preserve">[구매품의_영업팀] [21DE00RTE-036] 탑이엔지 드레스팩 구매의 건 </t>
    <phoneticPr fontId="2" type="noConversion"/>
  </si>
  <si>
    <t>20210407-0018
20210407-0020</t>
    <phoneticPr fontId="2" type="noConversion"/>
  </si>
  <si>
    <t>20210406-0066</t>
  </si>
  <si>
    <t>20210406-0068</t>
  </si>
  <si>
    <t>20210406-0048</t>
  </si>
  <si>
    <t>20210405-0018</t>
  </si>
  <si>
    <t>20210406-0044</t>
  </si>
  <si>
    <t>20210405-0036</t>
  </si>
  <si>
    <t>20210405-0009</t>
  </si>
  <si>
    <t>20210402-0073</t>
  </si>
  <si>
    <t>20210407-0016</t>
  </si>
  <si>
    <t>20210407-0014</t>
  </si>
  <si>
    <t xml:space="preserve">20210406-0020 </t>
  </si>
  <si>
    <t>20210405-0031</t>
  </si>
  <si>
    <t>20210405-0038</t>
  </si>
  <si>
    <t>20210406-0053</t>
  </si>
  <si>
    <t>20210406-0029</t>
  </si>
  <si>
    <t xml:space="preserve">20210406-0047 </t>
  </si>
  <si>
    <t>20210406-0051</t>
  </si>
  <si>
    <t>20210405-0029</t>
  </si>
  <si>
    <t>20210405-0041</t>
  </si>
  <si>
    <t>21DI07DCO-042</t>
  </si>
  <si>
    <t xml:space="preserve">구매품의서_기술부문_김기태사원_[21DI07DCO-042]_코코바리스타 구매 요청의 건 </t>
  </si>
  <si>
    <t>줄/띠 LED 논네온 모듈 RGB 간접 조명 인테리어 외2종</t>
    <phoneticPr fontId="2" type="noConversion"/>
  </si>
  <si>
    <t xml:space="preserve">[구매품의_제품] [21dI07D00-001] 1kW Driver Board Rev.D - PCB 연결 커넥터 구매 건  </t>
  </si>
  <si>
    <t>735160 외 8종</t>
    <phoneticPr fontId="2" type="noConversion"/>
  </si>
  <si>
    <t xml:space="preserve">20210405-0063 </t>
    <phoneticPr fontId="2" type="noConversion"/>
  </si>
  <si>
    <t>ipTIME 유무선 공유기, N604E</t>
    <phoneticPr fontId="2" type="noConversion"/>
  </si>
  <si>
    <t>20210405-0016</t>
  </si>
  <si>
    <t xml:space="preserve">[구매품의_기술부문][20DI07DCO-042 바리스타 코코] 조달청 바리스타 로봇 가공품 품의 건 </t>
  </si>
  <si>
    <t>rtb_001_00 외29종</t>
    <phoneticPr fontId="2" type="noConversion"/>
  </si>
  <si>
    <t xml:space="preserve">[기술부문_구매품의][20EE00S00-001 뉴로메카(키친랩)] - 튀김기 거치대 제작_v3-가공&amp;판금-디오시스 </t>
  </si>
  <si>
    <t>KL_001_PR_01_010 외5종</t>
    <phoneticPr fontId="2" type="noConversion"/>
  </si>
  <si>
    <t xml:space="preserve">[구매품의_기술부문][20DI07DCO-042 바리스타 코코] 조달청 바리스타 로봇 가공품 조립체 품의 건  </t>
  </si>
  <si>
    <t>철재 테이블</t>
    <phoneticPr fontId="2" type="noConversion"/>
  </si>
  <si>
    <t>디자인시드</t>
    <phoneticPr fontId="2" type="noConversion"/>
  </si>
  <si>
    <t xml:space="preserve">21DI07RQR-025 </t>
  </si>
  <si>
    <t xml:space="preserve">[기술부문_구매품의][21DI07RQR-025 큐렉소] - 로봇거치대 제작-주문제작&amp;가공-케이와이테크 </t>
  </si>
  <si>
    <t>QR_025_CO_001 외1종</t>
    <phoneticPr fontId="2" type="noConversion"/>
  </si>
  <si>
    <t xml:space="preserve">구매품의서_컵 디스펜서 부품_용수철_기술부문_박현아 사원 </t>
  </si>
  <si>
    <t>용수철(선경1.0) 외6종</t>
    <phoneticPr fontId="2" type="noConversion"/>
  </si>
  <si>
    <t>[구매품의_기술부문][20DI07DCO-042 바리스타 코코] 조달청 바리스타 로봇 추가 가공품 품의 건</t>
  </si>
  <si>
    <t>TB_009_00</t>
    <phoneticPr fontId="2" type="noConversion"/>
  </si>
  <si>
    <t>[구매품의_영업팀] [21DI07DCO-042] 뉴로메카 바리스타 코코 전장 부품 구매의 건</t>
  </si>
  <si>
    <t>110*210*100/회색(AGP)/플라스틱 외1종</t>
    <phoneticPr fontId="2" type="noConversion"/>
  </si>
  <si>
    <t>베스트일렉</t>
    <phoneticPr fontId="2" type="noConversion"/>
  </si>
  <si>
    <t xml:space="preserve">[기술부문_구매품의][20EE00S00-001] 드립커피 공정 린서 제어 관련 구매품  </t>
  </si>
  <si>
    <t>핸드밸브 9.5mm(3/8) 중간밸브 볼밸브 외5종</t>
    <phoneticPr fontId="2" type="noConversion"/>
  </si>
  <si>
    <t xml:space="preserve">[구매품의서]_기술부문_하종찬사원_키친랩 재료 및 기기 구매  </t>
  </si>
  <si>
    <t>맥심 원두커피 싱글 오리진 브라질 산토스 1kg</t>
    <phoneticPr fontId="2" type="noConversion"/>
  </si>
  <si>
    <t>일렉트로룩스 익스플로어 7 전기주전자</t>
    <phoneticPr fontId="2" type="noConversion"/>
  </si>
  <si>
    <t>칼론 CAT5E 1m 랜선 랜케이블 외1종</t>
    <phoneticPr fontId="2" type="noConversion"/>
  </si>
  <si>
    <t xml:space="preserve">	20210401-0042</t>
    <phoneticPr fontId="2" type="noConversion"/>
  </si>
  <si>
    <t>20210329-0002</t>
    <phoneticPr fontId="2" type="noConversion"/>
  </si>
  <si>
    <t>20210406-0059</t>
    <phoneticPr fontId="2" type="noConversion"/>
  </si>
  <si>
    <t>4월 생산 소모품 구매의 件</t>
    <phoneticPr fontId="2" type="noConversion"/>
  </si>
  <si>
    <t>니트릴 장갑 외 3종</t>
    <phoneticPr fontId="2" type="noConversion"/>
  </si>
  <si>
    <t>20210409-0034</t>
  </si>
  <si>
    <t>20210409-0036</t>
  </si>
  <si>
    <t>20210409-0038</t>
  </si>
  <si>
    <t>20210409-0040</t>
  </si>
  <si>
    <t xml:space="preserve">20210415-0088 </t>
  </si>
  <si>
    <t>20210412-0022</t>
  </si>
  <si>
    <t>20210409-0012</t>
  </si>
  <si>
    <t>20210409-0014</t>
  </si>
  <si>
    <t>20210401-0059</t>
  </si>
  <si>
    <t xml:space="preserve">20210413-0017 </t>
  </si>
  <si>
    <t>20210412-0033</t>
  </si>
  <si>
    <t>20210413-0016</t>
  </si>
  <si>
    <t>20210412-0065</t>
  </si>
  <si>
    <t xml:space="preserve">20210407-0037 </t>
  </si>
  <si>
    <t xml:space="preserve">20210407-0040 </t>
  </si>
  <si>
    <t>20210407-0039</t>
  </si>
  <si>
    <t>20210407-0038</t>
  </si>
  <si>
    <t>20210407-0036</t>
  </si>
  <si>
    <t xml:space="preserve">20210415-0087 </t>
  </si>
  <si>
    <t>20210413-0027</t>
  </si>
  <si>
    <t>20210413-0019</t>
  </si>
  <si>
    <t>20210412-0082</t>
  </si>
  <si>
    <t xml:space="preserve">20210415-0081 </t>
  </si>
  <si>
    <t>20210415-0035</t>
  </si>
  <si>
    <t>20210413-0014</t>
  </si>
  <si>
    <t>20210412-0103</t>
  </si>
  <si>
    <t>20210413-0018</t>
  </si>
  <si>
    <t>20210409-0045</t>
  </si>
  <si>
    <t xml:space="preserve">20210413-0021 </t>
  </si>
  <si>
    <t>20210412-0035</t>
  </si>
  <si>
    <t xml:space="preserve">20210415-0086 </t>
  </si>
  <si>
    <t>20210412-0020</t>
  </si>
  <si>
    <t>20210412-0037</t>
  </si>
  <si>
    <t>20210413-0020</t>
  </si>
  <si>
    <t>20210412-0101</t>
  </si>
  <si>
    <t>20210412-0061</t>
  </si>
  <si>
    <t>20210409-0043</t>
  </si>
  <si>
    <t>20210409-0005</t>
  </si>
  <si>
    <t>20210409-0001</t>
  </si>
  <si>
    <t xml:space="preserve">[기술부문_구매품의][20EE00S00-001 뉴로메카(키친랩)] - 튀김기 거치대 제작_v3-판금-대연레이저 </t>
  </si>
  <si>
    <t>절 SH01 017 0331 외23종</t>
    <phoneticPr fontId="2" type="noConversion"/>
  </si>
  <si>
    <t>20210415-0044</t>
  </si>
  <si>
    <t>김태준</t>
  </si>
  <si>
    <t xml:space="preserve">[기술부문_구매품의][20DI07RKC-125 교촌치킨] - 판금-튀김기 가림막 제작 </t>
  </si>
  <si>
    <t>용절 SH01 003 0406 외1종</t>
    <phoneticPr fontId="2" type="noConversion"/>
  </si>
  <si>
    <t>20210415-0039</t>
  </si>
  <si>
    <t xml:space="preserve">[기술부문_구매품의][20DI07RKC-125 교촌치킨] - 판금-바스켓 수정 가공 </t>
  </si>
  <si>
    <t>용 바스켓 0406 외1종</t>
    <phoneticPr fontId="2" type="noConversion"/>
  </si>
  <si>
    <t xml:space="preserve">[구매품의-기술부문][21DI12D00-001] 프레스용 부품 구입 - 미스미 </t>
  </si>
  <si>
    <t>CSH-STN-M8-20 외21종</t>
    <phoneticPr fontId="2" type="noConversion"/>
  </si>
  <si>
    <t xml:space="preserve">[구매품의_제품] [21DI07ROS-002] 납품용 아이스크림 디스펜서와 아이스크림콘 구매의 건  </t>
  </si>
  <si>
    <t>아이스크림콘 외</t>
    <phoneticPr fontId="2" type="noConversion"/>
  </si>
  <si>
    <t>아이스월드트윈밴딩</t>
    <phoneticPr fontId="2" type="noConversion"/>
  </si>
  <si>
    <t>20210409-0042</t>
  </si>
  <si>
    <t>아이스크림콘 디스펜서</t>
    <phoneticPr fontId="2" type="noConversion"/>
  </si>
  <si>
    <t xml:space="preserve">[구매품의-기술부문][21DI12D00-001] 신규 코어 1K 시제품 제작 </t>
  </si>
  <si>
    <t xml:space="preserve">[구매품의-기술부문][21DI12D00-001] 코어 조립용 프레스 제작 </t>
  </si>
  <si>
    <t>Bearing_housing 외9종</t>
    <phoneticPr fontId="2" type="noConversion"/>
  </si>
  <si>
    <t xml:space="preserve">[기술부문_구매품의][21DI07ROS-002] 오아시스 스토리 납품 넉박스 개선 가공품 </t>
  </si>
  <si>
    <t>WS_nuc_001 외2종</t>
    <phoneticPr fontId="2" type="noConversion"/>
  </si>
  <si>
    <t xml:space="preserve">20210415-0083 </t>
  </si>
  <si>
    <t>20210415-0033</t>
  </si>
  <si>
    <t xml:space="preserve">[구매품의_기술] [21DIO7RJC-031] 압축스프링 </t>
  </si>
  <si>
    <t>압축스프링(0.7*11*110) 외2종</t>
    <phoneticPr fontId="2" type="noConversion"/>
  </si>
  <si>
    <t xml:space="preserve">[구매품의서][20dE00D00-011] 중기청과제 3D IndyEye, ToF 카메라 및 RGB 카메라 구매  </t>
  </si>
  <si>
    <t>HLS003S-001 외9종</t>
    <phoneticPr fontId="2" type="noConversion"/>
  </si>
  <si>
    <t xml:space="preserve">[구매품의_기술부문][20DI07DCO-042 바리스타 코코] 조달청 바리스타 로봇 추가 가공품 품의 건  </t>
  </si>
  <si>
    <t>TB_024_00</t>
    <phoneticPr fontId="2" type="noConversion"/>
  </si>
  <si>
    <t xml:space="preserve">20210415-0085 </t>
  </si>
  <si>
    <t>20210415-0013</t>
  </si>
  <si>
    <t xml:space="preserve">[구매품의_기술부문][20DI07DCO-042 바리스타 코코] 조달청 바리스타 로봇 추가 가공품 품의 건 </t>
  </si>
  <si>
    <t>TB_018_00_2 외1종</t>
    <phoneticPr fontId="2" type="noConversion"/>
  </si>
  <si>
    <t xml:space="preserve">20210415-0084 </t>
  </si>
  <si>
    <t>20210415-0011</t>
  </si>
  <si>
    <t xml:space="preserve">[구매품의서][20dE00D00-011] 중기청과제 3D IndyEye, 머신비전 용 RGB 카메라 </t>
  </si>
  <si>
    <t xml:space="preserve">[구매품의_제품] [21dI07D00-001] 1kW Driver Board Rev.D - PCB 연결 커넥터 추가 구매 건  </t>
  </si>
  <si>
    <t>316040-2</t>
    <phoneticPr fontId="2" type="noConversion"/>
  </si>
  <si>
    <t xml:space="preserve">20210413-0015 </t>
    <phoneticPr fontId="2" type="noConversion"/>
  </si>
  <si>
    <t xml:space="preserve">[구매품의_기술] [21DIO7RJC-031] 컵 디스펜서 부품 </t>
  </si>
  <si>
    <t>CD-001 외9종</t>
    <phoneticPr fontId="2" type="noConversion"/>
  </si>
  <si>
    <t>21DE00RKA-050</t>
    <phoneticPr fontId="2" type="noConversion"/>
  </si>
  <si>
    <t>김원희</t>
    <phoneticPr fontId="2" type="noConversion"/>
  </si>
  <si>
    <t xml:space="preserve">[구매품의_기술부문][21DE00RKA-050 카이스트] 모터제어 테스트 벤치 프레임 판금 부품의 건 </t>
  </si>
  <si>
    <t xml:space="preserve">[구매품의_기술부문][21PE00P00-002 뉴로메카(코어 양산을 위한 지그 신규/수정 가공) Indy7 CORE main 조립지그 가공 품의 건(100W/500W) </t>
  </si>
  <si>
    <t>C1_Pallet_REV04 외11종</t>
    <phoneticPr fontId="2" type="noConversion"/>
  </si>
  <si>
    <t>21DE00RKA-050</t>
  </si>
  <si>
    <t xml:space="preserve">[구매품의_기술부문][21DE00RKA-050 카이스트] 모터제어 테스트 벤치 프레임 구매의 건 </t>
  </si>
  <si>
    <t xml:space="preserve">[구매품의/생산][21PE00P00-002] CORE 생산용 Jig 추가 구매의 件 </t>
  </si>
  <si>
    <t>C1-Pallet 외8종</t>
    <phoneticPr fontId="2" type="noConversion"/>
  </si>
  <si>
    <t xml:space="preserve">[구매품의_제품] [21DI07ROS-002] 납품용 아이스크림 디스펜서 구매의 건 </t>
  </si>
  <si>
    <t>UNIT808</t>
    <phoneticPr fontId="2" type="noConversion"/>
  </si>
  <si>
    <t xml:space="preserve">[구매품의_기술부문][21dl07D00-039] 비대면 검체로봇 제어기 자재 구매 </t>
  </si>
  <si>
    <t xml:space="preserve">[기술부문_구매품의][20PI07RTO-071] 티오더 개선 포터필터 구매품  </t>
  </si>
  <si>
    <t>란실리오프로맥포터필터 호환 2샷</t>
    <phoneticPr fontId="2" type="noConversion"/>
  </si>
  <si>
    <t>커피파츠</t>
    <phoneticPr fontId="2" type="noConversion"/>
  </si>
  <si>
    <t xml:space="preserve">구매품의서_기술부문_김기태사원_[20DI07RGP-065]_압력탱크 구매 요청의 건 </t>
  </si>
  <si>
    <t>IRT-3L-T</t>
    <phoneticPr fontId="2" type="noConversion"/>
  </si>
  <si>
    <t xml:space="preserve">[기술부문_구매품의][20DI07RKC-125 교촌치킨] - 판금_튀김기 가림막 제작 </t>
  </si>
  <si>
    <t>용절 SH 003 0409 외1종</t>
    <phoneticPr fontId="2" type="noConversion"/>
  </si>
  <si>
    <t xml:space="preserve">[기술부문_구매품의][21DIE1RJM] 제이미디에이터 휴머노이드협회 - 로봇 타공 마감 가공품 </t>
  </si>
  <si>
    <t>jm_ring_155</t>
    <phoneticPr fontId="2" type="noConversion"/>
  </si>
  <si>
    <t>GUIDE001 외1종</t>
    <phoneticPr fontId="2" type="noConversion"/>
  </si>
  <si>
    <t>19DL65RYS-106</t>
  </si>
  <si>
    <t>박상용</t>
  </si>
  <si>
    <t xml:space="preserve">구매품의서 - 양성기계(굿네이쳐) D6 Packer 1 Set 제작 件_191210  </t>
  </si>
  <si>
    <t>유성감속기</t>
  </si>
  <si>
    <t>서보테크원</t>
  </si>
  <si>
    <t>20200111-0001</t>
  </si>
  <si>
    <t xml:space="preserve">20200110-0018 </t>
  </si>
  <si>
    <t>Base</t>
  </si>
  <si>
    <t>신우텍</t>
  </si>
  <si>
    <t>20200107-0016</t>
  </si>
  <si>
    <t>20200106-0042</t>
  </si>
  <si>
    <t>PM42-L650-1210-0030</t>
  </si>
  <si>
    <t>20200107-0020</t>
  </si>
  <si>
    <t>20200106-0037</t>
  </si>
  <si>
    <t>BALL JOINT 외 3종</t>
  </si>
  <si>
    <t>한국이구스</t>
  </si>
  <si>
    <t>20200114-0062</t>
  </si>
  <si>
    <t>20200114-0010</t>
  </si>
  <si>
    <t>서승재</t>
  </si>
  <si>
    <t xml:space="preserve">구매품의서_양성기계(굿네이처) 케이스 패커 전장작업 件 </t>
  </si>
  <si>
    <t>양성기계(굿네이처) 케이스 패커 전장작업 件</t>
  </si>
  <si>
    <t>금성기전</t>
  </si>
  <si>
    <t>20200122-0032</t>
  </si>
  <si>
    <t>20200117-0011</t>
  </si>
  <si>
    <t xml:space="preserve">구매품의서_양성기계(굿네이처) 케이스 패커_motor cable 구매 件 </t>
  </si>
  <si>
    <t>Main Axis Encoder Cable</t>
  </si>
  <si>
    <t>에이플러스</t>
  </si>
  <si>
    <t>20200122-0030</t>
  </si>
  <si>
    <t>20200115-0005</t>
  </si>
  <si>
    <t>구매품의서 - 양성기계(굿네이쳐) D6 Frame Assy 1 대 제작 件_191219</t>
  </si>
  <si>
    <t>ANCHOR BKT 외 14종</t>
  </si>
  <si>
    <t>영광이엔지</t>
  </si>
  <si>
    <t>20200122-0034</t>
  </si>
  <si>
    <t xml:space="preserve">20200120-0035 </t>
  </si>
  <si>
    <t xml:space="preserve">Panel </t>
  </si>
  <si>
    <t>아성전기</t>
  </si>
  <si>
    <t>20200113-0054</t>
  </si>
  <si>
    <t>20200113-0026</t>
  </si>
  <si>
    <t xml:space="preserve">구매품의서_양성기계(굿네이처) 케이스 패커_전장부품 구매 件 </t>
  </si>
  <si>
    <t>터치판넬</t>
  </si>
  <si>
    <t>동명전기</t>
  </si>
  <si>
    <t>20200107-0021</t>
  </si>
  <si>
    <t xml:space="preserve">20200106-0044 </t>
  </si>
  <si>
    <t>인버터</t>
  </si>
  <si>
    <t xml:space="preserve">구매품의서 - 양성기계(굿네이처)_19DL65RYS-106_가공품 및 구매품 구매_시스템사업팀_박상용 </t>
  </si>
  <si>
    <t>TC_001 외</t>
  </si>
  <si>
    <t>현대테크</t>
  </si>
  <si>
    <t xml:space="preserve">20200120-0017 </t>
  </si>
  <si>
    <t>20200117-0013</t>
  </si>
  <si>
    <t>Profile Frame 외</t>
  </si>
  <si>
    <t>모션텍</t>
  </si>
  <si>
    <t>20200114-0063</t>
  </si>
  <si>
    <t>20200114-0003</t>
  </si>
  <si>
    <t>에어척 외</t>
  </si>
  <si>
    <t>서원에프에이</t>
  </si>
  <si>
    <t>20200125-0004</t>
  </si>
  <si>
    <t>20200116-0027</t>
  </si>
  <si>
    <t xml:space="preserve">  </t>
  </si>
  <si>
    <t>대성하이테크</t>
  </si>
  <si>
    <t>20200122-0033</t>
  </si>
  <si>
    <t xml:space="preserve">20200120-0025 </t>
  </si>
  <si>
    <t>초음파센서</t>
  </si>
  <si>
    <t>세코스</t>
  </si>
  <si>
    <t>20200226-0049</t>
  </si>
  <si>
    <t xml:space="preserve">20200226-0035 </t>
  </si>
  <si>
    <t>AL2T</t>
  </si>
  <si>
    <t>동신조각</t>
  </si>
  <si>
    <t xml:space="preserve">20200113-0053 </t>
  </si>
  <si>
    <t>20200113-0029</t>
  </si>
  <si>
    <t>포토센서</t>
  </si>
  <si>
    <t>국전테크</t>
  </si>
  <si>
    <t>20200122-0028</t>
  </si>
  <si>
    <t>20200120-0064</t>
  </si>
  <si>
    <t>19DXXSDW-018</t>
  </si>
  <si>
    <t>최장원</t>
  </si>
  <si>
    <t xml:space="preserve">[동원F&amp;B]_구매품의서_최장원_(실린더_구매)_2020/01/08  </t>
  </si>
  <si>
    <t>실린더</t>
  </si>
  <si>
    <t>20200117-0006</t>
  </si>
  <si>
    <t>20200116-0029</t>
  </si>
  <si>
    <t xml:space="preserve">구매품의서 - 양성기계(굿네이처_19DL65RYS-106)_ Air Tube 외 8건 구매_시스템사업팀_박상용 </t>
  </si>
  <si>
    <t>연질호스 외</t>
  </si>
  <si>
    <t>20200123-0003</t>
  </si>
  <si>
    <t>PT_024-1.0 외</t>
  </si>
  <si>
    <t>20200128-0038</t>
  </si>
  <si>
    <t xml:space="preserve">20200128-0005 </t>
  </si>
  <si>
    <t>18DL65SSW-004</t>
  </si>
  <si>
    <t xml:space="preserve">[서원푸드]_구매품의서_최장원_PA_PowerSupply수리요청_191209 </t>
  </si>
  <si>
    <t>PA PowerSupply_PSIO-EA-02000</t>
  </si>
  <si>
    <t>Preciseautomation</t>
  </si>
  <si>
    <t>당월 말</t>
    <phoneticPr fontId="2" type="noConversion"/>
  </si>
  <si>
    <t>20200226-0050</t>
  </si>
  <si>
    <t>20200318-0049</t>
  </si>
  <si>
    <t xml:space="preserve">[서원푸드]_구매품의서_최장원_PA_PowerSupply수리요청_191216  </t>
  </si>
  <si>
    <t>System-common</t>
  </si>
  <si>
    <t xml:space="preserve">구매품의서_PA제어기_및_파워_수리_최장원_191216 </t>
  </si>
  <si>
    <t>PA PowerSupply_PSIO-EA-02000 외 1종</t>
  </si>
  <si>
    <t xml:space="preserve">[서원푸드]_구매품의서_최장원_PA_PowerSupply수리요청_200117  </t>
  </si>
  <si>
    <t>20DI07RKA-002</t>
  </si>
  <si>
    <t>곽복상</t>
  </si>
  <si>
    <t xml:space="preserve">한국자동차연구원-Moving Table 1set 제작 건. </t>
  </si>
  <si>
    <t>프로파일 Assy 외</t>
  </si>
  <si>
    <t xml:space="preserve"> 20200204-0040 </t>
  </si>
  <si>
    <t>20200203-0029</t>
  </si>
  <si>
    <t xml:space="preserve">구매품의서 - 양성기계(굿네이처,19DL65RYS-106)_ D6 Stroke 확보 가공품 제작 외_시스템사업팀_박상용 </t>
  </si>
  <si>
    <t>Cylinder 외</t>
  </si>
  <si>
    <t>20200204-0039</t>
  </si>
  <si>
    <t>20200203-0032</t>
  </si>
  <si>
    <t>BOU001 외 9건</t>
  </si>
  <si>
    <t>20200204-0049</t>
  </si>
  <si>
    <t>20200203-0030</t>
  </si>
  <si>
    <t>윤수영</t>
  </si>
  <si>
    <t xml:space="preserve">[모션텍,현대테크]산업핵심과제 - 도메인 노하우 실증 플랜트 시연준비 물품 발주 품의 件  </t>
  </si>
  <si>
    <t>BOX 받침용 Profile Frame 외</t>
  </si>
  <si>
    <t>20200216-0010</t>
  </si>
  <si>
    <t>20200212-0047</t>
  </si>
  <si>
    <t>BOX 받침용 AL 가공품</t>
  </si>
  <si>
    <t>20200216-0009</t>
  </si>
  <si>
    <t>20200212-0048</t>
  </si>
  <si>
    <t>RGB Strip Bar_RGB Strip Bar</t>
  </si>
  <si>
    <t>컴퓨존</t>
  </si>
  <si>
    <t>20200218-0074</t>
  </si>
  <si>
    <t xml:space="preserve">20200212-0046 </t>
  </si>
  <si>
    <t>김도훈</t>
  </si>
  <si>
    <t xml:space="preserve">동원F&amp;B 패드 추가 발주건 </t>
  </si>
  <si>
    <t>진공패드_STPB-A-B3-30-S-S</t>
  </si>
  <si>
    <t>스페텍</t>
  </si>
  <si>
    <t>20200216-0012</t>
  </si>
  <si>
    <t>20200210-0009</t>
  </si>
  <si>
    <t xml:space="preserve">구매품의서 - 양성기계(굿네이처) Grip력 향상 2.0, 3.0L Tool 제작_시스템사업팀_박상용 </t>
  </si>
  <si>
    <t>PT_046-3-3.0(2)-2 외</t>
  </si>
  <si>
    <t>20200216-0004</t>
  </si>
  <si>
    <t>20200214-0002</t>
  </si>
  <si>
    <t>20200212-0059</t>
  </si>
  <si>
    <t>20200211-0073</t>
  </si>
  <si>
    <t xml:space="preserve">구매품의서 - 양성기계(굿네이처)_ 시스템 명판 제작_시스템사업팀_박상용 </t>
  </si>
  <si>
    <t>D6 시스템 명판</t>
  </si>
  <si>
    <t>대전조각</t>
  </si>
  <si>
    <t>20200217-0109</t>
  </si>
  <si>
    <t>20200217-0053</t>
  </si>
  <si>
    <t xml:space="preserve">[SIMTOS][모션텍,스페텍,서원에프에이,현대테크,미스미]Delta Robot D6 시연장비 부품 발주 품의 件 </t>
  </si>
  <si>
    <t>프로파일 제작 외</t>
  </si>
  <si>
    <t xml:space="preserve">20200226-0051 </t>
  </si>
  <si>
    <t xml:space="preserve">20200226-0037 </t>
  </si>
  <si>
    <t>PT_001 외</t>
  </si>
  <si>
    <t xml:space="preserve">20200227-0092 </t>
  </si>
  <si>
    <t>20200226-0039</t>
  </si>
  <si>
    <t>Sol V/V  외</t>
  </si>
  <si>
    <t xml:space="preserve">20200227-0091 </t>
  </si>
  <si>
    <t xml:space="preserve">20200226-0045 </t>
  </si>
  <si>
    <t>Vacuum PAD</t>
  </si>
  <si>
    <t>20200303-0013</t>
  </si>
  <si>
    <t>20200302-0056</t>
  </si>
  <si>
    <t>구동부 샤프트 RFWAC58-20-200-H0.3 외</t>
  </si>
  <si>
    <t>한국미스미</t>
  </si>
  <si>
    <t>20200305-0012</t>
  </si>
  <si>
    <t>20200227-0006</t>
  </si>
  <si>
    <t xml:space="preserve">구매품의서 - 양성기계(굿네이처)_ 시스템 명판 제작(수정) </t>
  </si>
  <si>
    <t>D6 시스템 명판 수정</t>
  </si>
  <si>
    <t>20200227-0088</t>
  </si>
  <si>
    <t xml:space="preserve">20200226-0042 </t>
  </si>
  <si>
    <t>20DD06SHY-016</t>
  </si>
  <si>
    <t xml:space="preserve">[구매품의_SI] [20DD06SHY-016] 한양포장기계 D6 기구부 10 SET 제작 件  </t>
  </si>
  <si>
    <t>Base (1A)_경질아노다이징/PM42-L650-1110-0010 외</t>
  </si>
  <si>
    <t>아트로닉스</t>
  </si>
  <si>
    <t>20200313-0165</t>
  </si>
  <si>
    <t xml:space="preserve">20200312-0040 </t>
  </si>
  <si>
    <t>HPG32A-21-FON99-MSP335 외</t>
  </si>
  <si>
    <t>20200328-0001</t>
  </si>
  <si>
    <t xml:space="preserve">20200327-0038 </t>
  </si>
  <si>
    <t>AWT16-65</t>
  </si>
  <si>
    <t xml:space="preserve">20200305-0053 </t>
  </si>
  <si>
    <t>R00A126 외</t>
  </si>
  <si>
    <t>20200324-0009</t>
  </si>
  <si>
    <t xml:space="preserve">20200323-0053  </t>
  </si>
  <si>
    <t>20XI07E00-001</t>
  </si>
  <si>
    <t xml:space="preserve">[SIMTOS][MISUMI] SIMTOS 전시회 시연장비 추가부품 발주 품의 件 </t>
  </si>
  <si>
    <t>체인스프로킷_SP35B14-N14</t>
  </si>
  <si>
    <t xml:space="preserve">20200305-0048 </t>
  </si>
  <si>
    <t>20DD06SCH-022</t>
  </si>
  <si>
    <t xml:space="preserve">[구매품의_SI] [20DD06SCH-022] 씨에이치테크 D6 3set 및 스페어파트  </t>
  </si>
  <si>
    <t>Base (1A)_경질아노다이징 외</t>
  </si>
  <si>
    <t>20200313-0164</t>
  </si>
  <si>
    <t>20200312-0043</t>
  </si>
  <si>
    <t>Base Support 외</t>
  </si>
  <si>
    <t>20200312-0046</t>
  </si>
  <si>
    <t>20200312-0015</t>
  </si>
  <si>
    <t>Main Reducer_(삼익HDS) 21:1,AB060-010-S2-P2/APEX</t>
  </si>
  <si>
    <t>20200414-0063</t>
  </si>
  <si>
    <t xml:space="preserve">20200414-0025 </t>
  </si>
  <si>
    <t xml:space="preserve">20200316-0182 </t>
  </si>
  <si>
    <t xml:space="preserve">20200305-0054 </t>
  </si>
  <si>
    <t>20200324-0006</t>
  </si>
  <si>
    <t xml:space="preserve">20200323-0044 </t>
  </si>
  <si>
    <t xml:space="preserve">[구매품의_SI] [20DD06SHY-016] 한양포장기계, [20DD06SCH-022] 씨에이치테크 플라스틱 파레트 구매 </t>
  </si>
  <si>
    <t>플라스틱 팔레트</t>
  </si>
  <si>
    <t>네이버페이</t>
  </si>
  <si>
    <t xml:space="preserve">20200305-0051 </t>
  </si>
  <si>
    <t xml:space="preserve">20DI07RKN-015 </t>
  </si>
  <si>
    <t xml:space="preserve">구매품의서_케이엔케이-Moving Table 1set 제작 건. </t>
  </si>
  <si>
    <t>프로파일 테이블 Assy</t>
  </si>
  <si>
    <t>20200318-0065</t>
  </si>
  <si>
    <t>20200312-0013</t>
  </si>
  <si>
    <t>20DD06SCR-026</t>
  </si>
  <si>
    <t xml:space="preserve">[구매품의_SI] [20DD06SCR-026] 크라운제과 Spring Pin 구매  </t>
  </si>
  <si>
    <t>Spring Pin</t>
  </si>
  <si>
    <t xml:space="preserve">20200318-0033 </t>
  </si>
  <si>
    <t xml:space="preserve">[구매품의_SI] [20DD06SCH-022] 씨에이치테크 스페어파트 누락 부품 구매  </t>
  </si>
  <si>
    <t>JFM-0810-038 외</t>
  </si>
  <si>
    <t>20200323-0046</t>
  </si>
  <si>
    <t>20200313-0016</t>
  </si>
  <si>
    <t>[구매품의_SI] [20DD06SCR-026] 크라운제과 D6 스페어파트</t>
  </si>
  <si>
    <t>20200313-0160</t>
  </si>
  <si>
    <t>20200313-0054</t>
  </si>
  <si>
    <t>20200324-0005</t>
  </si>
  <si>
    <t xml:space="preserve">20200323-0051 </t>
  </si>
  <si>
    <t>20DI07RKN-027</t>
  </si>
  <si>
    <t xml:space="preserve">구매품의서_케이엔케이-Moving Table 1set 제작 건.[20DI07RKN-027] </t>
  </si>
  <si>
    <t>프로파일 테이블 Assy 외</t>
  </si>
  <si>
    <t xml:space="preserve">20200313-0052 </t>
  </si>
  <si>
    <t xml:space="preserve">[구매품의_SI] [20DD06SCH-023] 씨에이치테크 스페어파트 제작 </t>
  </si>
  <si>
    <t>Link P Ball Socket 외</t>
  </si>
  <si>
    <t xml:space="preserve">20200326-0048 </t>
  </si>
  <si>
    <t xml:space="preserve">20200326-0022 </t>
  </si>
  <si>
    <t>20DI07RPS-028</t>
  </si>
  <si>
    <t xml:space="preserve">구매품의서_파세코-Tool 제작 건.[20DI07RPS-028] </t>
  </si>
  <si>
    <t>Tool Head Block 외</t>
  </si>
  <si>
    <t>20200324-0004</t>
  </si>
  <si>
    <t>20200323-0042</t>
  </si>
  <si>
    <t>19DL065RYS0-106</t>
  </si>
  <si>
    <t xml:space="preserve">[구매품의_SI] - (19DL065RYS0-106) 양성기계_굿네이처 0.5L Tool 및 Conveyor Roller 제작 件  </t>
  </si>
  <si>
    <t>PT_022-1.0 외</t>
  </si>
  <si>
    <t>20200406-0053</t>
  </si>
  <si>
    <t xml:space="preserve">20200406-0007 </t>
  </si>
  <si>
    <t xml:space="preserve">[구매품의_SI] - (20DD06SCH-023) 씨에이치테크 Bearing 구매 </t>
  </si>
  <si>
    <t>JFM-0810-038</t>
  </si>
  <si>
    <t>20200326-0041</t>
  </si>
  <si>
    <t>20200326-0009</t>
  </si>
  <si>
    <t xml:space="preserve">[구매품의_SI] - (19DL65RYS-106) 양성기계_굿네이처 Cylinder 구매 </t>
  </si>
  <si>
    <t xml:space="preserve">CXSM10-75 </t>
  </si>
  <si>
    <t>20200326-0040</t>
  </si>
  <si>
    <t>20200326-0034</t>
  </si>
  <si>
    <t xml:space="preserve">구매품의서_파세코 - Base Frame &amp; 정렬 장치 제작 건.[20DI07RPS-028]  </t>
  </si>
  <si>
    <t>Align Base Block-1 외</t>
  </si>
  <si>
    <t>20200331-0035</t>
  </si>
  <si>
    <t>20200331-0019</t>
  </si>
  <si>
    <t xml:space="preserve">구매품의서_파세코 -Tool 수정 및 개선 건 [20DI07RPS-028] </t>
  </si>
  <si>
    <t>Tool Guide Block-2(가공 수정) 외</t>
  </si>
  <si>
    <t>20200406-0054</t>
  </si>
  <si>
    <t xml:space="preserve">20200406-0005 </t>
  </si>
  <si>
    <t xml:space="preserve">[구매품의_SI] - (19DL65RYS-106) 양성기계_굿네이처 제품 Stopper Module 제작 </t>
  </si>
  <si>
    <t>Bridge5 외</t>
  </si>
  <si>
    <t>20200408-0113</t>
  </si>
  <si>
    <t>20200408-0092</t>
  </si>
  <si>
    <t>Profile 외</t>
  </si>
  <si>
    <t>20200408-0118</t>
  </si>
  <si>
    <t xml:space="preserve">20200407-0076 </t>
  </si>
  <si>
    <t>20DI07RHJ-031</t>
  </si>
  <si>
    <t xml:space="preserve">구매품의서_효진산업-너트러너 체결기 구매 [20DI07RHJ-031]  </t>
  </si>
  <si>
    <t>너트러너(SPINDEL) 외</t>
  </si>
  <si>
    <t>디와이테크</t>
  </si>
  <si>
    <t>20200511-0039</t>
  </si>
  <si>
    <t>20200508-0026</t>
  </si>
  <si>
    <t xml:space="preserve">구매품의서_한국자동차연구원 Profile Table Cover 제작[20DI07RKA-002] </t>
  </si>
  <si>
    <t>Rear Cover 외</t>
  </si>
  <si>
    <t>다성하이테크</t>
  </si>
  <si>
    <t>20200420-0028</t>
  </si>
  <si>
    <t xml:space="preserve">20200413-0017  </t>
  </si>
  <si>
    <t xml:space="preserve">[구매품의_SI] - (19DL65RYS-106) 양성기계_굿네이처 잔건처리 가공품 제작 </t>
  </si>
  <si>
    <t>SS042 외</t>
  </si>
  <si>
    <t>20200419-0004</t>
  </si>
  <si>
    <t>20200417-0001</t>
  </si>
  <si>
    <t xml:space="preserve">[구매품의_SI] - (20DD06SCH-022) 씨에이치테크 R축 감속기 구매 </t>
  </si>
  <si>
    <t>AB060-010-S2-P2</t>
  </si>
  <si>
    <t>제이알인터네셔널</t>
  </si>
  <si>
    <t>20200421-0043</t>
  </si>
  <si>
    <t>20200421-0026</t>
  </si>
  <si>
    <t>20DD06SCH-037</t>
  </si>
  <si>
    <t xml:space="preserve">[구매품의_SI] - (20DD06SCH-037) 씨에이치테크 델타로봇 스페어파트  </t>
  </si>
  <si>
    <t>LINK P BALL SOCKET (1B) 외</t>
  </si>
  <si>
    <t>20200427-0066</t>
  </si>
  <si>
    <t>20200427-0003</t>
  </si>
  <si>
    <t>LINK P BALL INSERT 외</t>
  </si>
  <si>
    <t>20200427-0065</t>
  </si>
  <si>
    <t xml:space="preserve">20200427-0007 </t>
  </si>
  <si>
    <t>LINK P SPRING 외</t>
  </si>
  <si>
    <t>20200509-0004</t>
  </si>
  <si>
    <t>20200429-0001</t>
  </si>
  <si>
    <t>AB060-010-S2-P2 / APEX</t>
  </si>
  <si>
    <t xml:space="preserve">20200520-0027 </t>
  </si>
  <si>
    <t>20200519-0024</t>
  </si>
  <si>
    <t xml:space="preserve">[구매품의_SI] - (19DL65RYS-106) 앙성기계(굿네이처) Guide 제작 </t>
  </si>
  <si>
    <t>SS001 외</t>
  </si>
  <si>
    <t>20200507-0039</t>
  </si>
  <si>
    <t>20200507-0015</t>
  </si>
  <si>
    <t xml:space="preserve">구매품의서_효진산업 - Robot Frame &amp; 기타 구성품 제작 건.[20DI07RHJ-031] </t>
  </si>
  <si>
    <t>20200526-0030</t>
  </si>
  <si>
    <t>20200519-0013</t>
  </si>
  <si>
    <t>20200520-0028</t>
  </si>
  <si>
    <t xml:space="preserve">20200519-0018 </t>
  </si>
  <si>
    <t xml:space="preserve">20200514-0059 </t>
  </si>
  <si>
    <t xml:space="preserve">20200513-0016 </t>
  </si>
  <si>
    <t xml:space="preserve">구매품의서_에스에이치아이엔티_Clip 자동체결 설비_전장부품 구매 件 </t>
  </si>
  <si>
    <t>Touch Panel_eXP20-TTA/DC 외</t>
  </si>
  <si>
    <t>20200519-0061</t>
  </si>
  <si>
    <t xml:space="preserve"> 20200511-0021 </t>
  </si>
  <si>
    <t xml:space="preserve">[SHINT][3D페이지,미스미,스페텍] SH INT Door Trim 클립자동화공정 Door Trim JIG 발주 품의 件  </t>
  </si>
  <si>
    <t>3D 프린팅 제작 부품</t>
  </si>
  <si>
    <t>3D페이지</t>
  </si>
  <si>
    <t xml:space="preserve">20200519-0063 </t>
  </si>
  <si>
    <t xml:space="preserve">20200519-0007 </t>
  </si>
  <si>
    <t xml:space="preserve">20200526-0043 </t>
  </si>
  <si>
    <t xml:space="preserve">20200519-0034 </t>
  </si>
  <si>
    <t>20200513-0086</t>
  </si>
  <si>
    <t>명일전기</t>
  </si>
  <si>
    <t xml:space="preserve">20200512-0070 </t>
  </si>
  <si>
    <t>20200625-0009</t>
  </si>
  <si>
    <t>20DI07RZT-042</t>
  </si>
  <si>
    <t>구매품의서_제타뱅크-Profile Table 1set 제작 건</t>
  </si>
  <si>
    <t xml:space="preserve">20200519-0016 </t>
  </si>
  <si>
    <t xml:space="preserve">20200519-0019 </t>
  </si>
  <si>
    <t xml:space="preserve">[SHINT][가을자동화]DoorTrim 자동화 파츠피더 발주 품의 件 </t>
  </si>
  <si>
    <t>가을자동화</t>
  </si>
  <si>
    <t>20200519-0062</t>
  </si>
  <si>
    <t xml:space="preserve">20200610-0029 </t>
  </si>
  <si>
    <t>20200611-0008</t>
  </si>
  <si>
    <t xml:space="preserve">[SHINT][3D페이지] SH INT Door Trim 클립자동화공정 Door Trim JIG 발주 품의 件 </t>
  </si>
  <si>
    <t>3D 프린터 사출품</t>
  </si>
  <si>
    <t>20200611-0007</t>
  </si>
  <si>
    <t xml:space="preserve">20200610-0002 </t>
  </si>
  <si>
    <t>20DI07RSH-035</t>
  </si>
  <si>
    <t xml:space="preserve">[SHINT][삼광레이저,현대테크]SHINT 클립자동화 공정 Frame&amp;AL가공품 제작 품의 件 </t>
  </si>
  <si>
    <t xml:space="preserve">SS400-아이보리분채도장 </t>
  </si>
  <si>
    <t xml:space="preserve"> 삼광레이저</t>
  </si>
  <si>
    <t xml:space="preserve">20200630-0020 </t>
  </si>
  <si>
    <t>20200625-0019</t>
  </si>
  <si>
    <t xml:space="preserve">AL6061,SUS304 가공품 </t>
  </si>
  <si>
    <t xml:space="preserve">20200611-0006 </t>
  </si>
  <si>
    <t>20200603-0011</t>
  </si>
  <si>
    <t xml:space="preserve">[SHINT][서원에프에이,모션텍,동신조각]SHINT Door Trim JIG 보강 부품 품의 件 </t>
  </si>
  <si>
    <t>20200615-0138</t>
  </si>
  <si>
    <t xml:space="preserve">20200615-0014 </t>
  </si>
  <si>
    <t>AL2T[990*145]</t>
  </si>
  <si>
    <t>20200611-0002</t>
  </si>
  <si>
    <t xml:space="preserve">20200615-0011 </t>
  </si>
  <si>
    <t>경첩, 손잡이 외</t>
  </si>
  <si>
    <t>20200611-0001</t>
  </si>
  <si>
    <t>20200615-0012</t>
  </si>
  <si>
    <t>삼광레이저</t>
  </si>
  <si>
    <t>20200625-0021</t>
  </si>
  <si>
    <t>20200622-0025</t>
  </si>
  <si>
    <t xml:space="preserve">20200622-0014 </t>
  </si>
  <si>
    <t xml:space="preserve">20200610-0025 </t>
  </si>
  <si>
    <t xml:space="preserve">구매품의서_굿네이처-A/S 조치 건. [19DL65RYS-106] </t>
  </si>
  <si>
    <t>Cylinder_CXSM10-75</t>
  </si>
  <si>
    <t>Tool Part_PT_052-3.0</t>
  </si>
  <si>
    <t xml:space="preserve">20200610-0023 </t>
  </si>
  <si>
    <t xml:space="preserve">[SHINT][3D페이지,현대테크]SHINT DoorTrim JIG 최종부품 발주 품의 件 </t>
  </si>
  <si>
    <t xml:space="preserve">20200610-0004 </t>
  </si>
  <si>
    <t>20200610-0027</t>
  </si>
  <si>
    <t xml:space="preserve">[SHINT][서원에프에이]SHINT Clamp Cylinder 발주의 件 </t>
  </si>
  <si>
    <t>Air Cylinder_CDQ2B32-25DCZ-A93</t>
  </si>
  <si>
    <t xml:space="preserve"> 서원에프에이</t>
  </si>
  <si>
    <t xml:space="preserve">구매품의서_SH-INT 가공품 제작 [20DI07RSH-035] </t>
  </si>
  <si>
    <t xml:space="preserve">BKT BLOCK </t>
  </si>
  <si>
    <t xml:space="preserve">20200703-0038 </t>
  </si>
  <si>
    <t xml:space="preserve">20200701-0044 </t>
  </si>
  <si>
    <t xml:space="preserve">[SHINT][삼광레이저]SH-INT 도어클립자동화 추가 부품 발주 품의 件 </t>
  </si>
  <si>
    <t>20200703-0037</t>
  </si>
  <si>
    <t xml:space="preserve">20200629-0009 </t>
  </si>
  <si>
    <t xml:space="preserve">[선발주][SHINT][삼광레이저,서원에프에이]Door Trim Clip 자동화 설비 부속품 발주 품의 件  </t>
  </si>
  <si>
    <t>20200704-0003</t>
  </si>
  <si>
    <t xml:space="preserve">20200703-0032 </t>
  </si>
  <si>
    <t>SBT_001 외</t>
  </si>
  <si>
    <t>20200701-0046</t>
  </si>
  <si>
    <t xml:space="preserve">20DD06STM-044 </t>
  </si>
  <si>
    <t>배현민</t>
  </si>
  <si>
    <t xml:space="preserve">[TMS][인탑스D3] D3 전장반 제작 件 </t>
  </si>
  <si>
    <t>전장반</t>
  </si>
  <si>
    <t>20200721-0013</t>
  </si>
  <si>
    <t xml:space="preserve">20200720-0079 </t>
  </si>
  <si>
    <t xml:space="preserve">[TMS][인탑스D3] 모터 케이블, 터치판넬 구매 件 </t>
  </si>
  <si>
    <t>20200714-0018</t>
  </si>
  <si>
    <t>20200713-0005</t>
  </si>
  <si>
    <t>20200714-0021</t>
  </si>
  <si>
    <t>20200709-0041</t>
  </si>
  <si>
    <t xml:space="preserve">[TMS][영광이엔지,아성전기,현대테크,삼광레이저,스페텍]TMS Delta D3 발주 품의 件 </t>
  </si>
  <si>
    <t xml:space="preserve">20200717-0013 </t>
  </si>
  <si>
    <t xml:space="preserve">20200716-0008 </t>
  </si>
  <si>
    <t>속판</t>
  </si>
  <si>
    <t>20200723-0014</t>
  </si>
  <si>
    <t xml:space="preserve">20200722-0009 </t>
  </si>
  <si>
    <t>D3 Base Plate</t>
  </si>
  <si>
    <t>20200729-0013</t>
  </si>
  <si>
    <t xml:space="preserve">20200728-0045 </t>
  </si>
  <si>
    <t>SMT-HSN-MD4-RD4-SA10-SV10-S (VACUUM PUMP)</t>
  </si>
  <si>
    <t>20200715-0045</t>
  </si>
  <si>
    <t xml:space="preserve">20200715-0034 </t>
  </si>
  <si>
    <t>20200723-0018</t>
  </si>
  <si>
    <t xml:space="preserve">20200723-0005 </t>
  </si>
  <si>
    <t>20200717-0011</t>
  </si>
  <si>
    <t xml:space="preserve">20200715-0065 </t>
  </si>
  <si>
    <t>AL명판(조작판넬)</t>
  </si>
  <si>
    <t>20200715-0032</t>
  </si>
  <si>
    <t xml:space="preserve">20200715-0019 </t>
  </si>
  <si>
    <t xml:space="preserve">[TMS]Delta D3 누락부품 발주 품의 件 </t>
  </si>
  <si>
    <t>20200715-0031</t>
  </si>
  <si>
    <t xml:space="preserve">20200715-0021 </t>
  </si>
  <si>
    <t>20200715-0067</t>
  </si>
  <si>
    <t xml:space="preserve">[선발주][동원F&amp;B][스페텍]동원F&amp;B 김포장공정 D3 A/S 물품 발주 품의 件  </t>
  </si>
  <si>
    <t>SMT-Z-MD4-RD4-SA12-SV12-S</t>
  </si>
  <si>
    <t xml:space="preserve">20200715-0036 </t>
  </si>
  <si>
    <t xml:space="preserve">[TMS][오므론,부영금속,AL가공품]Delta D6 Tool 가공품 , 안전용 마그네틱 도어센서,도어손잡이 발주 품의 件 </t>
  </si>
  <si>
    <t>근접센서 GLS-1</t>
  </si>
  <si>
    <t>부영금속공업</t>
  </si>
  <si>
    <t xml:space="preserve">20200714-0017 </t>
  </si>
  <si>
    <t>20200723-0038</t>
  </si>
  <si>
    <t xml:space="preserve">매립형 손잡이_BYS183-2 </t>
  </si>
  <si>
    <t>현우오토메이션</t>
  </si>
  <si>
    <t>20200728-0036</t>
  </si>
  <si>
    <t xml:space="preserve">20200723-0044 </t>
  </si>
  <si>
    <t>DT_001</t>
  </si>
  <si>
    <t>20200728-0047</t>
  </si>
  <si>
    <t xml:space="preserve">[선발주][TMS][현대테크]Delta D3 Tool 가공품 추가 제작 件 </t>
  </si>
  <si>
    <t>20200729-0014</t>
  </si>
  <si>
    <t xml:space="preserve">20200728-0071 </t>
  </si>
  <si>
    <t xml:space="preserve">[선발주][현대테크] Indy12 T-MAC TEST Tool 가공품 발주 품의 件 </t>
  </si>
  <si>
    <t>Indy12 T-Mac Test Tool Unit</t>
  </si>
  <si>
    <t xml:space="preserve">20200728-0073  </t>
  </si>
  <si>
    <t xml:space="preserve">[SHINT][3D페이지,삼광레이저]SHINT 수정개조건 부품발주 품의 件  </t>
  </si>
  <si>
    <t xml:space="preserve">20200910-0025 </t>
  </si>
  <si>
    <t xml:space="preserve">20200907-0018 </t>
  </si>
  <si>
    <t>20200804-0068</t>
  </si>
  <si>
    <t xml:space="preserve">20200804-0056 </t>
  </si>
  <si>
    <t>조절좌 외 1</t>
  </si>
  <si>
    <t xml:space="preserve">20200804-0102 </t>
  </si>
  <si>
    <t>20200804-0082</t>
  </si>
  <si>
    <t>데코텍 접착식 샤무드시트지 블랙 1350mm x 100cm</t>
  </si>
  <si>
    <t>G마켓</t>
  </si>
  <si>
    <t>20200731-0085</t>
  </si>
  <si>
    <t xml:space="preserve">[양성기계][서원에프에이]양성기계 굿네이처 AS 물품 발주 품의 件 </t>
  </si>
  <si>
    <t>CXSM10-75</t>
  </si>
  <si>
    <t xml:space="preserve">20200804-0084 </t>
  </si>
  <si>
    <t>TC_001~3</t>
  </si>
  <si>
    <t xml:space="preserve">20200910-0024 </t>
  </si>
  <si>
    <t xml:space="preserve">20200907-0024 </t>
  </si>
  <si>
    <t xml:space="preserve">[선발주][SHINT][삼광레이저]제작수량 누락부품 추가 발주 품의 件 </t>
  </si>
  <si>
    <t>도장커버_FR004</t>
  </si>
  <si>
    <t>20200907-0020</t>
  </si>
  <si>
    <t xml:space="preserve">20DI07RHC-063 </t>
  </si>
  <si>
    <t>정선두</t>
  </si>
  <si>
    <t xml:space="preserve">[해창테크] [긴급]전장부품관련 구매 품의의 건_200729_정선두 </t>
  </si>
  <si>
    <t>Touch Panel 외</t>
  </si>
  <si>
    <t>20200730-0015</t>
  </si>
  <si>
    <t>20200818-0015</t>
  </si>
  <si>
    <t>ipTIME N104E 유무선 공유기</t>
  </si>
  <si>
    <t xml:space="preserve">20200804-0002 </t>
  </si>
  <si>
    <t>20PI07P00-015</t>
  </si>
  <si>
    <t>복민섭</t>
  </si>
  <si>
    <t xml:space="preserve">[구매품의_생산][20PI07P00-015] CORE_V2 생산 치공구류 구매 요청의 건 </t>
  </si>
  <si>
    <t xml:space="preserve">20200814-0012 </t>
  </si>
  <si>
    <t>20200812-0015</t>
  </si>
  <si>
    <t>화홍 수채화 붓771F</t>
  </si>
  <si>
    <t>주사기 60ml</t>
  </si>
  <si>
    <t>땜쟁이</t>
  </si>
  <si>
    <t>20200812-0020</t>
  </si>
  <si>
    <t>파워 서플라이_ LW_K3010D</t>
  </si>
  <si>
    <t>알리익스프레스</t>
  </si>
  <si>
    <t>20200824-0074</t>
  </si>
  <si>
    <t>토크렌치 2종</t>
  </si>
  <si>
    <t>동림통상</t>
  </si>
  <si>
    <t>20200807-0052</t>
  </si>
  <si>
    <t>20200814-0005</t>
  </si>
  <si>
    <t>록타이트</t>
  </si>
  <si>
    <t>인터파크</t>
  </si>
  <si>
    <t>20200812-0017</t>
  </si>
  <si>
    <t xml:space="preserve">[신흥화학] Indy7 Test Tool Parts 발주 품의 件 </t>
  </si>
  <si>
    <t>Air Cylinder _ 2종</t>
  </si>
  <si>
    <t>20200827-0047</t>
  </si>
  <si>
    <t>20200827-0039</t>
  </si>
  <si>
    <t>AL 가공품</t>
  </si>
  <si>
    <t>대덕테크</t>
  </si>
  <si>
    <t xml:space="preserve">20200827-0027 </t>
  </si>
  <si>
    <t>20200827-0022</t>
  </si>
  <si>
    <t>SUS레이져 가공품</t>
  </si>
  <si>
    <t xml:space="preserve">20200827-0031 </t>
  </si>
  <si>
    <t>베어링 외</t>
  </si>
  <si>
    <t xml:space="preserve"> 20200827-0028 </t>
  </si>
  <si>
    <t>T/Belt 1.5GT-189-3</t>
  </si>
  <si>
    <t>T/Belt 외</t>
  </si>
  <si>
    <t>경수산업</t>
  </si>
  <si>
    <t>20200827-0038</t>
  </si>
  <si>
    <t>20200903-0072</t>
  </si>
  <si>
    <t>윤미령</t>
  </si>
  <si>
    <t xml:space="preserve">[구매품의/생산][Robots-Common] 생산 관련 작업대 고무판 구매의 件 </t>
  </si>
  <si>
    <t>정전기 방지용 고무판</t>
  </si>
  <si>
    <t>해밀</t>
  </si>
  <si>
    <t>20200818-0082</t>
  </si>
  <si>
    <t>20200824-0075</t>
  </si>
  <si>
    <t xml:space="preserve">[신흥화학][현대테크,모션텍,한솔종합부러쉬] 신흥화학 자동화 공정 게이트컷팅유닛 발주 품의 件 </t>
  </si>
  <si>
    <t>로라 브러쉬 외 1종</t>
  </si>
  <si>
    <t>한솔종합브러쉬</t>
  </si>
  <si>
    <t>20200827-0030</t>
  </si>
  <si>
    <t>20200903-0071</t>
  </si>
  <si>
    <t>손잡이 외 5종</t>
  </si>
  <si>
    <t>20200827-0033</t>
  </si>
  <si>
    <t xml:space="preserve">20200903-0080 </t>
  </si>
  <si>
    <t>기어드 모터_ S8I25GTCE 외 1종 (SPG)</t>
  </si>
  <si>
    <t>삼익상공사</t>
  </si>
  <si>
    <t xml:space="preserve">20200826-0056 </t>
  </si>
  <si>
    <t>20200903-0075</t>
  </si>
  <si>
    <t>프로파일</t>
  </si>
  <si>
    <t>20200910-0023</t>
  </si>
  <si>
    <t xml:space="preserve">20200907-0026 </t>
  </si>
  <si>
    <t>20200925-0012</t>
  </si>
  <si>
    <t xml:space="preserve">20200907-0022 </t>
  </si>
  <si>
    <t xml:space="preserve">CYLINDER 외 </t>
  </si>
  <si>
    <t>20200917-0005</t>
  </si>
  <si>
    <t xml:space="preserve">20200911-0038  </t>
  </si>
  <si>
    <t>SUS304 레이져품</t>
  </si>
  <si>
    <t>제이테크</t>
  </si>
  <si>
    <t>20200908-0048</t>
  </si>
  <si>
    <t>20200917-0033</t>
  </si>
  <si>
    <t>스프링 너트</t>
  </si>
  <si>
    <t>20200916-0022</t>
  </si>
  <si>
    <t xml:space="preserve">20200903-0076 </t>
  </si>
  <si>
    <t>20200903-0078</t>
  </si>
  <si>
    <t>김도원</t>
  </si>
  <si>
    <t xml:space="preserve">[신흥화학] LSPLC &amp; Inverter 테스트베드 구성품 구매 </t>
  </si>
  <si>
    <t>LS PLC &amp; Inverter</t>
  </si>
  <si>
    <t>20200917-0020</t>
  </si>
  <si>
    <t>20200911-0036</t>
  </si>
  <si>
    <t xml:space="preserve">20DE00RCB-084 </t>
  </si>
  <si>
    <t xml:space="preserve">[구매품의서][코보시스] D6자재 구매요청 </t>
  </si>
  <si>
    <t>가공품</t>
  </si>
  <si>
    <t>20200928-0041</t>
  </si>
  <si>
    <t xml:space="preserve">20200925-0060 </t>
  </si>
  <si>
    <t xml:space="preserve">20200917-0021 </t>
  </si>
  <si>
    <t>20200911-0034</t>
  </si>
  <si>
    <t>비전 컨트롤러</t>
  </si>
  <si>
    <t>백경시스템</t>
  </si>
  <si>
    <t>20201030-0033</t>
  </si>
  <si>
    <t>20201023-0064</t>
  </si>
  <si>
    <t>[구매품의서][코보시스] D6자재 구매요청 [구매품의서][신흥화학] D6자재 구매요청</t>
  </si>
  <si>
    <t>위치 결정핀 외</t>
  </si>
  <si>
    <t>20200911-0027</t>
  </si>
  <si>
    <t>유성감속기 HPG-32A-21</t>
  </si>
  <si>
    <t>20200928-0039</t>
  </si>
  <si>
    <t xml:space="preserve">20200925-0065 </t>
  </si>
  <si>
    <t xml:space="preserve">[구매품의서][신흥화학] D6자재 구매요청 </t>
  </si>
  <si>
    <t xml:space="preserve">20200925-0062 </t>
  </si>
  <si>
    <t>20200911-0032</t>
  </si>
  <si>
    <t>20201023-0066</t>
  </si>
  <si>
    <t xml:space="preserve">[신흥화학][현대테크] 신흥화학 자동화 공정 게이트컷팅유닛 누락건 발주 품의 件 </t>
  </si>
  <si>
    <t>GCU_014(가공품)</t>
  </si>
  <si>
    <t xml:space="preserve">20200917-0075 </t>
  </si>
  <si>
    <t xml:space="preserve">[구매품의서][신흥화학] D6자재 비젼 카메라 구매요청  </t>
  </si>
  <si>
    <t>FH-SCX05 외</t>
  </si>
  <si>
    <t>20201018-0016</t>
  </si>
  <si>
    <t xml:space="preserve">20201014-0012 </t>
  </si>
  <si>
    <t xml:space="preserve">20EI07E00-001 </t>
  </si>
  <si>
    <t>오동훈</t>
  </si>
  <si>
    <t>[구매품의_제품][20EI07E00-001] Indy7 원점 틀어짐 개선 테스트용 가공품 제작</t>
  </si>
  <si>
    <t>가공품(C2_Pin) 외</t>
  </si>
  <si>
    <t>명은테크</t>
  </si>
  <si>
    <t>20200909-0041</t>
  </si>
  <si>
    <t>20200908-0013</t>
  </si>
  <si>
    <t xml:space="preserve">[신흥화학][한국미스미,경수산업] 신흥화학 INDY7 TOOL수정 발주 품의 件  </t>
  </si>
  <si>
    <t>IGT_005 외 2종</t>
  </si>
  <si>
    <t>20200925-0021</t>
  </si>
  <si>
    <t xml:space="preserve">20200917-0077 </t>
  </si>
  <si>
    <t xml:space="preserve">신흥화학_벨트컨베이어 구매요청의 건_200910 </t>
  </si>
  <si>
    <t>계약금 50%</t>
  </si>
  <si>
    <t>미래바퀴프로파일</t>
  </si>
  <si>
    <t>20200910-0066</t>
  </si>
  <si>
    <t xml:space="preserve">20201209-0117 </t>
  </si>
  <si>
    <t>잔금 50%</t>
  </si>
  <si>
    <t>20201209-0122</t>
  </si>
  <si>
    <t xml:space="preserve">신흥화학_쇼트기 및 집진기 구매요청의건_200910 </t>
  </si>
  <si>
    <t>월드브라스트</t>
  </si>
  <si>
    <t>20200910-0067</t>
  </si>
  <si>
    <t>20201208-0011</t>
  </si>
  <si>
    <t xml:space="preserve">20201209-0102 </t>
  </si>
  <si>
    <t xml:space="preserve">[구매품의_생산][20EI7E00-001] 원점 틀어짐 Issue 관련 가공품 구매의 件 </t>
  </si>
  <si>
    <t>input-link-pin-1</t>
  </si>
  <si>
    <t>20200916-0021</t>
  </si>
  <si>
    <t xml:space="preserve">20200916-0004 </t>
  </si>
  <si>
    <t xml:space="preserve">20DE00DLG-002 </t>
  </si>
  <si>
    <t>김관우</t>
  </si>
  <si>
    <t xml:space="preserve">LG협동로봇 베이스 플랜지 가공 품의 </t>
  </si>
  <si>
    <t>base flange</t>
  </si>
  <si>
    <t xml:space="preserve">20200916-0008 </t>
  </si>
  <si>
    <t>19DE00SDW-114</t>
  </si>
  <si>
    <t xml:space="preserve">구매품의서_스파텍 패드 구매 건_동원F&amp;B 요청 </t>
  </si>
  <si>
    <t>STPB-A-B3-30-S-S</t>
  </si>
  <si>
    <t>20200921-0102</t>
  </si>
  <si>
    <t xml:space="preserve">20200917-0053 </t>
  </si>
  <si>
    <t>20dE00R00-099</t>
  </si>
  <si>
    <t xml:space="preserve">방수자켓 선발주건 </t>
  </si>
  <si>
    <t>주식회사 로보터블</t>
  </si>
  <si>
    <t xml:space="preserve">20200917-0090 </t>
  </si>
  <si>
    <t>20200917-0055</t>
  </si>
  <si>
    <t xml:space="preserve">[코보시스][도미노 D6] 모터 케이블, 터치판넬 구매 件 </t>
  </si>
  <si>
    <t>Main Axis Encoder Cable 외 1종</t>
  </si>
  <si>
    <t>20201007-0016</t>
  </si>
  <si>
    <t xml:space="preserve">20200928-0066  </t>
  </si>
  <si>
    <t xml:space="preserve">Touch Panel_eXP20-TTA/DC </t>
  </si>
  <si>
    <t xml:space="preserve">20200925-0026 </t>
  </si>
  <si>
    <t xml:space="preserve">20200921-0017 </t>
  </si>
  <si>
    <t>20DCILSSH-053</t>
  </si>
  <si>
    <t xml:space="preserve">[신흥화학][D6] 모터 케이블, 터치판넬 구매 件 </t>
  </si>
  <si>
    <t>Main Axis Encoder Cable 외 4종</t>
  </si>
  <si>
    <t>20200928-0068</t>
  </si>
  <si>
    <t xml:space="preserve">20200921-0019 </t>
  </si>
  <si>
    <t xml:space="preserve">[신흥화학][한국미스미] 신흥화학 INDY7 TOOL2차 수정 발주 품의 件  </t>
  </si>
  <si>
    <t>60S3M180U에서 납기 문제로 60S3M180</t>
  </si>
  <si>
    <t>20201008-0004</t>
  </si>
  <si>
    <t xml:space="preserve">20200925-0051 </t>
  </si>
  <si>
    <t xml:space="preserve"> 김도원</t>
  </si>
  <si>
    <t xml:space="preserve">[신흥화학][금성기전, 아성프랜트] 신흥화학 D6전장반 제작 件  </t>
  </si>
  <si>
    <t xml:space="preserve">20201113-0083 </t>
  </si>
  <si>
    <t xml:space="preserve">20201109-0016 </t>
  </si>
  <si>
    <t>신흥화학_전장박스_속판</t>
  </si>
  <si>
    <t>20201104-0201</t>
  </si>
  <si>
    <t xml:space="preserve">20201030-0072 </t>
  </si>
  <si>
    <t xml:space="preserve">[신흥화학] 브러쉬유닛 모터 변경 件 </t>
  </si>
  <si>
    <t>S9I90DTH(D CUT) [220V 삼상]</t>
  </si>
  <si>
    <t>20201007-0011</t>
  </si>
  <si>
    <t>20200928-0070</t>
  </si>
  <si>
    <t xml:space="preserve">[신흥화학] 턴유니트 &amp; 인디 베이스가공 및 구매품 </t>
  </si>
  <si>
    <t xml:space="preserve">20201104-0202 </t>
  </si>
  <si>
    <t xml:space="preserve">20201014-0022 </t>
  </si>
  <si>
    <t>20201012-0066</t>
  </si>
  <si>
    <t xml:space="preserve">20201012-0055 </t>
  </si>
  <si>
    <t xml:space="preserve">20201022-0047 </t>
  </si>
  <si>
    <t xml:space="preserve">20201020-0017 </t>
  </si>
  <si>
    <t xml:space="preserve">[신흥화학] 브러쉬유닛 높이 변경으로 인한 가공품 추가 </t>
  </si>
  <si>
    <t xml:space="preserve">20201104-0200 </t>
  </si>
  <si>
    <t xml:space="preserve">20201030-0100 </t>
  </si>
  <si>
    <t xml:space="preserve">[신흥화학]신흥화학 INDY7 TOOL2차 수정 발주 품의 &amp; 게이트 커터 변경 件 </t>
  </si>
  <si>
    <t xml:space="preserve">20201030-0103 </t>
  </si>
  <si>
    <t xml:space="preserve">20201020-0016 </t>
  </si>
  <si>
    <t xml:space="preserve">[신흥화학] 게이트 커팅유닛, 브러쉬, 인디툴 가이드 누락 건 </t>
  </si>
  <si>
    <t>20201030-0094</t>
  </si>
  <si>
    <t xml:space="preserve">20201007-0015 </t>
  </si>
  <si>
    <t>20201023-0062</t>
  </si>
  <si>
    <t xml:space="preserve">[신흥화학]D6 TOOL제작 발주 품의 件  </t>
  </si>
  <si>
    <t xml:space="preserve">20201014-0020 </t>
  </si>
  <si>
    <t xml:space="preserve">[신흥화학][동명전기] LS PLC &amp; 인버터 추가 구매 </t>
  </si>
  <si>
    <t>20201104-0199</t>
  </si>
  <si>
    <t xml:space="preserve">20201030-0154 </t>
  </si>
  <si>
    <t xml:space="preserve">[신흥화학][금성기전] LS전장반 구매품의 </t>
  </si>
  <si>
    <t xml:space="preserve">20201109-0018  </t>
  </si>
  <si>
    <t xml:space="preserve">20201030-0074 </t>
  </si>
  <si>
    <t xml:space="preserve">[신흥화학][서원에프에이] 반전유니트 매니폴더/솔밸브 구매 요청件 </t>
  </si>
  <si>
    <t xml:space="preserve">20201020-0019 </t>
  </si>
  <si>
    <t xml:space="preserve">[신흥화학]D6 TOOL제작 발주 품의2 件 </t>
  </si>
  <si>
    <t xml:space="preserve">20201012-0033 </t>
  </si>
  <si>
    <t>20201008-0029</t>
  </si>
  <si>
    <t>프로텍(피앤엠)</t>
  </si>
  <si>
    <t>20201012-0032</t>
  </si>
  <si>
    <t>20201008-0027</t>
  </si>
  <si>
    <t xml:space="preserve">20201020-0014 </t>
  </si>
  <si>
    <t xml:space="preserve">[신흥화학]쿨링팬, 포토센서 구매, 이더켓케이블 件 </t>
  </si>
  <si>
    <t>NX155[30CM] 외 1종</t>
  </si>
  <si>
    <t xml:space="preserve">20201008-0031 </t>
  </si>
  <si>
    <t>팬커버_빗살형(Cover)_KFC-150 외 1종</t>
  </si>
  <si>
    <t>20200928-0072</t>
  </si>
  <si>
    <t>[포토센서] BYD3M-TDT DC12-24V 1 외</t>
  </si>
  <si>
    <t xml:space="preserve">20201030-0038 </t>
  </si>
  <si>
    <t xml:space="preserve">20201014-0014 </t>
  </si>
  <si>
    <t xml:space="preserve">[신흥화학] 게이트 커팅 유닛 모터 변경으로 인한 구매 품의 件  </t>
  </si>
  <si>
    <t xml:space="preserve">20201030-0098 </t>
  </si>
  <si>
    <t xml:space="preserve">[신흥화학] D6 비젼박스 구매요청건  </t>
  </si>
  <si>
    <t>20201028-0005</t>
  </si>
  <si>
    <t xml:space="preserve">20201020-0042 </t>
  </si>
  <si>
    <t>엔코더_ENC-1-1-N-24</t>
  </si>
  <si>
    <t xml:space="preserve">20201014-0016 </t>
  </si>
  <si>
    <t>비트엠 Newsync B173H LED 무결점 및 모니터 거치대</t>
  </si>
  <si>
    <t xml:space="preserve">20201008-0004 </t>
  </si>
  <si>
    <t xml:space="preserve">20201012-0058 </t>
  </si>
  <si>
    <t>케이블 및 마우스</t>
  </si>
  <si>
    <t>고니어 수동스테이지 도브테일 고니어메터_G1-80R87</t>
  </si>
  <si>
    <t xml:space="preserve">20201012-0056 </t>
  </si>
  <si>
    <t xml:space="preserve">[신흥화학]INDY7컨트롤박스_구매 품의 件 </t>
  </si>
  <si>
    <t>20201018-0017</t>
  </si>
  <si>
    <t xml:space="preserve">20201014-0009 </t>
  </si>
  <si>
    <t xml:space="preserve"> Touch Cover.</t>
  </si>
  <si>
    <t xml:space="preserve">20201113-0112 </t>
  </si>
  <si>
    <t xml:space="preserve">20201109-0009 </t>
  </si>
  <si>
    <t>사출컨베이어_센서브라켓 가공품 구매품의 件</t>
  </si>
  <si>
    <t>STU_001 외</t>
  </si>
  <si>
    <t>20201109-0011</t>
  </si>
  <si>
    <t xml:space="preserve">[신흥화학] 카트 수정가공 件 </t>
  </si>
  <si>
    <t>CT_054_2 / CT_58</t>
  </si>
  <si>
    <t xml:space="preserve">20201109-0013 </t>
  </si>
  <si>
    <t>CT_60_2</t>
  </si>
  <si>
    <t>대전폴리텍(대전아크릴)</t>
  </si>
  <si>
    <t xml:space="preserve">20201018-0017 </t>
  </si>
  <si>
    <t xml:space="preserve">20201014-0010 </t>
  </si>
  <si>
    <t xml:space="preserve">[신흥화학] D6 프레임 / 전장박스 / 기타 브라켓류 발주 件 </t>
  </si>
  <si>
    <t>재영이엔지</t>
  </si>
  <si>
    <t>20201104-0209</t>
  </si>
  <si>
    <t xml:space="preserve">20201030-0046 </t>
  </si>
  <si>
    <t xml:space="preserve">[신흥화학] D6 박스 스토퍼 제작 구매 件 </t>
  </si>
  <si>
    <t>실리콘_SRPC3-3P</t>
  </si>
  <si>
    <t>20201012-0053</t>
  </si>
  <si>
    <t>MGQM16-50</t>
  </si>
  <si>
    <t>20201020-0021</t>
  </si>
  <si>
    <t>포토센서_BJ100-DDT</t>
  </si>
  <si>
    <t xml:space="preserve">0201014-0018 </t>
  </si>
  <si>
    <t xml:space="preserve">20201030-0061 </t>
  </si>
  <si>
    <t xml:space="preserve">20201023-0071 </t>
  </si>
  <si>
    <t>Angle suppor panel</t>
  </si>
  <si>
    <t xml:space="preserve">20201030-0043 </t>
  </si>
  <si>
    <t xml:space="preserve">[SHINT] 구매 및 가공품 누락품 구매품의의 건  </t>
  </si>
  <si>
    <t>공업파이프 가공</t>
  </si>
  <si>
    <t xml:space="preserve">20201023-0069 </t>
  </si>
  <si>
    <t>STB40-N-18M</t>
  </si>
  <si>
    <t xml:space="preserve">20201030-0053 </t>
  </si>
  <si>
    <t xml:space="preserve">20201023-0084 </t>
  </si>
  <si>
    <t xml:space="preserve">[신흥화학][서원에프에이] 인디7&amp;D6 매니폴더/솔밸브 구매 요청件 </t>
  </si>
  <si>
    <t xml:space="preserve">20201030-0054 </t>
  </si>
  <si>
    <t xml:space="preserve">20201023-0075 </t>
  </si>
  <si>
    <t xml:space="preserve">[신흥화학][카트, 반전기,브러쉬유닛] 수정가공품 &amp; 구매품 구매품의 件  </t>
  </si>
  <si>
    <t>20201104-0190</t>
  </si>
  <si>
    <t xml:space="preserve">20201030-0150 </t>
  </si>
  <si>
    <t>20201020-0035</t>
  </si>
  <si>
    <t xml:space="preserve">20201023-0060 </t>
  </si>
  <si>
    <t xml:space="preserve">[신흥화학] 인디7 신규 툴 제작 가공&amp;구매 품의件 </t>
  </si>
  <si>
    <t>HCDG5-15 외</t>
  </si>
  <si>
    <t>20201104-0026</t>
  </si>
  <si>
    <t>20201023-0058</t>
  </si>
  <si>
    <t xml:space="preserve">20201120-0009 </t>
  </si>
  <si>
    <t xml:space="preserve">20201030-0160 </t>
  </si>
  <si>
    <t xml:space="preserve">[신흥화학]비젼조명, 무선공유기 구매 품의 件 </t>
  </si>
  <si>
    <t>CLA1S-24-CD(비젼조명)</t>
  </si>
  <si>
    <t>20201030-0092</t>
  </si>
  <si>
    <t>랜포트 연장케이블(매립형)</t>
  </si>
  <si>
    <t>옥션</t>
  </si>
  <si>
    <t>20201023-0056</t>
  </si>
  <si>
    <t>IPTIME[N102I](무선공유기) 외 1종</t>
  </si>
  <si>
    <t xml:space="preserve"> 20201022-0046 </t>
  </si>
  <si>
    <t xml:space="preserve">[신흥화학][브러쉬유닛] 수정가공품 구매품의 件 </t>
  </si>
  <si>
    <t>GCU_013_2</t>
  </si>
  <si>
    <t xml:space="preserve">20201030-0148 </t>
  </si>
  <si>
    <t xml:space="preserve">[신흥화학]취출컨베이어 정렬기 가공품&amp;구매품 구매 품의件 </t>
  </si>
  <si>
    <t xml:space="preserve">20201030-0055  </t>
  </si>
  <si>
    <t xml:space="preserve">20201023-0073 </t>
  </si>
  <si>
    <t xml:space="preserve">20201023-0077 </t>
  </si>
  <si>
    <t xml:space="preserve">20201104-0198 </t>
  </si>
  <si>
    <t xml:space="preserve">20201030-0156 </t>
  </si>
  <si>
    <t xml:space="preserve">[신흥화학]D6 도어 프레임 보강 작업 구매요청件 </t>
  </si>
  <si>
    <t>20201104-0203</t>
  </si>
  <si>
    <t xml:space="preserve">20201030-0044 </t>
  </si>
  <si>
    <t xml:space="preserve">[신흥화학][브러쉬유닛]스프루그립핑거 수정가공件 </t>
  </si>
  <si>
    <t xml:space="preserve">20201030-0152 </t>
  </si>
  <si>
    <t xml:space="preserve">[신흥화학] 인디7 신규 툴 제작 가공 품의件 (수량 부족) </t>
  </si>
  <si>
    <t>Grip_plate_011</t>
  </si>
  <si>
    <t xml:space="preserve">20201030-0159 </t>
  </si>
  <si>
    <t xml:space="preserve">[신흥화학][최종] 인디7 신규 툴 제작 가공&amp;구매 품의件  </t>
  </si>
  <si>
    <t>회전실린더_CRB2BT30-90DZ 외</t>
  </si>
  <si>
    <t>20201130-0041</t>
  </si>
  <si>
    <t xml:space="preserve">20201123-0009 </t>
  </si>
  <si>
    <t>스프링 핀 3-8 외</t>
  </si>
  <si>
    <t>20201117-0039</t>
  </si>
  <si>
    <t xml:space="preserve">20201118-0038  </t>
  </si>
  <si>
    <t xml:space="preserve">[신흥화학] D6 대기부 스토퍼 플레이트 가공품의 件 </t>
  </si>
  <si>
    <t>20201130-0040</t>
  </si>
  <si>
    <t xml:space="preserve">20201123-0039 </t>
  </si>
  <si>
    <t xml:space="preserve">20DI07RJW-112 </t>
  </si>
  <si>
    <t xml:space="preserve">[정원기계] 전체 시스템 연동 외주 件 </t>
  </si>
  <si>
    <t>선수금 50%</t>
  </si>
  <si>
    <t>20201110-0056</t>
  </si>
  <si>
    <t xml:space="preserve">[신흥화학][최종] 인디7 신규 툴 제작 가공 품의件 </t>
  </si>
  <si>
    <t xml:space="preserve">20201207-0061 </t>
  </si>
  <si>
    <t xml:space="preserve">20201201-0005 </t>
  </si>
  <si>
    <t xml:space="preserve">[신흥화학][최종] 턴유니트 &amp; 인디 베이스 가공 및 구매품 </t>
  </si>
  <si>
    <t xml:space="preserve">20201201-0007 </t>
  </si>
  <si>
    <t xml:space="preserve">20201112-0027 </t>
  </si>
  <si>
    <t xml:space="preserve">20201123-0003 </t>
  </si>
  <si>
    <t xml:space="preserve">[신흥화학][최종] 게이트커팅유닛 카트 가공 및 구매품  </t>
  </si>
  <si>
    <t>모터 S9I90DTH(D CUT)</t>
  </si>
  <si>
    <t xml:space="preserve">20201130-0038 </t>
  </si>
  <si>
    <t xml:space="preserve">20201123-0064 </t>
  </si>
  <si>
    <t>브러쉬</t>
  </si>
  <si>
    <t>20201110-0055</t>
  </si>
  <si>
    <t>20201118-0033</t>
  </si>
  <si>
    <t xml:space="preserve">20201118-0035 </t>
  </si>
  <si>
    <t>20201110-0054</t>
  </si>
  <si>
    <t>20201118-0026</t>
  </si>
  <si>
    <t>개미볼트</t>
  </si>
  <si>
    <t xml:space="preserve">20201120-0008 </t>
  </si>
  <si>
    <t xml:space="preserve">20201117-0042 </t>
  </si>
  <si>
    <t xml:space="preserve">20201123-0007 </t>
  </si>
  <si>
    <t xml:space="preserve">20201201-0009 </t>
  </si>
  <si>
    <t>게이트</t>
  </si>
  <si>
    <t>대덕공조플렌트</t>
  </si>
  <si>
    <t xml:space="preserve">20201207-0100 </t>
  </si>
  <si>
    <t xml:space="preserve">20201202-0067 </t>
  </si>
  <si>
    <t>카트</t>
  </si>
  <si>
    <t xml:space="preserve">20201202-0068 </t>
  </si>
  <si>
    <t xml:space="preserve">20201207-0104 </t>
  </si>
  <si>
    <t xml:space="preserve">20201201-0053 </t>
  </si>
  <si>
    <t>20201207-0103</t>
  </si>
  <si>
    <t xml:space="preserve">20201201-0055 </t>
  </si>
  <si>
    <t xml:space="preserve">[신흥화학] LS IO케이블 구매 </t>
  </si>
  <si>
    <t>L40HF-100PB-1</t>
  </si>
  <si>
    <t>20201130-0043</t>
  </si>
  <si>
    <t xml:space="preserve">20201112-0030 </t>
  </si>
  <si>
    <t xml:space="preserve">[신흥화학][최종]취출컨베이어 정렬기 가공품&amp;구매품 구매 품의件 </t>
  </si>
  <si>
    <t xml:space="preserve">20201130-0042 </t>
  </si>
  <si>
    <t xml:space="preserve">20201120-0031 </t>
  </si>
  <si>
    <t xml:space="preserve">20201207-0094 </t>
  </si>
  <si>
    <t xml:space="preserve">20201207-0006 </t>
  </si>
  <si>
    <t xml:space="preserve">20201123-0005  </t>
  </si>
  <si>
    <t>홍완규</t>
  </si>
  <si>
    <t xml:space="preserve">레이, 봉고3 에어컨필터/와이퍼 구매  </t>
  </si>
  <si>
    <t>20201116-0004</t>
  </si>
  <si>
    <t xml:space="preserve">[구매품의/생산][Robots-common]11월 생산 필요 소모품 구매의 件 </t>
  </si>
  <si>
    <t>나사고정제 외</t>
  </si>
  <si>
    <t>나비엠알오</t>
  </si>
  <si>
    <t>20201118-0006</t>
  </si>
  <si>
    <t>TAMIYA 퍼티 화이트</t>
  </si>
  <si>
    <t>놀이감</t>
  </si>
  <si>
    <t xml:space="preserve">20201113-0004 </t>
  </si>
  <si>
    <t xml:space="preserve">20201127-0043 </t>
  </si>
  <si>
    <t xml:space="preserve">20DI07RSJ-122 </t>
  </si>
  <si>
    <t xml:space="preserve">신진커넥터(코보시스) CNC자동화 장비 전장 업체 발주요청건 </t>
  </si>
  <si>
    <t>전장반 및 인터페이스 계약금 50%</t>
  </si>
  <si>
    <t>금강에프에이</t>
  </si>
  <si>
    <t>20201124-0041</t>
  </si>
  <si>
    <t xml:space="preserve">20210113-0047 </t>
  </si>
  <si>
    <t>20210113-0059</t>
  </si>
  <si>
    <t xml:space="preserve">서스렌치볼트 프로파일 너트 구매 품의 </t>
  </si>
  <si>
    <t xml:space="preserve">20201130-0029 </t>
  </si>
  <si>
    <t xml:space="preserve">20201130-0001 </t>
  </si>
  <si>
    <t xml:space="preserve">[신흥화학][최종] 게이트커팅유닛 추가 구매품 품의件 </t>
  </si>
  <si>
    <t xml:space="preserve">20201207-0105 </t>
  </si>
  <si>
    <t xml:space="preserve">20201201-0011 </t>
  </si>
  <si>
    <t xml:space="preserve">[신흥화학][최종]취출컨베이어 정렬기 누락가공품 구매 품의件 </t>
  </si>
  <si>
    <t xml:space="preserve">20201120-0033 </t>
  </si>
  <si>
    <t>선금 60%</t>
  </si>
  <si>
    <t>더블릭컴퍼니</t>
  </si>
  <si>
    <t xml:space="preserve">20201118-0021 </t>
  </si>
  <si>
    <t xml:space="preserve">신진커넥터 프로젝트 제품공급 Feeder, 제품 배출 프레임 구매 요청건 </t>
  </si>
  <si>
    <t>계약금 30%</t>
  </si>
  <si>
    <t>서경피더</t>
  </si>
  <si>
    <t xml:space="preserve"> 20201124-0042 </t>
  </si>
  <si>
    <t xml:space="preserve">20210113-0075 </t>
  </si>
  <si>
    <t>중도금 30%</t>
  </si>
  <si>
    <t>20210113-0084</t>
  </si>
  <si>
    <t>잔금 40%</t>
  </si>
  <si>
    <t xml:space="preserve">20DFTSRRB-124 </t>
  </si>
  <si>
    <t>노주희</t>
  </si>
  <si>
    <t xml:space="preserve">20DFTSRRB-124 로보터블 툴체인지 구매의 건  </t>
  </si>
  <si>
    <t>20201210-0028</t>
  </si>
  <si>
    <t>20201210-0024</t>
  </si>
  <si>
    <t xml:space="preserve">[신흥화학] Indy7 테이블 고정 브라켓 가공품의件 </t>
  </si>
  <si>
    <t>IB-005 외 1종</t>
  </si>
  <si>
    <t>20201207-0102</t>
  </si>
  <si>
    <t xml:space="preserve">20201201-0058 </t>
  </si>
  <si>
    <t>20DD06SCB-058</t>
  </si>
  <si>
    <t xml:space="preserve">[코보시스][도미노피자]D6 전장반 제작 件  </t>
  </si>
  <si>
    <t>선금 50%</t>
  </si>
  <si>
    <t>수인시스템</t>
  </si>
  <si>
    <t>20201209-0123</t>
  </si>
  <si>
    <t xml:space="preserve">20210105-0017 </t>
  </si>
  <si>
    <t xml:space="preserve">20210105-0087 </t>
  </si>
  <si>
    <t>Vaccum Pad_STPB-A-B3-30-S-S</t>
  </si>
  <si>
    <t>20201223-0035</t>
  </si>
  <si>
    <t>20201223-0026</t>
  </si>
  <si>
    <t xml:space="preserve">[신흥화학]취출컨베이어 정렬기 브라켓 수정 가공&amp;구매 품의件 </t>
  </si>
  <si>
    <t>STU-011 외 2종</t>
  </si>
  <si>
    <t>20201218-0089</t>
  </si>
  <si>
    <t xml:space="preserve">20201215-0001 </t>
  </si>
  <si>
    <t>맞춤핀 MS5-8</t>
  </si>
  <si>
    <t>20201217-0099</t>
  </si>
  <si>
    <t>20201214-0001</t>
  </si>
  <si>
    <t xml:space="preserve">[신흥화학]반전기 그립퍼 &amp; 실린더 브라켓 수정 가공품의件 </t>
  </si>
  <si>
    <t>TU_09_2외 3종</t>
  </si>
  <si>
    <t xml:space="preserve"> 20210105-0100 </t>
  </si>
  <si>
    <t>20210105-0091</t>
  </si>
  <si>
    <t xml:space="preserve">[신흥화학][최종] 인케이싱 컨베이어 발주 품의건  </t>
  </si>
  <si>
    <t>20201212-0001</t>
  </si>
  <si>
    <t xml:space="preserve">20201211-0031 </t>
  </si>
  <si>
    <t xml:space="preserve">[신흥화학][최종] 인디7 신규 툴 제작 재가공 품의件 </t>
  </si>
  <si>
    <t>Grip_plate_cover_01_2</t>
  </si>
  <si>
    <t>20210105-0098</t>
  </si>
  <si>
    <t>20201223-0020</t>
  </si>
  <si>
    <t xml:space="preserve">[신흥화학] 인디7 125/250 대응 그립퍼 가공&amp;구매 품의 件 </t>
  </si>
  <si>
    <t xml:space="preserve">20201223-0022 </t>
  </si>
  <si>
    <t>다목적 수리용 실리콘 테이프</t>
  </si>
  <si>
    <t>20201216-0005</t>
  </si>
  <si>
    <t xml:space="preserve">코보시스(도미노피자) 비전 암실 제작의 件 </t>
  </si>
  <si>
    <t xml:space="preserve">20210105-0019 </t>
  </si>
  <si>
    <t xml:space="preserve">[신흥화학][D6 툴] 틸팅부 근접센서 구매요청件 </t>
  </si>
  <si>
    <t>근접센서(ASU22N-P)</t>
  </si>
  <si>
    <t xml:space="preserve">20210113-0089 </t>
  </si>
  <si>
    <t xml:space="preserve">구매품의서_Piab(오메가오토메이션) 패드 구매 건_HMP 요청 </t>
  </si>
  <si>
    <t>G.BGI41-2S50.B3.S1.NS18F.01(99.14.410)</t>
  </si>
  <si>
    <t>오메가오토메이션</t>
  </si>
  <si>
    <t>20210107-0024</t>
  </si>
  <si>
    <t xml:space="preserve">20210107-0015 </t>
  </si>
  <si>
    <t>20210105-0108</t>
  </si>
  <si>
    <t>TU_09_3외 3종</t>
  </si>
  <si>
    <t>[신흥화학] Indy7 125/250 대응 핑거 우레탄 가공&amp;구매 품의 건</t>
  </si>
  <si>
    <t xml:space="preserve">[신흥화학] 볼트구매 구매품의件 </t>
  </si>
  <si>
    <t>21DI07RHR-045</t>
    <phoneticPr fontId="2" type="noConversion"/>
  </si>
  <si>
    <t>태감(한국렌탈 과제) 전장 및 주변기기 구매품의</t>
    <phoneticPr fontId="2" type="noConversion"/>
  </si>
  <si>
    <t>프레스 용 전장반 외 7종</t>
    <phoneticPr fontId="2" type="noConversion"/>
  </si>
  <si>
    <t>금강 FA</t>
    <phoneticPr fontId="2" type="noConversion"/>
  </si>
  <si>
    <t>날짜 협의</t>
    <phoneticPr fontId="2" type="noConversion"/>
  </si>
  <si>
    <t>선금 50% / 잔금 익월말 50%</t>
    <phoneticPr fontId="2" type="noConversion"/>
  </si>
  <si>
    <t xml:space="preserve">	20210413-0029</t>
    <phoneticPr fontId="2" type="noConversion"/>
  </si>
  <si>
    <t>21PI07P00-005</t>
    <phoneticPr fontId="2" type="noConversion"/>
  </si>
  <si>
    <t>W1101 외 30건</t>
    <phoneticPr fontId="2" type="noConversion"/>
  </si>
  <si>
    <t>납품 후 익월 말</t>
  </si>
  <si>
    <t>20210419-0029</t>
  </si>
  <si>
    <t>20210422-0005</t>
  </si>
  <si>
    <t>20210419-0019</t>
  </si>
  <si>
    <t>20210419-0031</t>
  </si>
  <si>
    <t xml:space="preserve">20210418-0001 </t>
  </si>
  <si>
    <t>20210418-0005</t>
  </si>
  <si>
    <t xml:space="preserve">20210418-0004 </t>
  </si>
  <si>
    <t>20210416-0002</t>
  </si>
  <si>
    <t>20210416-0020</t>
  </si>
  <si>
    <t>20210422-0034</t>
  </si>
  <si>
    <t>LMU25 외18종</t>
    <phoneticPr fontId="2" type="noConversion"/>
  </si>
  <si>
    <t>20210416-0042</t>
  </si>
  <si>
    <t>20210416-0052</t>
  </si>
  <si>
    <t>20210415-0071</t>
    <phoneticPr fontId="2" type="noConversion"/>
  </si>
  <si>
    <t>20210420-0001</t>
  </si>
  <si>
    <t>20210419-0015</t>
  </si>
  <si>
    <t>20210418-0003</t>
  </si>
  <si>
    <t>20210416-0004</t>
  </si>
  <si>
    <t>20210422-0003</t>
  </si>
  <si>
    <t xml:space="preserve">구매품의서_기술부문_김기태사원_[20DI07RGP-065]_판금가공 요청의 건 </t>
  </si>
  <si>
    <t>20210422-0020</t>
  </si>
  <si>
    <t>AT960MR_20회차</t>
    <phoneticPr fontId="2" type="noConversion"/>
  </si>
  <si>
    <t>20210416-0041</t>
  </si>
  <si>
    <t>20210416-0040</t>
  </si>
  <si>
    <t>20210418-0002</t>
  </si>
  <si>
    <t>EPOS4 compact 24/5 EtherCAT 3axes</t>
    <phoneticPr fontId="2" type="noConversion"/>
  </si>
  <si>
    <t>맥슨모터코리아</t>
    <phoneticPr fontId="2" type="noConversion"/>
  </si>
  <si>
    <t>20210421-0010</t>
  </si>
  <si>
    <t xml:space="preserve">[구매품의_기술부문][21DE00RKA-050 카이스트] 모터제어 테스트 벤치 악세사리 구매의 건 </t>
  </si>
  <si>
    <t>BY183-2 외2종</t>
    <phoneticPr fontId="2" type="noConversion"/>
  </si>
  <si>
    <t>부영금속몰</t>
    <phoneticPr fontId="2" type="noConversion"/>
  </si>
  <si>
    <t xml:space="preserve">20210416-0037 </t>
    <phoneticPr fontId="2" type="noConversion"/>
  </si>
  <si>
    <t>20210421-0001</t>
  </si>
  <si>
    <t>SCB8-22 외5종</t>
    <phoneticPr fontId="2" type="noConversion"/>
  </si>
  <si>
    <t>20210416-0036</t>
    <phoneticPr fontId="2" type="noConversion"/>
  </si>
  <si>
    <t>20210421-0011</t>
  </si>
  <si>
    <t xml:space="preserve">[구매_기술부문] 20EE00S00-001 컵 디스펜서 부품 실리콘 막 </t>
  </si>
  <si>
    <t>실리콘 가스켓</t>
    <phoneticPr fontId="2" type="noConversion"/>
  </si>
  <si>
    <t>나반</t>
    <phoneticPr fontId="2" type="noConversion"/>
  </si>
  <si>
    <t>20210420-0010</t>
  </si>
  <si>
    <t>압축스프링 (0.7*11*110) 외2종</t>
    <phoneticPr fontId="2" type="noConversion"/>
  </si>
  <si>
    <t xml:space="preserve">[구매품의_기술부문][21DE00RKA-050 카이스트] 모터제어 테스트 벤치 판금 부품의 건 (2)  </t>
  </si>
  <si>
    <t>2-tb-under-cover 외6종</t>
    <phoneticPr fontId="2" type="noConversion"/>
  </si>
  <si>
    <t>구매품의서_기술부문_김기태사원_[20DI07RGP-065]_고피자 브라켓</t>
  </si>
  <si>
    <t>01 025 0419 외1종</t>
    <phoneticPr fontId="2" type="noConversion"/>
  </si>
  <si>
    <t>20210422-0022</t>
  </si>
  <si>
    <t xml:space="preserve">[구매품의서]_기술부문_하종찬사원_아크릴관 </t>
  </si>
  <si>
    <t>아크릴 파이프 95Ø 2T 길이 60cm 캐스팅 투명 외경 95mm 내경 91mm</t>
    <phoneticPr fontId="2" type="noConversion"/>
  </si>
  <si>
    <t>CD_002_00 외7종</t>
    <phoneticPr fontId="2" type="noConversion"/>
  </si>
  <si>
    <t xml:space="preserve">[구매품의_기술부문][21dl07D00-039] 비대면 검체로봇 제어기 기구부 제작 </t>
  </si>
  <si>
    <t>band_hub 외7종</t>
    <phoneticPr fontId="2" type="noConversion"/>
  </si>
  <si>
    <t>20210421-0009</t>
  </si>
  <si>
    <t>21dCB0D00-001</t>
  </si>
  <si>
    <t xml:space="preserve">[구매품의_개발][21dCB0D00-001] 개발자재-Power_Divider_Rev_A PCB 샘플 제작건 </t>
  </si>
  <si>
    <t>Power_Divider_Rev_A PCB</t>
    <phoneticPr fontId="2" type="noConversion"/>
  </si>
  <si>
    <t xml:space="preserve">구매품의서_기술부문_김기태사원_[20DI07RGP-065]_드리즐 시스템 구매 요청의 건 </t>
  </si>
  <si>
    <t>BPS-200S 외2종</t>
    <phoneticPr fontId="2" type="noConversion"/>
  </si>
  <si>
    <t xml:space="preserve">[구매품의_기술부문][20EE00S00-001] 키친랩 에스프레소 공정 개선 가공품 </t>
  </si>
  <si>
    <t>Kit_gri_001 외13종</t>
    <phoneticPr fontId="2" type="noConversion"/>
  </si>
  <si>
    <t>아이스크림콘 디스펜서 추가요금</t>
    <phoneticPr fontId="2" type="noConversion"/>
  </si>
  <si>
    <t xml:space="preserve">[구매품의_기술부문][21DIE1RJM-018] 제이미디에이터 센서 관련 구매품  </t>
  </si>
  <si>
    <t>화이버 센서 FD-620-10R 외1종</t>
    <phoneticPr fontId="2" type="noConversion"/>
  </si>
  <si>
    <t xml:space="preserve">[구매품의_기술부문][21DIE1RJM] 제이미디에이터 휴머노이드협회 - 센서 취부 및 기기물 고정 가공품 </t>
  </si>
  <si>
    <t>jm_gri_fix 외4종</t>
    <phoneticPr fontId="2" type="noConversion"/>
  </si>
  <si>
    <t>KES3-12 외25종</t>
    <phoneticPr fontId="2" type="noConversion"/>
  </si>
  <si>
    <t xml:space="preserve">[21DE00RGP-019] 고피자_추가 전장배선 및 프로그램 외주 품의건件  </t>
  </si>
  <si>
    <t>전장 배선작업 외</t>
    <phoneticPr fontId="2" type="noConversion"/>
  </si>
  <si>
    <t>썬테크FA</t>
    <phoneticPr fontId="2" type="noConversion"/>
  </si>
  <si>
    <t xml:space="preserve">[구매품의-기술부문][21DI12D00-001] 엔코더 허브 테스트 지그, 1k Core추가 부품, 유압 프레스 추가 부품 제작 </t>
  </si>
  <si>
    <t>Encoder_Cap 외10종</t>
    <phoneticPr fontId="2" type="noConversion"/>
  </si>
  <si>
    <t xml:space="preserve">[21DE00RGP-019] 고피자_추가 전장부품 구매 품의건件 </t>
  </si>
  <si>
    <t>KIV 25SQ BLACK 외10종</t>
    <phoneticPr fontId="2" type="noConversion"/>
  </si>
  <si>
    <t xml:space="preserve">[구매품의_제품] [21dCB0D00-001] SafetyIO REV0.4 보드 - PCB 부품 구매 건  </t>
  </si>
  <si>
    <t>SMW200-06P 외3종</t>
    <phoneticPr fontId="2" type="noConversion"/>
  </si>
  <si>
    <t>YDW200-10</t>
    <phoneticPr fontId="2" type="noConversion"/>
  </si>
  <si>
    <t>316040-6 외1종</t>
    <phoneticPr fontId="2" type="noConversion"/>
  </si>
  <si>
    <t xml:space="preserve">[구매품의_제품] [21dI07D00-001] Endtool REV.E - PCB 부품 구매 건 </t>
  </si>
  <si>
    <t>TMM-107-01-L-D 외16종</t>
    <phoneticPr fontId="2" type="noConversion"/>
  </si>
  <si>
    <t xml:space="preserve">조달청 등록상품 공장검수 및 티칭 테스트를 위한 커피 구매 의뢰의 건. </t>
  </si>
  <si>
    <t>맥심 시그니쳐 블렌드 라이트 밸런스 1kg</t>
    <phoneticPr fontId="2" type="noConversion"/>
  </si>
  <si>
    <t>법인카드 결제</t>
    <phoneticPr fontId="2" type="noConversion"/>
  </si>
  <si>
    <t>100W_Cover_Connector_Mold_v2 외 20건</t>
    <phoneticPr fontId="2" type="noConversion"/>
  </si>
  <si>
    <t>날짜 협의</t>
  </si>
  <si>
    <t>21PI07P00-008</t>
    <phoneticPr fontId="2" type="noConversion"/>
  </si>
  <si>
    <t>EE_Con_Mold_v2_r1 재도장비 외 13건</t>
    <phoneticPr fontId="2" type="noConversion"/>
  </si>
  <si>
    <t>21PI07P00-007</t>
    <phoneticPr fontId="2" type="noConversion"/>
  </si>
  <si>
    <t>생산 필요 공구 구매의 件</t>
    <phoneticPr fontId="2" type="noConversion"/>
  </si>
  <si>
    <t>글루건 2종</t>
    <phoneticPr fontId="2" type="noConversion"/>
  </si>
  <si>
    <t xml:space="preserve">20210426-0079 </t>
  </si>
  <si>
    <t>20210427-0002</t>
  </si>
  <si>
    <t>C1k-oil preventor 외13종</t>
    <phoneticPr fontId="2" type="noConversion"/>
  </si>
  <si>
    <t>20210426-0073</t>
  </si>
  <si>
    <t>20210426-0017</t>
  </si>
  <si>
    <t>TB-011-00-R2 외1종</t>
    <phoneticPr fontId="2" type="noConversion"/>
  </si>
  <si>
    <t xml:space="preserve">20210427-0044 </t>
  </si>
  <si>
    <t>20210426-0052</t>
  </si>
  <si>
    <t xml:space="preserve">20210426-0072 </t>
  </si>
  <si>
    <t>20210423-0003</t>
  </si>
  <si>
    <t xml:space="preserve">20210426-0068 </t>
  </si>
  <si>
    <t>20210426-0045</t>
  </si>
  <si>
    <t>20210428-0022</t>
  </si>
  <si>
    <t>20210426-0054</t>
  </si>
  <si>
    <t xml:space="preserve">20210426-0078 </t>
  </si>
  <si>
    <t xml:space="preserve">20210426-0077 </t>
  </si>
  <si>
    <t>20210427-0033</t>
  </si>
  <si>
    <t>20210428-0003</t>
  </si>
  <si>
    <t xml:space="preserve">20210426-0071 </t>
  </si>
  <si>
    <t xml:space="preserve">20210426-0070 </t>
  </si>
  <si>
    <t>20210426-0006</t>
  </si>
  <si>
    <t>20210426-0015</t>
  </si>
  <si>
    <t>20210428-0033</t>
  </si>
  <si>
    <t xml:space="preserve">20210428-0021 </t>
  </si>
  <si>
    <t xml:space="preserve">20210426-0056 </t>
  </si>
  <si>
    <t xml:space="preserve">20210427-0043 </t>
  </si>
  <si>
    <t>20210427-0052</t>
  </si>
  <si>
    <t>20210428-0017</t>
  </si>
  <si>
    <t xml:space="preserve">[구매품의-기술부문][21DI12D00-001] 1k CORE 체결용 부품 구입 - 미스미 </t>
  </si>
  <si>
    <t>20210422-0029</t>
    <phoneticPr fontId="2" type="noConversion"/>
  </si>
  <si>
    <t xml:space="preserve">20210426-0076 </t>
  </si>
  <si>
    <t xml:space="preserve">20210426-0069 </t>
  </si>
  <si>
    <t>20210426-0011</t>
  </si>
  <si>
    <t>20210426-0082</t>
    <phoneticPr fontId="2" type="noConversion"/>
  </si>
  <si>
    <t>ECH350VM-04P 외14종</t>
    <phoneticPr fontId="2" type="noConversion"/>
  </si>
  <si>
    <t xml:space="preserve">20210426-0080 </t>
    <phoneticPr fontId="2" type="noConversion"/>
  </si>
  <si>
    <t>EEEHD1H100P 외 3종</t>
    <phoneticPr fontId="2" type="noConversion"/>
  </si>
  <si>
    <t>20210426-0081</t>
    <phoneticPr fontId="2" type="noConversion"/>
  </si>
  <si>
    <t xml:space="preserve">[구매품의_제품] [21dI07D00-001] Endtool REV.E - PCB 부품 구매 건 </t>
    <phoneticPr fontId="2" type="noConversion"/>
  </si>
  <si>
    <t xml:space="preserve">[구매품의-기술부문][21DI12D00-001] 슈미트 프레스용 기초 지그 제작 </t>
  </si>
  <si>
    <t>Base_plate_01 외5종</t>
    <phoneticPr fontId="2" type="noConversion"/>
  </si>
  <si>
    <t>21DI07RSK-049</t>
  </si>
  <si>
    <t>김준혁</t>
    <phoneticPr fontId="2" type="noConversion"/>
  </si>
  <si>
    <t xml:space="preserve">[기술부문_구매품의][21DI07RSK-049 SK picglobal] - 구매품-네이버 쇼핑-주사기 구매 </t>
  </si>
  <si>
    <t>한국백신 일회용 멸균 주사기</t>
    <phoneticPr fontId="2" type="noConversion"/>
  </si>
  <si>
    <t>20210426-0013</t>
  </si>
  <si>
    <t xml:space="preserve">[기술부문_구매품의][20DI07RKC-125 교촌치킨] - 튀김 바스켓 커버 제작 - 판금  </t>
  </si>
  <si>
    <t>Basket Cover</t>
    <phoneticPr fontId="2" type="noConversion"/>
  </si>
  <si>
    <t>20210428-0023</t>
  </si>
  <si>
    <t xml:space="preserve">[구매품의_기술부문][20PI07RTO-071] 티오더 개선 포터필터 구매품 </t>
  </si>
  <si>
    <t>PF065 프로맥 포터필터 PROMAC 3/8</t>
    <phoneticPr fontId="2" type="noConversion"/>
  </si>
  <si>
    <t>커피메카닉파츠</t>
    <phoneticPr fontId="2" type="noConversion"/>
  </si>
  <si>
    <t xml:space="preserve">[기술부문_구매품의][20DI07RKC-125 교촌치킨] - 판금-에어리어 센서 부착을 위함 </t>
  </si>
  <si>
    <t>용절 BKCover 0424</t>
    <phoneticPr fontId="2" type="noConversion"/>
  </si>
  <si>
    <t>21dI07DSB-053</t>
    <phoneticPr fontId="2" type="noConversion"/>
  </si>
  <si>
    <t xml:space="preserve">[구매품의_영업팀] [21dI07DSB-053] SBA 과제 결제 </t>
  </si>
  <si>
    <t>indy 자켓 샘플</t>
    <phoneticPr fontId="2" type="noConversion"/>
  </si>
  <si>
    <t>20210428-0024</t>
  </si>
  <si>
    <t>20210429-0009</t>
  </si>
  <si>
    <t>CD_006_00 외5종</t>
    <phoneticPr fontId="2" type="noConversion"/>
  </si>
  <si>
    <t xml:space="preserve">[구매품의-기술부문][21DI12D00-001] 코어500과 링크1 조립용 지그 제작 </t>
  </si>
  <si>
    <t>C5-FLxture-Base-02 외12종</t>
    <phoneticPr fontId="2" type="noConversion"/>
  </si>
  <si>
    <t xml:space="preserve">[구매품의-기술부문][21DI12D00-001] Core 1000 조립용 지그와 고정지그 제작  </t>
  </si>
  <si>
    <t>Bearing_CAP_6003 외22종</t>
    <phoneticPr fontId="2" type="noConversion"/>
  </si>
  <si>
    <t xml:space="preserve">[Indy-next T/F] CORE 개선 테스트 부품 제작/구매의 건 </t>
  </si>
  <si>
    <t>6903zz</t>
    <phoneticPr fontId="2" type="noConversion"/>
  </si>
  <si>
    <t>20210427-0042</t>
    <phoneticPr fontId="2" type="noConversion"/>
  </si>
  <si>
    <t>박선진</t>
    <phoneticPr fontId="2" type="noConversion"/>
  </si>
  <si>
    <t xml:space="preserve">[구매품의][21dI07D00-001] SBA기술상용화 전장잡자재 구입 </t>
  </si>
  <si>
    <t>LSLV0001M100-1EOFNA</t>
    <phoneticPr fontId="2" type="noConversion"/>
  </si>
  <si>
    <t>20210428-0029</t>
    <phoneticPr fontId="2" type="noConversion"/>
  </si>
  <si>
    <t>KWS-AC300 외2종</t>
    <phoneticPr fontId="2" type="noConversion"/>
  </si>
  <si>
    <t>20210428-0028</t>
    <phoneticPr fontId="2" type="noConversion"/>
  </si>
  <si>
    <t xml:space="preserve">[구매품의-기술부문][21DI12D00-001] 1k CORE 분해용 지그의 기성품 구입 - 미스미 </t>
  </si>
  <si>
    <t>KN-201N-M4-20-NK 외4종</t>
    <phoneticPr fontId="2" type="noConversion"/>
  </si>
  <si>
    <t>[기술부문_구매품의][21dCB0D00-001 뉴로메카(IndyCB 프로토타입 개발)] - 판금&amp;가공품-프로타입 v2 제작</t>
  </si>
  <si>
    <t>CB_001_PR_002 외5종</t>
    <phoneticPr fontId="2" type="noConversion"/>
  </si>
  <si>
    <t>GUIDE001</t>
    <phoneticPr fontId="2" type="noConversion"/>
  </si>
  <si>
    <t xml:space="preserve">구매품의서_기술부문_김기태사원_[20DI07RGP-065]_칼날 가공 요청의 건  </t>
  </si>
  <si>
    <t>Blade001 외1종</t>
    <phoneticPr fontId="2" type="noConversion"/>
  </si>
  <si>
    <t xml:space="preserve">[구매품의-기술부문][21DI12D00-001] Core 1000 분해용 지그 제작 </t>
  </si>
  <si>
    <t>DISASSY_main_housing_01 외6종</t>
    <phoneticPr fontId="2" type="noConversion"/>
  </si>
  <si>
    <t>21DGRIRAJ-055</t>
    <phoneticPr fontId="2" type="noConversion"/>
  </si>
  <si>
    <t xml:space="preserve">ESG2-LS-4230-L11 </t>
    <phoneticPr fontId="2" type="noConversion"/>
  </si>
  <si>
    <t>21DI07RLG-035</t>
    <phoneticPr fontId="2" type="noConversion"/>
  </si>
  <si>
    <t xml:space="preserve">엘그린텍 프로젝트 SI외주 용역(연성) 건 </t>
  </si>
  <si>
    <t>색소 투입 컨베이어 외</t>
    <phoneticPr fontId="2" type="noConversion"/>
  </si>
  <si>
    <t xml:space="preserve">[구매품의_기술부문][21DIE1RJM-018] 제이미디에이터 납품 센서 선 정리 구매품  </t>
  </si>
  <si>
    <t>상품04 매직케이블 소 베이지 5m</t>
    <phoneticPr fontId="2" type="noConversion"/>
  </si>
  <si>
    <t>21DI07RWO-043</t>
    <phoneticPr fontId="2" type="noConversion"/>
  </si>
  <si>
    <t xml:space="preserve">[한국기계진흥원][21DI07RWO-043 와우시스템] 스마트 팩토리 로봇 테이블용 컨베이어 구입 품의 건 </t>
  </si>
  <si>
    <t xml:space="preserve">[구매품의_제품] [21dl07D00-001] 200W Driver Board Rev.E - PCB 제작 건 </t>
  </si>
  <si>
    <t>200W Driver Board Rev.E PCB</t>
    <phoneticPr fontId="2" type="noConversion"/>
  </si>
  <si>
    <t xml:space="preserve">와우시스템(기계산업진흥회) ur3e 구매 품의 </t>
  </si>
  <si>
    <t>UR3e Education</t>
    <phoneticPr fontId="2" type="noConversion"/>
  </si>
  <si>
    <t>엠티에스이</t>
    <phoneticPr fontId="2" type="noConversion"/>
  </si>
  <si>
    <t>20210430-0003</t>
  </si>
  <si>
    <t>20210504-0006</t>
  </si>
  <si>
    <t>20210513-0018</t>
  </si>
  <si>
    <t>20210504-0009</t>
  </si>
  <si>
    <t>20210512-0042</t>
  </si>
  <si>
    <t>20210510-0009</t>
  </si>
  <si>
    <t>20210512-0029</t>
  </si>
  <si>
    <t>20210513-0020</t>
  </si>
  <si>
    <t>20210504-0023</t>
  </si>
  <si>
    <t>20210430-0005</t>
  </si>
  <si>
    <t>20210504-0036</t>
  </si>
  <si>
    <t xml:space="preserve">[구매품의_제품] [21dI07D00-001] 200W Driver Board REV.E - PCB 부품 구매 건 </t>
  </si>
  <si>
    <t xml:space="preserve">RCLAMP0554S.TCT 외28종	</t>
    <phoneticPr fontId="2" type="noConversion"/>
  </si>
  <si>
    <t>20210430-0012</t>
    <phoneticPr fontId="2" type="noConversion"/>
  </si>
  <si>
    <t xml:space="preserve">[구매품의_기술부문][20DI07RKC-125 교촌치킨] - 구매품 - 쿠팡 - 샤프센서 구매 </t>
  </si>
  <si>
    <t>아두이노 샤프 적외선 근접센서</t>
    <phoneticPr fontId="2" type="noConversion"/>
  </si>
  <si>
    <t>20210504-0004</t>
  </si>
  <si>
    <t>20210430-0017</t>
  </si>
  <si>
    <t>16005zz</t>
    <phoneticPr fontId="2" type="noConversion"/>
  </si>
  <si>
    <t xml:space="preserve">[구매품의_기술부문][20DI07RKC-125 교촌치킨] - 구매품 - 한국미스미 - 회전축 구매 </t>
  </si>
  <si>
    <t>20210510-0023</t>
  </si>
  <si>
    <t>21DI07RWO-043</t>
  </si>
  <si>
    <t xml:space="preserve">[한국기계진흥원][21DI07RWO-043 와우시스템] 스마트 팩토리 로봇 테이블용 구매품 품의 건 </t>
  </si>
  <si>
    <t>20210507-0033</t>
  </si>
  <si>
    <t>BYHS-6070 외4종</t>
    <phoneticPr fontId="2" type="noConversion"/>
  </si>
  <si>
    <t>20210507-0031</t>
  </si>
  <si>
    <t xml:space="preserve">SSRR3665  </t>
    <phoneticPr fontId="2" type="noConversion"/>
  </si>
  <si>
    <t>20210510-0042</t>
  </si>
  <si>
    <t>21DI07RRS-054</t>
  </si>
  <si>
    <t xml:space="preserve">[구매품의_기술부문][21DI07RRS-054 로스윈] PCB 필름 제거 공정 악세사리 및 부품 구매의 건  </t>
  </si>
  <si>
    <t>GPCF-0601-EPNI 외1종</t>
    <phoneticPr fontId="2" type="noConversion"/>
  </si>
  <si>
    <t>20210512-0009</t>
  </si>
  <si>
    <t xml:space="preserve">[구매품의_제품] [21dCB0D00-001] SafetyIO REV0.4 보드 - PCB 부품 추가 구매 건 </t>
  </si>
  <si>
    <t>B3B-XH-A(LF)(SN)</t>
    <phoneticPr fontId="2" type="noConversion"/>
  </si>
  <si>
    <t>20210512-0020</t>
    <phoneticPr fontId="2" type="noConversion"/>
  </si>
  <si>
    <t xml:space="preserve">[구매품의_기술부문][20DI07RGP-065] 고피자 칼날 청소 스펀지 구매품 </t>
  </si>
  <si>
    <t>소프트스펀지_화이트 외4종</t>
    <phoneticPr fontId="2" type="noConversion"/>
  </si>
  <si>
    <t xml:space="preserve">[구매품의_기술부문][21DI07RRS-054 로스윈] PCB 필름 제거 공정 캠팔로워 구매의 건 </t>
  </si>
  <si>
    <t>CFTAH16-35</t>
    <phoneticPr fontId="2" type="noConversion"/>
  </si>
  <si>
    <t xml:space="preserve">[구매품의_기술부문][21DI07RRS-054 로스윈] PCB 필름 제거 공정 프로파일 부품 및 이젝터 부품 구매의 건 </t>
  </si>
  <si>
    <t>다이캐스팅 브라켓 4040용 외3종</t>
    <phoneticPr fontId="2" type="noConversion"/>
  </si>
  <si>
    <t>영진프로파일</t>
    <phoneticPr fontId="2" type="noConversion"/>
  </si>
  <si>
    <t>NSC-10-04</t>
    <phoneticPr fontId="2" type="noConversion"/>
  </si>
  <si>
    <t>[21dCB0D00-001][IndyCB 프로토 타입 개발] 전장 자재 구매</t>
  </si>
  <si>
    <t>COMS NA944 월 플레이트</t>
    <phoneticPr fontId="2" type="noConversion"/>
  </si>
  <si>
    <t xml:space="preserve">[21DI07RSK-049 SK picglobal] 시약 정제 로봇 테이블 리니어 모터 구매 품의 건  </t>
  </si>
  <si>
    <t>PS01-37Sx120F-HP-N 외5종</t>
    <phoneticPr fontId="2" type="noConversion"/>
  </si>
  <si>
    <t>정우코퍼레이션</t>
    <phoneticPr fontId="2" type="noConversion"/>
  </si>
  <si>
    <t>20210512-0034</t>
  </si>
  <si>
    <t xml:space="preserve">와우시스템(기계산업진흥회) 지멘스 PLC Unit 구매 품의 </t>
  </si>
  <si>
    <t>6ES7215-1AG40-4AB1 외3종</t>
    <phoneticPr fontId="2" type="noConversion"/>
  </si>
  <si>
    <t>욜로엔지니어링</t>
    <phoneticPr fontId="2" type="noConversion"/>
  </si>
  <si>
    <t>20210507-0021</t>
  </si>
  <si>
    <t xml:space="preserve">[21dCB0D00-001] [IndyCB 프로토 타입 개발] V3.0_Case_구매 </t>
  </si>
  <si>
    <t>AC-LP-F1D 420*420*220 -C</t>
    <phoneticPr fontId="2" type="noConversion"/>
  </si>
  <si>
    <t>20210512-0017</t>
  </si>
  <si>
    <t>B84776A0010A000 외1종</t>
    <phoneticPr fontId="2" type="noConversion"/>
  </si>
  <si>
    <t xml:space="preserve">20210512-0021 </t>
  </si>
  <si>
    <t>20210504-0039</t>
  </si>
  <si>
    <t xml:space="preserve">20210507-0022 </t>
  </si>
  <si>
    <t>20210430-0001</t>
  </si>
  <si>
    <t xml:space="preserve">20210507-0023 </t>
  </si>
  <si>
    <t>20210504-0034</t>
  </si>
  <si>
    <t>화이버 센서 FD-620-10 외1종</t>
    <phoneticPr fontId="2" type="noConversion"/>
  </si>
  <si>
    <t xml:space="preserve">[한국기계진흥원][21DI07RWO-043 와우시스템] 스마트 팩토리 로봇 테이블용 가공품 품의 건 </t>
  </si>
  <si>
    <t>프로파일 프레임 외6종</t>
    <phoneticPr fontId="2" type="noConversion"/>
  </si>
  <si>
    <t>AT960MR_21회차</t>
    <phoneticPr fontId="2" type="noConversion"/>
  </si>
  <si>
    <t>20210512-0039</t>
  </si>
  <si>
    <t xml:space="preserve">20210512-0038 </t>
  </si>
  <si>
    <t>20210512-0037</t>
  </si>
  <si>
    <t>LOF120-20B12 외1종</t>
    <phoneticPr fontId="2" type="noConversion"/>
  </si>
  <si>
    <t>텔콤아이씨피</t>
    <phoneticPr fontId="2" type="noConversion"/>
  </si>
  <si>
    <t>20210512-0022</t>
  </si>
  <si>
    <t>20210507-0037</t>
  </si>
  <si>
    <t xml:space="preserve">20210430-0014 </t>
  </si>
  <si>
    <t xml:space="preserve">20210430-0015 </t>
  </si>
  <si>
    <t xml:space="preserve">20210430-0016 </t>
  </si>
  <si>
    <t>절 0421 센서BK2 외1종</t>
    <phoneticPr fontId="2" type="noConversion"/>
  </si>
  <si>
    <t>20210512-0024</t>
  </si>
  <si>
    <t>20210506-0006</t>
  </si>
  <si>
    <t xml:space="preserve">20210507-0024 </t>
  </si>
  <si>
    <t>20210504-0012</t>
  </si>
  <si>
    <t xml:space="preserve">20210512-0036 </t>
  </si>
  <si>
    <t>20210510-0040</t>
  </si>
  <si>
    <t xml:space="preserve">[기술부문_구매품의][20DI07RKC-125 교촌치킨] - 판금-대연레이저 </t>
  </si>
  <si>
    <t xml:space="preserve">20210512-0025 </t>
    <phoneticPr fontId="2" type="noConversion"/>
  </si>
  <si>
    <t>20210506-0004</t>
  </si>
  <si>
    <t>20210513-0016</t>
  </si>
  <si>
    <t>20210512-0023</t>
  </si>
  <si>
    <t>20210507-0035</t>
  </si>
  <si>
    <t>20210512-0048</t>
  </si>
  <si>
    <t>20210512-0050</t>
  </si>
  <si>
    <t>20210513-0014</t>
  </si>
  <si>
    <t>CL10B223KB8NNNC 외18종</t>
    <phoneticPr fontId="2" type="noConversion"/>
  </si>
  <si>
    <t>C2_F_Bearing_Spacer 외8종</t>
    <phoneticPr fontId="2" type="noConversion"/>
  </si>
  <si>
    <t xml:space="preserve">[구매품의_개발][21dCB0D00-001] 개발자재-new 메인보드 구매건 (IMB-1216M, QC) </t>
  </si>
  <si>
    <t>IMB-1216M 외1종</t>
    <phoneticPr fontId="2" type="noConversion"/>
  </si>
  <si>
    <t xml:space="preserve">[구매품의_제품] [21dCB00D00-001] SafetyIO Rev0.4 - PCB 제작 건 </t>
  </si>
  <si>
    <t>SafetyIO REV0.4 PCB</t>
    <phoneticPr fontId="2" type="noConversion"/>
  </si>
  <si>
    <t>MHZ2-16D-M9B 외14종</t>
    <phoneticPr fontId="2" type="noConversion"/>
  </si>
  <si>
    <t>20DI07RTO-127</t>
  </si>
  <si>
    <t>[구매품의_기술부문][20DI07RTO-127] 티오더 - 로봇고정 폴 가공품</t>
  </si>
  <si>
    <t>ba_assy</t>
    <phoneticPr fontId="2" type="noConversion"/>
  </si>
  <si>
    <t>20210512-0052</t>
  </si>
  <si>
    <t xml:space="preserve">[구매품의_기술부문][20DI07RTO-127] 티오더 납품 센서 구매품  </t>
  </si>
  <si>
    <t>포토센서 BM200-DDT</t>
    <phoneticPr fontId="2" type="noConversion"/>
  </si>
  <si>
    <t>20210512-0033</t>
  </si>
  <si>
    <t>20210511-0002</t>
  </si>
  <si>
    <t xml:space="preserve">[구매품의_기술부문][20DI07RTO-127] 티오더- 그리퍼팁 및 서빙테이블 가공품 </t>
  </si>
  <si>
    <t>co_grip_1 외7종</t>
    <phoneticPr fontId="2" type="noConversion"/>
  </si>
  <si>
    <t>gr_001_00 외36종</t>
    <phoneticPr fontId="2" type="noConversion"/>
  </si>
  <si>
    <t xml:space="preserve">CORE 개선 테스트 부품 (CORE100) 제작 건 </t>
  </si>
  <si>
    <t>C1_MAINSHAFT_V2.1_2B_p-ASM</t>
    <phoneticPr fontId="2" type="noConversion"/>
  </si>
  <si>
    <t xml:space="preserve">[구매품의_기술부문][20DI07RTO-071] 티오더- 포터필터 및 그리퍼팁 가공품 </t>
  </si>
  <si>
    <t>mapo-gri-001-rev 외10종</t>
    <phoneticPr fontId="2" type="noConversion"/>
  </si>
  <si>
    <t>CD_008_00 외1종</t>
    <phoneticPr fontId="2" type="noConversion"/>
  </si>
  <si>
    <t>20210513-0001</t>
  </si>
  <si>
    <t xml:space="preserve">[구매품의_기술부문][21DI07RRS-054 로스윈] PCB 필름 제거 공정 가공품의 건 </t>
  </si>
  <si>
    <t>GRIPPER BRACKET 외9종</t>
    <phoneticPr fontId="2" type="noConversion"/>
  </si>
  <si>
    <t>21PI07P00-005</t>
  </si>
  <si>
    <t xml:space="preserve">[21PI07P00-005] CORE 시양산용 가공품 50Set 구매의 件 </t>
  </si>
  <si>
    <t>C_OUT_SLEEVE_V2_2B 외29종</t>
    <phoneticPr fontId="2" type="noConversion"/>
  </si>
  <si>
    <t>ZH20DLA-03-04-04 외2종</t>
    <phoneticPr fontId="2" type="noConversion"/>
  </si>
  <si>
    <t>20210512-0046</t>
  </si>
  <si>
    <t>SPF 25 ED-65 G1/8-AG</t>
    <phoneticPr fontId="2" type="noConversion"/>
  </si>
  <si>
    <t>SN6505BDBVT 외2종</t>
    <phoneticPr fontId="2" type="noConversion"/>
  </si>
  <si>
    <t xml:space="preserve">[구매품의_제품] [21dl0D00-001] Endtool REV.E - MCU 부품 구매 건 </t>
  </si>
  <si>
    <t>MAX5035DASA+</t>
    <phoneticPr fontId="2" type="noConversion"/>
  </si>
  <si>
    <t>21PI07P00-006</t>
    <phoneticPr fontId="2" type="noConversion"/>
  </si>
  <si>
    <t xml:space="preserve">[21PI07P00-006] Gmatic Gripper Flange 안전재고 확보의 件 </t>
  </si>
  <si>
    <t xml:space="preserve">[구매품의_기술부문][21DI07RRS-054 로스윈] PCB 필름 제거 공정 압력센서 구매의 건  </t>
  </si>
  <si>
    <t>PSE543-IM5H-C2</t>
    <phoneticPr fontId="2" type="noConversion"/>
  </si>
  <si>
    <t xml:space="preserve">구매품의서_기술부문_김기태사원_[20DI07RGP-065]_블록가공 요청의 건 </t>
  </si>
  <si>
    <t>Block001</t>
    <phoneticPr fontId="2" type="noConversion"/>
  </si>
  <si>
    <t xml:space="preserve">[기술부문_구매품의][20EE00S00-001 뉴로메카(키친랩)] - 튀김기 거치대 제작_v3_1set 추가 제작_-판금-대연레이저 </t>
  </si>
  <si>
    <t>SH01 005 0421 외18종</t>
    <phoneticPr fontId="2" type="noConversion"/>
  </si>
  <si>
    <t>AN20-C10</t>
    <phoneticPr fontId="2" type="noConversion"/>
  </si>
  <si>
    <t>M3x6 외18종</t>
    <phoneticPr fontId="2" type="noConversion"/>
  </si>
  <si>
    <t xml:space="preserve">[21PI07P00-006]Gmatic Gripper(MPLM1630N) 안전 재고 확보의 件  </t>
  </si>
  <si>
    <t xml:space="preserve">[구매품의_제품] [21dl07D00-001] Endtool REV.E - MCU 부품 구매 건 </t>
  </si>
  <si>
    <t>XMC4800E196K2048AAXQMA1</t>
    <phoneticPr fontId="2" type="noConversion"/>
  </si>
  <si>
    <t>다보코퍼레이션</t>
    <phoneticPr fontId="2" type="noConversion"/>
  </si>
  <si>
    <t>미정</t>
    <phoneticPr fontId="2" type="noConversion"/>
  </si>
  <si>
    <t>40용 스프링너트 외3종</t>
    <phoneticPr fontId="2" type="noConversion"/>
  </si>
  <si>
    <t>대영프로파일</t>
    <phoneticPr fontId="2" type="noConversion"/>
  </si>
  <si>
    <t xml:space="preserve">20210512-0018 </t>
  </si>
  <si>
    <t xml:space="preserve">프로파일 프레임 외1종 </t>
    <phoneticPr fontId="2" type="noConversion"/>
  </si>
  <si>
    <t xml:space="preserve">[구매품의/생산][21PI07P00-008] 부적합 Link 도장의 件 </t>
  </si>
  <si>
    <t>[구매품의/생산] 21년 2Q Indy7 생산용 Harness류 구매의 件</t>
  </si>
  <si>
    <t>20210512-0044</t>
  </si>
  <si>
    <t xml:space="preserve">[21PI07P00-005] CORE 시양산용 가공품 구매의 件 </t>
  </si>
  <si>
    <t>C_OUT_SLEEVE_V2_2B 외 30종</t>
    <phoneticPr fontId="2" type="noConversion"/>
  </si>
  <si>
    <t>20210520-0028</t>
  </si>
  <si>
    <t>20210520-0041</t>
  </si>
  <si>
    <t xml:space="preserve">[구매품의_제품] [21dI07D00-001] 1kW Driver Board Rev.D - PCB 연결 커넥터 추가 구매 건  </t>
    <phoneticPr fontId="2" type="noConversion"/>
  </si>
  <si>
    <t>20210517-0016</t>
  </si>
  <si>
    <t>20210518-0015</t>
  </si>
  <si>
    <t>20210518-0034</t>
  </si>
  <si>
    <t>20210518-0018</t>
  </si>
  <si>
    <t>20210520-0024</t>
  </si>
  <si>
    <t xml:space="preserve">20210514-0006 </t>
    <phoneticPr fontId="2" type="noConversion"/>
  </si>
  <si>
    <t xml:space="preserve">[구매품의_개발][21dI07D00-001] 개발자재- 8종 구매건_DiviceMart </t>
  </si>
  <si>
    <t>SMW200-03 외7종</t>
    <phoneticPr fontId="2" type="noConversion"/>
  </si>
  <si>
    <t>20210520-0026</t>
  </si>
  <si>
    <t xml:space="preserve">[구매품의_개발][21dI07D00-001] 개발자재- 11종 구매건_Eleparts </t>
  </si>
  <si>
    <t>EX-376 외7종</t>
    <phoneticPr fontId="2" type="noConversion"/>
  </si>
  <si>
    <t>20210515-0030</t>
  </si>
  <si>
    <t xml:space="preserve">[SK picglobal][21DI07RSK-049 SK picglobal] 시약정제 로봇 테이블용 구매품 품의 건 </t>
  </si>
  <si>
    <t>GD-150-F</t>
    <phoneticPr fontId="2" type="noConversion"/>
  </si>
  <si>
    <t>비접촉수위센서220v 수위감지센서</t>
    <phoneticPr fontId="2" type="noConversion"/>
  </si>
  <si>
    <t>20210515-0033</t>
  </si>
  <si>
    <t>20210514-0032</t>
  </si>
  <si>
    <t>20210514-0009</t>
  </si>
  <si>
    <t>800888 외8종</t>
    <phoneticPr fontId="2" type="noConversion"/>
  </si>
  <si>
    <t>동방하이테크</t>
    <phoneticPr fontId="2" type="noConversion"/>
  </si>
  <si>
    <t xml:space="preserve">[구매품의_제품] [21dl07D00-001] Endtool - FPCB 제작 건  </t>
  </si>
  <si>
    <t>ENTOOL-FPCB 5종</t>
    <phoneticPr fontId="2" type="noConversion"/>
  </si>
  <si>
    <t>이오에스</t>
    <phoneticPr fontId="2" type="noConversion"/>
  </si>
  <si>
    <t>20210520-0032</t>
  </si>
  <si>
    <t>20210514-0011</t>
  </si>
  <si>
    <t>CC0402KRX7R6BB473 외21종</t>
    <phoneticPr fontId="2" type="noConversion"/>
  </si>
  <si>
    <t>20210520-0045</t>
  </si>
  <si>
    <t>20210520-0043</t>
  </si>
  <si>
    <t>20210514-0012</t>
  </si>
  <si>
    <t>20210514-0013</t>
  </si>
  <si>
    <t>20210514-0014</t>
  </si>
  <si>
    <t>20210520-0030</t>
  </si>
  <si>
    <t>20210517-0004</t>
  </si>
  <si>
    <t xml:space="preserve">20210514-0015 </t>
  </si>
  <si>
    <t>20210514-0016</t>
  </si>
  <si>
    <t xml:space="preserve">20210514-0017 </t>
  </si>
  <si>
    <t>20210514-0034</t>
  </si>
  <si>
    <t>20210518-0012</t>
  </si>
  <si>
    <t xml:space="preserve">[구매품의_기술부문][20DI07RGP-065] 클리닝 스테이션 알루미늄 프로파일 가공품 </t>
  </si>
  <si>
    <t>GP_AL_FRAME_001</t>
    <phoneticPr fontId="2" type="noConversion"/>
  </si>
  <si>
    <t xml:space="preserve">[구매품의_기술부문][20DI07RGP-065] 고피자 -가이드 밀링 가공품 </t>
  </si>
  <si>
    <t>R1 외1종</t>
    <phoneticPr fontId="2" type="noConversion"/>
  </si>
  <si>
    <t>21OIE1RAM-056</t>
    <phoneticPr fontId="2" type="noConversion"/>
  </si>
  <si>
    <t xml:space="preserve">[구매품의_영업팀] [21OIE1RAM-056] AMS 납품용 Plate 구매의 件  </t>
  </si>
  <si>
    <t>Base Plate for Cobot</t>
    <phoneticPr fontId="2" type="noConversion"/>
  </si>
  <si>
    <t xml:space="preserve">[구매품의/생산][21PI07P00-005] CORE 제작 가공품 부족 수량 추가 발주의 件 </t>
  </si>
  <si>
    <t>C_OUT_SLEEVE_V2_2B 외23종</t>
    <phoneticPr fontId="2" type="noConversion"/>
  </si>
  <si>
    <t xml:space="preserve">[구매품의_기술부문][21DIE1RJM-018] 제이미디에이터- 그리퍼팁 가공품 추가발주 </t>
  </si>
  <si>
    <t>Mapo_gri_003_1</t>
    <phoneticPr fontId="2" type="noConversion"/>
  </si>
  <si>
    <t>[구매품의_기술부문][20DI07RGP-065] 고피자 - 칼날청소 및 가이드 판금 가공품</t>
  </si>
  <si>
    <t>절 R2 0511 외5종</t>
    <phoneticPr fontId="2" type="noConversion"/>
  </si>
  <si>
    <t xml:space="preserve">[한국기계진흥원][21DI07RWO-043 와우시스템] 스마트 팩토리 로봇 테이블용 추가 가공품 품의 건 </t>
  </si>
  <si>
    <t>RB_001_00_2</t>
    <phoneticPr fontId="2" type="noConversion"/>
  </si>
  <si>
    <t>A50K-M566-G10 외2종</t>
    <phoneticPr fontId="2" type="noConversion"/>
  </si>
  <si>
    <t xml:space="preserve">[SK picglobal][21DI07RSK-049 SK picglobal] 시약정제 로봇 테이블용 구매품 품의 건 </t>
    <phoneticPr fontId="2" type="noConversion"/>
  </si>
  <si>
    <t>AF105P-16 외2종</t>
    <phoneticPr fontId="2" type="noConversion"/>
  </si>
  <si>
    <t>AIR척 외15종</t>
    <phoneticPr fontId="2" type="noConversion"/>
  </si>
  <si>
    <t xml:space="preserve">[21dCB0D00-001] [IndyCB 프로토타입 개발] SSD 구매 </t>
  </si>
  <si>
    <t>IM2P33F8-128GB</t>
    <phoneticPr fontId="2" type="noConversion"/>
  </si>
  <si>
    <t>D/SWITCH SFN-M-W + Cable 5M 외2종</t>
    <phoneticPr fontId="2" type="noConversion"/>
  </si>
  <si>
    <t xml:space="preserve">[SK picglobal][21DI07RSK-049 SK picglobal] 시약정제 로봇 테이블용 가공품 품의 건 </t>
  </si>
  <si>
    <t>GR_001_r2 외74종</t>
    <phoneticPr fontId="2" type="noConversion"/>
  </si>
  <si>
    <t xml:space="preserve">[기술부문_구매품의][21OIE1RAM-056 AMS] - Mobile CB 제작_가공품&amp;판금 </t>
  </si>
  <si>
    <t>AGV Base 외11종</t>
    <phoneticPr fontId="2" type="noConversion"/>
  </si>
  <si>
    <t xml:space="preserve">[구매품의/생산][21PI07P00-005] 21년 Indy 제작용 자재 수급의 件 </t>
  </si>
  <si>
    <t>Link1 외11종</t>
    <phoneticPr fontId="2" type="noConversion"/>
  </si>
  <si>
    <t>20210515-0034</t>
  </si>
  <si>
    <t>20200819-0054</t>
    <phoneticPr fontId="2" type="noConversion"/>
  </si>
  <si>
    <t>20200818-0046</t>
    <phoneticPr fontId="2" type="noConversion"/>
  </si>
  <si>
    <t>20201029-0042</t>
    <phoneticPr fontId="2" type="noConversion"/>
  </si>
  <si>
    <t>20201023-0027</t>
    <phoneticPr fontId="2" type="noConversion"/>
  </si>
  <si>
    <t>20210526-0050</t>
  </si>
  <si>
    <t>20210525-0015</t>
  </si>
  <si>
    <t xml:space="preserve">[SK picglobal][21DI07RSK-049 SK picglobal] 시약정제 로봇 PLC 제어 시스템 제작 품의 건 </t>
  </si>
  <si>
    <t>SKC 시료주입공정 자동화 선금50%</t>
    <phoneticPr fontId="2" type="noConversion"/>
  </si>
  <si>
    <t>캡시스</t>
    <phoneticPr fontId="2" type="noConversion"/>
  </si>
  <si>
    <t>SKC 시료주입공정 자동화 중도금40%</t>
    <phoneticPr fontId="2" type="noConversion"/>
  </si>
  <si>
    <t>중도금</t>
    <phoneticPr fontId="2" type="noConversion"/>
  </si>
  <si>
    <t>20210526-0045</t>
  </si>
  <si>
    <t xml:space="preserve">20210526-0044 </t>
  </si>
  <si>
    <t>20210526-0013</t>
  </si>
  <si>
    <t>20210527-0020</t>
  </si>
  <si>
    <t>20210526-0046</t>
  </si>
  <si>
    <t>20210524-0004</t>
  </si>
  <si>
    <t>20210527-0001</t>
  </si>
  <si>
    <t>20210524-0052</t>
  </si>
  <si>
    <t>20210524-0037</t>
  </si>
  <si>
    <t>20210524-0041</t>
  </si>
  <si>
    <t>20210526-0049</t>
  </si>
  <si>
    <t>20210527-0040</t>
  </si>
  <si>
    <t>20210527-0036</t>
  </si>
  <si>
    <t>20210526-0052</t>
  </si>
  <si>
    <t>20210521-0031</t>
  </si>
  <si>
    <t>20210527-0018</t>
  </si>
  <si>
    <t>20210521-0049</t>
  </si>
  <si>
    <t>20210521-0053</t>
  </si>
  <si>
    <t>20210524-0050</t>
  </si>
  <si>
    <t>BYHS-6070 외5종</t>
    <phoneticPr fontId="2" type="noConversion"/>
  </si>
  <si>
    <t xml:space="preserve">20210526-0047 </t>
    <phoneticPr fontId="2" type="noConversion"/>
  </si>
  <si>
    <t>hptbd8 외9종</t>
    <phoneticPr fontId="2" type="noConversion"/>
  </si>
  <si>
    <t>20210526-0021</t>
  </si>
  <si>
    <t>SKC 시료주입공정 자동화 잔금10%</t>
    <phoneticPr fontId="2" type="noConversion"/>
  </si>
  <si>
    <t>잔금</t>
    <phoneticPr fontId="2" type="noConversion"/>
  </si>
  <si>
    <t>20210521-0033</t>
  </si>
  <si>
    <t>20210521-0055</t>
  </si>
  <si>
    <t xml:space="preserve">[SK picglobal][21DI07RSK-049 SK picglobal] 시약정제 로봇 테이블용 추가 구매품 품의 건 </t>
  </si>
  <si>
    <t>FP-08060-20M</t>
    <phoneticPr fontId="2" type="noConversion"/>
  </si>
  <si>
    <t xml:space="preserve">구매품의_기술부문][21DI07RRS-054 로스윈] PCB 필름 제거 공정 압력스위치 구매의 건 (재기안) </t>
  </si>
  <si>
    <t>ZSE-20A-X-01-JB 외1종</t>
    <phoneticPr fontId="2" type="noConversion"/>
  </si>
  <si>
    <t>21dE00DCR-001</t>
  </si>
  <si>
    <t xml:space="preserve">[구매품의_제품] [21dE00DCR-001] 큐렉소 로봇 조인트 모터 구매 건 </t>
  </si>
  <si>
    <t>711966 외1종</t>
    <phoneticPr fontId="2" type="noConversion"/>
  </si>
  <si>
    <t>큐렉소</t>
    <phoneticPr fontId="2" type="noConversion"/>
  </si>
  <si>
    <t xml:space="preserve">[구매품의_기술부문][20DI07RTO-071] 티오더- 포터필터 가공품  </t>
  </si>
  <si>
    <t>Mapo_fil_002 외1종</t>
    <phoneticPr fontId="2" type="noConversion"/>
  </si>
  <si>
    <t>ASU22N-P-PNP</t>
    <phoneticPr fontId="2" type="noConversion"/>
  </si>
  <si>
    <t>피엔에이</t>
    <phoneticPr fontId="2" type="noConversion"/>
  </si>
  <si>
    <t xml:space="preserve">[구매품의_제품] [21dl07D00-001] Endtool - FPCB 부품 구매 건 </t>
  </si>
  <si>
    <t>MMS-107-01-L-DV</t>
    <phoneticPr fontId="2" type="noConversion"/>
  </si>
  <si>
    <t>프로파일 프레임 외9종</t>
    <phoneticPr fontId="2" type="noConversion"/>
  </si>
  <si>
    <t>Bracket panel 외2종</t>
    <phoneticPr fontId="2" type="noConversion"/>
  </si>
  <si>
    <t xml:space="preserve">[구매품의_기술] [20DI07RGP-065] 칼날  </t>
  </si>
  <si>
    <t>001_1 외1종</t>
    <phoneticPr fontId="2" type="noConversion"/>
  </si>
  <si>
    <t>bu_001_00 외9종</t>
    <phoneticPr fontId="2" type="noConversion"/>
  </si>
  <si>
    <t>[구매품의_개발][21PI07D00-001] 양산자재-IndyEye Harness Cable 4종 제작건</t>
  </si>
  <si>
    <t>WB1301 외3종</t>
    <phoneticPr fontId="2" type="noConversion"/>
  </si>
  <si>
    <t>물통 20L 외1종</t>
    <phoneticPr fontId="2" type="noConversion"/>
  </si>
  <si>
    <t>물통 20L</t>
    <phoneticPr fontId="2" type="noConversion"/>
  </si>
  <si>
    <t>호스 8mm 외2종</t>
    <phoneticPr fontId="2" type="noConversion"/>
  </si>
  <si>
    <t>C-HHSZB40 외1종</t>
    <phoneticPr fontId="2" type="noConversion"/>
  </si>
  <si>
    <t xml:space="preserve">[구매품의_기술부문][21DI07RRS-054 로스윈] PCB 필름 제거 공정 벨크로 타이 구매의 건  </t>
  </si>
  <si>
    <t>국산 10m 전선 정리 벨크로 타이/찍찍이/테이프 -검정</t>
  </si>
  <si>
    <t>구매의뢰의 건드립커피 테스트용 물품 구매</t>
  </si>
  <si>
    <t>핸드그라인더</t>
    <phoneticPr fontId="2" type="noConversion"/>
  </si>
  <si>
    <t xml:space="preserve">[구매품의_기술부문][20DI07RGP-065] 고피자 프로파일 스프링 너트 구매  </t>
  </si>
  <si>
    <t>스프링너트 40용 M6</t>
    <phoneticPr fontId="2" type="noConversion"/>
  </si>
  <si>
    <t xml:space="preserve">[구매품의-기술부문][21DI12D00-001] 1k CORE 분해용 부품 구입 - 미스미 </t>
  </si>
  <si>
    <t>NA571202S 외5종</t>
    <phoneticPr fontId="2" type="noConversion"/>
  </si>
  <si>
    <t xml:space="preserve">[구매품의_제품] [21dl07D00-001] 200W Rev.E1 부품 구매 건  </t>
  </si>
  <si>
    <t>MMBZ5244BLT1G</t>
    <phoneticPr fontId="2" type="noConversion"/>
  </si>
  <si>
    <t>20210601-0051</t>
  </si>
  <si>
    <t>20210601-0040</t>
  </si>
  <si>
    <t>20210531-0051</t>
  </si>
  <si>
    <t>20210601-0042</t>
  </si>
  <si>
    <t>20210601-0010</t>
  </si>
  <si>
    <t>20210601-0012</t>
  </si>
  <si>
    <t>20210601-0006</t>
  </si>
  <si>
    <t>20210601-0008</t>
  </si>
  <si>
    <t>20210527-0053</t>
  </si>
  <si>
    <t>20210531-0047</t>
  </si>
  <si>
    <t>20210531-0009
20210531-0041</t>
    <phoneticPr fontId="2" type="noConversion"/>
  </si>
  <si>
    <t>20210531-0011</t>
  </si>
  <si>
    <t>20210602-0002</t>
  </si>
  <si>
    <t>20210601-0038</t>
  </si>
  <si>
    <t>20210601-0060</t>
  </si>
  <si>
    <t>20210528-0030</t>
  </si>
  <si>
    <t xml:space="preserve">20210528-0031 </t>
  </si>
  <si>
    <t xml:space="preserve">20210528-0033 </t>
  </si>
  <si>
    <t xml:space="preserve">20210528-0032 </t>
  </si>
  <si>
    <t>20210531-0036</t>
  </si>
  <si>
    <t xml:space="preserve">20210527-0064 </t>
    <phoneticPr fontId="2" type="noConversion"/>
  </si>
  <si>
    <t xml:space="preserve">20210531-0089 </t>
  </si>
  <si>
    <t>20210527-0049</t>
  </si>
  <si>
    <t xml:space="preserve">20210531-0085 </t>
  </si>
  <si>
    <t xml:space="preserve">20210531-0082 </t>
  </si>
  <si>
    <t xml:space="preserve">20210531-0075 </t>
  </si>
  <si>
    <t xml:space="preserve">[21dI07D00-001] [전장파트 프로토타입 개발] 케이블 거치대 구매 </t>
  </si>
  <si>
    <t>SC5A-100</t>
    <phoneticPr fontId="2" type="noConversion"/>
  </si>
  <si>
    <t>20210604-0002</t>
  </si>
  <si>
    <t xml:space="preserve">[구매품의_제품] [21dl07D00-001] 신규 제어 보드 부품 구매 건 </t>
    <phoneticPr fontId="2" type="noConversion"/>
  </si>
  <si>
    <t>0500588000 (3000ea)</t>
    <phoneticPr fontId="2" type="noConversion"/>
  </si>
  <si>
    <t xml:space="preserve">[구매품의_기술부문][20DI07RGP-065] 고피자 프로파일 프로파일 조립용 구매품 </t>
    <phoneticPr fontId="2" type="noConversion"/>
  </si>
  <si>
    <t>알루미늄 프로파일 부품 AL 브라켓 3060용 외2종</t>
    <phoneticPr fontId="2" type="noConversion"/>
  </si>
  <si>
    <t xml:space="preserve">[한국기계진흥원][21DI07RWO-043 와우시스템] 스마트 팩토리 로봇 테이블용 추가 구매품 품의 건 </t>
  </si>
  <si>
    <t>SSRR3665</t>
  </si>
  <si>
    <t>20210531-0086</t>
    <phoneticPr fontId="2" type="noConversion"/>
  </si>
  <si>
    <t xml:space="preserve">20210603-0141 </t>
  </si>
  <si>
    <t>20210601-0032</t>
  </si>
  <si>
    <t>20210603-0142</t>
    <phoneticPr fontId="2" type="noConversion"/>
  </si>
  <si>
    <t>20210601-0034</t>
  </si>
  <si>
    <t xml:space="preserve">20210531-0088 </t>
  </si>
  <si>
    <t xml:space="preserve">20210603-0143 </t>
  </si>
  <si>
    <t>20210601-0020</t>
  </si>
  <si>
    <t xml:space="preserve">20210603-0144 </t>
  </si>
  <si>
    <t>20210601-0030</t>
  </si>
  <si>
    <t xml:space="preserve">20210602-0073 </t>
  </si>
  <si>
    <t>20210601-0064</t>
  </si>
  <si>
    <t xml:space="preserve">20210603-0145 </t>
  </si>
  <si>
    <t>20210601-0018</t>
  </si>
  <si>
    <t xml:space="preserve">20210603-0136 </t>
  </si>
  <si>
    <t>20210601-0062</t>
  </si>
  <si>
    <t xml:space="preserve">20210531-0090 </t>
  </si>
  <si>
    <t xml:space="preserve">20210531-0080 </t>
  </si>
  <si>
    <t xml:space="preserve">20210531-0102 </t>
  </si>
  <si>
    <t>20210527-0055</t>
  </si>
  <si>
    <t xml:space="preserve">20210603-0147 </t>
  </si>
  <si>
    <t>20210601-0014</t>
  </si>
  <si>
    <t xml:space="preserve">20210603-0148 </t>
  </si>
  <si>
    <t>20210601-0058</t>
  </si>
  <si>
    <t>20210601-0049</t>
  </si>
  <si>
    <t xml:space="preserve">20210531-0077 </t>
  </si>
  <si>
    <t>20210603-0149</t>
  </si>
  <si>
    <t>20210601-0028</t>
  </si>
  <si>
    <t xml:space="preserve">20210603-0150 </t>
  </si>
  <si>
    <t>20210601-0026</t>
  </si>
  <si>
    <t xml:space="preserve">20210603-0151 </t>
  </si>
  <si>
    <t>20210601-0016</t>
  </si>
  <si>
    <t>20210603-0152</t>
  </si>
  <si>
    <t>20210601-0024</t>
  </si>
  <si>
    <t xml:space="preserve">20210531-0076 </t>
  </si>
  <si>
    <t xml:space="preserve">20210531-0120 </t>
  </si>
  <si>
    <t>20210531-0017</t>
  </si>
  <si>
    <t xml:space="preserve">20210531-0091 </t>
  </si>
  <si>
    <t xml:space="preserve">20210531-0121 </t>
  </si>
  <si>
    <t>20210531-0123</t>
  </si>
  <si>
    <t xml:space="preserve">20210531-0103 </t>
  </si>
  <si>
    <t>20210531-0007</t>
  </si>
  <si>
    <t xml:space="preserve">20210531-0117 </t>
  </si>
  <si>
    <t>20210531-0065</t>
  </si>
  <si>
    <t xml:space="preserve">20210601-0050 </t>
  </si>
  <si>
    <t xml:space="preserve">20210531-0084 </t>
  </si>
  <si>
    <t xml:space="preserve">20210531-0125 </t>
  </si>
  <si>
    <t>20210531-0083</t>
  </si>
  <si>
    <t xml:space="preserve">20210531-0081 </t>
  </si>
  <si>
    <t xml:space="preserve">20210531-0074 </t>
  </si>
  <si>
    <t>20210603-0146</t>
  </si>
  <si>
    <t>20210601-0022</t>
  </si>
  <si>
    <t>20210531-0104</t>
  </si>
  <si>
    <t>20210527-0047</t>
  </si>
  <si>
    <t xml:space="preserve">20210531-0101 </t>
  </si>
  <si>
    <t>20210531-0038</t>
  </si>
  <si>
    <t>20210603-0153</t>
  </si>
  <si>
    <t>20210601-0036</t>
  </si>
  <si>
    <t xml:space="preserve">20210603-0140 </t>
  </si>
  <si>
    <t xml:space="preserve">20210603-0154 </t>
  </si>
  <si>
    <t>20210601-0056</t>
  </si>
  <si>
    <t>WT_009_00 외1종</t>
    <phoneticPr fontId="2" type="noConversion"/>
  </si>
  <si>
    <t xml:space="preserve">20210603-0155 </t>
  </si>
  <si>
    <t>20210601-0004</t>
  </si>
  <si>
    <t>20210604-0004</t>
  </si>
  <si>
    <t xml:space="preserve">구매품의서_기술부문_김기태사원_[20DI07RGP-065]_플레이트 가공 요청의 건 </t>
  </si>
  <si>
    <t>Al_plate 외2종</t>
    <phoneticPr fontId="2" type="noConversion"/>
  </si>
  <si>
    <t>GR_008_00_r4 외1종</t>
    <phoneticPr fontId="2" type="noConversion"/>
  </si>
  <si>
    <t xml:space="preserve">[구매품의_개발][21dCB0D00-001] 개발자재-IndyCB V3 기구물 샘플 5set 제작건 </t>
  </si>
  <si>
    <t>CB_001_PR_001 외9종</t>
    <phoneticPr fontId="2" type="noConversion"/>
  </si>
  <si>
    <t>파인메탈</t>
    <phoneticPr fontId="2" type="noConversion"/>
  </si>
  <si>
    <t xml:space="preserve">[구매품의/생산][21PI07P00-005] 21년 2사분기 Indy7 제작용 자재 수급의 件 </t>
    <phoneticPr fontId="2" type="noConversion"/>
  </si>
  <si>
    <t>06월01일</t>
  </si>
  <si>
    <t>서민호</t>
  </si>
  <si>
    <t>[구매품의_개발][21DI07RWO-043] 전장품구매 42종_나노센</t>
    <phoneticPr fontId="2" type="noConversion"/>
  </si>
  <si>
    <t>MRX-RA1A0R 외41종</t>
  </si>
  <si>
    <t>나노센</t>
  </si>
  <si>
    <t>6월10일</t>
  </si>
  <si>
    <t>당월 말</t>
  </si>
  <si>
    <t>[구매품의_개발][21DI07RWO-043] 전장품구매 42종_나노센</t>
  </si>
  <si>
    <t>[구매품의_영업팀] [21DE00RDW-068] 동원F&amp;B 진공 흡착 패드 구매의 件</t>
    <phoneticPr fontId="2" type="noConversion"/>
  </si>
  <si>
    <t>[구매품의/생산][21PI07P00-005] Battery Holder 구매</t>
    <phoneticPr fontId="2" type="noConversion"/>
  </si>
  <si>
    <t>Battery_Holder_v3</t>
    <phoneticPr fontId="2" type="noConversion"/>
  </si>
  <si>
    <t>20210604-0039</t>
  </si>
  <si>
    <t>20210609-0003</t>
  </si>
  <si>
    <t>20210604-0037</t>
  </si>
  <si>
    <t>20210607-0033</t>
  </si>
  <si>
    <t>20210607-0037</t>
  </si>
  <si>
    <t>20210609-0001</t>
  </si>
  <si>
    <t xml:space="preserve">20210608-0022 </t>
  </si>
  <si>
    <t>20210607-0017</t>
  </si>
  <si>
    <t xml:space="preserve">20210608-0035 </t>
  </si>
  <si>
    <t>20210608-0003</t>
  </si>
  <si>
    <t xml:space="preserve">[21PI07P00-007] Indy7 제작용 볼트 구매의 件  </t>
    <phoneticPr fontId="2" type="noConversion"/>
  </si>
  <si>
    <t>20210610-0048</t>
  </si>
  <si>
    <t>AT960MR_22회차</t>
    <phoneticPr fontId="2" type="noConversion"/>
  </si>
  <si>
    <t xml:space="preserve">20210610-0032 </t>
  </si>
  <si>
    <t>20210610-0031</t>
  </si>
  <si>
    <t xml:space="preserve">20210610-0030 </t>
  </si>
  <si>
    <t xml:space="preserve">20210608-0036 </t>
  </si>
  <si>
    <t>20210607-0004</t>
  </si>
  <si>
    <t xml:space="preserve">20210608-0027 </t>
    <phoneticPr fontId="2" type="noConversion"/>
  </si>
  <si>
    <t>20210607-0031</t>
  </si>
  <si>
    <t xml:space="preserve">20210608-0025 </t>
  </si>
  <si>
    <t>[SK picglobal][21DI07RSK-049 SK picglobal] 시약정제 로봇 테이블용 추가 가공품 품의 건</t>
    <phoneticPr fontId="2" type="noConversion"/>
  </si>
  <si>
    <t xml:space="preserve">20210609-0023 </t>
  </si>
  <si>
    <t>20210607-0010</t>
  </si>
  <si>
    <t xml:space="preserve">20210608-0033 </t>
  </si>
  <si>
    <t>20210607-0035</t>
  </si>
  <si>
    <t xml:space="preserve">20210608-0028 </t>
  </si>
  <si>
    <t>20210607-0006</t>
  </si>
  <si>
    <t>송희준</t>
  </si>
  <si>
    <t>[구매품의서][20dE00D00-011] 중기청과제 카메라 거치용 암</t>
    <phoneticPr fontId="2" type="noConversion"/>
  </si>
  <si>
    <t>테스트베드 카메라 설치용</t>
  </si>
  <si>
    <t>김원태</t>
  </si>
  <si>
    <t xml:space="preserve">간이 무게측정저울 구매 </t>
    <phoneticPr fontId="2" type="noConversion"/>
  </si>
  <si>
    <t>저울/스텐계량스푼</t>
  </si>
  <si>
    <t>네이버쇼핑</t>
  </si>
  <si>
    <t>[구매품의서]_기술부문_전장박스</t>
    <phoneticPr fontId="2" type="noConversion"/>
  </si>
  <si>
    <t>BC ATS 050604</t>
    <phoneticPr fontId="2" type="noConversion"/>
  </si>
  <si>
    <t>영스엠알오</t>
    <phoneticPr fontId="2" type="noConversion"/>
  </si>
  <si>
    <t>SMW250-05 외1종</t>
    <phoneticPr fontId="2" type="noConversion"/>
  </si>
  <si>
    <t>20210610-0011</t>
    <phoneticPr fontId="2" type="noConversion"/>
  </si>
  <si>
    <t xml:space="preserve">[구매품의_제품] [21dl07D00-001] 신규 제어 보드 부품 구매 건 </t>
  </si>
  <si>
    <t>NC7SZ157P6X 외23종</t>
    <phoneticPr fontId="2" type="noConversion"/>
  </si>
  <si>
    <t xml:space="preserve">ABS07-32.768KHZ-1-T </t>
    <phoneticPr fontId="2" type="noConversion"/>
  </si>
  <si>
    <t xml:space="preserve">구매품의서]_기술부문_조문현사원_호스피팅,20L물통 구매 </t>
    <phoneticPr fontId="2" type="noConversion"/>
  </si>
  <si>
    <t>20L 물통 외1종</t>
    <phoneticPr fontId="2" type="noConversion"/>
  </si>
  <si>
    <t>김원희</t>
  </si>
  <si>
    <t>[구매품의_기술부문][21DI07RRS-054 로스윈] PCB 필름 제거 공정 캠팔로워 재구매의 건</t>
    <phoneticPr fontId="2" type="noConversion"/>
  </si>
  <si>
    <t>21PI07P00-007</t>
  </si>
  <si>
    <t xml:space="preserve">[구매품의/생산][21PI7P00-007] 생산 소모품 보관용 박스 구매의 件 </t>
    <phoneticPr fontId="2" type="noConversion"/>
  </si>
  <si>
    <r>
      <rPr>
        <sz val="10"/>
        <color theme="1"/>
        <rFont val="Tahoma"/>
        <family val="3"/>
        <charset val="1"/>
      </rPr>
      <t>‎</t>
    </r>
    <r>
      <rPr>
        <sz val="10"/>
        <color theme="1"/>
        <rFont val="Calibri"/>
        <family val="3"/>
      </rPr>
      <t>NX3225SA-12.000M-STD-CSR-1</t>
    </r>
    <r>
      <rPr>
        <sz val="10"/>
        <color theme="1"/>
        <rFont val="Calibri"/>
        <family val="3"/>
        <charset val="1"/>
      </rPr>
      <t>‎</t>
    </r>
    <r>
      <rPr>
        <sz val="10"/>
        <color theme="1"/>
        <rFont val="Calibri"/>
        <family val="3"/>
      </rPr>
      <t xml:space="preserve"> </t>
    </r>
    <phoneticPr fontId="2" type="noConversion"/>
  </si>
  <si>
    <t xml:space="preserve"> 이태관 </t>
    <phoneticPr fontId="2" type="noConversion"/>
  </si>
  <si>
    <t xml:space="preserve">[구매품의/생산][21PI07P00-005] 21년 2사분기 Indy7 제작용 PCB 수급의 件 </t>
  </si>
  <si>
    <t>533980471</t>
    <phoneticPr fontId="2" type="noConversion"/>
  </si>
  <si>
    <t xml:space="preserve">구매품의/생산][21PI07P00-007] CORE 제작용 육각지주 구매의 件 </t>
    <phoneticPr fontId="2" type="noConversion"/>
  </si>
  <si>
    <t>소경육각지주</t>
  </si>
  <si>
    <t xml:space="preserve">[구매품의/생산][21PI07P00-005] 21년 2사분기 Indy7 제작용 PCB 수급의 件 </t>
    <phoneticPr fontId="2" type="noConversion"/>
  </si>
  <si>
    <t>APT1608CGCK 외6종</t>
    <phoneticPr fontId="2" type="noConversion"/>
  </si>
  <si>
    <t>20PIE1D00-011</t>
  </si>
  <si>
    <t>[구매품의][20PIE1D00-011] IndyEye 3D 빈피킹 시편</t>
    <phoneticPr fontId="2" type="noConversion"/>
  </si>
  <si>
    <t>키재료 유니온 랏찌 외 1건</t>
    <phoneticPr fontId="2" type="noConversion"/>
  </si>
  <si>
    <t>[구매품의_기술부문][21DI07RRS-054 로스윈] PCB 필름 제거 공정 캠팔로워 구매의 건_2</t>
    <phoneticPr fontId="2" type="noConversion"/>
  </si>
  <si>
    <t>CFFRUCT8-19</t>
  </si>
  <si>
    <t>[구매품의_기술부문][21DI07RRS-054 로스윈] PCB 필름 제거 공정 그리퍼 및 그리퍼용 포토센서 구매의 건</t>
    <phoneticPr fontId="2" type="noConversion"/>
  </si>
  <si>
    <t xml:space="preserve">C-MPESS-D </t>
    <phoneticPr fontId="2" type="noConversion"/>
  </si>
  <si>
    <t>[21DI07RSK-049] SK picglobal - 조립용 스프링너트 구매</t>
  </si>
  <si>
    <t>프로파일 부품 스프링너트 20용 M4</t>
  </si>
  <si>
    <t>21DIE1RMT-061</t>
  </si>
  <si>
    <t xml:space="preserve">[구매품의_기술부문][21DIE1RMT-061] 메인텍 (소이넷) - 캐스터 구매품  </t>
    <phoneticPr fontId="2" type="noConversion"/>
  </si>
  <si>
    <t>풋마스터GD-120F</t>
  </si>
  <si>
    <t xml:space="preserve">캐스터나라 </t>
    <phoneticPr fontId="2" type="noConversion"/>
  </si>
  <si>
    <t xml:space="preserve">[구매품의_기술부문][21DIE1RMT-061] 메인텍 (소이넷) - 납품용 컴프레서 구매품 </t>
    <phoneticPr fontId="2" type="noConversion"/>
  </si>
  <si>
    <t>아이툴, 무오일 저소음 콤프레샤 iES-30</t>
    <phoneticPr fontId="2" type="noConversion"/>
  </si>
  <si>
    <t>MPZ1608S102ATA00</t>
  </si>
  <si>
    <r>
      <rPr>
        <sz val="10"/>
        <color theme="1"/>
        <rFont val="Tahoma"/>
        <family val="2"/>
        <charset val="1"/>
      </rPr>
      <t>‎</t>
    </r>
    <r>
      <rPr>
        <sz val="10"/>
        <color theme="1"/>
        <rFont val="Calibri"/>
        <family val="2"/>
      </rPr>
      <t>CL05B104KO5NNNC</t>
    </r>
    <r>
      <rPr>
        <sz val="10"/>
        <color theme="1"/>
        <rFont val="Calibri"/>
        <family val="2"/>
        <charset val="1"/>
      </rPr>
      <t>‎</t>
    </r>
    <r>
      <rPr>
        <sz val="10"/>
        <color theme="1"/>
        <rFont val="Calibri"/>
        <family val="2"/>
      </rPr>
      <t xml:space="preserve"> </t>
    </r>
    <phoneticPr fontId="2" type="noConversion"/>
  </si>
  <si>
    <t xml:space="preserve">[구매품의_제품][20DCILSSH-053] 신흥화학 반전기 부품 구매 품의 件 </t>
  </si>
  <si>
    <t xml:space="preserve">STWS10외 2건 </t>
    <phoneticPr fontId="2" type="noConversion"/>
  </si>
  <si>
    <t>[구매품의서]_기술부문_하종찬사원_소형릴레이</t>
  </si>
  <si>
    <t>R4T-16P-S</t>
    <phoneticPr fontId="2" type="noConversion"/>
  </si>
  <si>
    <t>21DI07RDB-064</t>
  </si>
  <si>
    <t xml:space="preserve">[구매품의_기술] [21DI07RDB-064] 두발 구매품  </t>
  </si>
  <si>
    <t>MSNCD 3</t>
    <phoneticPr fontId="2" type="noConversion"/>
  </si>
  <si>
    <t xml:space="preserve">[구매품의_기술부문][21DIE1RMT-061] 메인텍 (소이넷) - 마그네트캐취 구매품 </t>
  </si>
  <si>
    <t xml:space="preserve">BY3-8040 </t>
  </si>
  <si>
    <t>부영금속공업</t>
    <phoneticPr fontId="2" type="noConversion"/>
  </si>
  <si>
    <t>Robot-Common</t>
    <phoneticPr fontId="2" type="noConversion"/>
  </si>
  <si>
    <t>[구매품의/생산][Robot-Common] 대전지사 안전화 구매의 件</t>
    <phoneticPr fontId="2" type="noConversion"/>
  </si>
  <si>
    <t>k2안전화</t>
    <phoneticPr fontId="2" type="noConversion"/>
  </si>
  <si>
    <t>21DD06RSS-063</t>
    <phoneticPr fontId="2" type="noConversion"/>
  </si>
  <si>
    <t>[구매품의_제품] [21DD06RSS-063] Delta 부품 구매 건</t>
    <phoneticPr fontId="2" type="noConversion"/>
  </si>
  <si>
    <t>MDDHT5540</t>
  </si>
  <si>
    <t>디에이치오토메이션</t>
    <phoneticPr fontId="2" type="noConversion"/>
  </si>
  <si>
    <t>20210608-0034</t>
    <phoneticPr fontId="2" type="noConversion"/>
  </si>
  <si>
    <t>20210608-0001</t>
    <phoneticPr fontId="2" type="noConversion"/>
  </si>
  <si>
    <t>20210609-0089</t>
    <phoneticPr fontId="2" type="noConversion"/>
  </si>
  <si>
    <t>20210609-0045</t>
    <phoneticPr fontId="2" type="noConversion"/>
  </si>
  <si>
    <t>20210610-0029</t>
    <phoneticPr fontId="2" type="noConversion"/>
  </si>
  <si>
    <t>20210610-0006</t>
    <phoneticPr fontId="2" type="noConversion"/>
  </si>
  <si>
    <t xml:space="preserve">	[구매품의_기술부문][20dE00D00-010] 관절토크센서 구매 (산업핵심 직접교시과제)</t>
    <phoneticPr fontId="2" type="noConversion"/>
  </si>
  <si>
    <t>ATS50-D100 외3종</t>
    <phoneticPr fontId="2" type="noConversion"/>
  </si>
  <si>
    <t>에이딘로보틱스</t>
    <phoneticPr fontId="2" type="noConversion"/>
  </si>
  <si>
    <t>강찬주</t>
  </si>
  <si>
    <t>[구매품의_기술부문][20DI07RGP-065] 고피자 인네트 컨베이어 개조</t>
    <phoneticPr fontId="2" type="noConversion"/>
  </si>
  <si>
    <t>고피자 인네트 컨베이어 개조</t>
    <phoneticPr fontId="2" type="noConversion"/>
  </si>
  <si>
    <t>[구매품의_기술] [21DI07RDB-064] 두발 마킹기</t>
    <phoneticPr fontId="2" type="noConversion"/>
  </si>
  <si>
    <t>Elfin E1S</t>
    <phoneticPr fontId="2" type="noConversion"/>
  </si>
  <si>
    <t>한국티이아이제이</t>
    <phoneticPr fontId="2" type="noConversion"/>
  </si>
  <si>
    <t>6월10일</t>
    <phoneticPr fontId="2" type="noConversion"/>
  </si>
  <si>
    <t xml:space="preserve">20210610-0037 </t>
    <phoneticPr fontId="2" type="noConversion"/>
  </si>
  <si>
    <t xml:space="preserve">[구매품의_기술부문][21DI07RRS-054 로스윈] PCB 필름 제거 공정 부품 재가공의 건  </t>
  </si>
  <si>
    <t>basketholder_a 외4종</t>
    <phoneticPr fontId="2" type="noConversion"/>
  </si>
  <si>
    <t>20210608-0029</t>
  </si>
  <si>
    <t>20210608-0005</t>
  </si>
  <si>
    <t>21PI07P00-009</t>
  </si>
  <si>
    <t>[구매품의/생산][21PI07P00-009] Core생산라인 검수용 진원도측정기 구매 품의 件</t>
    <phoneticPr fontId="2" type="noConversion"/>
  </si>
  <si>
    <t>진원도 측정기 RA-2200AS</t>
    <phoneticPr fontId="2" type="noConversion"/>
  </si>
  <si>
    <t>성신인스트루먼트</t>
    <phoneticPr fontId="2" type="noConversion"/>
  </si>
  <si>
    <t>250-Grip-plate-2 외3종</t>
    <phoneticPr fontId="2" type="noConversion"/>
  </si>
  <si>
    <t>SafetyIO Rev0.4 SMT 외1종</t>
    <phoneticPr fontId="2" type="noConversion"/>
  </si>
  <si>
    <t>STPB-A-B3-30-S-S</t>
    <phoneticPr fontId="2" type="noConversion"/>
  </si>
  <si>
    <t>스페텍</t>
    <phoneticPr fontId="2" type="noConversion"/>
  </si>
  <si>
    <t>20210609-0035</t>
  </si>
  <si>
    <t>박현아</t>
  </si>
  <si>
    <t xml:space="preserve">[구매품의_기술] [21DI07RDB-064] 가공품(그리퍼, 측정기 지그, 테이블)  </t>
  </si>
  <si>
    <t xml:space="preserve">Grip_f 외10종 </t>
  </si>
  <si>
    <t>프로파일 외6종</t>
  </si>
  <si>
    <t xml:space="preserve">[구매품의_기술] [21DI07RDB-064] 두발 구매품 </t>
  </si>
  <si>
    <t>MGPM12-20Z 외8종</t>
    <phoneticPr fontId="2" type="noConversion"/>
  </si>
  <si>
    <t>포토센서 BS5-T2M 외6종</t>
    <phoneticPr fontId="2" type="noConversion"/>
  </si>
  <si>
    <t>21DI07RHR-045</t>
  </si>
  <si>
    <t xml:space="preserve">[구매품의_영업팀] [21DI07RHR-045] 태감SI용 드레스팩 및 서클폴 구매의 件 </t>
  </si>
  <si>
    <t>Circle Pole</t>
  </si>
  <si>
    <t>로보프로텍션</t>
  </si>
  <si>
    <t xml:space="preserve">[SK picglobal][21DI07RSK-049 SK picglobal] 시약정제 로봇 테이블용 추가 구매품 품의 건 </t>
    <phoneticPr fontId="2" type="noConversion"/>
  </si>
  <si>
    <t>tip holder 외2종</t>
    <phoneticPr fontId="2" type="noConversion"/>
  </si>
  <si>
    <t>동방하이테크상사</t>
    <phoneticPr fontId="2" type="noConversion"/>
  </si>
  <si>
    <t>PS_001_00 외1종</t>
    <phoneticPr fontId="2" type="noConversion"/>
  </si>
  <si>
    <t>20210610-0009</t>
    <phoneticPr fontId="2" type="noConversion"/>
  </si>
  <si>
    <t>대연레이저</t>
  </si>
  <si>
    <t xml:space="preserve">[구매품의_기술부문][21DIE1RMT-061] 메인텍 (소이넷) - MCT 가공품 </t>
  </si>
  <si>
    <t>caster_base 외3종</t>
    <phoneticPr fontId="2" type="noConversion"/>
  </si>
  <si>
    <t>EndTool PCB 외1종</t>
    <phoneticPr fontId="2" type="noConversion"/>
  </si>
  <si>
    <t xml:space="preserve">	[구매품의_개발][21PI07D00-001] 양산자재-Indy7 로봇케이블 1종 구매건</t>
    <phoneticPr fontId="2" type="noConversion"/>
  </si>
  <si>
    <t>UL2464-SB 복합케이블 5C*16AWG + 4C*22AWG</t>
    <phoneticPr fontId="2" type="noConversion"/>
  </si>
  <si>
    <t>케이엔케이블</t>
    <phoneticPr fontId="2" type="noConversion"/>
  </si>
  <si>
    <t>21DI07RDB-064</t>
    <phoneticPr fontId="2" type="noConversion"/>
  </si>
  <si>
    <t>20DD06SCH-023</t>
  </si>
  <si>
    <t xml:space="preserve">20DI07RSH-035 </t>
  </si>
  <si>
    <t xml:space="preserve">20DCILSSH-053 </t>
  </si>
  <si>
    <t xml:space="preserve"> </t>
  </si>
  <si>
    <t xml:space="preserve">20DCILSSH-053 </t>
    <phoneticPr fontId="2" type="noConversion"/>
  </si>
  <si>
    <t>STU-011 외 2종</t>
    <phoneticPr fontId="2" type="noConversion"/>
  </si>
  <si>
    <t xml:space="preserve">20DD06SCB-058 </t>
  </si>
  <si>
    <t xml:space="preserve">20210618-0023 </t>
  </si>
  <si>
    <t xml:space="preserve">	21DI07RRS-054</t>
  </si>
  <si>
    <t>06월 01일</t>
  </si>
  <si>
    <t>[구매품의_기술부문][21DI07RWO-043] 와우시스템 가공품 대전 배송</t>
    <phoneticPr fontId="2" type="noConversion"/>
  </si>
  <si>
    <t>지게차 비용</t>
  </si>
  <si>
    <t>부자지게차</t>
  </si>
  <si>
    <t>완료</t>
    <phoneticPr fontId="2" type="noConversion"/>
  </si>
  <si>
    <t>20210531-0061</t>
  </si>
  <si>
    <t>05월31일</t>
  </si>
  <si>
    <t>6월30일</t>
  </si>
  <si>
    <t>21DE00RDW-068</t>
    <phoneticPr fontId="2" type="noConversion"/>
  </si>
  <si>
    <t>20210614-0001</t>
    <phoneticPr fontId="2" type="noConversion"/>
  </si>
  <si>
    <t xml:space="preserve">20210610-0040 </t>
    <phoneticPr fontId="2" type="noConversion"/>
  </si>
  <si>
    <t xml:space="preserve">20210615-0055 </t>
  </si>
  <si>
    <t xml:space="preserve">20210614-0006 </t>
  </si>
  <si>
    <t>[구매품의_제품] [21dCB0D00-001] SafetyIO Rev0.4 - SMT 작업 건</t>
    <phoneticPr fontId="2" type="noConversion"/>
  </si>
  <si>
    <t xml:space="preserve">20210616-0027 </t>
  </si>
  <si>
    <t>EndTool SMT외 1종</t>
    <phoneticPr fontId="2" type="noConversion"/>
  </si>
  <si>
    <t>21PI7P00-007</t>
    <phoneticPr fontId="2" type="noConversion"/>
  </si>
  <si>
    <t>부품상자 (NTB-200 Series)외1종</t>
    <phoneticPr fontId="2" type="noConversion"/>
  </si>
  <si>
    <t>21dl07D00-001</t>
  </si>
  <si>
    <t>21dl07D00-002</t>
  </si>
  <si>
    <t xml:space="preserve">20210616-0021 </t>
  </si>
  <si>
    <t>21dl07D00-003</t>
  </si>
  <si>
    <t>21DI07RSK-049</t>
    <phoneticPr fontId="2" type="noConversion"/>
  </si>
  <si>
    <t xml:space="preserve">[SK picglobal][21DI07RSK-049 SK picglobal] 시약정제 로봇 테이블용 추가 가공품 품의 건 </t>
    <phoneticPr fontId="2" type="noConversion"/>
  </si>
  <si>
    <t>21DI07RRS-054</t>
    <phoneticPr fontId="2" type="noConversion"/>
  </si>
  <si>
    <t xml:space="preserve">20210614-0013 </t>
    <phoneticPr fontId="2" type="noConversion"/>
  </si>
  <si>
    <t xml:space="preserve">21DI07RRS-054 </t>
    <phoneticPr fontId="2" type="noConversion"/>
  </si>
  <si>
    <t>20210611-0040</t>
    <phoneticPr fontId="2" type="noConversion"/>
  </si>
  <si>
    <t xml:space="preserve">20210611-0001 </t>
  </si>
  <si>
    <t xml:space="preserve">21DI07RRS-054 </t>
  </si>
  <si>
    <t>20210611-0041</t>
  </si>
  <si>
    <t>MHY2-10D</t>
  </si>
  <si>
    <t xml:space="preserve">20210616-0036 </t>
  </si>
  <si>
    <t xml:space="preserve">20210615-0062 </t>
  </si>
  <si>
    <t xml:space="preserve">20210611-0002 </t>
  </si>
  <si>
    <t>CK3M-CPU111 외 7종</t>
    <phoneticPr fontId="2" type="noConversion"/>
  </si>
  <si>
    <t xml:space="preserve">20210611-0003 </t>
  </si>
  <si>
    <t xml:space="preserve">20210616-0014 </t>
  </si>
  <si>
    <t xml:space="preserve">20210616-0019 </t>
  </si>
  <si>
    <t>21DIE1RMT-061</t>
    <phoneticPr fontId="2" type="noConversion"/>
  </si>
  <si>
    <t>[구매품의_기술부문][21DIE1RMT-061] 메인텍 (소이넷) - 판금품</t>
    <phoneticPr fontId="2" type="noConversion"/>
  </si>
  <si>
    <t>탭절 under cover 0608</t>
    <phoneticPr fontId="2" type="noConversion"/>
  </si>
  <si>
    <t xml:space="preserve">20210618-0049 </t>
  </si>
  <si>
    <t xml:space="preserve">[신흥화학] 인디7 125/250 그리퍼&amp;우레탄 가공 품의 件 </t>
    <phoneticPr fontId="2" type="noConversion"/>
  </si>
  <si>
    <t>20210616-0005</t>
    <phoneticPr fontId="2" type="noConversion"/>
  </si>
  <si>
    <t xml:space="preserve">20210617-0053 </t>
  </si>
  <si>
    <t xml:space="preserve">20210617-0029 </t>
  </si>
  <si>
    <t xml:space="preserve">20210617-0065 </t>
  </si>
  <si>
    <t xml:space="preserve">20210617-0059 </t>
  </si>
  <si>
    <t xml:space="preserve">20210617-0031 </t>
    <phoneticPr fontId="2" type="noConversion"/>
  </si>
  <si>
    <t xml:space="preserve">20210617-0033 </t>
  </si>
  <si>
    <t>이승제</t>
  </si>
  <si>
    <t>[SK picglobal][21DI07RSK-049 SK picglobal] 시약정제 로봇 테이블용 추가 가공품 품의 건</t>
  </si>
  <si>
    <t xml:space="preserve">[구매품의_기술부문][21DI07RRS-054 로스윈] PCB 필름 제거 공정 엔드툴 가공품의 건 </t>
    <phoneticPr fontId="2" type="noConversion"/>
  </si>
  <si>
    <t>rollerbracket_a_v2 외3종</t>
    <phoneticPr fontId="2" type="noConversion"/>
  </si>
  <si>
    <t xml:space="preserve">20210616-0024 </t>
  </si>
  <si>
    <t xml:space="preserve">[구매품의_기술부문][20DI07RGP-065] 고피자 - 칼날청소 및 가이드 판금 가공품 </t>
  </si>
  <si>
    <t>GP_bracket_001_AP</t>
  </si>
  <si>
    <t>GP_AL_FRAME_001</t>
  </si>
  <si>
    <t>창조피에스</t>
  </si>
  <si>
    <t xml:space="preserve">[구매품의_기술부문][21DIE1RMT-061] 메인텍 (소이넷) - 프로파일 가공품 </t>
    <phoneticPr fontId="2" type="noConversion"/>
  </si>
  <si>
    <t xml:space="preserve">[구매품의_기술] [21DI07RDB-064] 두발 컨베이어 </t>
  </si>
  <si>
    <t>슬레트 컨베이어 외1종</t>
  </si>
  <si>
    <t>대영FA</t>
  </si>
  <si>
    <t xml:space="preserve">[구매품의_기술] [21DI07RDB-064] 두발 구매품 </t>
    <phoneticPr fontId="2" type="noConversion"/>
  </si>
  <si>
    <t>H/N-MRX-NM1D0G 외5종</t>
    <phoneticPr fontId="2" type="noConversion"/>
  </si>
  <si>
    <t>한국콘트롤상사</t>
  </si>
  <si>
    <t xml:space="preserve">20210615-0058 </t>
  </si>
  <si>
    <t xml:space="preserve">[21PI07P00-007] CORE 제작용 볼트 구매의 건 </t>
    <phoneticPr fontId="2" type="noConversion"/>
  </si>
  <si>
    <t>ALLOY S.S.S - CUP PT-NI(KF)외 21종</t>
    <phoneticPr fontId="2" type="noConversion"/>
  </si>
  <si>
    <t>ROBOT CONNECOTR BASE MOLD 외 16종</t>
    <phoneticPr fontId="2" type="noConversion"/>
  </si>
  <si>
    <t xml:space="preserve">[구매품의_기술] [21DI07RDB-064] 두발 추가 구매품 </t>
  </si>
  <si>
    <t>AW20-02BC-A 외1종</t>
    <phoneticPr fontId="2" type="noConversion"/>
  </si>
  <si>
    <t>20210617-0061</t>
  </si>
  <si>
    <t>RPK.BAND 22 .080 외2종</t>
    <phoneticPr fontId="2" type="noConversion"/>
  </si>
  <si>
    <t>FD-620-10R 외1종</t>
    <phoneticPr fontId="2" type="noConversion"/>
  </si>
  <si>
    <t xml:space="preserve">[구매품의_기술] [21DI07RDB-064] 두발 물품 구매 </t>
    <phoneticPr fontId="2" type="noConversion"/>
  </si>
  <si>
    <t>21DI07RDB-064 외2종</t>
    <phoneticPr fontId="2" type="noConversion"/>
  </si>
  <si>
    <t xml:space="preserve">[구매품의_기술부문][21DIE1RMT-061] 메인텍 (소이넷) - 납품용 공압관련 장치 구매 </t>
    <phoneticPr fontId="2" type="noConversion"/>
  </si>
  <si>
    <t>ZM131H-J5LZ외 4건</t>
    <phoneticPr fontId="2" type="noConversion"/>
  </si>
  <si>
    <t xml:space="preserve">20210617-0071 </t>
  </si>
  <si>
    <t>구매품의서_기술부문_김기태사원_[20DI07RGP-065]_블록 가공 요청의 건</t>
    <phoneticPr fontId="2" type="noConversion"/>
  </si>
  <si>
    <t>CUT_P001</t>
  </si>
  <si>
    <t xml:space="preserve">[구매품의_기술부문][21DI07RRS-054 로스윈] PCB 필름 제거 공정 set 1 추가 가공품의 건_2 </t>
    <phoneticPr fontId="2" type="noConversion"/>
  </si>
  <si>
    <t>gripperbracket 외 3종</t>
    <phoneticPr fontId="2" type="noConversion"/>
  </si>
  <si>
    <t xml:space="preserve">[구매품의_기술부문][21DIE1RMT-061] 메인텍 (소이넷) - 추가 판금품 </t>
    <phoneticPr fontId="2" type="noConversion"/>
  </si>
  <si>
    <t>Air_unit_cover1</t>
  </si>
  <si>
    <t xml:space="preserve">[구매품의_제품][20DCILSSH-053] 신흥화학 반전기 부품 가공 품의 件 </t>
  </si>
  <si>
    <t>TU-04</t>
  </si>
  <si>
    <t xml:space="preserve">20210618-0056 </t>
  </si>
  <si>
    <t xml:space="preserve">[구매품의/생산][21PI07P00-005]21년 7월 CORE 조립용 가공품 구매의 件 </t>
    <phoneticPr fontId="2" type="noConversion"/>
  </si>
  <si>
    <t>Indy7 가공품 17종</t>
    <phoneticPr fontId="2" type="noConversion"/>
  </si>
  <si>
    <t xml:space="preserve">20210615-0050 </t>
  </si>
  <si>
    <t xml:space="preserve">20210616-0041 </t>
  </si>
  <si>
    <t>21DI07RSK-04</t>
  </si>
  <si>
    <t xml:space="preserve">[기술부문_구매품의][21DI07RSK-049] SK picglobal-구매품 </t>
    <phoneticPr fontId="2" type="noConversion"/>
  </si>
  <si>
    <t xml:space="preserve">[구매품의_기술부문][20DI07RGP-065] 고피자 칼날 청소 스펀지 구매품 </t>
    <phoneticPr fontId="2" type="noConversion"/>
  </si>
  <si>
    <t>23/26/5/4/10해면스펀지</t>
  </si>
  <si>
    <t xml:space="preserve">[구매품의_기술부문][21DIE1RMT-061] 메인텍 (소이넷) - 드레스팩 구매품 </t>
    <phoneticPr fontId="2" type="noConversion"/>
  </si>
  <si>
    <t>RPK.BAND22.080 외 2종</t>
    <phoneticPr fontId="2" type="noConversion"/>
  </si>
  <si>
    <t xml:space="preserve">[구매품의_기술부문][21DIE1RMT-061] 메인텍 (소이넷) - 공압 호스 피팅 구매 </t>
    <phoneticPr fontId="2" type="noConversion"/>
  </si>
  <si>
    <t>KQ2H04-01NS외8종</t>
    <phoneticPr fontId="2" type="noConversion"/>
  </si>
  <si>
    <t>[SK picglobal][21DI07RSK-049 SK picglobal] 시약정제 로봇 테이블용 추가 구매품 품의 건</t>
    <phoneticPr fontId="2" type="noConversion"/>
  </si>
  <si>
    <t>스프링너트 외 2종</t>
    <phoneticPr fontId="2" type="noConversion"/>
  </si>
  <si>
    <t>TBD2_006_00 외5종</t>
    <phoneticPr fontId="2" type="noConversion"/>
  </si>
  <si>
    <t xml:space="preserve">[구매품의_기술] [21DI07RDB-064] 가공품(t가이드,컨베이어지그,브라켓) </t>
    <phoneticPr fontId="2" type="noConversion"/>
  </si>
  <si>
    <t>C_zig_1외 8종</t>
    <phoneticPr fontId="2" type="noConversion"/>
  </si>
  <si>
    <t>[구매품의_기술] [21DI07RDB-064] 가공품(마킹기)</t>
  </si>
  <si>
    <t xml:space="preserve"> B_m_001 외3종</t>
    <phoneticPr fontId="2" type="noConversion"/>
  </si>
  <si>
    <t xml:space="preserve">20210618-0043 </t>
  </si>
  <si>
    <t>[구매품의_기술부문][21DIE1RMT-061] 메인텍 (소이넷) - 납품용 모니터암 구매품</t>
    <phoneticPr fontId="2" type="noConversion"/>
  </si>
  <si>
    <t>EM3013 외 2종</t>
    <phoneticPr fontId="2" type="noConversion"/>
  </si>
  <si>
    <t>엔산마운트</t>
    <phoneticPr fontId="2" type="noConversion"/>
  </si>
  <si>
    <t xml:space="preserve">[구매품의_기술부문][21DI07RRS-054 로스윈] 프린터기 set 2, 3 전장품 구매의 건 </t>
    <phoneticPr fontId="2" type="noConversion"/>
  </si>
  <si>
    <t>박스코 하이박스 플라스틱 푸쉬버튼박스 스위치박스 (BC-AGS-081808-2203) 외8건</t>
    <phoneticPr fontId="2" type="noConversion"/>
  </si>
  <si>
    <t>KGX-NAD21G 외 2종</t>
    <phoneticPr fontId="2" type="noConversion"/>
  </si>
  <si>
    <t>[구매품의_기술부문][21DI07RRS-054 로스윈] 프린터 set 2, 3 가공품 구매의 건</t>
    <phoneticPr fontId="2" type="noConversion"/>
  </si>
  <si>
    <t>AL Profile Frame 4040 외 1건</t>
    <phoneticPr fontId="2" type="noConversion"/>
  </si>
  <si>
    <t>명성프로파일</t>
    <phoneticPr fontId="2" type="noConversion"/>
  </si>
  <si>
    <t>GR_013_2_R2_2 외 1건</t>
    <phoneticPr fontId="2" type="noConversion"/>
  </si>
  <si>
    <t xml:space="preserve">케이씨테크 </t>
    <phoneticPr fontId="2" type="noConversion"/>
  </si>
  <si>
    <t xml:space="preserve">[구매품의_기술부문][21DI07RRS-054 로스윈] 프린터기 set 2, 3 기구물 및 릴레이 구매의 건 </t>
    <phoneticPr fontId="2" type="noConversion"/>
  </si>
  <si>
    <t>R4T-16P-S 외 3건</t>
    <phoneticPr fontId="2" type="noConversion"/>
  </si>
  <si>
    <t xml:space="preserve">20210618-0065 </t>
  </si>
  <si>
    <t>스프링 너트 (니켈) 40용 M4 외 4건</t>
    <phoneticPr fontId="2" type="noConversion"/>
  </si>
  <si>
    <t>솔밸브 (SY5220-5LZ-C8-F2) 외 7건</t>
    <phoneticPr fontId="2" type="noConversion"/>
  </si>
  <si>
    <t>GR_029_R2_3 외1종</t>
    <phoneticPr fontId="2" type="noConversion"/>
  </si>
  <si>
    <t xml:space="preserve">구매품의서_기술부문_김기태사원_[20DI07RGP-065]_드리즐시스템 구매요청의 건 </t>
    <phoneticPr fontId="2" type="noConversion"/>
  </si>
  <si>
    <t>BPS-200S 외3 종</t>
    <phoneticPr fontId="2" type="noConversion"/>
  </si>
  <si>
    <t xml:space="preserve">구매품의서_기술부문_김기태사원_[20DI07RGP-065]_브라켓 가공 요청의 건 </t>
    <phoneticPr fontId="2" type="noConversion"/>
  </si>
  <si>
    <t>Dri_bracket</t>
  </si>
  <si>
    <t xml:space="preserve">[구매품의_기술부문][21DI07RRS-054 로스윈] 프린터 set 2, 3 전원단자대 구매의 건 </t>
    <phoneticPr fontId="2" type="noConversion"/>
  </si>
  <si>
    <t>XTB-COM20B</t>
  </si>
  <si>
    <t>21DI12D00-001</t>
  </si>
  <si>
    <t xml:space="preserve">[구매품의-기술부문][21DI12D00-001] Core 1000 조립용 보조도구 제작 </t>
    <phoneticPr fontId="2" type="noConversion"/>
  </si>
  <si>
    <t>Dissemble_brake_jig_02 외 5종</t>
    <phoneticPr fontId="2" type="noConversion"/>
  </si>
  <si>
    <t xml:space="preserve">[구매품의_기술부문][21DI07RRS-054 로스윈] 프린터 set 2, 3 가공품 구매의 건 </t>
    <phoneticPr fontId="2" type="noConversion"/>
  </si>
  <si>
    <t>aliexpress</t>
    <phoneticPr fontId="2" type="noConversion"/>
  </si>
  <si>
    <t>20210125-0019</t>
    <phoneticPr fontId="2" type="noConversion"/>
  </si>
  <si>
    <t>20210611-0019</t>
  </si>
  <si>
    <t>20210611-0021</t>
  </si>
  <si>
    <t xml:space="preserve">20210611-0006 </t>
  </si>
  <si>
    <t>20210616-0001</t>
  </si>
  <si>
    <t xml:space="preserve">20210618-0058 </t>
  </si>
  <si>
    <t xml:space="preserve">[SK picglobal][21DI07RSK-049 SK picglobal] 시약정제 로봇 테이블용 가공품 품의 건 </t>
    <phoneticPr fontId="2" type="noConversion"/>
  </si>
  <si>
    <t>20210616-0007</t>
  </si>
  <si>
    <t>20210616-0010</t>
  </si>
  <si>
    <t xml:space="preserve">20210618-0062 </t>
  </si>
  <si>
    <t xml:space="preserve">[구매품의_영업팀] [21DGRIRAJ-055] 아주대학교 전동그리퍼 구매의 件 </t>
    <phoneticPr fontId="2" type="noConversion"/>
  </si>
  <si>
    <t>20210618-0045</t>
    <phoneticPr fontId="2" type="noConversion"/>
  </si>
  <si>
    <t>20210610-0026</t>
    <phoneticPr fontId="2" type="noConversion"/>
  </si>
  <si>
    <t>당월말</t>
    <phoneticPr fontId="2" type="noConversion"/>
  </si>
  <si>
    <t xml:space="preserve">20210604-0009 </t>
  </si>
  <si>
    <t xml:space="preserve">21DI07RSK-049 </t>
    <phoneticPr fontId="2" type="noConversion"/>
  </si>
  <si>
    <t xml:space="preserve">20210609-0053 </t>
    <phoneticPr fontId="2" type="noConversion"/>
  </si>
  <si>
    <t>20210622-0064</t>
  </si>
  <si>
    <t xml:space="preserve">20210622-0093 </t>
  </si>
  <si>
    <t>매출전표찾기</t>
    <phoneticPr fontId="2" type="noConversion"/>
  </si>
  <si>
    <t>SD_001_00_2 외5종</t>
    <phoneticPr fontId="2" type="noConversion"/>
  </si>
  <si>
    <t xml:space="preserve">20210622-0086 </t>
  </si>
  <si>
    <t>Base_assy 외2종</t>
    <phoneticPr fontId="2" type="noConversion"/>
  </si>
  <si>
    <t xml:space="preserve">[구매품의/생산][21DE00RGP-019] 고피자 납품용 Indy7 가공품 수급의 件 </t>
    <phoneticPr fontId="2" type="noConversion"/>
  </si>
  <si>
    <t xml:space="preserve">20210622-0016 </t>
  </si>
  <si>
    <t>20210622-0043</t>
  </si>
  <si>
    <t>20210619-0001</t>
    <phoneticPr fontId="2" type="noConversion"/>
  </si>
  <si>
    <t xml:space="preserve">20210624-0023 </t>
  </si>
  <si>
    <t>APC 무정전 전원장치</t>
    <phoneticPr fontId="2" type="noConversion"/>
  </si>
  <si>
    <t xml:space="preserve">UPS 전용 멀티탭 10A </t>
    <phoneticPr fontId="2" type="noConversion"/>
  </si>
  <si>
    <t xml:space="preserve">20210623-0029 </t>
  </si>
  <si>
    <t xml:space="preserve">20210622-0056 </t>
  </si>
  <si>
    <t xml:space="preserve">20210622-0062 </t>
  </si>
  <si>
    <t>20210624-0021</t>
  </si>
  <si>
    <t xml:space="preserve">회전실린더 </t>
    <phoneticPr fontId="2" type="noConversion"/>
  </si>
  <si>
    <t xml:space="preserve">20210622-0060 </t>
  </si>
  <si>
    <t xml:space="preserve">20210622-0058 </t>
  </si>
  <si>
    <t xml:space="preserve">20210622-0084 </t>
  </si>
  <si>
    <t>20210622-0091</t>
    <phoneticPr fontId="2" type="noConversion"/>
  </si>
  <si>
    <t xml:space="preserve">20210624-0031 </t>
  </si>
  <si>
    <t xml:space="preserve">20210624-0015 </t>
  </si>
  <si>
    <t>20210622-0089</t>
  </si>
  <si>
    <t>basketholder)a 외 18종</t>
    <phoneticPr fontId="2" type="noConversion"/>
  </si>
  <si>
    <t>21DI07RBI-077</t>
  </si>
  <si>
    <t>[구매품의서]_기술부문_하종찬사원_개인커피 기구물</t>
  </si>
  <si>
    <t xml:space="preserve">블루보틀 킨토 외 2종 </t>
    <phoneticPr fontId="2" type="noConversion"/>
  </si>
  <si>
    <t>칼리타 쯔바메 드립포트 슬림 700 SS</t>
  </si>
  <si>
    <t>하리오 더블 메탈 드리퍼 DMD-01-HSV 외 1종</t>
    <phoneticPr fontId="2" type="noConversion"/>
  </si>
  <si>
    <t xml:space="preserve">21dI12D00-001 </t>
  </si>
  <si>
    <t>indy</t>
    <phoneticPr fontId="2" type="noConversion"/>
  </si>
  <si>
    <t>구매품의-기술부문][21DI12D00-001] 정반 보조 부품 제작</t>
  </si>
  <si>
    <t>Fix_Steel_Plate</t>
  </si>
  <si>
    <t>[구매품의][20dE00D00-011] IndyEye RGB 카메라 구매 건</t>
    <phoneticPr fontId="2" type="noConversion"/>
  </si>
  <si>
    <t>PHX032S-CC외 2종</t>
    <phoneticPr fontId="2" type="noConversion"/>
  </si>
  <si>
    <t xml:space="preserve">필소베네 </t>
    <phoneticPr fontId="2" type="noConversion"/>
  </si>
  <si>
    <t>21PI07P00-010</t>
  </si>
  <si>
    <t xml:space="preserve">[구매품의/생산][21PI07P00-010] 생산용 공구 구매의 件 </t>
    <phoneticPr fontId="2" type="noConversion"/>
  </si>
  <si>
    <t>스프링 바란스 (TW-1R) 외 7종</t>
    <phoneticPr fontId="2" type="noConversion"/>
  </si>
  <si>
    <t>나비앰알오</t>
    <phoneticPr fontId="2" type="noConversion"/>
  </si>
  <si>
    <t xml:space="preserve">[구매품의/생산][21PI07P00-010] 생산용 공구 구매의 件 </t>
  </si>
  <si>
    <t>V14XH2.5-70 외 2종</t>
    <phoneticPr fontId="2" type="noConversion"/>
  </si>
  <si>
    <t xml:space="preserve">[구매품의/생산] [21PI07P00-006] MobileBase 구매의 件 </t>
    <phoneticPr fontId="2" type="noConversion"/>
  </si>
  <si>
    <t>ACP-200S</t>
    <phoneticPr fontId="2" type="noConversion"/>
  </si>
  <si>
    <t>21PI07P00-006</t>
  </si>
  <si>
    <t xml:space="preserve">[구매품의/생산] [21PI07P00-006] MobileBase 구매의 件 </t>
  </si>
  <si>
    <t>Circle base_Bottom 외 6종</t>
    <phoneticPr fontId="2" type="noConversion"/>
  </si>
  <si>
    <t xml:space="preserve">[구매품의_기술부문][20DI07RGP-065] 고피자 -가이드 밀링 가공품 </t>
    <phoneticPr fontId="2" type="noConversion"/>
  </si>
  <si>
    <t>R1 외 1종</t>
    <phoneticPr fontId="2" type="noConversion"/>
  </si>
  <si>
    <t xml:space="preserve">[구매품의_기술부문][20DI07RGP-065] 고피자 - 가이드 판금 가공품 </t>
  </si>
  <si>
    <t>L1 외 2종</t>
    <phoneticPr fontId="2" type="noConversion"/>
  </si>
  <si>
    <t>에어노즐 외 2종</t>
    <phoneticPr fontId="2" type="noConversion"/>
  </si>
  <si>
    <t xml:space="preserve">[SK picglobal][21DI07RSK-049 SK picglobal] 시약정제 로봇 테이블용 추가 가공품 품의 건 </t>
  </si>
  <si>
    <t>GR_021_r_2 외9종</t>
    <phoneticPr fontId="2" type="noConversion"/>
  </si>
  <si>
    <t>솔레노이드 밸브</t>
    <phoneticPr fontId="2" type="noConversion"/>
  </si>
  <si>
    <t>[구매품의_기술] [21DI07RDB-064] 터치 일체형 pc</t>
    <phoneticPr fontId="2" type="noConversion"/>
  </si>
  <si>
    <t>터치 일체형 PC</t>
  </si>
  <si>
    <t>[21DI07RSK-049] SK picglobal</t>
    <phoneticPr fontId="2" type="noConversion"/>
  </si>
  <si>
    <t>BD 락주사기 (Luer-Lok Syringe) 30ml 56개입 루어락 실린지 락시린지</t>
  </si>
  <si>
    <t>구매품의서_기술부문_김기태사원_[20DI07RGP-065]_컴프레셔 구매 요청의 건</t>
    <phoneticPr fontId="2" type="noConversion"/>
  </si>
  <si>
    <t>[구매품의_기술부문][21DIE1RMT-061] 메인텍 (소이넷)</t>
    <phoneticPr fontId="2" type="noConversion"/>
  </si>
  <si>
    <t>AW20-02BC-A 외 1종</t>
    <phoneticPr fontId="2" type="noConversion"/>
  </si>
  <si>
    <t>작업테이블(멜라우드)</t>
  </si>
  <si>
    <t xml:space="preserve">[구매품의/생산][21PI07P00-007] 포장용 소모품 구매의 件 </t>
    <phoneticPr fontId="2" type="noConversion"/>
  </si>
  <si>
    <t>어댑터 1구 스위치 외 1건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</si>
</sst>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26" formatCode="\$#,##0.00_);[Red]\(\$#,##0.00\)"/>
    <numFmt numFmtId="176" formatCode="0_ "/>
    <numFmt numFmtId="177" formatCode="mm&quot;월&quot;\ dd&quot;일&quot;"/>
    <numFmt numFmtId="178" formatCode="#,##0_);[Red]\(#,##0\)"/>
    <numFmt numFmtId="179" formatCode="[$¥-411]#,##0.00_);[Red]\([$¥-411]#,##0.00\)"/>
    <numFmt numFmtId="180" formatCode="#,##0_ "/>
    <numFmt numFmtId="181" formatCode="_-* #,##0.00\ [$€-407]_-;\-* #,##0.00\ [$€-407]_-;_-* &quot;-&quot;??\ [$€-407]_-;_-@_-"/>
    <numFmt numFmtId="182" formatCode="_-* #,##0.0_-;\-* #,##0.0_-;_-* &quot;-&quot;?_-;_-@_-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"/>
      <scheme val="major"/>
    </font>
    <font>
      <sz val="10"/>
      <color theme="1"/>
      <name val="Tahoma"/>
      <family val="3"/>
      <charset val="1"/>
    </font>
    <font>
      <sz val="10"/>
      <color theme="1"/>
      <name val="Calibri"/>
      <family val="3"/>
    </font>
    <font>
      <sz val="10"/>
      <color theme="1"/>
      <name val="Calibri"/>
      <family val="3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theme="1"/>
      <name val="Calibri"/>
      <family val="3"/>
      <charset val="161"/>
    </font>
    <font>
      <sz val="10"/>
      <color rgb="FF11111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Calibri"/>
      <family val="2"/>
    </font>
    <font>
      <sz val="10"/>
      <color theme="1"/>
      <name val="Calibri"/>
      <family val="2"/>
      <charset val="1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/>
    <xf numFmtId="41" fontId="1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1" borderId="23" applyNumberFormat="0" applyFont="0" applyAlignment="0" applyProtection="0">
      <alignment vertical="center"/>
    </xf>
  </cellStyleXfs>
  <cellXfs count="346">
    <xf numFmtId="0" fontId="0" fillId="0" borderId="0" xfId="0">
      <alignment vertical="center"/>
    </xf>
    <xf numFmtId="0" fontId="4" fillId="2" borderId="5" xfId="0" applyFont="1" applyFill="1" applyBorder="1" applyAlignment="1">
      <alignment horizontal="center" vertical="center" wrapText="1"/>
    </xf>
    <xf numFmtId="41" fontId="4" fillId="2" borderId="5" xfId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/>
    </xf>
    <xf numFmtId="26" fontId="4" fillId="2" borderId="5" xfId="1" applyNumberFormat="1" applyFont="1" applyFill="1" applyBorder="1" applyAlignment="1">
      <alignment horizontal="center" vertical="center" wrapText="1"/>
    </xf>
    <xf numFmtId="26" fontId="6" fillId="5" borderId="2" xfId="0" applyNumberFormat="1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center" vertical="center"/>
    </xf>
    <xf numFmtId="179" fontId="4" fillId="2" borderId="5" xfId="1" applyNumberFormat="1" applyFont="1" applyFill="1" applyBorder="1" applyAlignment="1">
      <alignment horizontal="center" vertical="center" wrapText="1"/>
    </xf>
    <xf numFmtId="179" fontId="6" fillId="5" borderId="2" xfId="0" applyNumberFormat="1" applyFont="1" applyFill="1" applyBorder="1" applyAlignment="1">
      <alignment horizontal="right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13" fillId="3" borderId="2" xfId="0" applyNumberFormat="1" applyFont="1" applyFill="1" applyBorder="1" applyAlignment="1">
      <alignment horizontal="center" vertical="center"/>
    </xf>
    <xf numFmtId="178" fontId="4" fillId="2" borderId="5" xfId="1" applyNumberFormat="1" applyFont="1" applyFill="1" applyBorder="1" applyAlignment="1">
      <alignment horizontal="center" vertical="center" wrapText="1"/>
    </xf>
    <xf numFmtId="178" fontId="6" fillId="3" borderId="2" xfId="0" applyNumberFormat="1" applyFont="1" applyFill="1" applyBorder="1" applyAlignment="1">
      <alignment horizontal="center" vertical="center"/>
    </xf>
    <xf numFmtId="178" fontId="6" fillId="3" borderId="2" xfId="0" applyNumberFormat="1" applyFont="1" applyFill="1" applyBorder="1" applyAlignment="1">
      <alignment horizontal="right" vertical="center"/>
    </xf>
    <xf numFmtId="178" fontId="8" fillId="0" borderId="2" xfId="0" applyNumberFormat="1" applyFont="1" applyBorder="1" applyAlignment="1">
      <alignment horizontal="right" vertical="center"/>
    </xf>
    <xf numFmtId="26" fontId="8" fillId="0" borderId="2" xfId="0" applyNumberFormat="1" applyFont="1" applyBorder="1" applyAlignment="1">
      <alignment horizontal="right" vertical="center"/>
    </xf>
    <xf numFmtId="179" fontId="8" fillId="0" borderId="2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right" vertical="center"/>
    </xf>
    <xf numFmtId="26" fontId="8" fillId="0" borderId="0" xfId="0" applyNumberFormat="1" applyFont="1" applyAlignment="1">
      <alignment horizontal="right" vertical="center"/>
    </xf>
    <xf numFmtId="179" fontId="8" fillId="0" borderId="0" xfId="0" applyNumberFormat="1" applyFont="1" applyAlignment="1">
      <alignment horizontal="right" vertical="center"/>
    </xf>
    <xf numFmtId="177" fontId="8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5" borderId="2" xfId="0" applyNumberFormat="1" applyFont="1" applyFill="1" applyBorder="1" applyAlignment="1">
      <alignment horizontal="right" vertical="center"/>
    </xf>
    <xf numFmtId="26" fontId="8" fillId="5" borderId="2" xfId="0" applyNumberFormat="1" applyFont="1" applyFill="1" applyBorder="1" applyAlignment="1">
      <alignment horizontal="right" vertical="center"/>
    </xf>
    <xf numFmtId="179" fontId="8" fillId="5" borderId="2" xfId="0" applyNumberFormat="1" applyFont="1" applyFill="1" applyBorder="1" applyAlignment="1">
      <alignment horizontal="right" vertical="center"/>
    </xf>
    <xf numFmtId="177" fontId="8" fillId="5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78" fontId="8" fillId="3" borderId="2" xfId="0" applyNumberFormat="1" applyFont="1" applyFill="1" applyBorder="1" applyAlignment="1">
      <alignment horizontal="right" vertical="center"/>
    </xf>
    <xf numFmtId="179" fontId="8" fillId="3" borderId="2" xfId="0" applyNumberFormat="1" applyFont="1" applyFill="1" applyBorder="1" applyAlignment="1">
      <alignment horizontal="right" vertical="center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1" fillId="2" borderId="5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26" fontId="8" fillId="3" borderId="2" xfId="0" applyNumberFormat="1" applyFont="1" applyFill="1" applyBorder="1" applyAlignment="1">
      <alignment horizontal="right" vertical="center"/>
    </xf>
    <xf numFmtId="177" fontId="8" fillId="3" borderId="2" xfId="0" applyNumberFormat="1" applyFont="1" applyFill="1" applyBorder="1" applyAlignment="1">
      <alignment horizontal="center" vertical="center"/>
    </xf>
    <xf numFmtId="26" fontId="8" fillId="7" borderId="2" xfId="0" applyNumberFormat="1" applyFont="1" applyFill="1" applyBorder="1" applyAlignment="1">
      <alignment horizontal="right" vertical="center"/>
    </xf>
    <xf numFmtId="179" fontId="8" fillId="7" borderId="2" xfId="0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5" borderId="2" xfId="0" applyFont="1" applyFill="1" applyBorder="1">
      <alignment vertical="center"/>
    </xf>
    <xf numFmtId="0" fontId="7" fillId="0" borderId="0" xfId="0" applyFont="1">
      <alignment vertical="center"/>
    </xf>
    <xf numFmtId="180" fontId="6" fillId="3" borderId="2" xfId="0" applyNumberFormat="1" applyFont="1" applyFill="1" applyBorder="1" applyAlignment="1">
      <alignment horizontal="right" vertical="center"/>
    </xf>
    <xf numFmtId="0" fontId="17" fillId="0" borderId="2" xfId="0" applyFont="1" applyBorder="1">
      <alignment vertical="center"/>
    </xf>
    <xf numFmtId="177" fontId="5" fillId="0" borderId="2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77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>
      <alignment vertical="center"/>
    </xf>
    <xf numFmtId="178" fontId="8" fillId="6" borderId="2" xfId="0" applyNumberFormat="1" applyFont="1" applyFill="1" applyBorder="1" applyAlignment="1">
      <alignment horizontal="right" vertical="center"/>
    </xf>
    <xf numFmtId="26" fontId="8" fillId="6" borderId="2" xfId="0" applyNumberFormat="1" applyFont="1" applyFill="1" applyBorder="1" applyAlignment="1">
      <alignment horizontal="right" vertical="center"/>
    </xf>
    <xf numFmtId="179" fontId="8" fillId="6" borderId="2" xfId="0" applyNumberFormat="1" applyFont="1" applyFill="1" applyBorder="1" applyAlignment="1">
      <alignment horizontal="right" vertical="center"/>
    </xf>
    <xf numFmtId="0" fontId="8" fillId="6" borderId="2" xfId="0" applyFont="1" applyFill="1" applyBorder="1" applyAlignment="1">
      <alignment horizontal="center" vertical="center"/>
    </xf>
    <xf numFmtId="177" fontId="8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78" fontId="8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26" fontId="5" fillId="0" borderId="2" xfId="0" applyNumberFormat="1" applyFont="1" applyBorder="1" applyAlignment="1">
      <alignment horizontal="right" vertical="center"/>
    </xf>
    <xf numFmtId="179" fontId="5" fillId="0" borderId="2" xfId="0" applyNumberFormat="1" applyFont="1" applyBorder="1" applyAlignment="1">
      <alignment horizontal="right" vertical="center"/>
    </xf>
    <xf numFmtId="180" fontId="7" fillId="0" borderId="2" xfId="0" applyNumberFormat="1" applyFont="1" applyBorder="1">
      <alignment vertical="center"/>
    </xf>
    <xf numFmtId="178" fontId="6" fillId="0" borderId="2" xfId="0" applyNumberFormat="1" applyFont="1" applyBorder="1" applyAlignment="1">
      <alignment horizontal="right" vertical="center"/>
    </xf>
    <xf numFmtId="26" fontId="6" fillId="0" borderId="2" xfId="0" applyNumberFormat="1" applyFont="1" applyBorder="1" applyAlignment="1">
      <alignment horizontal="right" vertical="center"/>
    </xf>
    <xf numFmtId="179" fontId="6" fillId="0" borderId="2" xfId="0" applyNumberFormat="1" applyFont="1" applyBorder="1" applyAlignment="1">
      <alignment horizontal="right" vertical="center"/>
    </xf>
    <xf numFmtId="180" fontId="7" fillId="6" borderId="2" xfId="0" applyNumberFormat="1" applyFont="1" applyFill="1" applyBorder="1">
      <alignment vertical="center"/>
    </xf>
    <xf numFmtId="178" fontId="6" fillId="6" borderId="2" xfId="0" applyNumberFormat="1" applyFont="1" applyFill="1" applyBorder="1" applyAlignment="1">
      <alignment horizontal="right" vertical="center"/>
    </xf>
    <xf numFmtId="0" fontId="7" fillId="0" borderId="7" xfId="0" applyFont="1" applyBorder="1">
      <alignment vertical="center"/>
    </xf>
    <xf numFmtId="0" fontId="7" fillId="0" borderId="2" xfId="0" quotePrefix="1" applyFont="1" applyBorder="1">
      <alignment vertical="center"/>
    </xf>
    <xf numFmtId="0" fontId="23" fillId="0" borderId="2" xfId="0" applyFont="1" applyBorder="1" applyAlignment="1">
      <alignment horizontal="center" vertical="center"/>
    </xf>
    <xf numFmtId="0" fontId="24" fillId="0" borderId="0" xfId="0" applyFont="1">
      <alignment vertical="center"/>
    </xf>
    <xf numFmtId="49" fontId="7" fillId="0" borderId="2" xfId="0" applyNumberFormat="1" applyFont="1" applyBorder="1">
      <alignment vertical="center"/>
    </xf>
    <xf numFmtId="177" fontId="9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>
      <alignment vertical="center"/>
    </xf>
    <xf numFmtId="178" fontId="8" fillId="4" borderId="2" xfId="0" applyNumberFormat="1" applyFont="1" applyFill="1" applyBorder="1" applyAlignment="1">
      <alignment horizontal="right" vertical="center"/>
    </xf>
    <xf numFmtId="26" fontId="8" fillId="4" borderId="2" xfId="0" applyNumberFormat="1" applyFont="1" applyFill="1" applyBorder="1" applyAlignment="1">
      <alignment horizontal="right" vertical="center"/>
    </xf>
    <xf numFmtId="179" fontId="8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/>
    </xf>
    <xf numFmtId="177" fontId="8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7" fontId="10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178" fontId="5" fillId="6" borderId="2" xfId="0" applyNumberFormat="1" applyFont="1" applyFill="1" applyBorder="1" applyAlignment="1">
      <alignment horizontal="right" vertical="center"/>
    </xf>
    <xf numFmtId="26" fontId="5" fillId="6" borderId="2" xfId="0" applyNumberFormat="1" applyFont="1" applyFill="1" applyBorder="1" applyAlignment="1">
      <alignment horizontal="right" vertical="center"/>
    </xf>
    <xf numFmtId="179" fontId="5" fillId="6" borderId="2" xfId="0" applyNumberFormat="1" applyFont="1" applyFill="1" applyBorder="1" applyAlignment="1">
      <alignment horizontal="right" vertical="center"/>
    </xf>
    <xf numFmtId="0" fontId="5" fillId="6" borderId="2" xfId="0" applyFont="1" applyFill="1" applyBorder="1" applyAlignment="1">
      <alignment horizontal="center" vertical="center"/>
    </xf>
    <xf numFmtId="177" fontId="5" fillId="6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6" fillId="0" borderId="2" xfId="0" applyFont="1" applyBorder="1">
      <alignment vertical="center"/>
    </xf>
    <xf numFmtId="181" fontId="4" fillId="2" borderId="5" xfId="1" applyNumberFormat="1" applyFont="1" applyFill="1" applyBorder="1" applyAlignment="1">
      <alignment horizontal="center" vertical="center" wrapText="1"/>
    </xf>
    <xf numFmtId="181" fontId="8" fillId="5" borderId="2" xfId="0" applyNumberFormat="1" applyFont="1" applyFill="1" applyBorder="1" applyAlignment="1">
      <alignment horizontal="right" vertical="center"/>
    </xf>
    <xf numFmtId="181" fontId="8" fillId="3" borderId="2" xfId="0" applyNumberFormat="1" applyFont="1" applyFill="1" applyBorder="1" applyAlignment="1">
      <alignment horizontal="center" vertical="center"/>
    </xf>
    <xf numFmtId="181" fontId="8" fillId="3" borderId="2" xfId="0" applyNumberFormat="1" applyFont="1" applyFill="1" applyBorder="1" applyAlignment="1">
      <alignment horizontal="right" vertical="center"/>
    </xf>
    <xf numFmtId="181" fontId="8" fillId="7" borderId="2" xfId="0" applyNumberFormat="1" applyFont="1" applyFill="1" applyBorder="1" applyAlignment="1">
      <alignment horizontal="right" vertical="center"/>
    </xf>
    <xf numFmtId="181" fontId="8" fillId="0" borderId="2" xfId="0" applyNumberFormat="1" applyFont="1" applyBorder="1" applyAlignment="1">
      <alignment horizontal="right" vertical="center"/>
    </xf>
    <xf numFmtId="181" fontId="6" fillId="5" borderId="2" xfId="0" applyNumberFormat="1" applyFont="1" applyFill="1" applyBorder="1" applyAlignment="1">
      <alignment horizontal="right" vertical="center"/>
    </xf>
    <xf numFmtId="181" fontId="6" fillId="3" borderId="2" xfId="0" applyNumberFormat="1" applyFont="1" applyFill="1" applyBorder="1" applyAlignment="1">
      <alignment horizontal="center" vertical="center"/>
    </xf>
    <xf numFmtId="181" fontId="8" fillId="6" borderId="2" xfId="0" applyNumberFormat="1" applyFont="1" applyFill="1" applyBorder="1" applyAlignment="1">
      <alignment horizontal="right" vertical="center"/>
    </xf>
    <xf numFmtId="181" fontId="6" fillId="0" borderId="2" xfId="0" applyNumberFormat="1" applyFont="1" applyBorder="1" applyAlignment="1">
      <alignment horizontal="right" vertical="center"/>
    </xf>
    <xf numFmtId="181" fontId="5" fillId="0" borderId="2" xfId="0" applyNumberFormat="1" applyFont="1" applyBorder="1" applyAlignment="1">
      <alignment horizontal="right" vertical="center"/>
    </xf>
    <xf numFmtId="181" fontId="8" fillId="0" borderId="2" xfId="0" applyNumberFormat="1" applyFont="1" applyBorder="1" applyAlignment="1">
      <alignment horizontal="center" vertical="center"/>
    </xf>
    <xf numFmtId="181" fontId="8" fillId="4" borderId="2" xfId="0" applyNumberFormat="1" applyFont="1" applyFill="1" applyBorder="1" applyAlignment="1">
      <alignment horizontal="right" vertical="center"/>
    </xf>
    <xf numFmtId="181" fontId="5" fillId="6" borderId="2" xfId="0" applyNumberFormat="1" applyFont="1" applyFill="1" applyBorder="1" applyAlignment="1">
      <alignment horizontal="right" vertical="center"/>
    </xf>
    <xf numFmtId="181" fontId="8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41" fontId="8" fillId="3" borderId="2" xfId="1" applyFont="1" applyFill="1" applyBorder="1" applyAlignment="1">
      <alignment horizontal="right" vertical="center"/>
    </xf>
    <xf numFmtId="41" fontId="6" fillId="3" borderId="2" xfId="1" applyFont="1" applyFill="1" applyBorder="1" applyAlignment="1">
      <alignment horizontal="right" vertical="center"/>
    </xf>
    <xf numFmtId="41" fontId="9" fillId="3" borderId="2" xfId="1" applyFont="1" applyFill="1" applyBorder="1" applyAlignment="1">
      <alignment horizontal="right" vertical="center"/>
    </xf>
    <xf numFmtId="41" fontId="8" fillId="0" borderId="2" xfId="1" applyFont="1" applyBorder="1" applyAlignment="1">
      <alignment horizontal="right" vertical="center"/>
    </xf>
    <xf numFmtId="41" fontId="8" fillId="6" borderId="2" xfId="1" applyFont="1" applyFill="1" applyBorder="1" applyAlignment="1">
      <alignment horizontal="right" vertical="center"/>
    </xf>
    <xf numFmtId="41" fontId="8" fillId="0" borderId="2" xfId="1" applyFont="1" applyFill="1" applyBorder="1" applyAlignment="1">
      <alignment horizontal="right" vertical="center"/>
    </xf>
    <xf numFmtId="41" fontId="6" fillId="0" borderId="2" xfId="1" applyFont="1" applyFill="1" applyBorder="1" applyAlignment="1">
      <alignment horizontal="right" vertical="center"/>
    </xf>
    <xf numFmtId="41" fontId="8" fillId="5" borderId="2" xfId="1" applyFont="1" applyFill="1" applyBorder="1" applyAlignment="1">
      <alignment horizontal="right" vertical="center"/>
    </xf>
    <xf numFmtId="41" fontId="5" fillId="0" borderId="2" xfId="1" applyFont="1" applyFill="1" applyBorder="1" applyAlignment="1">
      <alignment horizontal="right" vertical="center"/>
    </xf>
    <xf numFmtId="41" fontId="6" fillId="6" borderId="2" xfId="1" applyFont="1" applyFill="1" applyBorder="1" applyAlignment="1">
      <alignment horizontal="right" vertical="center"/>
    </xf>
    <xf numFmtId="41" fontId="8" fillId="4" borderId="2" xfId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41" fontId="5" fillId="6" borderId="2" xfId="1" applyFont="1" applyFill="1" applyBorder="1" applyAlignment="1">
      <alignment horizontal="right" vertical="center"/>
    </xf>
    <xf numFmtId="0" fontId="6" fillId="0" borderId="2" xfId="0" applyFont="1" applyBorder="1">
      <alignment vertical="center"/>
    </xf>
    <xf numFmtId="41" fontId="6" fillId="0" borderId="2" xfId="1" applyFont="1" applyFill="1" applyBorder="1">
      <alignment vertical="center"/>
    </xf>
    <xf numFmtId="41" fontId="6" fillId="0" borderId="2" xfId="1" applyFont="1" applyFill="1" applyBorder="1" applyAlignment="1">
      <alignment horizontal="center" vertical="center"/>
    </xf>
    <xf numFmtId="181" fontId="6" fillId="6" borderId="2" xfId="0" applyNumberFormat="1" applyFont="1" applyFill="1" applyBorder="1" applyAlignment="1">
      <alignment horizontal="right" vertical="center"/>
    </xf>
    <xf numFmtId="26" fontId="6" fillId="6" borderId="2" xfId="0" applyNumberFormat="1" applyFont="1" applyFill="1" applyBorder="1" applyAlignment="1">
      <alignment horizontal="right" vertical="center"/>
    </xf>
    <xf numFmtId="179" fontId="6" fillId="6" borderId="2" xfId="0" applyNumberFormat="1" applyFont="1" applyFill="1" applyBorder="1" applyAlignment="1">
      <alignment horizontal="right" vertical="center"/>
    </xf>
    <xf numFmtId="177" fontId="6" fillId="6" borderId="2" xfId="0" applyNumberFormat="1" applyFont="1" applyFill="1" applyBorder="1" applyAlignment="1">
      <alignment horizontal="center" vertical="center"/>
    </xf>
    <xf numFmtId="41" fontId="8" fillId="0" borderId="0" xfId="1" applyFont="1" applyAlignment="1">
      <alignment horizontal="right" vertical="center"/>
    </xf>
    <xf numFmtId="177" fontId="23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1" fontId="9" fillId="0" borderId="2" xfId="1" applyFont="1" applyFill="1" applyBorder="1" applyAlignment="1">
      <alignment horizontal="right" vertical="center"/>
    </xf>
    <xf numFmtId="41" fontId="8" fillId="3" borderId="0" xfId="1" applyFont="1" applyFill="1" applyBorder="1" applyAlignment="1">
      <alignment horizontal="right" vertical="center"/>
    </xf>
    <xf numFmtId="41" fontId="8" fillId="0" borderId="2" xfId="1" applyFont="1" applyFill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177" fontId="7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76" fontId="11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178" fontId="4" fillId="2" borderId="9" xfId="1" applyNumberFormat="1" applyFont="1" applyFill="1" applyBorder="1" applyAlignment="1">
      <alignment horizontal="center" vertical="center" wrapText="1"/>
    </xf>
    <xf numFmtId="41" fontId="4" fillId="2" borderId="9" xfId="1" applyFont="1" applyFill="1" applyBorder="1" applyAlignment="1">
      <alignment horizontal="center" vertical="center" wrapText="1"/>
    </xf>
    <xf numFmtId="181" fontId="4" fillId="2" borderId="9" xfId="1" applyNumberFormat="1" applyFont="1" applyFill="1" applyBorder="1" applyAlignment="1">
      <alignment horizontal="center" vertical="center" wrapText="1"/>
    </xf>
    <xf numFmtId="26" fontId="4" fillId="2" borderId="9" xfId="1" applyNumberFormat="1" applyFont="1" applyFill="1" applyBorder="1" applyAlignment="1">
      <alignment horizontal="center" vertical="center" wrapText="1"/>
    </xf>
    <xf numFmtId="179" fontId="4" fillId="2" borderId="9" xfId="1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77" fontId="4" fillId="2" borderId="9" xfId="0" applyNumberFormat="1" applyFont="1" applyFill="1" applyBorder="1" applyAlignment="1">
      <alignment horizontal="center" vertical="center" wrapText="1"/>
    </xf>
    <xf numFmtId="177" fontId="4" fillId="2" borderId="9" xfId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178" fontId="8" fillId="0" borderId="12" xfId="0" applyNumberFormat="1" applyFont="1" applyBorder="1" applyAlignment="1">
      <alignment horizontal="right" vertical="center"/>
    </xf>
    <xf numFmtId="41" fontId="8" fillId="0" borderId="12" xfId="1" applyFont="1" applyBorder="1" applyAlignment="1">
      <alignment horizontal="right" vertical="center"/>
    </xf>
    <xf numFmtId="181" fontId="8" fillId="0" borderId="12" xfId="0" applyNumberFormat="1" applyFont="1" applyBorder="1" applyAlignment="1">
      <alignment horizontal="right" vertical="center"/>
    </xf>
    <xf numFmtId="26" fontId="8" fillId="0" borderId="12" xfId="0" applyNumberFormat="1" applyFont="1" applyBorder="1" applyAlignment="1">
      <alignment horizontal="right" vertical="center"/>
    </xf>
    <xf numFmtId="179" fontId="8" fillId="0" borderId="12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177" fontId="8" fillId="0" borderId="12" xfId="0" applyNumberFormat="1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178" fontId="8" fillId="3" borderId="8" xfId="0" applyNumberFormat="1" applyFont="1" applyFill="1" applyBorder="1" applyAlignment="1">
      <alignment horizontal="right" vertical="center"/>
    </xf>
    <xf numFmtId="41" fontId="8" fillId="3" borderId="8" xfId="1" applyFont="1" applyFill="1" applyBorder="1" applyAlignment="1">
      <alignment horizontal="right" vertical="center"/>
    </xf>
    <xf numFmtId="181" fontId="8" fillId="5" borderId="8" xfId="0" applyNumberFormat="1" applyFont="1" applyFill="1" applyBorder="1" applyAlignment="1">
      <alignment horizontal="right" vertical="center"/>
    </xf>
    <xf numFmtId="26" fontId="8" fillId="5" borderId="8" xfId="0" applyNumberFormat="1" applyFont="1" applyFill="1" applyBorder="1" applyAlignment="1">
      <alignment horizontal="right" vertical="center"/>
    </xf>
    <xf numFmtId="179" fontId="8" fillId="5" borderId="8" xfId="0" applyNumberFormat="1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/>
    </xf>
    <xf numFmtId="177" fontId="8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41" fontId="28" fillId="0" borderId="2" xfId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178" fontId="7" fillId="5" borderId="2" xfId="0" applyNumberFormat="1" applyFont="1" applyFill="1" applyBorder="1" applyAlignment="1">
      <alignment horizontal="right" vertical="center"/>
    </xf>
    <xf numFmtId="41" fontId="7" fillId="5" borderId="2" xfId="1" applyFont="1" applyFill="1" applyBorder="1" applyAlignment="1">
      <alignment horizontal="right" vertical="center"/>
    </xf>
    <xf numFmtId="181" fontId="7" fillId="5" borderId="2" xfId="0" applyNumberFormat="1" applyFont="1" applyFill="1" applyBorder="1" applyAlignment="1">
      <alignment horizontal="right" vertical="center"/>
    </xf>
    <xf numFmtId="26" fontId="7" fillId="5" borderId="2" xfId="0" applyNumberFormat="1" applyFont="1" applyFill="1" applyBorder="1" applyAlignment="1">
      <alignment horizontal="right" vertical="center"/>
    </xf>
    <xf numFmtId="179" fontId="7" fillId="5" borderId="2" xfId="0" applyNumberFormat="1" applyFont="1" applyFill="1" applyBorder="1" applyAlignment="1">
      <alignment horizontal="right" vertical="center"/>
    </xf>
    <xf numFmtId="0" fontId="31" fillId="5" borderId="2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177" fontId="10" fillId="4" borderId="2" xfId="0" applyNumberFormat="1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7" fillId="3" borderId="0" xfId="0" applyFont="1" applyFill="1" applyAlignment="1">
      <alignment horizontal="left" vertical="center"/>
    </xf>
    <xf numFmtId="178" fontId="7" fillId="3" borderId="2" xfId="0" applyNumberFormat="1" applyFont="1" applyFill="1" applyBorder="1" applyAlignment="1">
      <alignment horizontal="right" vertical="center"/>
    </xf>
    <xf numFmtId="41" fontId="7" fillId="3" borderId="2" xfId="1" applyFont="1" applyFill="1" applyBorder="1" applyAlignment="1">
      <alignment horizontal="right" vertical="center"/>
    </xf>
    <xf numFmtId="181" fontId="7" fillId="3" borderId="2" xfId="0" applyNumberFormat="1" applyFont="1" applyFill="1" applyBorder="1" applyAlignment="1">
      <alignment horizontal="right" vertical="center"/>
    </xf>
    <xf numFmtId="26" fontId="7" fillId="3" borderId="2" xfId="0" applyNumberFormat="1" applyFont="1" applyFill="1" applyBorder="1" applyAlignment="1">
      <alignment horizontal="right" vertical="center"/>
    </xf>
    <xf numFmtId="179" fontId="7" fillId="3" borderId="2" xfId="0" applyNumberFormat="1" applyFont="1" applyFill="1" applyBorder="1" applyAlignment="1">
      <alignment horizontal="right" vertical="center"/>
    </xf>
    <xf numFmtId="177" fontId="8" fillId="8" borderId="2" xfId="0" applyNumberFormat="1" applyFont="1" applyFill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178" fontId="8" fillId="0" borderId="3" xfId="0" applyNumberFormat="1" applyFont="1" applyBorder="1" applyAlignment="1">
      <alignment horizontal="right" vertical="center"/>
    </xf>
    <xf numFmtId="41" fontId="7" fillId="0" borderId="2" xfId="1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178" fontId="8" fillId="3" borderId="3" xfId="0" applyNumberFormat="1" applyFont="1" applyFill="1" applyBorder="1" applyAlignment="1">
      <alignment horizontal="right" vertical="center"/>
    </xf>
    <xf numFmtId="0" fontId="31" fillId="0" borderId="2" xfId="0" applyFont="1" applyBorder="1" applyAlignment="1">
      <alignment horizontal="left" vertical="center"/>
    </xf>
    <xf numFmtId="178" fontId="7" fillId="0" borderId="2" xfId="0" applyNumberFormat="1" applyFont="1" applyBorder="1" applyAlignment="1">
      <alignment horizontal="right" vertical="center"/>
    </xf>
    <xf numFmtId="41" fontId="7" fillId="0" borderId="2" xfId="1" applyFont="1" applyFill="1" applyBorder="1" applyAlignment="1">
      <alignment horizontal="right" vertical="center"/>
    </xf>
    <xf numFmtId="181" fontId="7" fillId="0" borderId="2" xfId="0" applyNumberFormat="1" applyFont="1" applyBorder="1" applyAlignment="1">
      <alignment horizontal="right" vertical="center"/>
    </xf>
    <xf numFmtId="26" fontId="7" fillId="0" borderId="2" xfId="0" applyNumberFormat="1" applyFont="1" applyBorder="1" applyAlignment="1">
      <alignment horizontal="right" vertical="center"/>
    </xf>
    <xf numFmtId="179" fontId="7" fillId="0" borderId="2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178" fontId="8" fillId="3" borderId="2" xfId="0" applyNumberFormat="1" applyFont="1" applyFill="1" applyBorder="1" applyAlignment="1">
      <alignment horizontal="left" vertical="center"/>
    </xf>
    <xf numFmtId="178" fontId="8" fillId="0" borderId="2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77" fontId="7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>
      <alignment vertical="center"/>
    </xf>
    <xf numFmtId="178" fontId="8" fillId="9" borderId="2" xfId="0" applyNumberFormat="1" applyFont="1" applyFill="1" applyBorder="1" applyAlignment="1">
      <alignment horizontal="right" vertical="center"/>
    </xf>
    <xf numFmtId="41" fontId="8" fillId="9" borderId="2" xfId="1" applyFont="1" applyFill="1" applyBorder="1" applyAlignment="1">
      <alignment horizontal="right" vertical="center"/>
    </xf>
    <xf numFmtId="41" fontId="7" fillId="9" borderId="2" xfId="1" applyFont="1" applyFill="1" applyBorder="1" applyAlignment="1">
      <alignment horizontal="center" vertical="center"/>
    </xf>
    <xf numFmtId="178" fontId="8" fillId="9" borderId="2" xfId="0" applyNumberFormat="1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left" vertical="center"/>
    </xf>
    <xf numFmtId="41" fontId="7" fillId="5" borderId="2" xfId="1" applyFont="1" applyFill="1" applyBorder="1" applyAlignment="1">
      <alignment horizontal="center" vertical="center"/>
    </xf>
    <xf numFmtId="178" fontId="8" fillId="5" borderId="3" xfId="0" applyNumberFormat="1" applyFont="1" applyFill="1" applyBorder="1" applyAlignment="1">
      <alignment horizontal="right" vertical="center"/>
    </xf>
    <xf numFmtId="178" fontId="8" fillId="9" borderId="2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2" xfId="0" applyFont="1" applyFill="1" applyBorder="1">
      <alignment vertical="center"/>
    </xf>
    <xf numFmtId="0" fontId="7" fillId="8" borderId="2" xfId="0" applyFont="1" applyFill="1" applyBorder="1" applyAlignment="1">
      <alignment horizontal="left" vertical="center"/>
    </xf>
    <xf numFmtId="178" fontId="8" fillId="8" borderId="2" xfId="0" applyNumberFormat="1" applyFont="1" applyFill="1" applyBorder="1" applyAlignment="1">
      <alignment horizontal="right" vertical="center"/>
    </xf>
    <xf numFmtId="41" fontId="8" fillId="8" borderId="2" xfId="1" applyFont="1" applyFill="1" applyBorder="1" applyAlignment="1">
      <alignment horizontal="right" vertical="center"/>
    </xf>
    <xf numFmtId="181" fontId="8" fillId="8" borderId="2" xfId="0" applyNumberFormat="1" applyFont="1" applyFill="1" applyBorder="1" applyAlignment="1">
      <alignment horizontal="right" vertical="center"/>
    </xf>
    <xf numFmtId="26" fontId="8" fillId="8" borderId="2" xfId="0" applyNumberFormat="1" applyFont="1" applyFill="1" applyBorder="1" applyAlignment="1">
      <alignment horizontal="right" vertical="center"/>
    </xf>
    <xf numFmtId="179" fontId="8" fillId="8" borderId="2" xfId="0" applyNumberFormat="1" applyFont="1" applyFill="1" applyBorder="1" applyAlignment="1">
      <alignment horizontal="right" vertical="center"/>
    </xf>
    <xf numFmtId="0" fontId="8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41" fontId="7" fillId="4" borderId="2" xfId="1" applyFont="1" applyFill="1" applyBorder="1" applyAlignment="1">
      <alignment horizontal="center" vertical="center"/>
    </xf>
    <xf numFmtId="178" fontId="8" fillId="4" borderId="3" xfId="0" applyNumberFormat="1" applyFont="1" applyFill="1" applyBorder="1" applyAlignment="1">
      <alignment horizontal="right" vertical="center"/>
    </xf>
    <xf numFmtId="38" fontId="8" fillId="5" borderId="2" xfId="0" applyNumberFormat="1" applyFont="1" applyFill="1" applyBorder="1" applyAlignment="1">
      <alignment horizontal="right" vertical="center"/>
    </xf>
    <xf numFmtId="41" fontId="8" fillId="5" borderId="2" xfId="4" applyFont="1" applyFill="1" applyBorder="1" applyAlignment="1">
      <alignment horizontal="right" vertical="center"/>
    </xf>
    <xf numFmtId="177" fontId="7" fillId="5" borderId="2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178" fontId="8" fillId="5" borderId="3" xfId="0" applyNumberFormat="1" applyFont="1" applyFill="1" applyBorder="1" applyAlignment="1">
      <alignment horizontal="center" vertical="center"/>
    </xf>
    <xf numFmtId="177" fontId="7" fillId="3" borderId="21" xfId="0" applyNumberFormat="1" applyFont="1" applyFill="1" applyBorder="1" applyAlignment="1">
      <alignment horizontal="center" vertical="center"/>
    </xf>
    <xf numFmtId="0" fontId="7" fillId="3" borderId="19" xfId="0" applyFont="1" applyFill="1" applyBorder="1">
      <alignment vertical="center"/>
    </xf>
    <xf numFmtId="0" fontId="6" fillId="3" borderId="20" xfId="0" applyFont="1" applyFill="1" applyBorder="1" applyAlignment="1">
      <alignment horizontal="left" vertical="center"/>
    </xf>
    <xf numFmtId="178" fontId="8" fillId="3" borderId="21" xfId="0" applyNumberFormat="1" applyFont="1" applyFill="1" applyBorder="1" applyAlignment="1">
      <alignment horizontal="right" vertical="center"/>
    </xf>
    <xf numFmtId="178" fontId="8" fillId="0" borderId="22" xfId="0" applyNumberFormat="1" applyFont="1" applyBorder="1" applyAlignment="1">
      <alignment horizontal="right" vertical="center"/>
    </xf>
    <xf numFmtId="178" fontId="8" fillId="3" borderId="22" xfId="0" applyNumberFormat="1" applyFont="1" applyFill="1" applyBorder="1" applyAlignment="1">
      <alignment horizontal="right" vertical="center"/>
    </xf>
    <xf numFmtId="178" fontId="8" fillId="3" borderId="7" xfId="0" applyNumberFormat="1" applyFont="1" applyFill="1" applyBorder="1" applyAlignment="1">
      <alignment horizontal="right" vertical="center"/>
    </xf>
    <xf numFmtId="41" fontId="8" fillId="3" borderId="7" xfId="1" applyFont="1" applyFill="1" applyBorder="1" applyAlignment="1">
      <alignment horizontal="right" vertical="center"/>
    </xf>
    <xf numFmtId="41" fontId="7" fillId="3" borderId="7" xfId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77" fontId="7" fillId="8" borderId="7" xfId="0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right" vertical="center"/>
    </xf>
    <xf numFmtId="178" fontId="8" fillId="5" borderId="2" xfId="0" applyNumberFormat="1" applyFont="1" applyFill="1" applyBorder="1" applyAlignment="1">
      <alignment horizontal="center" vertical="center"/>
    </xf>
    <xf numFmtId="178" fontId="8" fillId="5" borderId="22" xfId="0" applyNumberFormat="1" applyFont="1" applyFill="1" applyBorder="1" applyAlignment="1">
      <alignment horizontal="right" vertical="center"/>
    </xf>
    <xf numFmtId="0" fontId="7" fillId="5" borderId="2" xfId="0" applyFont="1" applyFill="1" applyBorder="1" applyAlignment="1">
      <alignment vertical="center" wrapText="1"/>
    </xf>
    <xf numFmtId="178" fontId="8" fillId="5" borderId="2" xfId="0" applyNumberFormat="1" applyFont="1" applyFill="1" applyBorder="1" applyAlignment="1">
      <alignment horizontal="left" vertical="center"/>
    </xf>
    <xf numFmtId="178" fontId="8" fillId="0" borderId="2" xfId="0" applyNumberFormat="1" applyFont="1" applyBorder="1" applyAlignment="1">
      <alignment horizontal="left" vertical="center"/>
    </xf>
    <xf numFmtId="0" fontId="7" fillId="10" borderId="2" xfId="0" applyFont="1" applyFill="1" applyBorder="1" applyAlignment="1">
      <alignment horizontal="center" vertical="center"/>
    </xf>
    <xf numFmtId="177" fontId="7" fillId="10" borderId="2" xfId="0" applyNumberFormat="1" applyFont="1" applyFill="1" applyBorder="1" applyAlignment="1">
      <alignment horizontal="center" vertical="center"/>
    </xf>
    <xf numFmtId="0" fontId="7" fillId="10" borderId="2" xfId="0" applyFont="1" applyFill="1" applyBorder="1">
      <alignment vertical="center"/>
    </xf>
    <xf numFmtId="178" fontId="8" fillId="10" borderId="2" xfId="0" applyNumberFormat="1" applyFont="1" applyFill="1" applyBorder="1" applyAlignment="1">
      <alignment horizontal="left" vertical="center"/>
    </xf>
    <xf numFmtId="178" fontId="8" fillId="10" borderId="2" xfId="0" applyNumberFormat="1" applyFont="1" applyFill="1" applyBorder="1" applyAlignment="1">
      <alignment horizontal="right" vertical="center"/>
    </xf>
    <xf numFmtId="41" fontId="8" fillId="10" borderId="2" xfId="1" applyFont="1" applyFill="1" applyBorder="1" applyAlignment="1">
      <alignment horizontal="right" vertical="center"/>
    </xf>
    <xf numFmtId="41" fontId="7" fillId="10" borderId="2" xfId="1" applyFont="1" applyFill="1" applyBorder="1" applyAlignment="1">
      <alignment horizontal="center" vertical="center"/>
    </xf>
    <xf numFmtId="178" fontId="8" fillId="10" borderId="2" xfId="0" applyNumberFormat="1" applyFont="1" applyFill="1" applyBorder="1" applyAlignment="1">
      <alignment horizontal="center" vertical="center"/>
    </xf>
    <xf numFmtId="178" fontId="8" fillId="10" borderId="22" xfId="0" applyNumberFormat="1" applyFont="1" applyFill="1" applyBorder="1" applyAlignment="1">
      <alignment horizontal="right" vertical="center"/>
    </xf>
    <xf numFmtId="178" fontId="8" fillId="5" borderId="7" xfId="0" applyNumberFormat="1" applyFont="1" applyFill="1" applyBorder="1" applyAlignment="1">
      <alignment horizontal="left" vertical="center"/>
    </xf>
    <xf numFmtId="0" fontId="37" fillId="5" borderId="2" xfId="0" applyFont="1" applyFill="1" applyBorder="1">
      <alignment vertical="center"/>
    </xf>
    <xf numFmtId="178" fontId="8" fillId="3" borderId="8" xfId="0" applyNumberFormat="1" applyFont="1" applyFill="1" applyBorder="1" applyAlignment="1">
      <alignment horizontal="left" vertical="center"/>
    </xf>
    <xf numFmtId="41" fontId="7" fillId="0" borderId="2" xfId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1" fontId="8" fillId="0" borderId="12" xfId="1" applyFont="1" applyFill="1" applyBorder="1" applyAlignment="1">
      <alignment horizontal="right" vertical="center"/>
    </xf>
    <xf numFmtId="176" fontId="12" fillId="2" borderId="24" xfId="0" applyNumberFormat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32" fillId="0" borderId="0" xfId="5" applyFill="1" applyBorder="1">
      <alignment vertical="center"/>
    </xf>
    <xf numFmtId="0" fontId="7" fillId="0" borderId="18" xfId="0" applyFont="1" applyBorder="1" applyAlignment="1">
      <alignment horizontal="left" vertical="center"/>
    </xf>
    <xf numFmtId="0" fontId="10" fillId="4" borderId="21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178" fontId="8" fillId="3" borderId="3" xfId="0" applyNumberFormat="1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178" fontId="33" fillId="9" borderId="2" xfId="0" applyNumberFormat="1" applyFont="1" applyFill="1" applyBorder="1" applyAlignment="1">
      <alignment horizontal="left" vertical="center"/>
    </xf>
    <xf numFmtId="178" fontId="8" fillId="3" borderId="22" xfId="0" applyNumberFormat="1" applyFont="1" applyFill="1" applyBorder="1" applyAlignment="1">
      <alignment horizontal="center" vertical="center"/>
    </xf>
    <xf numFmtId="178" fontId="8" fillId="5" borderId="22" xfId="0" applyNumberFormat="1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center" vertical="center"/>
    </xf>
    <xf numFmtId="178" fontId="8" fillId="11" borderId="23" xfId="7" applyNumberFormat="1" applyFont="1" applyAlignment="1">
      <alignment horizontal="right" vertical="center"/>
    </xf>
    <xf numFmtId="0" fontId="7" fillId="10" borderId="21" xfId="0" applyFont="1" applyFill="1" applyBorder="1" applyAlignment="1">
      <alignment horizontal="center" vertical="center"/>
    </xf>
    <xf numFmtId="178" fontId="6" fillId="10" borderId="2" xfId="0" applyNumberFormat="1" applyFont="1" applyFill="1" applyBorder="1" applyAlignment="1">
      <alignment horizontal="left" vertical="center"/>
    </xf>
    <xf numFmtId="178" fontId="6" fillId="10" borderId="2" xfId="0" applyNumberFormat="1" applyFont="1" applyFill="1" applyBorder="1" applyAlignment="1">
      <alignment horizontal="right" vertical="center"/>
    </xf>
    <xf numFmtId="41" fontId="6" fillId="10" borderId="2" xfId="1" applyFont="1" applyFill="1" applyBorder="1" applyAlignment="1">
      <alignment horizontal="right" vertical="center"/>
    </xf>
    <xf numFmtId="178" fontId="6" fillId="10" borderId="2" xfId="0" applyNumberFormat="1" applyFont="1" applyFill="1" applyBorder="1" applyAlignment="1">
      <alignment horizontal="center" vertical="center"/>
    </xf>
    <xf numFmtId="178" fontId="6" fillId="10" borderId="22" xfId="0" applyNumberFormat="1" applyFont="1" applyFill="1" applyBorder="1" applyAlignment="1">
      <alignment horizontal="right" vertical="center"/>
    </xf>
  </cellXfs>
  <cellStyles count="8">
    <cellStyle name="메모" xfId="7" builtinId="10"/>
    <cellStyle name="쉼표 [0]" xfId="1" builtinId="6"/>
    <cellStyle name="쉼표 [0] 2" xfId="4" xr:uid="{00000000-0005-0000-0000-000002000000}"/>
    <cellStyle name="쉼표 [0] 2 2" xfId="3" xr:uid="{00000000-0005-0000-0000-000003000000}"/>
    <cellStyle name="쉼표 [0] 4" xfId="6" xr:uid="{E8023D90-CF9E-4983-BA6F-68E283127622}"/>
    <cellStyle name="표준" xfId="0" builtinId="0"/>
    <cellStyle name="표준 2" xfId="2" xr:uid="{00000000-0005-0000-0000-000005000000}"/>
    <cellStyle name="하이퍼링크" xfId="5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AEF1-616E-4362-81FB-54509E12363F}">
  <sheetPr>
    <pageSetUpPr fitToPage="1"/>
  </sheetPr>
  <dimension ref="B1:W1404"/>
  <sheetViews>
    <sheetView showGridLines="0" tabSelected="1" zoomScaleNormal="100" workbookViewId="0">
      <pane ySplit="1" topLeftCell="A1313" activePane="bottomLeft" state="frozen"/>
      <selection activeCell="E1" sqref="E1"/>
      <selection pane="bottomLeft" activeCell="E1334" sqref="E1334"/>
    </sheetView>
  </sheetViews>
  <sheetFormatPr defaultRowHeight="16.5"/>
  <cols>
    <col min="1" max="1" width="0.875" customWidth="1"/>
    <col min="2" max="2" width="5" style="10" bestFit="1" customWidth="1"/>
    <col min="3" max="3" width="14.625" style="10" bestFit="1" customWidth="1"/>
    <col min="4" max="4" width="8.75" style="10" customWidth="1"/>
    <col min="5" max="5" width="11.375" style="10" customWidth="1"/>
    <col min="6" max="6" width="10.25" style="10" customWidth="1"/>
    <col min="7" max="7" width="11.75" style="10" customWidth="1"/>
    <col min="8" max="8" width="8.875" style="10" bestFit="1" customWidth="1"/>
    <col min="9" max="9" width="22.75" style="62" customWidth="1"/>
    <col min="10" max="10" width="31.75" style="62" customWidth="1"/>
    <col min="11" max="11" width="5" style="36" customWidth="1"/>
    <col min="12" max="12" width="10.125" style="36" customWidth="1"/>
    <col min="13" max="13" width="12.875" style="163" bestFit="1" customWidth="1"/>
    <col min="14" max="14" width="13.625" style="163" customWidth="1"/>
    <col min="15" max="15" width="13.625" style="141" hidden="1" customWidth="1"/>
    <col min="16" max="16" width="13.25" style="37" hidden="1" customWidth="1"/>
    <col min="17" max="17" width="13.25" style="38" hidden="1" customWidth="1"/>
    <col min="18" max="18" width="15" style="35" customWidth="1"/>
    <col min="19" max="19" width="9" style="35" customWidth="1"/>
    <col min="20" max="20" width="9.375" style="35" bestFit="1" customWidth="1"/>
    <col min="21" max="21" width="15.375" style="10" customWidth="1"/>
    <col min="22" max="23" width="13.75" style="7" bestFit="1" customWidth="1"/>
    <col min="24" max="24" width="4.875" customWidth="1"/>
  </cols>
  <sheetData>
    <row r="1" spans="2:23" s="16" customFormat="1" ht="27.75" thickBot="1">
      <c r="B1" s="48" t="s">
        <v>0</v>
      </c>
      <c r="C1" s="49" t="s">
        <v>87</v>
      </c>
      <c r="D1" s="49" t="s">
        <v>220</v>
      </c>
      <c r="E1" s="49" t="s">
        <v>14</v>
      </c>
      <c r="F1" s="50" t="s">
        <v>1</v>
      </c>
      <c r="G1" s="9" t="s">
        <v>2</v>
      </c>
      <c r="H1" s="50" t="s">
        <v>88</v>
      </c>
      <c r="I1" s="9" t="s">
        <v>89</v>
      </c>
      <c r="J1" s="9" t="s">
        <v>7</v>
      </c>
      <c r="K1" s="29" t="s">
        <v>90</v>
      </c>
      <c r="L1" s="29" t="s">
        <v>249</v>
      </c>
      <c r="M1" s="2" t="s">
        <v>5</v>
      </c>
      <c r="N1" s="2" t="s">
        <v>13</v>
      </c>
      <c r="O1" s="127" t="s">
        <v>46</v>
      </c>
      <c r="P1" s="22" t="s">
        <v>91</v>
      </c>
      <c r="Q1" s="25" t="s">
        <v>92</v>
      </c>
      <c r="R1" s="1" t="s">
        <v>3</v>
      </c>
      <c r="S1" s="1" t="s">
        <v>4</v>
      </c>
      <c r="T1" s="2" t="s">
        <v>6</v>
      </c>
      <c r="U1" s="9" t="s">
        <v>93</v>
      </c>
      <c r="V1" s="1" t="s">
        <v>16</v>
      </c>
      <c r="W1" s="3" t="s">
        <v>94</v>
      </c>
    </row>
    <row r="2" spans="2:23" s="16" customFormat="1" ht="17.25" thickTop="1">
      <c r="B2" s="51">
        <v>1</v>
      </c>
      <c r="C2" s="14" t="s">
        <v>64</v>
      </c>
      <c r="D2" s="14" t="s">
        <v>218</v>
      </c>
      <c r="E2" s="14" t="s">
        <v>21</v>
      </c>
      <c r="F2" s="27">
        <v>43713</v>
      </c>
      <c r="G2" s="14" t="s">
        <v>32</v>
      </c>
      <c r="H2" s="27">
        <v>43713</v>
      </c>
      <c r="I2" s="58" t="s">
        <v>203</v>
      </c>
      <c r="J2" s="58" t="s">
        <v>36</v>
      </c>
      <c r="K2" s="46">
        <v>100</v>
      </c>
      <c r="L2" s="46">
        <v>305000</v>
      </c>
      <c r="M2" s="143">
        <f>K2*L2</f>
        <v>30500000</v>
      </c>
      <c r="N2" s="143">
        <f t="shared" ref="N2:N27" si="0">M2*1.1</f>
        <v>33550000.000000004</v>
      </c>
      <c r="O2" s="128"/>
      <c r="P2" s="42"/>
      <c r="Q2" s="43"/>
      <c r="R2" s="45" t="s">
        <v>57</v>
      </c>
      <c r="S2" s="55">
        <v>43798</v>
      </c>
      <c r="T2" s="55">
        <v>43889</v>
      </c>
      <c r="U2" s="14" t="s">
        <v>97</v>
      </c>
      <c r="V2" s="12" t="s">
        <v>224</v>
      </c>
      <c r="W2" s="15" t="s">
        <v>173</v>
      </c>
    </row>
    <row r="3" spans="2:23" s="16" customFormat="1">
      <c r="B3" s="51">
        <v>2</v>
      </c>
      <c r="C3" s="14" t="s">
        <v>51</v>
      </c>
      <c r="D3" s="14" t="s">
        <v>218</v>
      </c>
      <c r="E3" s="14" t="s">
        <v>21</v>
      </c>
      <c r="F3" s="27">
        <v>43550</v>
      </c>
      <c r="G3" s="14" t="s">
        <v>15</v>
      </c>
      <c r="H3" s="27">
        <v>43545</v>
      </c>
      <c r="I3" s="58" t="s">
        <v>145</v>
      </c>
      <c r="J3" s="58" t="s">
        <v>43</v>
      </c>
      <c r="K3" s="46"/>
      <c r="L3" s="46"/>
      <c r="M3" s="143">
        <v>86878350</v>
      </c>
      <c r="N3" s="143">
        <f t="shared" si="0"/>
        <v>95566185.000000015</v>
      </c>
      <c r="O3" s="129" t="s">
        <v>10</v>
      </c>
      <c r="P3" s="55" t="s">
        <v>12</v>
      </c>
      <c r="Q3" s="55">
        <v>43860</v>
      </c>
      <c r="R3" s="24" t="s">
        <v>10</v>
      </c>
      <c r="S3" s="55" t="s">
        <v>12</v>
      </c>
      <c r="T3" s="55">
        <v>43875</v>
      </c>
      <c r="U3" s="24" t="s">
        <v>97</v>
      </c>
      <c r="V3" s="12" t="s">
        <v>171</v>
      </c>
      <c r="W3" s="15" t="s">
        <v>250</v>
      </c>
    </row>
    <row r="4" spans="2:23" s="16" customFormat="1">
      <c r="B4" s="51">
        <v>3</v>
      </c>
      <c r="C4" s="14" t="s">
        <v>22</v>
      </c>
      <c r="D4" s="14" t="s">
        <v>222</v>
      </c>
      <c r="E4" s="14" t="s">
        <v>21</v>
      </c>
      <c r="F4" s="27">
        <v>43783</v>
      </c>
      <c r="G4" s="14" t="s">
        <v>15</v>
      </c>
      <c r="H4" s="27">
        <v>43783</v>
      </c>
      <c r="I4" s="58" t="s">
        <v>139</v>
      </c>
      <c r="J4" s="58" t="s">
        <v>83</v>
      </c>
      <c r="K4" s="46">
        <v>600</v>
      </c>
      <c r="L4" s="46">
        <v>2400</v>
      </c>
      <c r="M4" s="143">
        <v>1440000</v>
      </c>
      <c r="N4" s="143">
        <f t="shared" si="0"/>
        <v>1584000.0000000002</v>
      </c>
      <c r="O4" s="128"/>
      <c r="P4" s="42"/>
      <c r="Q4" s="43"/>
      <c r="R4" s="45" t="s">
        <v>11</v>
      </c>
      <c r="S4" s="55">
        <v>43812</v>
      </c>
      <c r="T4" s="55">
        <v>43860</v>
      </c>
      <c r="U4" s="14" t="s">
        <v>67</v>
      </c>
      <c r="V4" s="12" t="s">
        <v>150</v>
      </c>
      <c r="W4" s="15" t="s">
        <v>137</v>
      </c>
    </row>
    <row r="5" spans="2:23" s="16" customFormat="1">
      <c r="B5" s="51">
        <v>3</v>
      </c>
      <c r="C5" s="24" t="s">
        <v>22</v>
      </c>
      <c r="D5" s="24" t="s">
        <v>219</v>
      </c>
      <c r="E5" s="14" t="s">
        <v>21</v>
      </c>
      <c r="F5" s="27">
        <v>43789</v>
      </c>
      <c r="G5" s="14" t="s">
        <v>40</v>
      </c>
      <c r="H5" s="27">
        <v>43789</v>
      </c>
      <c r="I5" s="58" t="s">
        <v>68</v>
      </c>
      <c r="J5" s="58" t="s">
        <v>105</v>
      </c>
      <c r="K5" s="46"/>
      <c r="L5" s="46"/>
      <c r="M5" s="143">
        <v>1500000</v>
      </c>
      <c r="N5" s="143">
        <f t="shared" si="0"/>
        <v>1650000.0000000002</v>
      </c>
      <c r="O5" s="130"/>
      <c r="P5" s="54"/>
      <c r="Q5" s="47"/>
      <c r="R5" s="45" t="s">
        <v>69</v>
      </c>
      <c r="S5" s="55">
        <v>43829</v>
      </c>
      <c r="T5" s="21">
        <v>43860</v>
      </c>
      <c r="U5" s="14" t="s">
        <v>56</v>
      </c>
      <c r="V5" s="12" t="s">
        <v>172</v>
      </c>
      <c r="W5" s="15" t="s">
        <v>167</v>
      </c>
    </row>
    <row r="6" spans="2:23" s="16" customFormat="1">
      <c r="B6" s="51">
        <v>4</v>
      </c>
      <c r="C6" s="24" t="s">
        <v>22</v>
      </c>
      <c r="D6" s="24" t="s">
        <v>219</v>
      </c>
      <c r="E6" s="14" t="s">
        <v>21</v>
      </c>
      <c r="F6" s="27">
        <v>43794</v>
      </c>
      <c r="G6" s="14" t="s">
        <v>48</v>
      </c>
      <c r="H6" s="27">
        <v>43794</v>
      </c>
      <c r="I6" s="58" t="s">
        <v>70</v>
      </c>
      <c r="J6" s="58" t="s">
        <v>71</v>
      </c>
      <c r="K6" s="46"/>
      <c r="L6" s="46"/>
      <c r="M6" s="143">
        <v>8650000</v>
      </c>
      <c r="N6" s="143">
        <f t="shared" si="0"/>
        <v>9515000</v>
      </c>
      <c r="O6" s="128"/>
      <c r="P6" s="42"/>
      <c r="Q6" s="43"/>
      <c r="R6" s="45" t="s">
        <v>9</v>
      </c>
      <c r="S6" s="55">
        <v>43819</v>
      </c>
      <c r="T6" s="21">
        <v>43860</v>
      </c>
      <c r="U6" s="14" t="s">
        <v>67</v>
      </c>
      <c r="V6" s="12" t="s">
        <v>149</v>
      </c>
      <c r="W6" s="15" t="s">
        <v>141</v>
      </c>
    </row>
    <row r="7" spans="2:23" s="16" customFormat="1">
      <c r="B7" s="51">
        <v>5</v>
      </c>
      <c r="C7" s="14" t="s">
        <v>22</v>
      </c>
      <c r="D7" s="14" t="s">
        <v>222</v>
      </c>
      <c r="E7" s="14" t="s">
        <v>21</v>
      </c>
      <c r="F7" s="27">
        <v>43796</v>
      </c>
      <c r="G7" s="14" t="s">
        <v>32</v>
      </c>
      <c r="H7" s="27">
        <v>43796</v>
      </c>
      <c r="I7" s="58" t="s">
        <v>160</v>
      </c>
      <c r="J7" s="58" t="s">
        <v>59</v>
      </c>
      <c r="K7" s="46"/>
      <c r="L7" s="46"/>
      <c r="M7" s="143">
        <v>2360000</v>
      </c>
      <c r="N7" s="143">
        <f t="shared" si="0"/>
        <v>2596000</v>
      </c>
      <c r="O7" s="128"/>
      <c r="P7" s="42"/>
      <c r="Q7" s="43"/>
      <c r="R7" s="45" t="s">
        <v>39</v>
      </c>
      <c r="S7" s="55">
        <v>43804</v>
      </c>
      <c r="T7" s="55">
        <v>43860</v>
      </c>
      <c r="U7" s="14" t="s">
        <v>67</v>
      </c>
      <c r="V7" s="12" t="s">
        <v>165</v>
      </c>
      <c r="W7" s="15" t="s">
        <v>126</v>
      </c>
    </row>
    <row r="8" spans="2:23" s="16" customFormat="1">
      <c r="B8" s="51">
        <v>6</v>
      </c>
      <c r="C8" s="14" t="s">
        <v>42</v>
      </c>
      <c r="D8" s="14" t="s">
        <v>222</v>
      </c>
      <c r="E8" s="14" t="s">
        <v>21</v>
      </c>
      <c r="F8" s="27">
        <v>43798</v>
      </c>
      <c r="G8" s="14" t="s">
        <v>15</v>
      </c>
      <c r="H8" s="27">
        <v>43798</v>
      </c>
      <c r="I8" s="58" t="s">
        <v>132</v>
      </c>
      <c r="J8" s="58" t="s">
        <v>72</v>
      </c>
      <c r="K8" s="46"/>
      <c r="L8" s="46"/>
      <c r="M8" s="143">
        <v>3700000</v>
      </c>
      <c r="N8" s="143">
        <f t="shared" si="0"/>
        <v>4070000.0000000005</v>
      </c>
      <c r="O8" s="128"/>
      <c r="P8" s="42"/>
      <c r="Q8" s="43"/>
      <c r="R8" s="45" t="s">
        <v>45</v>
      </c>
      <c r="S8" s="55">
        <v>43819</v>
      </c>
      <c r="T8" s="55">
        <v>43860</v>
      </c>
      <c r="U8" s="14" t="s">
        <v>67</v>
      </c>
      <c r="V8" s="12" t="s">
        <v>134</v>
      </c>
      <c r="W8" s="15" t="s">
        <v>130</v>
      </c>
    </row>
    <row r="9" spans="2:23" s="16" customFormat="1">
      <c r="B9" s="51">
        <v>7</v>
      </c>
      <c r="C9" s="14" t="s">
        <v>66</v>
      </c>
      <c r="D9" s="14" t="s">
        <v>222</v>
      </c>
      <c r="E9" s="14" t="s">
        <v>21</v>
      </c>
      <c r="F9" s="27">
        <v>43551</v>
      </c>
      <c r="G9" s="14" t="s">
        <v>15</v>
      </c>
      <c r="H9" s="27">
        <v>43798</v>
      </c>
      <c r="I9" s="58" t="s">
        <v>145</v>
      </c>
      <c r="J9" s="59" t="s">
        <v>44</v>
      </c>
      <c r="K9" s="46"/>
      <c r="L9" s="46"/>
      <c r="M9" s="144">
        <v>8543000</v>
      </c>
      <c r="N9" s="143">
        <f t="shared" si="0"/>
        <v>9397300</v>
      </c>
      <c r="O9" s="128"/>
      <c r="P9" s="42"/>
      <c r="Q9" s="43"/>
      <c r="R9" s="45" t="s">
        <v>106</v>
      </c>
      <c r="S9" s="55">
        <v>43819</v>
      </c>
      <c r="T9" s="55">
        <v>43860</v>
      </c>
      <c r="U9" s="14" t="s">
        <v>67</v>
      </c>
      <c r="V9" s="12" t="s">
        <v>148</v>
      </c>
      <c r="W9" s="15" t="s">
        <v>107</v>
      </c>
    </row>
    <row r="10" spans="2:23">
      <c r="B10" s="51">
        <v>8</v>
      </c>
      <c r="C10" s="14" t="s">
        <v>22</v>
      </c>
      <c r="D10" s="14" t="s">
        <v>222</v>
      </c>
      <c r="E10" s="14" t="s">
        <v>21</v>
      </c>
      <c r="F10" s="27">
        <v>43801</v>
      </c>
      <c r="G10" s="14" t="s">
        <v>15</v>
      </c>
      <c r="H10" s="27">
        <v>43802</v>
      </c>
      <c r="I10" s="58" t="s">
        <v>73</v>
      </c>
      <c r="J10" s="58" t="s">
        <v>26</v>
      </c>
      <c r="K10" s="46">
        <v>600</v>
      </c>
      <c r="L10" s="46">
        <v>440</v>
      </c>
      <c r="M10" s="143">
        <v>264000</v>
      </c>
      <c r="N10" s="143">
        <f t="shared" si="0"/>
        <v>290400</v>
      </c>
      <c r="O10" s="130"/>
      <c r="P10" s="54"/>
      <c r="Q10" s="47"/>
      <c r="R10" s="45" t="s">
        <v>27</v>
      </c>
      <c r="S10" s="55">
        <v>43816</v>
      </c>
      <c r="T10" s="55">
        <v>43860</v>
      </c>
      <c r="U10" s="14" t="s">
        <v>67</v>
      </c>
      <c r="V10" s="12" t="s">
        <v>108</v>
      </c>
      <c r="W10" s="15" t="s">
        <v>109</v>
      </c>
    </row>
    <row r="11" spans="2:23">
      <c r="B11" s="51">
        <v>9</v>
      </c>
      <c r="C11" s="14" t="s">
        <v>22</v>
      </c>
      <c r="D11" s="14" t="s">
        <v>222</v>
      </c>
      <c r="E11" s="14" t="s">
        <v>21</v>
      </c>
      <c r="F11" s="27">
        <v>43805</v>
      </c>
      <c r="G11" s="14" t="s">
        <v>32</v>
      </c>
      <c r="H11" s="27">
        <v>43805</v>
      </c>
      <c r="I11" s="58" t="s">
        <v>159</v>
      </c>
      <c r="J11" s="58" t="s">
        <v>59</v>
      </c>
      <c r="K11" s="46"/>
      <c r="L11" s="46"/>
      <c r="M11" s="143">
        <v>2360000</v>
      </c>
      <c r="N11" s="143">
        <f t="shared" si="0"/>
        <v>2596000</v>
      </c>
      <c r="O11" s="128"/>
      <c r="P11" s="42"/>
      <c r="Q11" s="43"/>
      <c r="R11" s="45" t="s">
        <v>39</v>
      </c>
      <c r="S11" s="55">
        <v>43819</v>
      </c>
      <c r="T11" s="55">
        <v>43860</v>
      </c>
      <c r="U11" s="14" t="s">
        <v>78</v>
      </c>
      <c r="V11" s="12" t="s">
        <v>165</v>
      </c>
      <c r="W11" s="15" t="s">
        <v>127</v>
      </c>
    </row>
    <row r="12" spans="2:23" s="16" customFormat="1">
      <c r="B12" s="51">
        <v>10</v>
      </c>
      <c r="C12" s="14" t="s">
        <v>22</v>
      </c>
      <c r="D12" s="14" t="s">
        <v>222</v>
      </c>
      <c r="E12" s="14" t="s">
        <v>21</v>
      </c>
      <c r="F12" s="27">
        <v>43809</v>
      </c>
      <c r="G12" s="14" t="s">
        <v>58</v>
      </c>
      <c r="H12" s="27">
        <v>43809</v>
      </c>
      <c r="I12" s="58" t="s">
        <v>142</v>
      </c>
      <c r="J12" s="58" t="s">
        <v>144</v>
      </c>
      <c r="K12" s="46"/>
      <c r="L12" s="46"/>
      <c r="M12" s="143">
        <v>1800000</v>
      </c>
      <c r="N12" s="143">
        <f t="shared" si="0"/>
        <v>1980000.0000000002</v>
      </c>
      <c r="O12" s="128"/>
      <c r="P12" s="42"/>
      <c r="Q12" s="43"/>
      <c r="R12" s="45" t="s">
        <v>85</v>
      </c>
      <c r="S12" s="55">
        <v>43819</v>
      </c>
      <c r="T12" s="55">
        <v>43860</v>
      </c>
      <c r="U12" s="14" t="s">
        <v>67</v>
      </c>
      <c r="V12" s="12" t="s">
        <v>147</v>
      </c>
      <c r="W12" s="15" t="s">
        <v>111</v>
      </c>
    </row>
    <row r="13" spans="2:23">
      <c r="B13" s="51">
        <v>11</v>
      </c>
      <c r="C13" s="14" t="s">
        <v>22</v>
      </c>
      <c r="D13" s="14" t="s">
        <v>222</v>
      </c>
      <c r="E13" s="14" t="s">
        <v>21</v>
      </c>
      <c r="F13" s="27">
        <v>43809</v>
      </c>
      <c r="G13" s="14" t="s">
        <v>58</v>
      </c>
      <c r="H13" s="27">
        <v>43809</v>
      </c>
      <c r="I13" s="58" t="s">
        <v>142</v>
      </c>
      <c r="J13" s="58" t="s">
        <v>112</v>
      </c>
      <c r="K13" s="46"/>
      <c r="L13" s="46"/>
      <c r="M13" s="143">
        <v>180000</v>
      </c>
      <c r="N13" s="143">
        <f t="shared" si="0"/>
        <v>198000.00000000003</v>
      </c>
      <c r="O13" s="128"/>
      <c r="P13" s="42"/>
      <c r="Q13" s="43"/>
      <c r="R13" s="45" t="s">
        <v>30</v>
      </c>
      <c r="S13" s="55">
        <v>43840</v>
      </c>
      <c r="T13" s="55">
        <v>43860</v>
      </c>
      <c r="U13" s="14" t="s">
        <v>67</v>
      </c>
      <c r="V13" s="12" t="s">
        <v>151</v>
      </c>
      <c r="W13" s="15" t="s">
        <v>135</v>
      </c>
    </row>
    <row r="14" spans="2:23">
      <c r="B14" s="51">
        <v>12</v>
      </c>
      <c r="C14" s="14" t="s">
        <v>22</v>
      </c>
      <c r="D14" s="14" t="s">
        <v>222</v>
      </c>
      <c r="E14" s="14" t="s">
        <v>21</v>
      </c>
      <c r="F14" s="27">
        <v>43809</v>
      </c>
      <c r="G14" s="14" t="s">
        <v>55</v>
      </c>
      <c r="H14" s="14" t="s">
        <v>38</v>
      </c>
      <c r="I14" s="58" t="s">
        <v>168</v>
      </c>
      <c r="J14" s="58" t="s">
        <v>169</v>
      </c>
      <c r="K14" s="46"/>
      <c r="L14" s="46"/>
      <c r="M14" s="145">
        <v>26159600</v>
      </c>
      <c r="N14" s="145">
        <f t="shared" si="0"/>
        <v>28775560.000000004</v>
      </c>
      <c r="O14" s="131"/>
      <c r="P14" s="56"/>
      <c r="Q14" s="57"/>
      <c r="R14" s="45" t="s">
        <v>10</v>
      </c>
      <c r="S14" s="45" t="s">
        <v>12</v>
      </c>
      <c r="T14" s="55">
        <v>43875</v>
      </c>
      <c r="U14" s="14" t="s">
        <v>67</v>
      </c>
      <c r="V14" s="12" t="s">
        <v>171</v>
      </c>
      <c r="W14" s="15" t="s">
        <v>170</v>
      </c>
    </row>
    <row r="15" spans="2:23">
      <c r="B15" s="51">
        <v>13</v>
      </c>
      <c r="C15" s="14" t="s">
        <v>22</v>
      </c>
      <c r="D15" s="14" t="s">
        <v>222</v>
      </c>
      <c r="E15" s="14" t="s">
        <v>21</v>
      </c>
      <c r="F15" s="27">
        <v>43809</v>
      </c>
      <c r="G15" s="14" t="s">
        <v>15</v>
      </c>
      <c r="H15" s="27">
        <v>43810</v>
      </c>
      <c r="I15" s="58" t="s">
        <v>140</v>
      </c>
      <c r="J15" s="58" t="s">
        <v>81</v>
      </c>
      <c r="K15" s="46"/>
      <c r="L15" s="46"/>
      <c r="M15" s="143">
        <v>1485000</v>
      </c>
      <c r="N15" s="143">
        <f t="shared" si="0"/>
        <v>1633500.0000000002</v>
      </c>
      <c r="O15" s="128"/>
      <c r="P15" s="42"/>
      <c r="Q15" s="43"/>
      <c r="R15" s="45" t="s">
        <v>11</v>
      </c>
      <c r="S15" s="55">
        <v>43826</v>
      </c>
      <c r="T15" s="55">
        <v>43860</v>
      </c>
      <c r="U15" s="14" t="s">
        <v>67</v>
      </c>
      <c r="V15" s="12" t="s">
        <v>150</v>
      </c>
      <c r="W15" s="15" t="s">
        <v>133</v>
      </c>
    </row>
    <row r="16" spans="2:23" s="16" customFormat="1">
      <c r="B16" s="51">
        <v>14</v>
      </c>
      <c r="C16" s="14" t="s">
        <v>22</v>
      </c>
      <c r="D16" s="14" t="s">
        <v>222</v>
      </c>
      <c r="E16" s="14" t="s">
        <v>21</v>
      </c>
      <c r="F16" s="27">
        <v>43809</v>
      </c>
      <c r="G16" s="14" t="s">
        <v>15</v>
      </c>
      <c r="H16" s="27">
        <v>43749</v>
      </c>
      <c r="I16" s="58" t="s">
        <v>162</v>
      </c>
      <c r="J16" s="58" t="s">
        <v>113</v>
      </c>
      <c r="K16" s="46"/>
      <c r="L16" s="46"/>
      <c r="M16" s="143">
        <v>4920000</v>
      </c>
      <c r="N16" s="143">
        <f t="shared" si="0"/>
        <v>5412000</v>
      </c>
      <c r="O16" s="128"/>
      <c r="P16" s="42"/>
      <c r="Q16" s="43"/>
      <c r="R16" s="45" t="s">
        <v>28</v>
      </c>
      <c r="S16" s="55">
        <v>43817</v>
      </c>
      <c r="T16" s="55">
        <v>43860</v>
      </c>
      <c r="U16" s="14" t="s">
        <v>67</v>
      </c>
      <c r="V16" s="12" t="s">
        <v>164</v>
      </c>
      <c r="W16" s="15" t="s">
        <v>114</v>
      </c>
    </row>
    <row r="17" spans="2:23" s="16" customFormat="1">
      <c r="B17" s="51">
        <v>15</v>
      </c>
      <c r="C17" s="14" t="s">
        <v>42</v>
      </c>
      <c r="D17" s="24" t="s">
        <v>219</v>
      </c>
      <c r="E17" s="14" t="s">
        <v>21</v>
      </c>
      <c r="F17" s="27">
        <v>43812</v>
      </c>
      <c r="G17" s="14" t="s">
        <v>32</v>
      </c>
      <c r="H17" s="27">
        <v>43816</v>
      </c>
      <c r="I17" s="58" t="s">
        <v>161</v>
      </c>
      <c r="J17" s="58" t="s">
        <v>115</v>
      </c>
      <c r="K17" s="46"/>
      <c r="L17" s="46"/>
      <c r="M17" s="143">
        <v>800000</v>
      </c>
      <c r="N17" s="143">
        <f t="shared" si="0"/>
        <v>880000.00000000012</v>
      </c>
      <c r="O17" s="132"/>
      <c r="P17" s="33"/>
      <c r="Q17" s="34"/>
      <c r="R17" s="45" t="s">
        <v>39</v>
      </c>
      <c r="S17" s="55">
        <v>43817</v>
      </c>
      <c r="T17" s="55">
        <v>43860</v>
      </c>
      <c r="U17" s="14" t="s">
        <v>67</v>
      </c>
      <c r="V17" s="12" t="s">
        <v>165</v>
      </c>
      <c r="W17" s="15" t="s">
        <v>128</v>
      </c>
    </row>
    <row r="18" spans="2:23" s="16" customFormat="1">
      <c r="B18" s="51">
        <v>16</v>
      </c>
      <c r="C18" s="6" t="s">
        <v>42</v>
      </c>
      <c r="D18" s="14" t="s">
        <v>222</v>
      </c>
      <c r="E18" s="14" t="s">
        <v>21</v>
      </c>
      <c r="F18" s="53">
        <v>43809</v>
      </c>
      <c r="G18" s="6" t="s">
        <v>15</v>
      </c>
      <c r="H18" s="53">
        <v>43816</v>
      </c>
      <c r="I18" s="60" t="s">
        <v>116</v>
      </c>
      <c r="J18" s="60" t="s">
        <v>117</v>
      </c>
      <c r="K18" s="32"/>
      <c r="L18" s="32"/>
      <c r="M18" s="146">
        <v>1989000</v>
      </c>
      <c r="N18" s="143">
        <f t="shared" si="0"/>
        <v>2187900</v>
      </c>
      <c r="O18" s="132"/>
      <c r="P18" s="33"/>
      <c r="Q18" s="34"/>
      <c r="R18" s="8" t="s">
        <v>19</v>
      </c>
      <c r="S18" s="39">
        <v>43817</v>
      </c>
      <c r="T18" s="39">
        <v>43860</v>
      </c>
      <c r="U18" s="14" t="s">
        <v>67</v>
      </c>
      <c r="V18" s="4" t="s">
        <v>155</v>
      </c>
      <c r="W18" s="5" t="s">
        <v>152</v>
      </c>
    </row>
    <row r="19" spans="2:23" s="16" customFormat="1">
      <c r="B19" s="51">
        <v>17</v>
      </c>
      <c r="C19" s="6" t="s">
        <v>42</v>
      </c>
      <c r="D19" s="14" t="s">
        <v>222</v>
      </c>
      <c r="E19" s="14" t="s">
        <v>21</v>
      </c>
      <c r="F19" s="53">
        <v>43810</v>
      </c>
      <c r="G19" s="6" t="s">
        <v>48</v>
      </c>
      <c r="H19" s="53">
        <v>43816</v>
      </c>
      <c r="I19" s="100" t="s">
        <v>118</v>
      </c>
      <c r="J19" s="60" t="s">
        <v>119</v>
      </c>
      <c r="K19" s="32"/>
      <c r="L19" s="32"/>
      <c r="M19" s="146">
        <v>181200</v>
      </c>
      <c r="N19" s="143">
        <f t="shared" si="0"/>
        <v>199320.00000000003</v>
      </c>
      <c r="O19" s="132"/>
      <c r="P19" s="33"/>
      <c r="Q19" s="34"/>
      <c r="R19" s="8" t="s">
        <v>19</v>
      </c>
      <c r="S19" s="39">
        <v>43817</v>
      </c>
      <c r="T19" s="39">
        <v>43860</v>
      </c>
      <c r="U19" s="14" t="s">
        <v>67</v>
      </c>
      <c r="V19" s="4" t="s">
        <v>155</v>
      </c>
      <c r="W19" s="5" t="s">
        <v>154</v>
      </c>
    </row>
    <row r="20" spans="2:23" s="16" customFormat="1">
      <c r="B20" s="51">
        <v>18</v>
      </c>
      <c r="C20" s="14" t="s">
        <v>22</v>
      </c>
      <c r="D20" s="14" t="s">
        <v>222</v>
      </c>
      <c r="E20" s="14" t="s">
        <v>21</v>
      </c>
      <c r="F20" s="27">
        <v>43817</v>
      </c>
      <c r="G20" s="14" t="s">
        <v>15</v>
      </c>
      <c r="H20" s="27">
        <v>43817</v>
      </c>
      <c r="I20" s="58" t="s">
        <v>143</v>
      </c>
      <c r="J20" s="58" t="s">
        <v>84</v>
      </c>
      <c r="K20" s="46">
        <v>100</v>
      </c>
      <c r="L20" s="46">
        <v>12000</v>
      </c>
      <c r="M20" s="143">
        <v>1200000</v>
      </c>
      <c r="N20" s="143">
        <f t="shared" si="0"/>
        <v>1320000</v>
      </c>
      <c r="O20" s="128"/>
      <c r="P20" s="42"/>
      <c r="Q20" s="43"/>
      <c r="R20" s="45" t="s">
        <v>85</v>
      </c>
      <c r="S20" s="55">
        <v>43825</v>
      </c>
      <c r="T20" s="55">
        <v>43860</v>
      </c>
      <c r="U20" s="14" t="s">
        <v>67</v>
      </c>
      <c r="V20" s="12" t="s">
        <v>147</v>
      </c>
      <c r="W20" s="15" t="s">
        <v>138</v>
      </c>
    </row>
    <row r="21" spans="2:23" s="16" customFormat="1">
      <c r="B21" s="51">
        <v>19</v>
      </c>
      <c r="C21" s="14" t="s">
        <v>22</v>
      </c>
      <c r="D21" s="24" t="s">
        <v>219</v>
      </c>
      <c r="E21" s="14" t="s">
        <v>21</v>
      </c>
      <c r="F21" s="27">
        <v>43817</v>
      </c>
      <c r="G21" s="14" t="s">
        <v>55</v>
      </c>
      <c r="H21" s="27">
        <v>43817</v>
      </c>
      <c r="I21" s="58" t="s">
        <v>163</v>
      </c>
      <c r="J21" s="58" t="s">
        <v>121</v>
      </c>
      <c r="K21" s="46"/>
      <c r="L21" s="46"/>
      <c r="M21" s="143">
        <v>180000</v>
      </c>
      <c r="N21" s="143">
        <f t="shared" si="0"/>
        <v>198000.00000000003</v>
      </c>
      <c r="O21" s="128"/>
      <c r="P21" s="42"/>
      <c r="Q21" s="43"/>
      <c r="R21" s="45" t="s">
        <v>28</v>
      </c>
      <c r="S21" s="55">
        <v>43818</v>
      </c>
      <c r="T21" s="55">
        <v>43860</v>
      </c>
      <c r="U21" s="14" t="s">
        <v>67</v>
      </c>
      <c r="V21" s="12" t="s">
        <v>164</v>
      </c>
      <c r="W21" s="15" t="s">
        <v>157</v>
      </c>
    </row>
    <row r="22" spans="2:23" s="16" customFormat="1">
      <c r="B22" s="51">
        <v>20</v>
      </c>
      <c r="C22" s="14" t="s">
        <v>22</v>
      </c>
      <c r="D22" s="24" t="s">
        <v>219</v>
      </c>
      <c r="E22" s="14" t="s">
        <v>21</v>
      </c>
      <c r="F22" s="27">
        <v>43818</v>
      </c>
      <c r="G22" s="14" t="s">
        <v>40</v>
      </c>
      <c r="H22" s="27">
        <v>43818</v>
      </c>
      <c r="I22" s="58" t="s">
        <v>86</v>
      </c>
      <c r="J22" s="58" t="s">
        <v>54</v>
      </c>
      <c r="K22" s="46">
        <v>1</v>
      </c>
      <c r="L22" s="46">
        <v>500000</v>
      </c>
      <c r="M22" s="143">
        <v>500000</v>
      </c>
      <c r="N22" s="143">
        <f t="shared" si="0"/>
        <v>550000</v>
      </c>
      <c r="O22" s="130"/>
      <c r="P22" s="54"/>
      <c r="Q22" s="47"/>
      <c r="R22" s="45" t="s">
        <v>122</v>
      </c>
      <c r="S22" s="55">
        <v>43819</v>
      </c>
      <c r="T22" s="55">
        <v>43860</v>
      </c>
      <c r="U22" s="14" t="s">
        <v>67</v>
      </c>
      <c r="V22" s="12" t="s">
        <v>166</v>
      </c>
      <c r="W22" s="15" t="s">
        <v>156</v>
      </c>
    </row>
    <row r="23" spans="2:23" s="16" customFormat="1">
      <c r="B23" s="51">
        <v>21</v>
      </c>
      <c r="C23" s="14" t="s">
        <v>22</v>
      </c>
      <c r="D23" s="14" t="s">
        <v>222</v>
      </c>
      <c r="E23" s="14" t="s">
        <v>21</v>
      </c>
      <c r="F23" s="27">
        <v>43811</v>
      </c>
      <c r="G23" s="14" t="s">
        <v>15</v>
      </c>
      <c r="H23" s="27">
        <v>43809</v>
      </c>
      <c r="I23" s="58" t="s">
        <v>146</v>
      </c>
      <c r="J23" s="59" t="s">
        <v>44</v>
      </c>
      <c r="K23" s="30"/>
      <c r="L23" s="31"/>
      <c r="M23" s="144">
        <v>8543000</v>
      </c>
      <c r="N23" s="144">
        <f t="shared" si="0"/>
        <v>9397300</v>
      </c>
      <c r="O23" s="133"/>
      <c r="P23" s="23"/>
      <c r="Q23" s="26"/>
      <c r="R23" s="12" t="s">
        <v>106</v>
      </c>
      <c r="S23" s="55">
        <v>43840</v>
      </c>
      <c r="T23" s="55">
        <v>43860</v>
      </c>
      <c r="U23" s="14" t="s">
        <v>67</v>
      </c>
      <c r="V23" s="12" t="s">
        <v>148</v>
      </c>
      <c r="W23" s="15" t="s">
        <v>136</v>
      </c>
    </row>
    <row r="24" spans="2:23" s="16" customFormat="1">
      <c r="B24" s="51">
        <v>22</v>
      </c>
      <c r="C24" s="14" t="s">
        <v>42</v>
      </c>
      <c r="D24" s="14" t="s">
        <v>222</v>
      </c>
      <c r="E24" s="14" t="s">
        <v>21</v>
      </c>
      <c r="F24" s="27">
        <v>43817</v>
      </c>
      <c r="G24" s="14" t="s">
        <v>15</v>
      </c>
      <c r="H24" s="27">
        <v>43809</v>
      </c>
      <c r="I24" s="58" t="s">
        <v>123</v>
      </c>
      <c r="J24" s="58" t="s">
        <v>131</v>
      </c>
      <c r="K24" s="46"/>
      <c r="L24" s="46"/>
      <c r="M24" s="143">
        <v>2075000</v>
      </c>
      <c r="N24" s="143">
        <f t="shared" si="0"/>
        <v>2282500</v>
      </c>
      <c r="O24" s="128"/>
      <c r="P24" s="42"/>
      <c r="Q24" s="43"/>
      <c r="R24" s="45" t="s">
        <v>45</v>
      </c>
      <c r="S24" s="55">
        <v>43812</v>
      </c>
      <c r="T24" s="55">
        <v>43860</v>
      </c>
      <c r="U24" s="14" t="s">
        <v>67</v>
      </c>
      <c r="V24" s="12" t="s">
        <v>134</v>
      </c>
      <c r="W24" s="15" t="s">
        <v>129</v>
      </c>
    </row>
    <row r="25" spans="2:23">
      <c r="B25" s="51">
        <v>23</v>
      </c>
      <c r="C25" s="24" t="s">
        <v>22</v>
      </c>
      <c r="D25" s="24" t="s">
        <v>219</v>
      </c>
      <c r="E25" s="24" t="s">
        <v>21</v>
      </c>
      <c r="F25" s="27">
        <v>43671</v>
      </c>
      <c r="G25" s="14" t="s">
        <v>61</v>
      </c>
      <c r="H25" s="27">
        <v>43671</v>
      </c>
      <c r="I25" s="58" t="s">
        <v>60</v>
      </c>
      <c r="J25" s="58" t="s">
        <v>174</v>
      </c>
      <c r="K25" s="46"/>
      <c r="L25" s="46"/>
      <c r="M25" s="143">
        <v>7620000</v>
      </c>
      <c r="N25" s="143">
        <f t="shared" si="0"/>
        <v>8382000.0000000009</v>
      </c>
      <c r="O25" s="130"/>
      <c r="P25" s="54"/>
      <c r="Q25" s="47"/>
      <c r="R25" s="45" t="s">
        <v>62</v>
      </c>
      <c r="S25" s="45" t="s">
        <v>12</v>
      </c>
      <c r="T25" s="55">
        <v>43860</v>
      </c>
      <c r="U25" s="14" t="s">
        <v>104</v>
      </c>
      <c r="V25" s="12" t="s">
        <v>175</v>
      </c>
      <c r="W25" s="15" t="s">
        <v>221</v>
      </c>
    </row>
    <row r="26" spans="2:23" s="16" customFormat="1">
      <c r="B26" s="51">
        <v>24</v>
      </c>
      <c r="C26" s="14" t="s">
        <v>22</v>
      </c>
      <c r="D26" s="14" t="s">
        <v>222</v>
      </c>
      <c r="E26" s="14" t="s">
        <v>21</v>
      </c>
      <c r="F26" s="27">
        <v>43805</v>
      </c>
      <c r="G26" s="14" t="s">
        <v>15</v>
      </c>
      <c r="H26" s="14" t="s">
        <v>29</v>
      </c>
      <c r="I26" s="58" t="s">
        <v>190</v>
      </c>
      <c r="J26" s="58" t="s">
        <v>77</v>
      </c>
      <c r="K26" s="46"/>
      <c r="L26" s="46"/>
      <c r="M26" s="143">
        <v>37700440</v>
      </c>
      <c r="N26" s="143">
        <f t="shared" si="0"/>
        <v>41470484</v>
      </c>
      <c r="O26" s="128"/>
      <c r="P26" s="42"/>
      <c r="Q26" s="43"/>
      <c r="R26" s="45" t="s">
        <v>57</v>
      </c>
      <c r="S26" s="55">
        <v>43829</v>
      </c>
      <c r="T26" s="55">
        <v>43860</v>
      </c>
      <c r="U26" s="14" t="s">
        <v>56</v>
      </c>
      <c r="V26" s="12" t="s">
        <v>224</v>
      </c>
      <c r="W26" s="15" t="s">
        <v>200</v>
      </c>
    </row>
    <row r="27" spans="2:23" s="16" customFormat="1">
      <c r="B27" s="51">
        <v>25</v>
      </c>
      <c r="C27" s="14" t="s">
        <v>22</v>
      </c>
      <c r="D27" s="14" t="s">
        <v>223</v>
      </c>
      <c r="E27" s="24" t="s">
        <v>21</v>
      </c>
      <c r="F27" s="27">
        <v>43844</v>
      </c>
      <c r="G27" s="14" t="s">
        <v>214</v>
      </c>
      <c r="H27" s="27">
        <v>43847</v>
      </c>
      <c r="I27" s="58" t="s">
        <v>225</v>
      </c>
      <c r="J27" s="58" t="s">
        <v>216</v>
      </c>
      <c r="K27" s="46"/>
      <c r="L27" s="46"/>
      <c r="M27" s="143">
        <v>400000</v>
      </c>
      <c r="N27" s="143">
        <f t="shared" si="0"/>
        <v>440000.00000000006</v>
      </c>
      <c r="O27" s="130"/>
      <c r="P27" s="54"/>
      <c r="Q27" s="47"/>
      <c r="R27" s="45" t="s">
        <v>215</v>
      </c>
      <c r="S27" s="55">
        <v>43850</v>
      </c>
      <c r="T27" s="55">
        <v>43860</v>
      </c>
      <c r="U27" s="14" t="s">
        <v>217</v>
      </c>
      <c r="V27" s="12" t="s">
        <v>251</v>
      </c>
      <c r="W27" s="15" t="s">
        <v>226</v>
      </c>
    </row>
    <row r="28" spans="2:23" s="16" customFormat="1">
      <c r="B28" s="51">
        <v>26</v>
      </c>
      <c r="C28" s="12" t="s">
        <v>47</v>
      </c>
      <c r="D28" s="14" t="s">
        <v>222</v>
      </c>
      <c r="E28" s="17" t="s">
        <v>21</v>
      </c>
      <c r="F28" s="11">
        <v>43411</v>
      </c>
      <c r="G28" s="12" t="s">
        <v>15</v>
      </c>
      <c r="H28" s="11">
        <v>43412</v>
      </c>
      <c r="I28" s="13" t="s">
        <v>202</v>
      </c>
      <c r="J28" s="13" t="s">
        <v>35</v>
      </c>
      <c r="K28" s="30">
        <v>600</v>
      </c>
      <c r="L28" s="63">
        <v>52500</v>
      </c>
      <c r="M28" s="144">
        <v>31500000</v>
      </c>
      <c r="N28" s="144">
        <v>34650000</v>
      </c>
      <c r="O28" s="134" t="s">
        <v>57</v>
      </c>
      <c r="P28" s="11">
        <v>43220</v>
      </c>
      <c r="Q28" s="11">
        <v>43860</v>
      </c>
      <c r="R28" s="14" t="s">
        <v>57</v>
      </c>
      <c r="S28" s="11">
        <v>43220</v>
      </c>
      <c r="T28" s="11">
        <v>43889</v>
      </c>
      <c r="U28" s="14" t="s">
        <v>78</v>
      </c>
      <c r="V28" s="12" t="s">
        <v>224</v>
      </c>
      <c r="W28" s="15" t="s">
        <v>198</v>
      </c>
    </row>
    <row r="29" spans="2:23" s="16" customFormat="1">
      <c r="B29" s="51">
        <v>27</v>
      </c>
      <c r="C29" s="12" t="s">
        <v>47</v>
      </c>
      <c r="D29" s="14" t="s">
        <v>222</v>
      </c>
      <c r="E29" s="17" t="s">
        <v>21</v>
      </c>
      <c r="F29" s="11">
        <v>43411</v>
      </c>
      <c r="G29" s="12" t="s">
        <v>15</v>
      </c>
      <c r="H29" s="11">
        <v>43412</v>
      </c>
      <c r="I29" s="13" t="s">
        <v>41</v>
      </c>
      <c r="J29" s="13" t="s">
        <v>35</v>
      </c>
      <c r="K29" s="30">
        <v>600</v>
      </c>
      <c r="L29" s="63">
        <v>52500</v>
      </c>
      <c r="M29" s="144">
        <v>31500000</v>
      </c>
      <c r="N29" s="144">
        <v>34650000</v>
      </c>
      <c r="O29" s="134" t="s">
        <v>57</v>
      </c>
      <c r="P29" s="11">
        <v>43251</v>
      </c>
      <c r="Q29" s="11">
        <v>43860</v>
      </c>
      <c r="R29" s="14" t="s">
        <v>57</v>
      </c>
      <c r="S29" s="11">
        <v>43251</v>
      </c>
      <c r="T29" s="11">
        <v>43889</v>
      </c>
      <c r="U29" s="14" t="s">
        <v>78</v>
      </c>
      <c r="V29" s="12" t="s">
        <v>224</v>
      </c>
      <c r="W29" s="15" t="s">
        <v>199</v>
      </c>
    </row>
    <row r="30" spans="2:23" s="16" customFormat="1">
      <c r="B30" s="51">
        <v>28</v>
      </c>
      <c r="C30" s="14" t="s">
        <v>66</v>
      </c>
      <c r="D30" s="14" t="s">
        <v>222</v>
      </c>
      <c r="E30" s="14" t="s">
        <v>37</v>
      </c>
      <c r="F30" s="27">
        <v>43714</v>
      </c>
      <c r="G30" s="14" t="s">
        <v>15</v>
      </c>
      <c r="H30" s="27">
        <v>43717</v>
      </c>
      <c r="I30" s="58" t="s">
        <v>252</v>
      </c>
      <c r="J30" s="58" t="s">
        <v>99</v>
      </c>
      <c r="K30" s="46"/>
      <c r="L30" s="46"/>
      <c r="M30" s="143">
        <v>128600000</v>
      </c>
      <c r="N30" s="143">
        <f t="shared" ref="N30:N86" si="1">M30*1.1</f>
        <v>141460000</v>
      </c>
      <c r="O30" s="128"/>
      <c r="P30" s="42"/>
      <c r="Q30" s="43"/>
      <c r="R30" s="45" t="s">
        <v>57</v>
      </c>
      <c r="S30" s="55">
        <v>43830</v>
      </c>
      <c r="T30" s="55">
        <v>43950</v>
      </c>
      <c r="U30" s="14" t="s">
        <v>67</v>
      </c>
      <c r="V30" s="12" t="s">
        <v>253</v>
      </c>
      <c r="W30" s="15" t="s">
        <v>227</v>
      </c>
    </row>
    <row r="31" spans="2:23" s="16" customFormat="1" ht="16.5" customHeight="1">
      <c r="B31" s="51">
        <v>29</v>
      </c>
      <c r="C31" s="14" t="s">
        <v>22</v>
      </c>
      <c r="D31" s="24" t="s">
        <v>219</v>
      </c>
      <c r="E31" s="14" t="s">
        <v>21</v>
      </c>
      <c r="F31" s="27">
        <v>43815</v>
      </c>
      <c r="G31" s="14" t="s">
        <v>40</v>
      </c>
      <c r="H31" s="27">
        <v>43815</v>
      </c>
      <c r="I31" s="58" t="s">
        <v>120</v>
      </c>
      <c r="J31" s="58" t="s">
        <v>80</v>
      </c>
      <c r="K31" s="46"/>
      <c r="L31" s="46"/>
      <c r="M31" s="143">
        <v>800000</v>
      </c>
      <c r="N31" s="143">
        <f t="shared" si="1"/>
        <v>880000.00000000012</v>
      </c>
      <c r="O31" s="128"/>
      <c r="P31" s="42"/>
      <c r="Q31" s="43"/>
      <c r="R31" s="45" t="s">
        <v>20</v>
      </c>
      <c r="S31" s="55">
        <v>43843</v>
      </c>
      <c r="T31" s="55">
        <v>43875</v>
      </c>
      <c r="U31" s="14" t="s">
        <v>67</v>
      </c>
      <c r="V31" s="12" t="s">
        <v>228</v>
      </c>
      <c r="W31" s="15" t="s">
        <v>176</v>
      </c>
    </row>
    <row r="32" spans="2:23" s="16" customFormat="1">
      <c r="B32" s="51">
        <v>30</v>
      </c>
      <c r="C32" s="14" t="s">
        <v>205</v>
      </c>
      <c r="D32" s="24" t="s">
        <v>219</v>
      </c>
      <c r="E32" s="14" t="s">
        <v>21</v>
      </c>
      <c r="F32" s="27">
        <v>43816</v>
      </c>
      <c r="G32" s="14" t="s">
        <v>32</v>
      </c>
      <c r="H32" s="27">
        <v>43816</v>
      </c>
      <c r="I32" s="58" t="s">
        <v>204</v>
      </c>
      <c r="J32" s="58" t="s">
        <v>82</v>
      </c>
      <c r="K32" s="46"/>
      <c r="L32" s="46"/>
      <c r="M32" s="143">
        <v>5552900</v>
      </c>
      <c r="N32" s="143">
        <f t="shared" si="1"/>
        <v>6108190.0000000009</v>
      </c>
      <c r="O32" s="130"/>
      <c r="P32" s="54"/>
      <c r="Q32" s="47"/>
      <c r="R32" s="45" t="s">
        <v>25</v>
      </c>
      <c r="S32" s="55">
        <v>43830</v>
      </c>
      <c r="T32" s="55">
        <v>43875</v>
      </c>
      <c r="U32" s="14" t="s">
        <v>67</v>
      </c>
      <c r="V32" s="12" t="s">
        <v>229</v>
      </c>
      <c r="W32" s="15" t="s">
        <v>201</v>
      </c>
    </row>
    <row r="33" spans="2:23" s="16" customFormat="1">
      <c r="B33" s="51">
        <v>31</v>
      </c>
      <c r="C33" s="14" t="s">
        <v>22</v>
      </c>
      <c r="D33" s="24" t="s">
        <v>219</v>
      </c>
      <c r="E33" s="14" t="s">
        <v>21</v>
      </c>
      <c r="F33" s="27">
        <v>43844</v>
      </c>
      <c r="G33" s="14" t="s">
        <v>191</v>
      </c>
      <c r="H33" s="27">
        <v>43843</v>
      </c>
      <c r="I33" s="58" t="s">
        <v>197</v>
      </c>
      <c r="J33" s="58" t="s">
        <v>192</v>
      </c>
      <c r="K33" s="46"/>
      <c r="L33" s="46"/>
      <c r="M33" s="143">
        <v>165000</v>
      </c>
      <c r="N33" s="143">
        <f t="shared" si="1"/>
        <v>181500.00000000003</v>
      </c>
      <c r="O33" s="128"/>
      <c r="P33" s="42"/>
      <c r="Q33" s="43"/>
      <c r="R33" s="45" t="s">
        <v>20</v>
      </c>
      <c r="S33" s="55">
        <v>43844</v>
      </c>
      <c r="T33" s="55">
        <v>43875</v>
      </c>
      <c r="U33" s="14" t="s">
        <v>78</v>
      </c>
      <c r="V33" s="12" t="s">
        <v>228</v>
      </c>
      <c r="W33" s="15" t="s">
        <v>196</v>
      </c>
    </row>
    <row r="34" spans="2:23">
      <c r="B34" s="51">
        <v>32</v>
      </c>
      <c r="C34" s="14" t="s">
        <v>22</v>
      </c>
      <c r="D34" s="14" t="s">
        <v>223</v>
      </c>
      <c r="E34" s="14" t="s">
        <v>21</v>
      </c>
      <c r="F34" s="27">
        <v>43846</v>
      </c>
      <c r="G34" s="14" t="s">
        <v>210</v>
      </c>
      <c r="H34" s="27">
        <v>43846</v>
      </c>
      <c r="I34" s="58" t="s">
        <v>207</v>
      </c>
      <c r="J34" s="58" t="s">
        <v>208</v>
      </c>
      <c r="K34" s="46"/>
      <c r="L34" s="46"/>
      <c r="M34" s="143">
        <v>850000</v>
      </c>
      <c r="N34" s="143">
        <f t="shared" si="1"/>
        <v>935000.00000000012</v>
      </c>
      <c r="O34" s="130"/>
      <c r="P34" s="54"/>
      <c r="Q34" s="47"/>
      <c r="R34" s="45" t="s">
        <v>209</v>
      </c>
      <c r="S34" s="55">
        <v>43861</v>
      </c>
      <c r="T34" s="55">
        <v>43889</v>
      </c>
      <c r="U34" s="14" t="s">
        <v>67</v>
      </c>
      <c r="V34" s="12" t="s">
        <v>346</v>
      </c>
      <c r="W34" s="15" t="s">
        <v>347</v>
      </c>
    </row>
    <row r="35" spans="2:23" s="16" customFormat="1">
      <c r="B35" s="68">
        <v>33</v>
      </c>
      <c r="C35" s="69" t="s">
        <v>51</v>
      </c>
      <c r="D35" s="69" t="s">
        <v>222</v>
      </c>
      <c r="E35" s="69" t="s">
        <v>21</v>
      </c>
      <c r="F35" s="70">
        <v>43550</v>
      </c>
      <c r="G35" s="69" t="s">
        <v>15</v>
      </c>
      <c r="H35" s="70">
        <v>43545</v>
      </c>
      <c r="I35" s="71" t="s">
        <v>53</v>
      </c>
      <c r="J35" s="71" t="s">
        <v>43</v>
      </c>
      <c r="K35" s="72">
        <v>100</v>
      </c>
      <c r="L35" s="72"/>
      <c r="M35" s="147">
        <v>173756700</v>
      </c>
      <c r="N35" s="147">
        <v>0</v>
      </c>
      <c r="O35" s="135"/>
      <c r="P35" s="73"/>
      <c r="Q35" s="74"/>
      <c r="R35" s="75" t="s">
        <v>10</v>
      </c>
      <c r="S35" s="76">
        <v>43809</v>
      </c>
      <c r="T35" s="76" t="s">
        <v>272</v>
      </c>
      <c r="U35" s="77" t="s">
        <v>254</v>
      </c>
      <c r="V35" s="78"/>
      <c r="W35" s="79"/>
    </row>
    <row r="36" spans="2:23" s="16" customFormat="1">
      <c r="B36" s="51">
        <v>34</v>
      </c>
      <c r="C36" s="14" t="s">
        <v>64</v>
      </c>
      <c r="D36" s="14" t="s">
        <v>222</v>
      </c>
      <c r="E36" s="14" t="s">
        <v>21</v>
      </c>
      <c r="F36" s="27">
        <v>43713</v>
      </c>
      <c r="G36" s="14" t="s">
        <v>32</v>
      </c>
      <c r="H36" s="27">
        <v>43713</v>
      </c>
      <c r="I36" s="58" t="s">
        <v>63</v>
      </c>
      <c r="J36" s="58" t="s">
        <v>36</v>
      </c>
      <c r="K36" s="46">
        <v>100</v>
      </c>
      <c r="L36" s="46">
        <v>305000</v>
      </c>
      <c r="M36" s="143">
        <f>K36*L36</f>
        <v>30500000</v>
      </c>
      <c r="N36" s="143">
        <f t="shared" si="1"/>
        <v>33550000.000000004</v>
      </c>
      <c r="O36" s="128"/>
      <c r="P36" s="42"/>
      <c r="Q36" s="43"/>
      <c r="R36" s="45" t="s">
        <v>57</v>
      </c>
      <c r="S36" s="55">
        <v>43830</v>
      </c>
      <c r="T36" s="55">
        <v>43920</v>
      </c>
      <c r="U36" s="14" t="s">
        <v>97</v>
      </c>
      <c r="V36" s="12" t="s">
        <v>273</v>
      </c>
      <c r="W36" s="15" t="s">
        <v>255</v>
      </c>
    </row>
    <row r="37" spans="2:23" s="16" customFormat="1">
      <c r="B37" s="51">
        <v>35</v>
      </c>
      <c r="C37" s="14" t="s">
        <v>22</v>
      </c>
      <c r="D37" s="14" t="s">
        <v>222</v>
      </c>
      <c r="E37" s="14" t="s">
        <v>21</v>
      </c>
      <c r="F37" s="27">
        <v>43798</v>
      </c>
      <c r="G37" s="14" t="s">
        <v>15</v>
      </c>
      <c r="H37" s="27">
        <v>43803</v>
      </c>
      <c r="I37" s="58" t="s">
        <v>274</v>
      </c>
      <c r="J37" s="59" t="s">
        <v>96</v>
      </c>
      <c r="K37" s="46"/>
      <c r="L37" s="46"/>
      <c r="M37" s="143">
        <v>63600000</v>
      </c>
      <c r="N37" s="143">
        <f t="shared" si="1"/>
        <v>69960000</v>
      </c>
      <c r="O37" s="128"/>
      <c r="P37" s="42"/>
      <c r="Q37" s="43"/>
      <c r="R37" s="45" t="s">
        <v>31</v>
      </c>
      <c r="S37" s="55">
        <v>43860</v>
      </c>
      <c r="T37" s="55">
        <v>43920</v>
      </c>
      <c r="U37" s="14" t="s">
        <v>97</v>
      </c>
      <c r="V37" s="12" t="s">
        <v>378</v>
      </c>
      <c r="W37" s="15" t="s">
        <v>275</v>
      </c>
    </row>
    <row r="38" spans="2:23" s="16" customFormat="1">
      <c r="B38" s="51">
        <v>36</v>
      </c>
      <c r="C38" s="14" t="s">
        <v>348</v>
      </c>
      <c r="D38" s="14" t="s">
        <v>222</v>
      </c>
      <c r="E38" s="14" t="s">
        <v>21</v>
      </c>
      <c r="F38" s="27">
        <v>43783</v>
      </c>
      <c r="G38" s="14" t="s">
        <v>15</v>
      </c>
      <c r="H38" s="27">
        <v>43783</v>
      </c>
      <c r="I38" s="58" t="s">
        <v>349</v>
      </c>
      <c r="J38" s="58" t="s">
        <v>74</v>
      </c>
      <c r="K38" s="46"/>
      <c r="L38" s="46"/>
      <c r="M38" s="143">
        <v>39910030</v>
      </c>
      <c r="N38" s="143">
        <f t="shared" si="1"/>
        <v>43901033</v>
      </c>
      <c r="O38" s="128"/>
      <c r="P38" s="42"/>
      <c r="Q38" s="43"/>
      <c r="R38" s="45" t="s">
        <v>76</v>
      </c>
      <c r="S38" s="55">
        <v>43871</v>
      </c>
      <c r="T38" s="55">
        <v>43889</v>
      </c>
      <c r="U38" s="14" t="s">
        <v>217</v>
      </c>
      <c r="V38" s="12" t="s">
        <v>379</v>
      </c>
      <c r="W38" s="15" t="s">
        <v>321</v>
      </c>
    </row>
    <row r="39" spans="2:23" s="16" customFormat="1" ht="16.5" customHeight="1">
      <c r="B39" s="51">
        <v>37</v>
      </c>
      <c r="C39" s="14" t="s">
        <v>350</v>
      </c>
      <c r="D39" s="14" t="s">
        <v>222</v>
      </c>
      <c r="E39" s="14" t="s">
        <v>21</v>
      </c>
      <c r="F39" s="27">
        <v>43783</v>
      </c>
      <c r="G39" s="14" t="s">
        <v>15</v>
      </c>
      <c r="H39" s="27">
        <v>43783</v>
      </c>
      <c r="I39" s="58" t="s">
        <v>351</v>
      </c>
      <c r="J39" s="58" t="s">
        <v>75</v>
      </c>
      <c r="K39" s="46"/>
      <c r="L39" s="46"/>
      <c r="M39" s="143">
        <v>20263000</v>
      </c>
      <c r="N39" s="143">
        <f t="shared" si="1"/>
        <v>22289300</v>
      </c>
      <c r="O39" s="128"/>
      <c r="P39" s="42"/>
      <c r="Q39" s="43"/>
      <c r="R39" s="45" t="s">
        <v>76</v>
      </c>
      <c r="S39" s="55">
        <v>43871</v>
      </c>
      <c r="T39" s="55">
        <v>43889</v>
      </c>
      <c r="U39" s="14" t="s">
        <v>217</v>
      </c>
      <c r="V39" s="12" t="s">
        <v>379</v>
      </c>
      <c r="W39" s="15" t="s">
        <v>322</v>
      </c>
    </row>
    <row r="40" spans="2:23" s="16" customFormat="1" ht="16.5" customHeight="1">
      <c r="B40" s="51">
        <v>38</v>
      </c>
      <c r="C40" s="24" t="s">
        <v>22</v>
      </c>
      <c r="D40" s="14" t="s">
        <v>219</v>
      </c>
      <c r="E40" s="24" t="s">
        <v>21</v>
      </c>
      <c r="F40" s="27">
        <v>43840</v>
      </c>
      <c r="G40" s="14" t="s">
        <v>178</v>
      </c>
      <c r="H40" s="27">
        <v>43843</v>
      </c>
      <c r="I40" s="58" t="s">
        <v>256</v>
      </c>
      <c r="J40" s="58" t="s">
        <v>179</v>
      </c>
      <c r="K40" s="46"/>
      <c r="L40" s="46"/>
      <c r="M40" s="143">
        <v>7485000</v>
      </c>
      <c r="N40" s="143">
        <f t="shared" si="1"/>
        <v>8233500.0000000009</v>
      </c>
      <c r="O40" s="128"/>
      <c r="P40" s="42"/>
      <c r="Q40" s="43"/>
      <c r="R40" s="45" t="s">
        <v>10</v>
      </c>
      <c r="S40" s="55">
        <v>43847</v>
      </c>
      <c r="T40" s="55">
        <v>43950</v>
      </c>
      <c r="U40" s="14" t="s">
        <v>254</v>
      </c>
      <c r="V40" s="12" t="s">
        <v>276</v>
      </c>
      <c r="W40" s="15" t="s">
        <v>230</v>
      </c>
    </row>
    <row r="41" spans="2:23" s="16" customFormat="1">
      <c r="B41" s="51">
        <v>39</v>
      </c>
      <c r="C41" s="24" t="s">
        <v>22</v>
      </c>
      <c r="D41" s="14" t="s">
        <v>219</v>
      </c>
      <c r="E41" s="24" t="s">
        <v>21</v>
      </c>
      <c r="F41" s="27">
        <v>43840</v>
      </c>
      <c r="G41" s="14" t="s">
        <v>178</v>
      </c>
      <c r="H41" s="27">
        <v>43846</v>
      </c>
      <c r="I41" s="58" t="s">
        <v>177</v>
      </c>
      <c r="J41" s="58" t="s">
        <v>206</v>
      </c>
      <c r="K41" s="46"/>
      <c r="L41" s="46"/>
      <c r="M41" s="143">
        <v>2160000</v>
      </c>
      <c r="N41" s="143">
        <f t="shared" si="1"/>
        <v>2376000</v>
      </c>
      <c r="O41" s="128"/>
      <c r="P41" s="42"/>
      <c r="Q41" s="43"/>
      <c r="R41" s="45" t="s">
        <v>23</v>
      </c>
      <c r="S41" s="55">
        <v>43847</v>
      </c>
      <c r="T41" s="55">
        <v>43889</v>
      </c>
      <c r="U41" s="14" t="s">
        <v>257</v>
      </c>
      <c r="V41" s="12" t="s">
        <v>277</v>
      </c>
      <c r="W41" s="15" t="s">
        <v>231</v>
      </c>
    </row>
    <row r="42" spans="2:23" s="16" customFormat="1">
      <c r="B42" s="51">
        <v>40</v>
      </c>
      <c r="C42" s="14" t="s">
        <v>22</v>
      </c>
      <c r="D42" s="14" t="s">
        <v>219</v>
      </c>
      <c r="E42" s="14" t="s">
        <v>21</v>
      </c>
      <c r="F42" s="27">
        <v>43844</v>
      </c>
      <c r="G42" s="14" t="s">
        <v>195</v>
      </c>
      <c r="H42" s="27">
        <v>43844</v>
      </c>
      <c r="I42" s="58" t="s">
        <v>213</v>
      </c>
      <c r="J42" s="58" t="s">
        <v>194</v>
      </c>
      <c r="K42" s="46"/>
      <c r="L42" s="46"/>
      <c r="M42" s="143">
        <v>170000</v>
      </c>
      <c r="N42" s="143">
        <f t="shared" si="1"/>
        <v>187000.00000000003</v>
      </c>
      <c r="O42" s="128"/>
      <c r="P42" s="42"/>
      <c r="Q42" s="43"/>
      <c r="R42" s="45" t="s">
        <v>28</v>
      </c>
      <c r="S42" s="55">
        <v>43847</v>
      </c>
      <c r="T42" s="55">
        <v>43889</v>
      </c>
      <c r="U42" s="14" t="s">
        <v>257</v>
      </c>
      <c r="V42" s="12" t="s">
        <v>278</v>
      </c>
      <c r="W42" s="15" t="s">
        <v>232</v>
      </c>
    </row>
    <row r="43" spans="2:23">
      <c r="B43" s="51">
        <v>41</v>
      </c>
      <c r="C43" s="14" t="s">
        <v>22</v>
      </c>
      <c r="D43" s="14" t="s">
        <v>219</v>
      </c>
      <c r="E43" s="14" t="s">
        <v>21</v>
      </c>
      <c r="F43" s="27">
        <v>43846</v>
      </c>
      <c r="G43" s="14" t="s">
        <v>58</v>
      </c>
      <c r="H43" s="27">
        <v>43846</v>
      </c>
      <c r="I43" s="67" t="s">
        <v>279</v>
      </c>
      <c r="J43" s="58" t="s">
        <v>212</v>
      </c>
      <c r="K43" s="46"/>
      <c r="L43" s="46"/>
      <c r="M43" s="143">
        <v>1524000</v>
      </c>
      <c r="N43" s="143">
        <f t="shared" si="1"/>
        <v>1676400.0000000002</v>
      </c>
      <c r="O43" s="128"/>
      <c r="P43" s="42"/>
      <c r="Q43" s="43"/>
      <c r="R43" s="45" t="s">
        <v>30</v>
      </c>
      <c r="S43" s="55">
        <v>43852</v>
      </c>
      <c r="T43" s="55">
        <v>43889</v>
      </c>
      <c r="U43" s="14" t="s">
        <v>257</v>
      </c>
      <c r="V43" s="12" t="s">
        <v>280</v>
      </c>
      <c r="W43" s="15" t="s">
        <v>233</v>
      </c>
    </row>
    <row r="44" spans="2:23" s="16" customFormat="1">
      <c r="B44" s="68">
        <v>42</v>
      </c>
      <c r="C44" s="69" t="s">
        <v>66</v>
      </c>
      <c r="D44" s="69" t="s">
        <v>222</v>
      </c>
      <c r="E44" s="69" t="s">
        <v>37</v>
      </c>
      <c r="F44" s="70">
        <v>43714</v>
      </c>
      <c r="G44" s="69" t="s">
        <v>15</v>
      </c>
      <c r="H44" s="70">
        <v>43717</v>
      </c>
      <c r="I44" s="71" t="s">
        <v>65</v>
      </c>
      <c r="J44" s="71" t="s">
        <v>99</v>
      </c>
      <c r="K44" s="72"/>
      <c r="L44" s="72"/>
      <c r="M44" s="147">
        <v>128600000</v>
      </c>
      <c r="N44" s="147">
        <v>0</v>
      </c>
      <c r="O44" s="128"/>
      <c r="P44" s="42"/>
      <c r="Q44" s="43"/>
      <c r="R44" s="75" t="s">
        <v>57</v>
      </c>
      <c r="S44" s="76">
        <v>43861</v>
      </c>
      <c r="T44" s="76" t="s">
        <v>272</v>
      </c>
      <c r="U44" s="77" t="s">
        <v>254</v>
      </c>
      <c r="V44" s="78"/>
      <c r="W44" s="79"/>
    </row>
    <row r="45" spans="2:23" s="16" customFormat="1">
      <c r="B45" s="51">
        <v>43</v>
      </c>
      <c r="C45" s="14" t="s">
        <v>350</v>
      </c>
      <c r="D45" s="14" t="s">
        <v>222</v>
      </c>
      <c r="E45" s="14" t="s">
        <v>21</v>
      </c>
      <c r="F45" s="27">
        <v>43783</v>
      </c>
      <c r="G45" s="14" t="s">
        <v>15</v>
      </c>
      <c r="H45" s="27">
        <v>43783</v>
      </c>
      <c r="I45" s="58" t="s">
        <v>352</v>
      </c>
      <c r="J45" s="58" t="s">
        <v>110</v>
      </c>
      <c r="K45" s="46"/>
      <c r="L45" s="46"/>
      <c r="M45" s="143">
        <v>59323580</v>
      </c>
      <c r="N45" s="143">
        <f t="shared" si="1"/>
        <v>65255938.000000007</v>
      </c>
      <c r="O45" s="128"/>
      <c r="P45" s="42"/>
      <c r="Q45" s="43"/>
      <c r="R45" s="45" t="s">
        <v>76</v>
      </c>
      <c r="S45" s="55">
        <v>43871</v>
      </c>
      <c r="T45" s="55">
        <v>43889</v>
      </c>
      <c r="U45" s="14" t="s">
        <v>217</v>
      </c>
      <c r="V45" s="12" t="s">
        <v>379</v>
      </c>
      <c r="W45" s="15" t="s">
        <v>323</v>
      </c>
    </row>
    <row r="46" spans="2:23" s="16" customFormat="1">
      <c r="B46" s="51">
        <v>44</v>
      </c>
      <c r="C46" s="14" t="s">
        <v>350</v>
      </c>
      <c r="D46" s="14" t="s">
        <v>222</v>
      </c>
      <c r="E46" s="14" t="s">
        <v>21</v>
      </c>
      <c r="F46" s="27">
        <v>43783</v>
      </c>
      <c r="G46" s="14" t="s">
        <v>15</v>
      </c>
      <c r="H46" s="27">
        <v>43783</v>
      </c>
      <c r="I46" s="58" t="s">
        <v>349</v>
      </c>
      <c r="J46" s="58" t="s">
        <v>79</v>
      </c>
      <c r="K46" s="46"/>
      <c r="L46" s="46"/>
      <c r="M46" s="143">
        <v>19353550</v>
      </c>
      <c r="N46" s="143">
        <f t="shared" si="1"/>
        <v>21288905</v>
      </c>
      <c r="O46" s="128"/>
      <c r="P46" s="42"/>
      <c r="Q46" s="43"/>
      <c r="R46" s="45" t="s">
        <v>30</v>
      </c>
      <c r="S46" s="55">
        <v>43871</v>
      </c>
      <c r="T46" s="55">
        <v>43950</v>
      </c>
      <c r="U46" s="14" t="s">
        <v>257</v>
      </c>
      <c r="V46" s="12" t="s">
        <v>432</v>
      </c>
      <c r="W46" s="15" t="s">
        <v>324</v>
      </c>
    </row>
    <row r="47" spans="2:23" s="16" customFormat="1">
      <c r="B47" s="51">
        <v>45</v>
      </c>
      <c r="C47" s="14" t="s">
        <v>350</v>
      </c>
      <c r="D47" s="14" t="s">
        <v>222</v>
      </c>
      <c r="E47" s="14" t="s">
        <v>21</v>
      </c>
      <c r="F47" s="27">
        <v>43783</v>
      </c>
      <c r="G47" s="14" t="s">
        <v>15</v>
      </c>
      <c r="H47" s="27">
        <v>43783</v>
      </c>
      <c r="I47" s="58" t="s">
        <v>351</v>
      </c>
      <c r="J47" s="58" t="s">
        <v>124</v>
      </c>
      <c r="K47" s="46"/>
      <c r="L47" s="46"/>
      <c r="M47" s="143">
        <v>16759550</v>
      </c>
      <c r="N47" s="143">
        <f t="shared" si="1"/>
        <v>18435505</v>
      </c>
      <c r="O47" s="128"/>
      <c r="P47" s="42"/>
      <c r="Q47" s="43"/>
      <c r="R47" s="45" t="s">
        <v>30</v>
      </c>
      <c r="S47" s="55">
        <v>43871</v>
      </c>
      <c r="T47" s="55">
        <v>43950</v>
      </c>
      <c r="U47" s="14" t="s">
        <v>257</v>
      </c>
      <c r="V47" s="12" t="s">
        <v>432</v>
      </c>
      <c r="W47" s="15" t="s">
        <v>325</v>
      </c>
    </row>
    <row r="48" spans="2:23" s="16" customFormat="1">
      <c r="B48" s="51">
        <v>46</v>
      </c>
      <c r="C48" s="14" t="s">
        <v>350</v>
      </c>
      <c r="D48" s="14" t="s">
        <v>222</v>
      </c>
      <c r="E48" s="14" t="s">
        <v>21</v>
      </c>
      <c r="F48" s="27">
        <v>43783</v>
      </c>
      <c r="G48" s="14" t="s">
        <v>15</v>
      </c>
      <c r="H48" s="27">
        <v>43783</v>
      </c>
      <c r="I48" s="58" t="s">
        <v>349</v>
      </c>
      <c r="J48" s="58" t="s">
        <v>125</v>
      </c>
      <c r="K48" s="46"/>
      <c r="L48" s="46"/>
      <c r="M48" s="143">
        <v>32968490</v>
      </c>
      <c r="N48" s="143">
        <f t="shared" si="1"/>
        <v>36265339</v>
      </c>
      <c r="O48" s="128"/>
      <c r="P48" s="42"/>
      <c r="Q48" s="43"/>
      <c r="R48" s="45" t="s">
        <v>30</v>
      </c>
      <c r="S48" s="55">
        <v>43871</v>
      </c>
      <c r="T48" s="55">
        <v>43950</v>
      </c>
      <c r="U48" s="14" t="s">
        <v>257</v>
      </c>
      <c r="V48" s="12" t="s">
        <v>432</v>
      </c>
      <c r="W48" s="15" t="s">
        <v>353</v>
      </c>
    </row>
    <row r="49" spans="2:23" s="16" customFormat="1" ht="16.5" customHeight="1">
      <c r="B49" s="51">
        <v>47</v>
      </c>
      <c r="C49" s="14" t="s">
        <v>350</v>
      </c>
      <c r="D49" s="14" t="s">
        <v>222</v>
      </c>
      <c r="E49" s="14" t="s">
        <v>21</v>
      </c>
      <c r="F49" s="27">
        <v>43783</v>
      </c>
      <c r="G49" s="14" t="s">
        <v>15</v>
      </c>
      <c r="H49" s="27">
        <v>43836</v>
      </c>
      <c r="I49" s="58" t="s">
        <v>354</v>
      </c>
      <c r="J49" s="58" t="s">
        <v>153</v>
      </c>
      <c r="K49" s="46"/>
      <c r="L49" s="46"/>
      <c r="M49" s="143">
        <v>12540000</v>
      </c>
      <c r="N49" s="143">
        <f t="shared" si="1"/>
        <v>13794000.000000002</v>
      </c>
      <c r="O49" s="128"/>
      <c r="P49" s="42"/>
      <c r="Q49" s="43"/>
      <c r="R49" s="45" t="s">
        <v>18</v>
      </c>
      <c r="S49" s="55">
        <v>43866</v>
      </c>
      <c r="T49" s="55">
        <v>43950</v>
      </c>
      <c r="U49" s="14" t="s">
        <v>257</v>
      </c>
      <c r="V49" s="12" t="s">
        <v>433</v>
      </c>
      <c r="W49" s="15" t="s">
        <v>281</v>
      </c>
    </row>
    <row r="50" spans="2:23" ht="40.5">
      <c r="B50" s="51">
        <v>48</v>
      </c>
      <c r="C50" s="14" t="s">
        <v>350</v>
      </c>
      <c r="D50" s="14" t="s">
        <v>222</v>
      </c>
      <c r="E50" s="14" t="s">
        <v>21</v>
      </c>
      <c r="F50" s="27">
        <v>43783</v>
      </c>
      <c r="G50" s="14" t="s">
        <v>15</v>
      </c>
      <c r="H50" s="27">
        <v>43837</v>
      </c>
      <c r="I50" s="58" t="s">
        <v>355</v>
      </c>
      <c r="J50" s="58" t="s">
        <v>158</v>
      </c>
      <c r="K50" s="46"/>
      <c r="L50" s="46"/>
      <c r="M50" s="143">
        <v>23496000</v>
      </c>
      <c r="N50" s="143">
        <f t="shared" si="1"/>
        <v>25845600.000000004</v>
      </c>
      <c r="O50" s="128"/>
      <c r="P50" s="42"/>
      <c r="Q50" s="43"/>
      <c r="R50" s="45" t="s">
        <v>20</v>
      </c>
      <c r="S50" s="45" t="s">
        <v>12</v>
      </c>
      <c r="T50" s="55">
        <v>43950</v>
      </c>
      <c r="U50" s="14" t="s">
        <v>257</v>
      </c>
      <c r="V50" s="12" t="s">
        <v>434</v>
      </c>
      <c r="W50" s="86" t="s">
        <v>435</v>
      </c>
    </row>
    <row r="51" spans="2:23">
      <c r="B51" s="68">
        <v>49</v>
      </c>
      <c r="C51" s="69" t="s">
        <v>51</v>
      </c>
      <c r="D51" s="69" t="s">
        <v>222</v>
      </c>
      <c r="E51" s="69" t="s">
        <v>21</v>
      </c>
      <c r="F51" s="70">
        <v>43550</v>
      </c>
      <c r="G51" s="69" t="s">
        <v>15</v>
      </c>
      <c r="H51" s="70">
        <v>43545</v>
      </c>
      <c r="I51" s="71" t="s">
        <v>53</v>
      </c>
      <c r="J51" s="71" t="s">
        <v>43</v>
      </c>
      <c r="K51" s="72">
        <v>100</v>
      </c>
      <c r="L51" s="72"/>
      <c r="M51" s="147">
        <v>173756700</v>
      </c>
      <c r="N51" s="147">
        <v>0</v>
      </c>
      <c r="O51" s="128"/>
      <c r="P51" s="42"/>
      <c r="Q51" s="43"/>
      <c r="R51" s="75" t="s">
        <v>10</v>
      </c>
      <c r="S51" s="76">
        <v>43840</v>
      </c>
      <c r="T51" s="76" t="s">
        <v>272</v>
      </c>
      <c r="U51" s="77" t="s">
        <v>254</v>
      </c>
      <c r="V51" s="78"/>
      <c r="W51" s="79"/>
    </row>
    <row r="52" spans="2:23" s="16" customFormat="1">
      <c r="B52" s="68">
        <v>50</v>
      </c>
      <c r="C52" s="69" t="s">
        <v>64</v>
      </c>
      <c r="D52" s="69" t="s">
        <v>222</v>
      </c>
      <c r="E52" s="69" t="s">
        <v>21</v>
      </c>
      <c r="F52" s="70">
        <v>43713</v>
      </c>
      <c r="G52" s="69" t="s">
        <v>32</v>
      </c>
      <c r="H52" s="70">
        <v>43713</v>
      </c>
      <c r="I52" s="71" t="s">
        <v>63</v>
      </c>
      <c r="J52" s="71" t="s">
        <v>36</v>
      </c>
      <c r="K52" s="72">
        <v>100</v>
      </c>
      <c r="L52" s="72">
        <v>305000</v>
      </c>
      <c r="M52" s="147">
        <f>K52*L52</f>
        <v>30500000</v>
      </c>
      <c r="N52" s="147">
        <v>0</v>
      </c>
      <c r="O52" s="128"/>
      <c r="P52" s="42"/>
      <c r="Q52" s="43"/>
      <c r="R52" s="75" t="s">
        <v>57</v>
      </c>
      <c r="S52" s="76">
        <v>43496</v>
      </c>
      <c r="T52" s="76" t="s">
        <v>272</v>
      </c>
      <c r="U52" s="77" t="s">
        <v>254</v>
      </c>
      <c r="V52" s="78"/>
      <c r="W52" s="79"/>
    </row>
    <row r="53" spans="2:23" s="16" customFormat="1">
      <c r="B53" s="51">
        <v>51</v>
      </c>
      <c r="C53" s="14" t="s">
        <v>356</v>
      </c>
      <c r="D53" s="14" t="s">
        <v>222</v>
      </c>
      <c r="E53" s="24" t="s">
        <v>21</v>
      </c>
      <c r="F53" s="27">
        <v>43843</v>
      </c>
      <c r="G53" s="14" t="s">
        <v>32</v>
      </c>
      <c r="H53" s="27">
        <v>43843</v>
      </c>
      <c r="I53" s="58" t="s">
        <v>380</v>
      </c>
      <c r="J53" s="58" t="s">
        <v>187</v>
      </c>
      <c r="K53" s="46"/>
      <c r="L53" s="46"/>
      <c r="M53" s="143">
        <v>8966100</v>
      </c>
      <c r="N53" s="143">
        <f t="shared" si="1"/>
        <v>9862710</v>
      </c>
      <c r="O53" s="128"/>
      <c r="P53" s="42"/>
      <c r="Q53" s="43"/>
      <c r="R53" s="45" t="s">
        <v>185</v>
      </c>
      <c r="S53" s="55">
        <v>43889</v>
      </c>
      <c r="T53" s="55">
        <v>43920</v>
      </c>
      <c r="U53" s="14" t="s">
        <v>257</v>
      </c>
      <c r="V53" s="12" t="s">
        <v>436</v>
      </c>
      <c r="W53" s="15" t="s">
        <v>465</v>
      </c>
    </row>
    <row r="54" spans="2:23">
      <c r="B54" s="51">
        <v>52</v>
      </c>
      <c r="C54" s="14" t="s">
        <v>356</v>
      </c>
      <c r="D54" s="14" t="s">
        <v>222</v>
      </c>
      <c r="E54" s="24" t="s">
        <v>21</v>
      </c>
      <c r="F54" s="27">
        <v>43843</v>
      </c>
      <c r="G54" s="14" t="s">
        <v>32</v>
      </c>
      <c r="H54" s="27">
        <v>43843</v>
      </c>
      <c r="I54" s="58" t="s">
        <v>380</v>
      </c>
      <c r="J54" s="58" t="s">
        <v>189</v>
      </c>
      <c r="K54" s="46"/>
      <c r="L54" s="46"/>
      <c r="M54" s="143">
        <v>3430000</v>
      </c>
      <c r="N54" s="143">
        <f t="shared" si="1"/>
        <v>3773000.0000000005</v>
      </c>
      <c r="O54" s="130"/>
      <c r="P54" s="54"/>
      <c r="Q54" s="47"/>
      <c r="R54" s="45" t="s">
        <v>30</v>
      </c>
      <c r="S54" s="55">
        <v>43889</v>
      </c>
      <c r="T54" s="55">
        <v>43920</v>
      </c>
      <c r="U54" s="14" t="s">
        <v>257</v>
      </c>
      <c r="V54" s="12" t="s">
        <v>437</v>
      </c>
      <c r="W54" s="15" t="s">
        <v>466</v>
      </c>
    </row>
    <row r="55" spans="2:23">
      <c r="B55" s="68">
        <v>53</v>
      </c>
      <c r="C55" s="69" t="s">
        <v>66</v>
      </c>
      <c r="D55" s="69" t="s">
        <v>222</v>
      </c>
      <c r="E55" s="69" t="s">
        <v>37</v>
      </c>
      <c r="F55" s="70">
        <v>43714</v>
      </c>
      <c r="G55" s="69" t="s">
        <v>15</v>
      </c>
      <c r="H55" s="70">
        <v>43717</v>
      </c>
      <c r="I55" s="71" t="s">
        <v>65</v>
      </c>
      <c r="J55" s="71" t="s">
        <v>99</v>
      </c>
      <c r="K55" s="72"/>
      <c r="L55" s="72"/>
      <c r="M55" s="147">
        <v>128600000</v>
      </c>
      <c r="N55" s="147">
        <v>0</v>
      </c>
      <c r="O55" s="128"/>
      <c r="P55" s="42"/>
      <c r="Q55" s="43"/>
      <c r="R55" s="75" t="s">
        <v>57</v>
      </c>
      <c r="S55" s="76">
        <v>43889</v>
      </c>
      <c r="T55" s="76" t="s">
        <v>272</v>
      </c>
      <c r="U55" s="77" t="s">
        <v>254</v>
      </c>
      <c r="V55" s="78"/>
      <c r="W55" s="79"/>
    </row>
    <row r="56" spans="2:23">
      <c r="B56" s="89">
        <v>54</v>
      </c>
      <c r="C56" s="6" t="s">
        <v>356</v>
      </c>
      <c r="D56" s="6" t="s">
        <v>222</v>
      </c>
      <c r="E56" s="88" t="s">
        <v>21</v>
      </c>
      <c r="F56" s="53">
        <v>43843</v>
      </c>
      <c r="G56" s="6" t="s">
        <v>32</v>
      </c>
      <c r="H56" s="53">
        <v>43843</v>
      </c>
      <c r="I56" s="60" t="s">
        <v>180</v>
      </c>
      <c r="J56" s="60" t="s">
        <v>181</v>
      </c>
      <c r="K56" s="32"/>
      <c r="L56" s="32"/>
      <c r="M56" s="148">
        <v>2500000</v>
      </c>
      <c r="N56" s="148">
        <f t="shared" si="1"/>
        <v>2750000</v>
      </c>
      <c r="O56" s="132"/>
      <c r="P56" s="33"/>
      <c r="Q56" s="34"/>
      <c r="R56" s="8" t="s">
        <v>182</v>
      </c>
      <c r="S56" s="39">
        <v>43950</v>
      </c>
      <c r="T56" s="39">
        <v>43980</v>
      </c>
      <c r="U56" s="6" t="s">
        <v>78</v>
      </c>
      <c r="V56" s="4" t="s">
        <v>700</v>
      </c>
      <c r="W56" s="5" t="s">
        <v>677</v>
      </c>
    </row>
    <row r="57" spans="2:23">
      <c r="B57" s="89">
        <v>55</v>
      </c>
      <c r="C57" s="6" t="s">
        <v>356</v>
      </c>
      <c r="D57" s="6" t="s">
        <v>222</v>
      </c>
      <c r="E57" s="88" t="s">
        <v>21</v>
      </c>
      <c r="F57" s="53">
        <v>43843</v>
      </c>
      <c r="G57" s="6" t="s">
        <v>32</v>
      </c>
      <c r="H57" s="53">
        <v>43843</v>
      </c>
      <c r="I57" s="60" t="s">
        <v>180</v>
      </c>
      <c r="J57" s="60" t="s">
        <v>183</v>
      </c>
      <c r="K57" s="32"/>
      <c r="L57" s="32"/>
      <c r="M57" s="148">
        <v>22415000</v>
      </c>
      <c r="N57" s="148">
        <f t="shared" si="1"/>
        <v>24656500.000000004</v>
      </c>
      <c r="O57" s="132"/>
      <c r="P57" s="33"/>
      <c r="Q57" s="34"/>
      <c r="R57" s="8" t="s">
        <v>23</v>
      </c>
      <c r="S57" s="39">
        <v>43950</v>
      </c>
      <c r="T57" s="39">
        <v>44012</v>
      </c>
      <c r="U57" s="6" t="s">
        <v>78</v>
      </c>
      <c r="V57" s="4" t="s">
        <v>701</v>
      </c>
      <c r="W57" s="5" t="s">
        <v>678</v>
      </c>
    </row>
    <row r="58" spans="2:23">
      <c r="B58" s="89">
        <v>56</v>
      </c>
      <c r="C58" s="6" t="s">
        <v>356</v>
      </c>
      <c r="D58" s="6" t="s">
        <v>222</v>
      </c>
      <c r="E58" s="88" t="s">
        <v>21</v>
      </c>
      <c r="F58" s="53">
        <v>43843</v>
      </c>
      <c r="G58" s="6" t="s">
        <v>32</v>
      </c>
      <c r="H58" s="53">
        <v>43843</v>
      </c>
      <c r="I58" s="60" t="s">
        <v>180</v>
      </c>
      <c r="J58" s="101" t="s">
        <v>184</v>
      </c>
      <c r="K58" s="32">
        <v>135</v>
      </c>
      <c r="L58" s="32">
        <v>28139</v>
      </c>
      <c r="M58" s="148">
        <v>3798765</v>
      </c>
      <c r="N58" s="148">
        <f t="shared" si="1"/>
        <v>4178641.5000000005</v>
      </c>
      <c r="O58" s="132"/>
      <c r="P58" s="33"/>
      <c r="Q58" s="34"/>
      <c r="R58" s="8" t="s">
        <v>185</v>
      </c>
      <c r="S58" s="39">
        <v>43950</v>
      </c>
      <c r="T58" s="39">
        <v>44043</v>
      </c>
      <c r="U58" s="6" t="s">
        <v>78</v>
      </c>
      <c r="V58" s="4" t="s">
        <v>839</v>
      </c>
      <c r="W58" s="5" t="s">
        <v>840</v>
      </c>
    </row>
    <row r="59" spans="2:23">
      <c r="B59" s="89">
        <v>57</v>
      </c>
      <c r="C59" s="6" t="s">
        <v>356</v>
      </c>
      <c r="D59" s="6" t="s">
        <v>222</v>
      </c>
      <c r="E59" s="88" t="s">
        <v>21</v>
      </c>
      <c r="F59" s="53">
        <v>43843</v>
      </c>
      <c r="G59" s="6" t="s">
        <v>32</v>
      </c>
      <c r="H59" s="53">
        <v>43843</v>
      </c>
      <c r="I59" s="60" t="s">
        <v>180</v>
      </c>
      <c r="J59" s="60" t="s">
        <v>71</v>
      </c>
      <c r="K59" s="32"/>
      <c r="L59" s="32"/>
      <c r="M59" s="148">
        <v>17300000</v>
      </c>
      <c r="N59" s="148">
        <f t="shared" si="1"/>
        <v>19030000</v>
      </c>
      <c r="O59" s="132"/>
      <c r="P59" s="33"/>
      <c r="Q59" s="34"/>
      <c r="R59" s="8" t="s">
        <v>9</v>
      </c>
      <c r="S59" s="39">
        <v>43950</v>
      </c>
      <c r="T59" s="39">
        <v>44027</v>
      </c>
      <c r="U59" s="6" t="s">
        <v>78</v>
      </c>
      <c r="V59" s="4" t="s">
        <v>702</v>
      </c>
      <c r="W59" s="5" t="s">
        <v>679</v>
      </c>
    </row>
    <row r="60" spans="2:23">
      <c r="B60" s="89">
        <v>58</v>
      </c>
      <c r="C60" s="6" t="s">
        <v>356</v>
      </c>
      <c r="D60" s="6" t="s">
        <v>222</v>
      </c>
      <c r="E60" s="88" t="s">
        <v>21</v>
      </c>
      <c r="F60" s="53">
        <v>43843</v>
      </c>
      <c r="G60" s="6" t="s">
        <v>32</v>
      </c>
      <c r="H60" s="53">
        <v>43843</v>
      </c>
      <c r="I60" s="60" t="s">
        <v>180</v>
      </c>
      <c r="J60" s="60" t="s">
        <v>188</v>
      </c>
      <c r="K60" s="32">
        <v>100</v>
      </c>
      <c r="L60" s="32">
        <v>51000</v>
      </c>
      <c r="M60" s="148">
        <v>5100000</v>
      </c>
      <c r="N60" s="148">
        <f t="shared" si="1"/>
        <v>5610000</v>
      </c>
      <c r="O60" s="132"/>
      <c r="P60" s="33"/>
      <c r="Q60" s="34"/>
      <c r="R60" s="8" t="s">
        <v>8</v>
      </c>
      <c r="S60" s="39">
        <v>43950</v>
      </c>
      <c r="T60" s="39">
        <v>43997</v>
      </c>
      <c r="U60" s="6" t="s">
        <v>78</v>
      </c>
      <c r="V60" s="4" t="s">
        <v>703</v>
      </c>
      <c r="W60" s="5" t="s">
        <v>704</v>
      </c>
    </row>
    <row r="61" spans="2:23">
      <c r="B61" s="89">
        <v>59</v>
      </c>
      <c r="C61" s="6" t="s">
        <v>356</v>
      </c>
      <c r="D61" s="6" t="s">
        <v>222</v>
      </c>
      <c r="E61" s="88" t="s">
        <v>21</v>
      </c>
      <c r="F61" s="53">
        <v>43843</v>
      </c>
      <c r="G61" s="6" t="s">
        <v>32</v>
      </c>
      <c r="H61" s="53">
        <v>43843</v>
      </c>
      <c r="I61" s="60" t="s">
        <v>180</v>
      </c>
      <c r="J61" s="60" t="s">
        <v>550</v>
      </c>
      <c r="K61" s="32"/>
      <c r="L61" s="32"/>
      <c r="M61" s="148">
        <v>36721300</v>
      </c>
      <c r="N61" s="148">
        <f t="shared" si="1"/>
        <v>40393430</v>
      </c>
      <c r="O61" s="132"/>
      <c r="P61" s="33"/>
      <c r="Q61" s="34"/>
      <c r="R61" s="8" t="s">
        <v>30</v>
      </c>
      <c r="S61" s="39">
        <v>43950</v>
      </c>
      <c r="T61" s="39">
        <v>44012</v>
      </c>
      <c r="U61" s="6" t="s">
        <v>97</v>
      </c>
      <c r="V61" s="4" t="s">
        <v>705</v>
      </c>
      <c r="W61" s="5" t="s">
        <v>680</v>
      </c>
    </row>
    <row r="62" spans="2:23">
      <c r="B62" s="89">
        <v>60</v>
      </c>
      <c r="C62" s="6" t="s">
        <v>356</v>
      </c>
      <c r="D62" s="6" t="s">
        <v>222</v>
      </c>
      <c r="E62" s="88" t="s">
        <v>21</v>
      </c>
      <c r="F62" s="53">
        <v>43843</v>
      </c>
      <c r="G62" s="6" t="s">
        <v>32</v>
      </c>
      <c r="H62" s="53">
        <v>43846</v>
      </c>
      <c r="I62" s="60" t="s">
        <v>180</v>
      </c>
      <c r="J62" s="94" t="s">
        <v>95</v>
      </c>
      <c r="K62" s="95"/>
      <c r="L62" s="95"/>
      <c r="M62" s="149">
        <v>800000</v>
      </c>
      <c r="N62" s="148">
        <f t="shared" si="1"/>
        <v>880000.00000000012</v>
      </c>
      <c r="O62" s="136"/>
      <c r="P62" s="96"/>
      <c r="Q62" s="97"/>
      <c r="R62" s="4" t="s">
        <v>211</v>
      </c>
      <c r="S62" s="39">
        <v>43950</v>
      </c>
      <c r="T62" s="39">
        <v>43997</v>
      </c>
      <c r="U62" s="6" t="s">
        <v>78</v>
      </c>
      <c r="V62" s="4" t="s">
        <v>706</v>
      </c>
      <c r="W62" s="5" t="s">
        <v>681</v>
      </c>
    </row>
    <row r="63" spans="2:23">
      <c r="B63" s="89">
        <v>61</v>
      </c>
      <c r="C63" s="6" t="s">
        <v>356</v>
      </c>
      <c r="D63" s="6" t="s">
        <v>222</v>
      </c>
      <c r="E63" s="88" t="s">
        <v>21</v>
      </c>
      <c r="F63" s="53">
        <v>43843</v>
      </c>
      <c r="G63" s="6" t="s">
        <v>32</v>
      </c>
      <c r="H63" s="53">
        <v>43846</v>
      </c>
      <c r="I63" s="60" t="s">
        <v>180</v>
      </c>
      <c r="J63" s="60" t="s">
        <v>626</v>
      </c>
      <c r="K63" s="32"/>
      <c r="L63" s="32"/>
      <c r="M63" s="148">
        <v>6670000</v>
      </c>
      <c r="N63" s="148">
        <f t="shared" si="1"/>
        <v>7337000.0000000009</v>
      </c>
      <c r="O63" s="132"/>
      <c r="P63" s="33"/>
      <c r="Q63" s="34"/>
      <c r="R63" s="8" t="s">
        <v>39</v>
      </c>
      <c r="S63" s="39">
        <v>43950</v>
      </c>
      <c r="T63" s="39">
        <v>44027</v>
      </c>
      <c r="U63" s="6" t="s">
        <v>78</v>
      </c>
      <c r="V63" s="4" t="s">
        <v>707</v>
      </c>
      <c r="W63" s="5" t="s">
        <v>682</v>
      </c>
    </row>
    <row r="64" spans="2:23">
      <c r="B64" s="89">
        <v>62</v>
      </c>
      <c r="C64" s="6" t="s">
        <v>356</v>
      </c>
      <c r="D64" s="6" t="s">
        <v>222</v>
      </c>
      <c r="E64" s="88" t="s">
        <v>21</v>
      </c>
      <c r="F64" s="53">
        <v>43843</v>
      </c>
      <c r="G64" s="6" t="s">
        <v>32</v>
      </c>
      <c r="H64" s="53">
        <v>43846</v>
      </c>
      <c r="I64" s="60" t="s">
        <v>180</v>
      </c>
      <c r="J64" s="60" t="s">
        <v>683</v>
      </c>
      <c r="K64" s="95">
        <v>100</v>
      </c>
      <c r="L64" s="32">
        <v>25000</v>
      </c>
      <c r="M64" s="148">
        <v>2500000</v>
      </c>
      <c r="N64" s="148">
        <f t="shared" si="1"/>
        <v>2750000</v>
      </c>
      <c r="O64" s="132"/>
      <c r="P64" s="33"/>
      <c r="Q64" s="34"/>
      <c r="R64" s="8" t="s">
        <v>33</v>
      </c>
      <c r="S64" s="39">
        <v>43950</v>
      </c>
      <c r="T64" s="39">
        <v>44012</v>
      </c>
      <c r="U64" s="6" t="s">
        <v>78</v>
      </c>
      <c r="V64" s="4" t="s">
        <v>708</v>
      </c>
      <c r="W64" s="5" t="s">
        <v>684</v>
      </c>
    </row>
    <row r="65" spans="2:23">
      <c r="B65" s="89">
        <v>63</v>
      </c>
      <c r="C65" s="6" t="s">
        <v>356</v>
      </c>
      <c r="D65" s="6" t="s">
        <v>222</v>
      </c>
      <c r="E65" s="88" t="s">
        <v>21</v>
      </c>
      <c r="F65" s="53">
        <v>43843</v>
      </c>
      <c r="G65" s="6" t="s">
        <v>32</v>
      </c>
      <c r="H65" s="53">
        <v>43843</v>
      </c>
      <c r="I65" s="60" t="s">
        <v>380</v>
      </c>
      <c r="J65" s="60" t="s">
        <v>187</v>
      </c>
      <c r="K65" s="32"/>
      <c r="L65" s="32"/>
      <c r="M65" s="148">
        <v>8966100</v>
      </c>
      <c r="N65" s="148">
        <f t="shared" si="1"/>
        <v>9862710</v>
      </c>
      <c r="O65" s="128"/>
      <c r="P65" s="42"/>
      <c r="Q65" s="43"/>
      <c r="R65" s="8" t="s">
        <v>185</v>
      </c>
      <c r="S65" s="39">
        <v>43920</v>
      </c>
      <c r="T65" s="39">
        <v>43980</v>
      </c>
      <c r="U65" s="6" t="s">
        <v>78</v>
      </c>
      <c r="V65" s="4" t="s">
        <v>627</v>
      </c>
      <c r="W65" s="5" t="s">
        <v>628</v>
      </c>
    </row>
    <row r="66" spans="2:23">
      <c r="B66" s="89">
        <v>64</v>
      </c>
      <c r="C66" s="6" t="s">
        <v>357</v>
      </c>
      <c r="D66" s="6" t="s">
        <v>222</v>
      </c>
      <c r="E66" s="88" t="s">
        <v>21</v>
      </c>
      <c r="F66" s="53">
        <v>43843</v>
      </c>
      <c r="G66" s="6" t="s">
        <v>32</v>
      </c>
      <c r="H66" s="53">
        <v>43843</v>
      </c>
      <c r="I66" s="60" t="s">
        <v>186</v>
      </c>
      <c r="J66" s="60" t="s">
        <v>189</v>
      </c>
      <c r="K66" s="32"/>
      <c r="L66" s="32"/>
      <c r="M66" s="148">
        <v>3430000</v>
      </c>
      <c r="N66" s="148">
        <f t="shared" si="1"/>
        <v>3773000.0000000005</v>
      </c>
      <c r="O66" s="128"/>
      <c r="P66" s="42"/>
      <c r="Q66" s="43"/>
      <c r="R66" s="8" t="s">
        <v>30</v>
      </c>
      <c r="S66" s="39">
        <v>43920</v>
      </c>
      <c r="T66" s="39">
        <v>43980</v>
      </c>
      <c r="U66" s="6" t="s">
        <v>78</v>
      </c>
      <c r="V66" s="4" t="s">
        <v>629</v>
      </c>
      <c r="W66" s="5" t="s">
        <v>630</v>
      </c>
    </row>
    <row r="67" spans="2:23">
      <c r="B67" s="68">
        <v>65</v>
      </c>
      <c r="C67" s="69" t="s">
        <v>50</v>
      </c>
      <c r="D67" s="69" t="s">
        <v>222</v>
      </c>
      <c r="E67" s="69" t="s">
        <v>21</v>
      </c>
      <c r="F67" s="70">
        <v>43550</v>
      </c>
      <c r="G67" s="69" t="s">
        <v>15</v>
      </c>
      <c r="H67" s="70">
        <v>43545</v>
      </c>
      <c r="I67" s="71" t="s">
        <v>52</v>
      </c>
      <c r="J67" s="71" t="s">
        <v>43</v>
      </c>
      <c r="K67" s="72">
        <v>100</v>
      </c>
      <c r="L67" s="72"/>
      <c r="M67" s="147">
        <v>173756700</v>
      </c>
      <c r="N67" s="147">
        <v>0</v>
      </c>
      <c r="O67" s="128"/>
      <c r="P67" s="42"/>
      <c r="Q67" s="43"/>
      <c r="R67" s="75" t="s">
        <v>10</v>
      </c>
      <c r="S67" s="76">
        <v>43871</v>
      </c>
      <c r="T67" s="76" t="s">
        <v>272</v>
      </c>
      <c r="U67" s="77" t="s">
        <v>254</v>
      </c>
      <c r="V67" s="78"/>
      <c r="W67" s="79"/>
    </row>
    <row r="68" spans="2:23">
      <c r="B68" s="89">
        <v>66</v>
      </c>
      <c r="C68" s="6" t="s">
        <v>358</v>
      </c>
      <c r="D68" s="6" t="s">
        <v>222</v>
      </c>
      <c r="E68" s="6" t="s">
        <v>21</v>
      </c>
      <c r="F68" s="53">
        <v>43798</v>
      </c>
      <c r="G68" s="6" t="s">
        <v>32</v>
      </c>
      <c r="H68" s="53">
        <v>43621</v>
      </c>
      <c r="I68" s="60" t="s">
        <v>49</v>
      </c>
      <c r="J68" s="60" t="s">
        <v>34</v>
      </c>
      <c r="K68" s="32">
        <v>100</v>
      </c>
      <c r="L68" s="32">
        <v>110000</v>
      </c>
      <c r="M68" s="148">
        <f>K68*L68</f>
        <v>11000000</v>
      </c>
      <c r="N68" s="148">
        <f t="shared" si="1"/>
        <v>12100000.000000002</v>
      </c>
      <c r="O68" s="132"/>
      <c r="P68" s="33"/>
      <c r="Q68" s="34"/>
      <c r="R68" s="81" t="s">
        <v>98</v>
      </c>
      <c r="S68" s="8" t="s">
        <v>12</v>
      </c>
      <c r="T68" s="39">
        <v>44196</v>
      </c>
      <c r="U68" s="6" t="s">
        <v>258</v>
      </c>
      <c r="V68" s="4" t="s">
        <v>2587</v>
      </c>
      <c r="W68" s="5" t="s">
        <v>2588</v>
      </c>
    </row>
    <row r="69" spans="2:23">
      <c r="B69" s="89">
        <v>67</v>
      </c>
      <c r="C69" s="6" t="s">
        <v>356</v>
      </c>
      <c r="D69" s="6" t="s">
        <v>222</v>
      </c>
      <c r="E69" s="88" t="s">
        <v>21</v>
      </c>
      <c r="F69" s="53">
        <v>43843</v>
      </c>
      <c r="G69" s="6" t="s">
        <v>32</v>
      </c>
      <c r="H69" s="53">
        <v>43843</v>
      </c>
      <c r="I69" s="60" t="s">
        <v>180</v>
      </c>
      <c r="J69" s="60" t="s">
        <v>181</v>
      </c>
      <c r="K69" s="32"/>
      <c r="L69" s="32"/>
      <c r="M69" s="148">
        <v>2300000</v>
      </c>
      <c r="N69" s="148">
        <f t="shared" si="1"/>
        <v>2530000</v>
      </c>
      <c r="O69" s="132"/>
      <c r="P69" s="33"/>
      <c r="Q69" s="34"/>
      <c r="R69" s="81" t="s">
        <v>182</v>
      </c>
      <c r="S69" s="39">
        <v>44012</v>
      </c>
      <c r="T69" s="39">
        <v>44074</v>
      </c>
      <c r="U69" s="6" t="s">
        <v>258</v>
      </c>
      <c r="V69" s="102" t="s">
        <v>866</v>
      </c>
      <c r="W69" s="5" t="s">
        <v>867</v>
      </c>
    </row>
    <row r="70" spans="2:23">
      <c r="B70" s="89">
        <v>68</v>
      </c>
      <c r="C70" s="6" t="s">
        <v>356</v>
      </c>
      <c r="D70" s="6" t="s">
        <v>222</v>
      </c>
      <c r="E70" s="88" t="s">
        <v>21</v>
      </c>
      <c r="F70" s="53">
        <v>43843</v>
      </c>
      <c r="G70" s="6" t="s">
        <v>32</v>
      </c>
      <c r="H70" s="53">
        <v>43843</v>
      </c>
      <c r="I70" s="60" t="s">
        <v>180</v>
      </c>
      <c r="J70" s="60" t="s">
        <v>183</v>
      </c>
      <c r="K70" s="32"/>
      <c r="L70" s="32"/>
      <c r="M70" s="148">
        <v>21000000</v>
      </c>
      <c r="N70" s="148">
        <f t="shared" si="1"/>
        <v>23100000.000000004</v>
      </c>
      <c r="O70" s="132"/>
      <c r="P70" s="33"/>
      <c r="Q70" s="34"/>
      <c r="R70" s="81" t="s">
        <v>23</v>
      </c>
      <c r="S70" s="39">
        <v>44012</v>
      </c>
      <c r="T70" s="39">
        <v>44074</v>
      </c>
      <c r="U70" s="6" t="s">
        <v>258</v>
      </c>
      <c r="V70" s="4" t="s">
        <v>868</v>
      </c>
      <c r="W70" s="5" t="s">
        <v>869</v>
      </c>
    </row>
    <row r="71" spans="2:23">
      <c r="B71" s="89">
        <v>69</v>
      </c>
      <c r="C71" s="6" t="s">
        <v>356</v>
      </c>
      <c r="D71" s="6" t="s">
        <v>222</v>
      </c>
      <c r="E71" s="88" t="s">
        <v>21</v>
      </c>
      <c r="F71" s="53">
        <v>43843</v>
      </c>
      <c r="G71" s="6" t="s">
        <v>32</v>
      </c>
      <c r="H71" s="53">
        <v>43843</v>
      </c>
      <c r="I71" s="60" t="s">
        <v>180</v>
      </c>
      <c r="J71" s="101" t="s">
        <v>184</v>
      </c>
      <c r="K71" s="32">
        <v>100</v>
      </c>
      <c r="L71" s="32">
        <v>28139</v>
      </c>
      <c r="M71" s="148">
        <v>2813900</v>
      </c>
      <c r="N71" s="148">
        <f t="shared" si="1"/>
        <v>3095290.0000000005</v>
      </c>
      <c r="O71" s="128"/>
      <c r="P71" s="42"/>
      <c r="Q71" s="43"/>
      <c r="R71" s="81" t="s">
        <v>185</v>
      </c>
      <c r="S71" s="39">
        <v>44012</v>
      </c>
      <c r="T71" s="39">
        <v>44074</v>
      </c>
      <c r="U71" s="6" t="s">
        <v>258</v>
      </c>
      <c r="V71" s="4" t="s">
        <v>870</v>
      </c>
      <c r="W71" s="5" t="s">
        <v>871</v>
      </c>
    </row>
    <row r="72" spans="2:23" s="16" customFormat="1">
      <c r="B72" s="89">
        <v>70</v>
      </c>
      <c r="C72" s="6" t="s">
        <v>356</v>
      </c>
      <c r="D72" s="6" t="s">
        <v>222</v>
      </c>
      <c r="E72" s="88" t="s">
        <v>21</v>
      </c>
      <c r="F72" s="53">
        <v>43843</v>
      </c>
      <c r="G72" s="6" t="s">
        <v>32</v>
      </c>
      <c r="H72" s="53">
        <v>43843</v>
      </c>
      <c r="I72" s="60" t="s">
        <v>180</v>
      </c>
      <c r="J72" s="60" t="s">
        <v>71</v>
      </c>
      <c r="K72" s="32"/>
      <c r="L72" s="32"/>
      <c r="M72" s="148">
        <v>17300000</v>
      </c>
      <c r="N72" s="148">
        <f t="shared" si="1"/>
        <v>19030000</v>
      </c>
      <c r="O72" s="132"/>
      <c r="P72" s="33"/>
      <c r="Q72" s="34"/>
      <c r="R72" s="81" t="s">
        <v>9</v>
      </c>
      <c r="S72" s="39">
        <v>44012</v>
      </c>
      <c r="T72" s="39">
        <v>44074</v>
      </c>
      <c r="U72" s="6" t="s">
        <v>258</v>
      </c>
      <c r="V72" s="4" t="s">
        <v>872</v>
      </c>
      <c r="W72" s="5" t="s">
        <v>873</v>
      </c>
    </row>
    <row r="73" spans="2:23">
      <c r="B73" s="89">
        <v>71</v>
      </c>
      <c r="C73" s="6" t="s">
        <v>356</v>
      </c>
      <c r="D73" s="6" t="s">
        <v>222</v>
      </c>
      <c r="E73" s="88" t="s">
        <v>21</v>
      </c>
      <c r="F73" s="53">
        <v>43843</v>
      </c>
      <c r="G73" s="6" t="s">
        <v>32</v>
      </c>
      <c r="H73" s="53">
        <v>43843</v>
      </c>
      <c r="I73" s="60" t="s">
        <v>554</v>
      </c>
      <c r="J73" s="60" t="s">
        <v>188</v>
      </c>
      <c r="K73" s="32">
        <v>100</v>
      </c>
      <c r="L73" s="32">
        <v>51000</v>
      </c>
      <c r="M73" s="148">
        <v>5100000</v>
      </c>
      <c r="N73" s="148">
        <f t="shared" si="1"/>
        <v>5610000</v>
      </c>
      <c r="O73" s="132"/>
      <c r="P73" s="33"/>
      <c r="Q73" s="34"/>
      <c r="R73" s="81" t="s">
        <v>8</v>
      </c>
      <c r="S73" s="39">
        <v>44012</v>
      </c>
      <c r="T73" s="39">
        <v>44057</v>
      </c>
      <c r="U73" s="6" t="s">
        <v>67</v>
      </c>
      <c r="V73" s="102" t="s">
        <v>874</v>
      </c>
      <c r="W73" s="5" t="s">
        <v>875</v>
      </c>
    </row>
    <row r="74" spans="2:23">
      <c r="B74" s="89">
        <v>72</v>
      </c>
      <c r="C74" s="6" t="s">
        <v>356</v>
      </c>
      <c r="D74" s="6" t="s">
        <v>222</v>
      </c>
      <c r="E74" s="88" t="s">
        <v>21</v>
      </c>
      <c r="F74" s="53">
        <v>43843</v>
      </c>
      <c r="G74" s="6" t="s">
        <v>32</v>
      </c>
      <c r="H74" s="53">
        <v>43843</v>
      </c>
      <c r="I74" s="60" t="s">
        <v>180</v>
      </c>
      <c r="J74" s="60" t="s">
        <v>193</v>
      </c>
      <c r="K74" s="32"/>
      <c r="L74" s="32"/>
      <c r="M74" s="148">
        <v>36341300</v>
      </c>
      <c r="N74" s="148">
        <f t="shared" si="1"/>
        <v>39975430</v>
      </c>
      <c r="O74" s="132"/>
      <c r="P74" s="33"/>
      <c r="Q74" s="34"/>
      <c r="R74" s="81" t="s">
        <v>30</v>
      </c>
      <c r="S74" s="39">
        <v>44012</v>
      </c>
      <c r="T74" s="39">
        <v>44074</v>
      </c>
      <c r="U74" s="6" t="s">
        <v>258</v>
      </c>
      <c r="V74" s="4" t="s">
        <v>876</v>
      </c>
      <c r="W74" s="5" t="s">
        <v>877</v>
      </c>
    </row>
    <row r="75" spans="2:23" s="103" customFormat="1">
      <c r="B75" s="89">
        <v>73</v>
      </c>
      <c r="C75" s="6" t="s">
        <v>356</v>
      </c>
      <c r="D75" s="6" t="s">
        <v>222</v>
      </c>
      <c r="E75" s="88" t="s">
        <v>21</v>
      </c>
      <c r="F75" s="53">
        <v>43843</v>
      </c>
      <c r="G75" s="6" t="s">
        <v>32</v>
      </c>
      <c r="H75" s="53">
        <v>43846</v>
      </c>
      <c r="I75" s="60" t="s">
        <v>180</v>
      </c>
      <c r="J75" s="94" t="s">
        <v>95</v>
      </c>
      <c r="K75" s="32"/>
      <c r="L75" s="32"/>
      <c r="M75" s="149">
        <v>800000</v>
      </c>
      <c r="N75" s="148">
        <f t="shared" si="1"/>
        <v>880000.00000000012</v>
      </c>
      <c r="O75" s="132"/>
      <c r="P75" s="33"/>
      <c r="Q75" s="34"/>
      <c r="R75" s="81" t="s">
        <v>211</v>
      </c>
      <c r="S75" s="39">
        <v>44012</v>
      </c>
      <c r="T75" s="39">
        <v>44074</v>
      </c>
      <c r="U75" s="6" t="s">
        <v>258</v>
      </c>
      <c r="V75" s="4" t="s">
        <v>878</v>
      </c>
      <c r="W75" s="5" t="s">
        <v>879</v>
      </c>
    </row>
    <row r="76" spans="2:23">
      <c r="B76" s="89">
        <v>74</v>
      </c>
      <c r="C76" s="88" t="s">
        <v>356</v>
      </c>
      <c r="D76" s="88" t="s">
        <v>222</v>
      </c>
      <c r="E76" s="88" t="s">
        <v>21</v>
      </c>
      <c r="F76" s="90">
        <v>43843</v>
      </c>
      <c r="G76" s="88" t="s">
        <v>32</v>
      </c>
      <c r="H76" s="90">
        <v>43846</v>
      </c>
      <c r="I76" s="91" t="s">
        <v>180</v>
      </c>
      <c r="J76" s="91" t="s">
        <v>626</v>
      </c>
      <c r="K76" s="82"/>
      <c r="L76" s="82"/>
      <c r="M76" s="151">
        <v>6670000</v>
      </c>
      <c r="N76" s="151">
        <f t="shared" si="1"/>
        <v>7337000.0000000009</v>
      </c>
      <c r="O76" s="137"/>
      <c r="P76" s="92"/>
      <c r="Q76" s="93"/>
      <c r="R76" s="81" t="s">
        <v>39</v>
      </c>
      <c r="S76" s="65">
        <v>44012</v>
      </c>
      <c r="T76" s="65">
        <v>44074</v>
      </c>
      <c r="U76" s="88" t="s">
        <v>258</v>
      </c>
      <c r="V76" s="81" t="s">
        <v>880</v>
      </c>
      <c r="W76" s="83" t="s">
        <v>881</v>
      </c>
    </row>
    <row r="77" spans="2:23">
      <c r="B77" s="89">
        <v>75</v>
      </c>
      <c r="C77" s="6" t="s">
        <v>356</v>
      </c>
      <c r="D77" s="6" t="s">
        <v>222</v>
      </c>
      <c r="E77" s="88" t="s">
        <v>21</v>
      </c>
      <c r="F77" s="53">
        <v>43843</v>
      </c>
      <c r="G77" s="6" t="s">
        <v>32</v>
      </c>
      <c r="H77" s="53">
        <v>43846</v>
      </c>
      <c r="I77" s="60" t="s">
        <v>180</v>
      </c>
      <c r="J77" s="60" t="s">
        <v>24</v>
      </c>
      <c r="K77" s="95">
        <v>100</v>
      </c>
      <c r="L77" s="32">
        <v>25000</v>
      </c>
      <c r="M77" s="148">
        <v>2500000</v>
      </c>
      <c r="N77" s="148">
        <f t="shared" si="1"/>
        <v>2750000</v>
      </c>
      <c r="O77" s="132"/>
      <c r="P77" s="33"/>
      <c r="Q77" s="34"/>
      <c r="R77" s="81" t="s">
        <v>33</v>
      </c>
      <c r="S77" s="39">
        <v>44012</v>
      </c>
      <c r="T77" s="39">
        <v>44074</v>
      </c>
      <c r="U77" s="6" t="s">
        <v>258</v>
      </c>
      <c r="V77" s="4" t="s">
        <v>882</v>
      </c>
      <c r="W77" s="5" t="s">
        <v>883</v>
      </c>
    </row>
    <row r="78" spans="2:23">
      <c r="B78" s="68">
        <v>76</v>
      </c>
      <c r="C78" s="69" t="s">
        <v>50</v>
      </c>
      <c r="D78" s="69" t="s">
        <v>222</v>
      </c>
      <c r="E78" s="69" t="s">
        <v>21</v>
      </c>
      <c r="F78" s="70">
        <v>43550</v>
      </c>
      <c r="G78" s="69" t="s">
        <v>15</v>
      </c>
      <c r="H78" s="70">
        <v>43545</v>
      </c>
      <c r="I78" s="71" t="s">
        <v>52</v>
      </c>
      <c r="J78" s="71" t="s">
        <v>43</v>
      </c>
      <c r="K78" s="72">
        <v>100</v>
      </c>
      <c r="L78" s="72"/>
      <c r="M78" s="147">
        <v>6670000</v>
      </c>
      <c r="N78" s="147">
        <v>0</v>
      </c>
      <c r="O78" s="128"/>
      <c r="P78" s="42"/>
      <c r="Q78" s="43"/>
      <c r="R78" s="75" t="s">
        <v>10</v>
      </c>
      <c r="S78" s="76">
        <v>43900</v>
      </c>
      <c r="T78" s="76" t="s">
        <v>272</v>
      </c>
      <c r="U78" s="77" t="s">
        <v>254</v>
      </c>
      <c r="V78" s="78"/>
      <c r="W78" s="79"/>
    </row>
    <row r="79" spans="2:23">
      <c r="B79" s="89">
        <v>77</v>
      </c>
      <c r="C79" s="6" t="s">
        <v>356</v>
      </c>
      <c r="D79" s="6" t="s">
        <v>222</v>
      </c>
      <c r="E79" s="88" t="s">
        <v>21</v>
      </c>
      <c r="F79" s="53">
        <v>43843</v>
      </c>
      <c r="G79" s="6" t="s">
        <v>32</v>
      </c>
      <c r="H79" s="53">
        <v>43843</v>
      </c>
      <c r="I79" s="60" t="s">
        <v>380</v>
      </c>
      <c r="J79" s="60" t="s">
        <v>187</v>
      </c>
      <c r="K79" s="32"/>
      <c r="L79" s="32"/>
      <c r="M79" s="148">
        <v>8966100</v>
      </c>
      <c r="N79" s="148">
        <f t="shared" si="1"/>
        <v>9862710</v>
      </c>
      <c r="O79" s="132"/>
      <c r="P79" s="33"/>
      <c r="Q79" s="34"/>
      <c r="R79" s="8" t="s">
        <v>185</v>
      </c>
      <c r="S79" s="39">
        <v>43980</v>
      </c>
      <c r="T79" s="39">
        <v>44043</v>
      </c>
      <c r="U79" s="6" t="s">
        <v>258</v>
      </c>
      <c r="V79" s="4" t="s">
        <v>841</v>
      </c>
      <c r="W79" s="5" t="s">
        <v>842</v>
      </c>
    </row>
    <row r="80" spans="2:23">
      <c r="B80" s="68">
        <v>78</v>
      </c>
      <c r="C80" s="69" t="s">
        <v>357</v>
      </c>
      <c r="D80" s="69" t="s">
        <v>222</v>
      </c>
      <c r="E80" s="77" t="s">
        <v>21</v>
      </c>
      <c r="F80" s="70">
        <v>43843</v>
      </c>
      <c r="G80" s="69" t="s">
        <v>32</v>
      </c>
      <c r="H80" s="70">
        <v>43843</v>
      </c>
      <c r="I80" s="71" t="s">
        <v>186</v>
      </c>
      <c r="J80" s="71" t="s">
        <v>189</v>
      </c>
      <c r="K80" s="72"/>
      <c r="L80" s="72"/>
      <c r="M80" s="147">
        <v>3430000</v>
      </c>
      <c r="N80" s="147">
        <v>0</v>
      </c>
      <c r="O80" s="135"/>
      <c r="P80" s="73"/>
      <c r="Q80" s="74"/>
      <c r="R80" s="75" t="s">
        <v>30</v>
      </c>
      <c r="S80" s="76">
        <v>43980</v>
      </c>
      <c r="T80" s="76" t="s">
        <v>272</v>
      </c>
      <c r="U80" s="69" t="s">
        <v>67</v>
      </c>
      <c r="V80" s="78"/>
      <c r="W80" s="79"/>
    </row>
    <row r="81" spans="2:23">
      <c r="B81" s="68">
        <v>79</v>
      </c>
      <c r="C81" s="69" t="s">
        <v>356</v>
      </c>
      <c r="D81" s="69" t="s">
        <v>222</v>
      </c>
      <c r="E81" s="77" t="s">
        <v>21</v>
      </c>
      <c r="F81" s="70">
        <v>43843</v>
      </c>
      <c r="G81" s="69" t="s">
        <v>32</v>
      </c>
      <c r="H81" s="70">
        <v>43846</v>
      </c>
      <c r="I81" s="71" t="s">
        <v>180</v>
      </c>
      <c r="J81" s="71" t="s">
        <v>34</v>
      </c>
      <c r="K81" s="72">
        <v>100</v>
      </c>
      <c r="L81" s="72">
        <v>110000</v>
      </c>
      <c r="M81" s="147">
        <v>11000000</v>
      </c>
      <c r="N81" s="147">
        <v>0</v>
      </c>
      <c r="O81" s="128"/>
      <c r="P81" s="42"/>
      <c r="Q81" s="43"/>
      <c r="R81" s="75" t="s">
        <v>98</v>
      </c>
      <c r="S81" s="76">
        <v>44042</v>
      </c>
      <c r="T81" s="76" t="s">
        <v>272</v>
      </c>
      <c r="U81" s="69" t="s">
        <v>258</v>
      </c>
      <c r="V81" s="78"/>
      <c r="W81" s="79"/>
    </row>
    <row r="82" spans="2:23">
      <c r="B82" s="89">
        <v>80</v>
      </c>
      <c r="C82" s="6" t="s">
        <v>356</v>
      </c>
      <c r="D82" s="6" t="s">
        <v>222</v>
      </c>
      <c r="E82" s="88" t="s">
        <v>21</v>
      </c>
      <c r="F82" s="53">
        <v>43843</v>
      </c>
      <c r="G82" s="6" t="s">
        <v>32</v>
      </c>
      <c r="H82" s="53">
        <v>43843</v>
      </c>
      <c r="I82" s="60" t="s">
        <v>180</v>
      </c>
      <c r="J82" s="60" t="s">
        <v>181</v>
      </c>
      <c r="K82" s="32"/>
      <c r="L82" s="32"/>
      <c r="M82" s="148">
        <v>2300000</v>
      </c>
      <c r="N82" s="148">
        <f t="shared" si="1"/>
        <v>2530000</v>
      </c>
      <c r="O82" s="132"/>
      <c r="P82" s="33"/>
      <c r="Q82" s="34"/>
      <c r="R82" s="8" t="s">
        <v>182</v>
      </c>
      <c r="S82" s="39">
        <v>44042</v>
      </c>
      <c r="T82" s="39">
        <v>44103</v>
      </c>
      <c r="U82" s="6" t="s">
        <v>258</v>
      </c>
      <c r="V82" s="4" t="s">
        <v>1501</v>
      </c>
      <c r="W82" s="5" t="s">
        <v>1502</v>
      </c>
    </row>
    <row r="83" spans="2:23">
      <c r="B83" s="68">
        <v>81</v>
      </c>
      <c r="C83" s="69" t="s">
        <v>356</v>
      </c>
      <c r="D83" s="69" t="s">
        <v>222</v>
      </c>
      <c r="E83" s="77" t="s">
        <v>21</v>
      </c>
      <c r="F83" s="70">
        <v>43843</v>
      </c>
      <c r="G83" s="69" t="s">
        <v>32</v>
      </c>
      <c r="H83" s="70">
        <v>43843</v>
      </c>
      <c r="I83" s="71" t="s">
        <v>180</v>
      </c>
      <c r="J83" s="71" t="s">
        <v>183</v>
      </c>
      <c r="K83" s="72"/>
      <c r="L83" s="72"/>
      <c r="M83" s="147">
        <v>21000000</v>
      </c>
      <c r="N83" s="147">
        <v>0</v>
      </c>
      <c r="O83" s="135"/>
      <c r="P83" s="73"/>
      <c r="Q83" s="74"/>
      <c r="R83" s="75" t="s">
        <v>23</v>
      </c>
      <c r="S83" s="76">
        <v>44042</v>
      </c>
      <c r="T83" s="76" t="s">
        <v>272</v>
      </c>
      <c r="U83" s="69" t="s">
        <v>258</v>
      </c>
      <c r="V83" s="78"/>
      <c r="W83" s="79"/>
    </row>
    <row r="84" spans="2:23">
      <c r="B84" s="89">
        <v>82</v>
      </c>
      <c r="C84" s="6" t="s">
        <v>356</v>
      </c>
      <c r="D84" s="6" t="s">
        <v>222</v>
      </c>
      <c r="E84" s="88" t="s">
        <v>21</v>
      </c>
      <c r="F84" s="53">
        <v>43843</v>
      </c>
      <c r="G84" s="6" t="s">
        <v>32</v>
      </c>
      <c r="H84" s="53">
        <v>43843</v>
      </c>
      <c r="I84" s="60" t="s">
        <v>180</v>
      </c>
      <c r="J84" s="101" t="s">
        <v>184</v>
      </c>
      <c r="K84" s="32">
        <v>100</v>
      </c>
      <c r="L84" s="32">
        <v>28139</v>
      </c>
      <c r="M84" s="148">
        <v>2813900</v>
      </c>
      <c r="N84" s="148">
        <f t="shared" si="1"/>
        <v>3095290.0000000005</v>
      </c>
      <c r="O84" s="135"/>
      <c r="P84" s="73"/>
      <c r="Q84" s="74"/>
      <c r="R84" s="8" t="s">
        <v>185</v>
      </c>
      <c r="S84" s="39">
        <v>44042</v>
      </c>
      <c r="T84" s="39">
        <v>44103</v>
      </c>
      <c r="U84" s="6" t="s">
        <v>258</v>
      </c>
      <c r="V84" s="4" t="s">
        <v>1594</v>
      </c>
      <c r="W84" s="5" t="s">
        <v>1399</v>
      </c>
    </row>
    <row r="85" spans="2:23">
      <c r="B85" s="68">
        <v>83</v>
      </c>
      <c r="C85" s="69" t="s">
        <v>356</v>
      </c>
      <c r="D85" s="69" t="s">
        <v>222</v>
      </c>
      <c r="E85" s="77" t="s">
        <v>21</v>
      </c>
      <c r="F85" s="70">
        <v>43843</v>
      </c>
      <c r="G85" s="69" t="s">
        <v>32</v>
      </c>
      <c r="H85" s="70">
        <v>43843</v>
      </c>
      <c r="I85" s="71" t="s">
        <v>180</v>
      </c>
      <c r="J85" s="71" t="s">
        <v>71</v>
      </c>
      <c r="K85" s="72"/>
      <c r="L85" s="72"/>
      <c r="M85" s="147">
        <v>17300000</v>
      </c>
      <c r="N85" s="147">
        <v>0</v>
      </c>
      <c r="O85" s="135"/>
      <c r="P85" s="73"/>
      <c r="Q85" s="74"/>
      <c r="R85" s="75" t="s">
        <v>9</v>
      </c>
      <c r="S85" s="76">
        <v>44042</v>
      </c>
      <c r="T85" s="76" t="s">
        <v>272</v>
      </c>
      <c r="U85" s="69" t="s">
        <v>258</v>
      </c>
      <c r="V85" s="78"/>
      <c r="W85" s="79"/>
    </row>
    <row r="86" spans="2:23">
      <c r="B86" s="89">
        <v>84</v>
      </c>
      <c r="C86" s="6" t="s">
        <v>356</v>
      </c>
      <c r="D86" s="6" t="s">
        <v>222</v>
      </c>
      <c r="E86" s="88" t="s">
        <v>21</v>
      </c>
      <c r="F86" s="53">
        <v>43843</v>
      </c>
      <c r="G86" s="6" t="s">
        <v>32</v>
      </c>
      <c r="H86" s="53">
        <v>43843</v>
      </c>
      <c r="I86" s="60" t="s">
        <v>180</v>
      </c>
      <c r="J86" s="60" t="s">
        <v>188</v>
      </c>
      <c r="K86" s="32">
        <v>100</v>
      </c>
      <c r="L86" s="32">
        <v>51000</v>
      </c>
      <c r="M86" s="148">
        <v>5100000</v>
      </c>
      <c r="N86" s="148">
        <f t="shared" si="1"/>
        <v>5610000</v>
      </c>
      <c r="O86" s="132"/>
      <c r="P86" s="33"/>
      <c r="Q86" s="34"/>
      <c r="R86" s="8" t="s">
        <v>8</v>
      </c>
      <c r="S86" s="39">
        <v>44042</v>
      </c>
      <c r="T86" s="39">
        <v>44089</v>
      </c>
      <c r="U86" s="6" t="s">
        <v>258</v>
      </c>
      <c r="V86" s="4" t="s">
        <v>1400</v>
      </c>
      <c r="W86" s="5" t="s">
        <v>1401</v>
      </c>
    </row>
    <row r="87" spans="2:23">
      <c r="B87" s="68">
        <v>85</v>
      </c>
      <c r="C87" s="69" t="s">
        <v>356</v>
      </c>
      <c r="D87" s="69" t="s">
        <v>222</v>
      </c>
      <c r="E87" s="77" t="s">
        <v>21</v>
      </c>
      <c r="F87" s="70">
        <v>43843</v>
      </c>
      <c r="G87" s="69" t="s">
        <v>32</v>
      </c>
      <c r="H87" s="70">
        <v>43843</v>
      </c>
      <c r="I87" s="71" t="s">
        <v>180</v>
      </c>
      <c r="J87" s="71" t="s">
        <v>193</v>
      </c>
      <c r="K87" s="72"/>
      <c r="L87" s="72"/>
      <c r="M87" s="147">
        <v>36341300</v>
      </c>
      <c r="N87" s="147">
        <v>0</v>
      </c>
      <c r="O87" s="128"/>
      <c r="P87" s="42"/>
      <c r="Q87" s="43"/>
      <c r="R87" s="75" t="s">
        <v>30</v>
      </c>
      <c r="S87" s="76">
        <v>44042</v>
      </c>
      <c r="T87" s="76" t="s">
        <v>272</v>
      </c>
      <c r="U87" s="69" t="s">
        <v>67</v>
      </c>
      <c r="V87" s="78"/>
      <c r="W87" s="79"/>
    </row>
    <row r="88" spans="2:23">
      <c r="B88" s="68">
        <v>86</v>
      </c>
      <c r="C88" s="69" t="s">
        <v>356</v>
      </c>
      <c r="D88" s="69" t="s">
        <v>222</v>
      </c>
      <c r="E88" s="77" t="s">
        <v>21</v>
      </c>
      <c r="F88" s="70">
        <v>43843</v>
      </c>
      <c r="G88" s="69" t="s">
        <v>32</v>
      </c>
      <c r="H88" s="70">
        <v>43846</v>
      </c>
      <c r="I88" s="71" t="s">
        <v>180</v>
      </c>
      <c r="J88" s="98" t="s">
        <v>95</v>
      </c>
      <c r="K88" s="72"/>
      <c r="L88" s="72"/>
      <c r="M88" s="152">
        <v>800000</v>
      </c>
      <c r="N88" s="147">
        <v>0</v>
      </c>
      <c r="O88" s="135"/>
      <c r="P88" s="73"/>
      <c r="Q88" s="74"/>
      <c r="R88" s="78" t="s">
        <v>211</v>
      </c>
      <c r="S88" s="76">
        <v>44042</v>
      </c>
      <c r="T88" s="76" t="s">
        <v>272</v>
      </c>
      <c r="U88" s="69" t="s">
        <v>258</v>
      </c>
      <c r="V88" s="78"/>
      <c r="W88" s="79"/>
    </row>
    <row r="89" spans="2:23">
      <c r="B89" s="68">
        <v>87</v>
      </c>
      <c r="C89" s="69" t="s">
        <v>356</v>
      </c>
      <c r="D89" s="69" t="s">
        <v>222</v>
      </c>
      <c r="E89" s="77" t="s">
        <v>21</v>
      </c>
      <c r="F89" s="70">
        <v>43843</v>
      </c>
      <c r="G89" s="69" t="s">
        <v>32</v>
      </c>
      <c r="H89" s="70">
        <v>43846</v>
      </c>
      <c r="I89" s="71" t="s">
        <v>180</v>
      </c>
      <c r="J89" s="71" t="s">
        <v>626</v>
      </c>
      <c r="K89" s="72"/>
      <c r="L89" s="72"/>
      <c r="M89" s="147">
        <v>6670000</v>
      </c>
      <c r="N89" s="147">
        <v>0</v>
      </c>
      <c r="O89" s="135"/>
      <c r="P89" s="73"/>
      <c r="Q89" s="74"/>
      <c r="R89" s="75" t="s">
        <v>39</v>
      </c>
      <c r="S89" s="76">
        <v>44042</v>
      </c>
      <c r="T89" s="76" t="s">
        <v>272</v>
      </c>
      <c r="U89" s="69" t="s">
        <v>258</v>
      </c>
      <c r="V89" s="78"/>
      <c r="W89" s="79"/>
    </row>
    <row r="90" spans="2:23">
      <c r="B90" s="68">
        <v>88</v>
      </c>
      <c r="C90" s="69" t="s">
        <v>356</v>
      </c>
      <c r="D90" s="69" t="s">
        <v>222</v>
      </c>
      <c r="E90" s="77" t="s">
        <v>21</v>
      </c>
      <c r="F90" s="70">
        <v>43843</v>
      </c>
      <c r="G90" s="69" t="s">
        <v>32</v>
      </c>
      <c r="H90" s="70">
        <v>43846</v>
      </c>
      <c r="I90" s="71" t="s">
        <v>180</v>
      </c>
      <c r="J90" s="71" t="s">
        <v>24</v>
      </c>
      <c r="K90" s="99">
        <v>100</v>
      </c>
      <c r="L90" s="72">
        <v>25000</v>
      </c>
      <c r="M90" s="147">
        <v>2500000</v>
      </c>
      <c r="N90" s="147">
        <v>0</v>
      </c>
      <c r="O90" s="135"/>
      <c r="P90" s="73"/>
      <c r="Q90" s="74"/>
      <c r="R90" s="75" t="s">
        <v>33</v>
      </c>
      <c r="S90" s="76">
        <v>44042</v>
      </c>
      <c r="T90" s="76" t="s">
        <v>272</v>
      </c>
      <c r="U90" s="69" t="s">
        <v>258</v>
      </c>
      <c r="V90" s="78"/>
      <c r="W90" s="79"/>
    </row>
    <row r="91" spans="2:23">
      <c r="B91" s="68">
        <v>89</v>
      </c>
      <c r="C91" s="69" t="s">
        <v>50</v>
      </c>
      <c r="D91" s="69" t="s">
        <v>222</v>
      </c>
      <c r="E91" s="69" t="s">
        <v>21</v>
      </c>
      <c r="F91" s="70">
        <v>43550</v>
      </c>
      <c r="G91" s="69" t="s">
        <v>15</v>
      </c>
      <c r="H91" s="70">
        <v>43545</v>
      </c>
      <c r="I91" s="71" t="s">
        <v>52</v>
      </c>
      <c r="J91" s="71" t="s">
        <v>43</v>
      </c>
      <c r="K91" s="72">
        <v>100</v>
      </c>
      <c r="L91" s="72"/>
      <c r="M91" s="147">
        <v>173756700</v>
      </c>
      <c r="N91" s="147">
        <v>0</v>
      </c>
      <c r="O91" s="128"/>
      <c r="P91" s="42"/>
      <c r="Q91" s="43"/>
      <c r="R91" s="75" t="s">
        <v>10</v>
      </c>
      <c r="S91" s="76">
        <v>43931</v>
      </c>
      <c r="T91" s="76" t="s">
        <v>272</v>
      </c>
      <c r="U91" s="77" t="s">
        <v>254</v>
      </c>
      <c r="V91" s="78"/>
      <c r="W91" s="79"/>
    </row>
    <row r="92" spans="2:23">
      <c r="B92" s="68">
        <v>90</v>
      </c>
      <c r="C92" s="69" t="s">
        <v>356</v>
      </c>
      <c r="D92" s="69" t="s">
        <v>222</v>
      </c>
      <c r="E92" s="77" t="s">
        <v>21</v>
      </c>
      <c r="F92" s="70">
        <v>43843</v>
      </c>
      <c r="G92" s="69" t="s">
        <v>32</v>
      </c>
      <c r="H92" s="70">
        <v>43846</v>
      </c>
      <c r="I92" s="71" t="s">
        <v>180</v>
      </c>
      <c r="J92" s="71" t="s">
        <v>34</v>
      </c>
      <c r="K92" s="72">
        <v>100</v>
      </c>
      <c r="L92" s="72">
        <v>110000</v>
      </c>
      <c r="M92" s="147">
        <v>11000000</v>
      </c>
      <c r="N92" s="147">
        <v>0</v>
      </c>
      <c r="O92" s="128"/>
      <c r="P92" s="42"/>
      <c r="Q92" s="43"/>
      <c r="R92" s="75" t="s">
        <v>98</v>
      </c>
      <c r="S92" s="76">
        <v>43980</v>
      </c>
      <c r="T92" s="76" t="s">
        <v>272</v>
      </c>
      <c r="U92" s="69" t="s">
        <v>257</v>
      </c>
      <c r="V92" s="78"/>
      <c r="W92" s="79"/>
    </row>
    <row r="93" spans="2:23">
      <c r="B93" s="68">
        <v>91</v>
      </c>
      <c r="C93" s="69" t="s">
        <v>356</v>
      </c>
      <c r="D93" s="69" t="s">
        <v>222</v>
      </c>
      <c r="E93" s="77" t="s">
        <v>21</v>
      </c>
      <c r="F93" s="70">
        <v>43843</v>
      </c>
      <c r="G93" s="69" t="s">
        <v>32</v>
      </c>
      <c r="H93" s="70">
        <v>43846</v>
      </c>
      <c r="I93" s="71" t="s">
        <v>180</v>
      </c>
      <c r="J93" s="71" t="s">
        <v>34</v>
      </c>
      <c r="K93" s="72">
        <v>100</v>
      </c>
      <c r="L93" s="72">
        <v>110000</v>
      </c>
      <c r="M93" s="147">
        <v>11000000</v>
      </c>
      <c r="N93" s="147">
        <v>0</v>
      </c>
      <c r="O93" s="128"/>
      <c r="P93" s="42"/>
      <c r="Q93" s="43"/>
      <c r="R93" s="75" t="s">
        <v>98</v>
      </c>
      <c r="S93" s="76">
        <v>44012</v>
      </c>
      <c r="T93" s="76" t="s">
        <v>272</v>
      </c>
      <c r="U93" s="69" t="s">
        <v>257</v>
      </c>
      <c r="V93" s="78"/>
      <c r="W93" s="79"/>
    </row>
    <row r="94" spans="2:23" s="16" customFormat="1">
      <c r="B94" s="51">
        <v>92</v>
      </c>
      <c r="C94" s="14" t="s">
        <v>22</v>
      </c>
      <c r="D94" s="14" t="s">
        <v>219</v>
      </c>
      <c r="E94" s="14" t="s">
        <v>21</v>
      </c>
      <c r="F94" s="14" t="s">
        <v>29</v>
      </c>
      <c r="G94" s="14" t="s">
        <v>29</v>
      </c>
      <c r="H94" s="14" t="s">
        <v>29</v>
      </c>
      <c r="I94" s="58" t="s">
        <v>100</v>
      </c>
      <c r="J94" s="58" t="s">
        <v>101</v>
      </c>
      <c r="K94" s="46">
        <v>200</v>
      </c>
      <c r="L94" s="46">
        <v>70000</v>
      </c>
      <c r="M94" s="143">
        <f>K94*L94</f>
        <v>14000000</v>
      </c>
      <c r="N94" s="143">
        <f t="shared" ref="N94:N95" si="2">M94*1.1</f>
        <v>15400000.000000002</v>
      </c>
      <c r="O94" s="130"/>
      <c r="P94" s="54"/>
      <c r="Q94" s="47"/>
      <c r="R94" s="45" t="s">
        <v>31</v>
      </c>
      <c r="S94" s="55" t="s">
        <v>17</v>
      </c>
      <c r="T94" s="28" t="s">
        <v>102</v>
      </c>
      <c r="U94" s="14" t="s">
        <v>103</v>
      </c>
      <c r="V94" s="12"/>
      <c r="W94" s="15"/>
    </row>
    <row r="95" spans="2:23" s="16" customFormat="1">
      <c r="B95" s="51">
        <v>93</v>
      </c>
      <c r="C95" s="14" t="s">
        <v>51</v>
      </c>
      <c r="D95" s="14" t="s">
        <v>222</v>
      </c>
      <c r="E95" s="14" t="s">
        <v>21</v>
      </c>
      <c r="F95" s="27">
        <v>43550</v>
      </c>
      <c r="G95" s="14" t="s">
        <v>15</v>
      </c>
      <c r="H95" s="27">
        <v>43545</v>
      </c>
      <c r="I95" s="58" t="s">
        <v>145</v>
      </c>
      <c r="J95" s="58" t="s">
        <v>43</v>
      </c>
      <c r="K95" s="46">
        <v>100</v>
      </c>
      <c r="L95" s="46"/>
      <c r="M95" s="143">
        <v>86878350</v>
      </c>
      <c r="N95" s="143">
        <f t="shared" si="2"/>
        <v>95566185.000000015</v>
      </c>
      <c r="O95" s="128"/>
      <c r="P95" s="42"/>
      <c r="Q95" s="43"/>
      <c r="R95" s="45" t="s">
        <v>10</v>
      </c>
      <c r="S95" s="55" t="s">
        <v>12</v>
      </c>
      <c r="T95" s="55">
        <v>43950</v>
      </c>
      <c r="U95" s="24" t="s">
        <v>254</v>
      </c>
      <c r="V95" s="12" t="s">
        <v>276</v>
      </c>
      <c r="W95" s="15" t="s">
        <v>259</v>
      </c>
    </row>
    <row r="96" spans="2:23" s="16" customFormat="1">
      <c r="B96" s="51">
        <v>94</v>
      </c>
      <c r="C96" s="14" t="s">
        <v>42</v>
      </c>
      <c r="D96" s="14" t="s">
        <v>219</v>
      </c>
      <c r="E96" s="14" t="s">
        <v>21</v>
      </c>
      <c r="F96" s="27">
        <v>43850</v>
      </c>
      <c r="G96" s="14" t="s">
        <v>234</v>
      </c>
      <c r="H96" s="27">
        <v>43850</v>
      </c>
      <c r="I96" s="58" t="s">
        <v>1503</v>
      </c>
      <c r="J96" s="58" t="s">
        <v>235</v>
      </c>
      <c r="K96" s="46"/>
      <c r="L96" s="46"/>
      <c r="M96" s="143">
        <v>119330</v>
      </c>
      <c r="N96" s="143">
        <v>126872</v>
      </c>
      <c r="O96" s="130"/>
      <c r="P96" s="54">
        <v>106.31</v>
      </c>
      <c r="Q96" s="47"/>
      <c r="R96" s="45" t="s">
        <v>6223</v>
      </c>
      <c r="S96" s="45" t="s">
        <v>236</v>
      </c>
      <c r="T96" s="55">
        <v>43850</v>
      </c>
      <c r="U96" s="14" t="s">
        <v>237</v>
      </c>
      <c r="V96" s="12" t="s">
        <v>238</v>
      </c>
      <c r="W96" s="15" t="s">
        <v>467</v>
      </c>
    </row>
    <row r="97" spans="2:23" s="16" customFormat="1">
      <c r="B97" s="51">
        <v>95</v>
      </c>
      <c r="C97" s="14" t="s">
        <v>22</v>
      </c>
      <c r="D97" s="14" t="s">
        <v>219</v>
      </c>
      <c r="E97" s="14" t="s">
        <v>21</v>
      </c>
      <c r="F97" s="27">
        <v>43850</v>
      </c>
      <c r="G97" s="14" t="s">
        <v>32</v>
      </c>
      <c r="H97" s="27">
        <v>43850</v>
      </c>
      <c r="I97" s="58" t="s">
        <v>239</v>
      </c>
      <c r="J97" s="58" t="s">
        <v>240</v>
      </c>
      <c r="K97" s="46">
        <v>10</v>
      </c>
      <c r="L97" s="46">
        <v>9600</v>
      </c>
      <c r="M97" s="143">
        <v>96000</v>
      </c>
      <c r="N97" s="143">
        <f>M97*1.1</f>
        <v>105600.00000000001</v>
      </c>
      <c r="O97" s="130"/>
      <c r="P97" s="54"/>
      <c r="Q97" s="47"/>
      <c r="R97" s="45" t="s">
        <v>241</v>
      </c>
      <c r="S97" s="45" t="s">
        <v>236</v>
      </c>
      <c r="T97" s="55">
        <v>43850</v>
      </c>
      <c r="U97" s="14" t="s">
        <v>237</v>
      </c>
      <c r="V97" s="12" t="s">
        <v>238</v>
      </c>
      <c r="W97" s="15" t="s">
        <v>260</v>
      </c>
    </row>
    <row r="98" spans="2:23">
      <c r="B98" s="51">
        <v>96</v>
      </c>
      <c r="C98" s="14" t="s">
        <v>22</v>
      </c>
      <c r="D98" s="14" t="s">
        <v>219</v>
      </c>
      <c r="E98" s="14" t="s">
        <v>21</v>
      </c>
      <c r="F98" s="27">
        <v>43850</v>
      </c>
      <c r="G98" s="14" t="s">
        <v>40</v>
      </c>
      <c r="H98" s="27">
        <v>43850</v>
      </c>
      <c r="I98" s="58" t="s">
        <v>242</v>
      </c>
      <c r="J98" s="58" t="s">
        <v>282</v>
      </c>
      <c r="K98" s="46"/>
      <c r="L98" s="46"/>
      <c r="M98" s="143">
        <v>399000</v>
      </c>
      <c r="N98" s="143">
        <f>M98*1.1</f>
        <v>438900.00000000006</v>
      </c>
      <c r="O98" s="128"/>
      <c r="P98" s="42"/>
      <c r="Q98" s="43"/>
      <c r="R98" s="45" t="s">
        <v>30</v>
      </c>
      <c r="S98" s="55">
        <v>43861</v>
      </c>
      <c r="T98" s="55">
        <v>43889</v>
      </c>
      <c r="U98" s="14" t="s">
        <v>257</v>
      </c>
      <c r="V98" s="12" t="s">
        <v>280</v>
      </c>
      <c r="W98" s="15" t="s">
        <v>283</v>
      </c>
    </row>
    <row r="99" spans="2:23" s="16" customFormat="1">
      <c r="B99" s="51">
        <v>97</v>
      </c>
      <c r="C99" s="14" t="s">
        <v>22</v>
      </c>
      <c r="D99" s="14" t="s">
        <v>219</v>
      </c>
      <c r="E99" s="14" t="s">
        <v>21</v>
      </c>
      <c r="F99" s="27">
        <v>43850</v>
      </c>
      <c r="G99" s="14" t="s">
        <v>40</v>
      </c>
      <c r="H99" s="53">
        <v>43850</v>
      </c>
      <c r="I99" s="60" t="s">
        <v>242</v>
      </c>
      <c r="J99" s="64" t="s">
        <v>243</v>
      </c>
      <c r="K99" s="32"/>
      <c r="L99" s="32"/>
      <c r="M99" s="146"/>
      <c r="N99" s="146">
        <v>728009</v>
      </c>
      <c r="O99" s="132"/>
      <c r="P99" s="33"/>
      <c r="Q99" s="34"/>
      <c r="R99" s="8" t="s">
        <v>244</v>
      </c>
      <c r="S99" s="39" t="s">
        <v>236</v>
      </c>
      <c r="T99" s="39">
        <v>43850</v>
      </c>
      <c r="U99" s="14" t="s">
        <v>237</v>
      </c>
      <c r="V99" s="12" t="s">
        <v>238</v>
      </c>
      <c r="W99" s="5" t="s">
        <v>261</v>
      </c>
    </row>
    <row r="100" spans="2:23" s="16" customFormat="1">
      <c r="B100" s="51">
        <v>98</v>
      </c>
      <c r="C100" s="14" t="s">
        <v>22</v>
      </c>
      <c r="D100" s="14" t="s">
        <v>219</v>
      </c>
      <c r="E100" s="14" t="s">
        <v>21</v>
      </c>
      <c r="F100" s="27">
        <v>43850</v>
      </c>
      <c r="G100" s="14" t="s">
        <v>40</v>
      </c>
      <c r="H100" s="27">
        <v>43850</v>
      </c>
      <c r="I100" s="58" t="s">
        <v>242</v>
      </c>
      <c r="J100" s="58" t="s">
        <v>245</v>
      </c>
      <c r="K100" s="46">
        <v>30</v>
      </c>
      <c r="L100" s="46">
        <v>26000</v>
      </c>
      <c r="M100" s="143">
        <v>780000</v>
      </c>
      <c r="N100" s="143">
        <f>M100*1.1</f>
        <v>858000.00000000012</v>
      </c>
      <c r="O100" s="130"/>
      <c r="P100" s="54"/>
      <c r="Q100" s="47"/>
      <c r="R100" s="45" t="s">
        <v>246</v>
      </c>
      <c r="S100" s="55">
        <v>43873</v>
      </c>
      <c r="T100" s="55">
        <v>43889</v>
      </c>
      <c r="U100" s="14" t="s">
        <v>217</v>
      </c>
      <c r="V100" s="12" t="s">
        <v>359</v>
      </c>
      <c r="W100" s="15" t="s">
        <v>360</v>
      </c>
    </row>
    <row r="101" spans="2:23" s="16" customFormat="1">
      <c r="B101" s="51">
        <v>99</v>
      </c>
      <c r="C101" s="14" t="s">
        <v>22</v>
      </c>
      <c r="D101" s="14" t="s">
        <v>219</v>
      </c>
      <c r="E101" s="14" t="s">
        <v>21</v>
      </c>
      <c r="F101" s="27">
        <v>43851</v>
      </c>
      <c r="G101" s="14" t="s">
        <v>40</v>
      </c>
      <c r="H101" s="27">
        <v>43851</v>
      </c>
      <c r="I101" s="58" t="s">
        <v>284</v>
      </c>
      <c r="J101" s="58" t="s">
        <v>247</v>
      </c>
      <c r="K101" s="46">
        <v>10</v>
      </c>
      <c r="L101" s="46"/>
      <c r="M101" s="143">
        <v>400000</v>
      </c>
      <c r="N101" s="143">
        <f>M101*1.1</f>
        <v>440000.00000000006</v>
      </c>
      <c r="O101" s="128"/>
      <c r="P101" s="42"/>
      <c r="Q101" s="43"/>
      <c r="R101" s="45" t="s">
        <v>18</v>
      </c>
      <c r="S101" s="55">
        <v>43861</v>
      </c>
      <c r="T101" s="55">
        <v>43889</v>
      </c>
      <c r="U101" s="14" t="s">
        <v>257</v>
      </c>
      <c r="V101" s="12" t="s">
        <v>285</v>
      </c>
      <c r="W101" s="15" t="s">
        <v>286</v>
      </c>
    </row>
    <row r="102" spans="2:23">
      <c r="B102" s="51">
        <v>100</v>
      </c>
      <c r="C102" s="14" t="s">
        <v>22</v>
      </c>
      <c r="D102" s="14" t="s">
        <v>219</v>
      </c>
      <c r="E102" s="14" t="s">
        <v>21</v>
      </c>
      <c r="F102" s="27">
        <v>43850</v>
      </c>
      <c r="G102" s="14" t="s">
        <v>32</v>
      </c>
      <c r="H102" s="27">
        <v>43851</v>
      </c>
      <c r="I102" s="58" t="s">
        <v>287</v>
      </c>
      <c r="J102" s="58" t="s">
        <v>248</v>
      </c>
      <c r="K102" s="46">
        <v>30</v>
      </c>
      <c r="L102" s="46"/>
      <c r="M102" s="143">
        <v>150000</v>
      </c>
      <c r="N102" s="143">
        <f>M102*1.1</f>
        <v>165000</v>
      </c>
      <c r="O102" s="128"/>
      <c r="P102" s="42"/>
      <c r="Q102" s="43"/>
      <c r="R102" s="45" t="s">
        <v>18</v>
      </c>
      <c r="S102" s="55">
        <v>43861</v>
      </c>
      <c r="T102" s="55">
        <v>43889</v>
      </c>
      <c r="U102" s="14" t="s">
        <v>257</v>
      </c>
      <c r="V102" s="12" t="s">
        <v>285</v>
      </c>
      <c r="W102" s="15" t="s">
        <v>288</v>
      </c>
    </row>
    <row r="103" spans="2:23" s="16" customFormat="1">
      <c r="B103" s="51">
        <v>101</v>
      </c>
      <c r="C103" s="14" t="s">
        <v>22</v>
      </c>
      <c r="D103" s="14" t="s">
        <v>219</v>
      </c>
      <c r="E103" s="14" t="s">
        <v>21</v>
      </c>
      <c r="F103" s="27">
        <v>43852</v>
      </c>
      <c r="G103" s="14" t="s">
        <v>58</v>
      </c>
      <c r="H103" s="27">
        <v>43852</v>
      </c>
      <c r="I103" s="58" t="s">
        <v>262</v>
      </c>
      <c r="J103" s="58" t="s">
        <v>263</v>
      </c>
      <c r="K103" s="46"/>
      <c r="L103" s="46"/>
      <c r="M103" s="143"/>
      <c r="N103" s="143">
        <v>294000</v>
      </c>
      <c r="O103" s="130"/>
      <c r="P103" s="54"/>
      <c r="Q103" s="47"/>
      <c r="R103" s="45" t="s">
        <v>264</v>
      </c>
      <c r="S103" s="45" t="s">
        <v>236</v>
      </c>
      <c r="T103" s="55">
        <v>43852</v>
      </c>
      <c r="U103" s="14" t="s">
        <v>237</v>
      </c>
      <c r="V103" s="12" t="s">
        <v>238</v>
      </c>
      <c r="W103" s="15" t="s">
        <v>265</v>
      </c>
    </row>
    <row r="104" spans="2:23" s="16" customFormat="1">
      <c r="B104" s="51">
        <v>102</v>
      </c>
      <c r="C104" s="14" t="s">
        <v>22</v>
      </c>
      <c r="D104" s="14" t="s">
        <v>219</v>
      </c>
      <c r="E104" s="14" t="s">
        <v>21</v>
      </c>
      <c r="F104" s="27">
        <v>43859</v>
      </c>
      <c r="G104" s="14" t="s">
        <v>266</v>
      </c>
      <c r="H104" s="27">
        <v>43859</v>
      </c>
      <c r="I104" s="58" t="s">
        <v>267</v>
      </c>
      <c r="J104" s="58" t="s">
        <v>268</v>
      </c>
      <c r="K104" s="46"/>
      <c r="L104" s="46"/>
      <c r="M104" s="143">
        <v>3334710</v>
      </c>
      <c r="N104" s="167">
        <v>3390410</v>
      </c>
      <c r="O104" s="130"/>
      <c r="P104" s="54"/>
      <c r="Q104" s="47"/>
      <c r="R104" s="45" t="s">
        <v>269</v>
      </c>
      <c r="S104" s="45" t="s">
        <v>236</v>
      </c>
      <c r="T104" s="55">
        <v>43859</v>
      </c>
      <c r="U104" s="14" t="s">
        <v>270</v>
      </c>
      <c r="V104" s="12" t="s">
        <v>238</v>
      </c>
      <c r="W104" s="15" t="s">
        <v>289</v>
      </c>
    </row>
    <row r="105" spans="2:23" s="16" customFormat="1">
      <c r="B105" s="51">
        <v>103</v>
      </c>
      <c r="C105" s="14" t="s">
        <v>381</v>
      </c>
      <c r="D105" s="14" t="s">
        <v>219</v>
      </c>
      <c r="E105" s="14" t="s">
        <v>21</v>
      </c>
      <c r="F105" s="27">
        <v>43859</v>
      </c>
      <c r="G105" s="14" t="s">
        <v>40</v>
      </c>
      <c r="H105" s="27">
        <v>43859</v>
      </c>
      <c r="I105" s="58" t="s">
        <v>271</v>
      </c>
      <c r="J105" s="58" t="s">
        <v>382</v>
      </c>
      <c r="K105" s="46"/>
      <c r="L105" s="46"/>
      <c r="M105" s="143">
        <v>1100000</v>
      </c>
      <c r="N105" s="143">
        <f>M105*1.1</f>
        <v>1210000</v>
      </c>
      <c r="O105" s="128"/>
      <c r="P105" s="42"/>
      <c r="Q105" s="43"/>
      <c r="R105" s="45" t="s">
        <v>20</v>
      </c>
      <c r="S105" s="55">
        <v>43865</v>
      </c>
      <c r="T105" s="55">
        <v>43920</v>
      </c>
      <c r="U105" s="14" t="s">
        <v>257</v>
      </c>
      <c r="V105" s="12" t="s">
        <v>383</v>
      </c>
      <c r="W105" s="15" t="s">
        <v>290</v>
      </c>
    </row>
    <row r="106" spans="2:23" s="16" customFormat="1">
      <c r="B106" s="51">
        <v>104</v>
      </c>
      <c r="C106" s="14" t="s">
        <v>22</v>
      </c>
      <c r="D106" s="14" t="s">
        <v>219</v>
      </c>
      <c r="E106" s="14" t="s">
        <v>21</v>
      </c>
      <c r="F106" s="27">
        <v>43861</v>
      </c>
      <c r="G106" s="14" t="s">
        <v>234</v>
      </c>
      <c r="H106" s="27">
        <v>43861</v>
      </c>
      <c r="I106" s="58" t="s">
        <v>291</v>
      </c>
      <c r="J106" s="58" t="s">
        <v>292</v>
      </c>
      <c r="K106" s="46"/>
      <c r="L106" s="46"/>
      <c r="M106" s="143">
        <v>17400</v>
      </c>
      <c r="N106" s="143">
        <v>19900</v>
      </c>
      <c r="O106" s="130"/>
      <c r="P106" s="54"/>
      <c r="Q106" s="47"/>
      <c r="R106" s="45" t="s">
        <v>293</v>
      </c>
      <c r="S106" s="45" t="s">
        <v>236</v>
      </c>
      <c r="T106" s="55">
        <v>43861</v>
      </c>
      <c r="U106" s="14" t="s">
        <v>270</v>
      </c>
      <c r="V106" s="12" t="s">
        <v>238</v>
      </c>
      <c r="W106" s="15" t="s">
        <v>294</v>
      </c>
    </row>
    <row r="107" spans="2:23" s="16" customFormat="1">
      <c r="B107" s="51">
        <v>105</v>
      </c>
      <c r="C107" s="14" t="s">
        <v>42</v>
      </c>
      <c r="D107" s="14" t="s">
        <v>219</v>
      </c>
      <c r="E107" s="14" t="s">
        <v>21</v>
      </c>
      <c r="F107" s="27">
        <v>43861</v>
      </c>
      <c r="G107" s="14" t="s">
        <v>266</v>
      </c>
      <c r="H107" s="27">
        <v>43861</v>
      </c>
      <c r="I107" s="58" t="s">
        <v>295</v>
      </c>
      <c r="J107" s="58" t="s">
        <v>296</v>
      </c>
      <c r="K107" s="46"/>
      <c r="L107" s="46"/>
      <c r="M107" s="143">
        <v>1099000</v>
      </c>
      <c r="N107" s="143">
        <f>M107*1.1</f>
        <v>1208900</v>
      </c>
      <c r="O107" s="130"/>
      <c r="P107" s="54"/>
      <c r="Q107" s="47"/>
      <c r="R107" s="45" t="s">
        <v>297</v>
      </c>
      <c r="S107" s="55">
        <v>43868</v>
      </c>
      <c r="T107" s="55">
        <v>43875</v>
      </c>
      <c r="U107" s="14" t="s">
        <v>217</v>
      </c>
      <c r="V107" s="12" t="s">
        <v>361</v>
      </c>
      <c r="W107" s="15" t="s">
        <v>298</v>
      </c>
    </row>
    <row r="108" spans="2:23" s="16" customFormat="1">
      <c r="B108" s="51">
        <v>106</v>
      </c>
      <c r="C108" s="14" t="s">
        <v>42</v>
      </c>
      <c r="D108" s="14" t="s">
        <v>219</v>
      </c>
      <c r="E108" s="14" t="s">
        <v>21</v>
      </c>
      <c r="F108" s="27">
        <v>43861</v>
      </c>
      <c r="G108" s="14" t="s">
        <v>299</v>
      </c>
      <c r="H108" s="27">
        <v>43861</v>
      </c>
      <c r="I108" s="58" t="s">
        <v>300</v>
      </c>
      <c r="J108" s="58" t="s">
        <v>301</v>
      </c>
      <c r="K108" s="46"/>
      <c r="L108" s="46"/>
      <c r="M108" s="143">
        <v>133740</v>
      </c>
      <c r="N108" s="143">
        <v>165740</v>
      </c>
      <c r="O108" s="130"/>
      <c r="P108" s="54"/>
      <c r="Q108" s="47"/>
      <c r="R108" s="80" t="s">
        <v>302</v>
      </c>
      <c r="S108" s="45" t="s">
        <v>236</v>
      </c>
      <c r="T108" s="55">
        <v>43861</v>
      </c>
      <c r="U108" s="14" t="s">
        <v>270</v>
      </c>
      <c r="V108" s="12" t="s">
        <v>238</v>
      </c>
      <c r="W108" s="15" t="s">
        <v>303</v>
      </c>
    </row>
    <row r="109" spans="2:23">
      <c r="B109" s="51">
        <v>107</v>
      </c>
      <c r="C109" s="14" t="s">
        <v>384</v>
      </c>
      <c r="D109" s="14" t="s">
        <v>219</v>
      </c>
      <c r="E109" s="14" t="s">
        <v>21</v>
      </c>
      <c r="F109" s="27">
        <v>43864</v>
      </c>
      <c r="G109" s="14" t="s">
        <v>299</v>
      </c>
      <c r="H109" s="27">
        <v>43864</v>
      </c>
      <c r="I109" s="58" t="s">
        <v>304</v>
      </c>
      <c r="J109" s="58" t="s">
        <v>326</v>
      </c>
      <c r="K109" s="46">
        <v>1</v>
      </c>
      <c r="L109" s="46">
        <v>150000</v>
      </c>
      <c r="M109" s="143">
        <v>150000</v>
      </c>
      <c r="N109" s="143">
        <f>M109*1.1</f>
        <v>165000</v>
      </c>
      <c r="O109" s="128"/>
      <c r="P109" s="42"/>
      <c r="Q109" s="43"/>
      <c r="R109" s="45" t="s">
        <v>28</v>
      </c>
      <c r="S109" s="55">
        <v>43865</v>
      </c>
      <c r="T109" s="55">
        <v>43920</v>
      </c>
      <c r="U109" s="14" t="s">
        <v>257</v>
      </c>
      <c r="V109" s="12" t="s">
        <v>385</v>
      </c>
      <c r="W109" s="15" t="s">
        <v>305</v>
      </c>
    </row>
    <row r="110" spans="2:23">
      <c r="B110" s="89">
        <v>108</v>
      </c>
      <c r="C110" s="6" t="s">
        <v>356</v>
      </c>
      <c r="D110" s="6" t="s">
        <v>222</v>
      </c>
      <c r="E110" s="88" t="s">
        <v>21</v>
      </c>
      <c r="F110" s="53">
        <v>43843</v>
      </c>
      <c r="G110" s="6" t="s">
        <v>32</v>
      </c>
      <c r="H110" s="53">
        <v>43864</v>
      </c>
      <c r="I110" s="60" t="s">
        <v>306</v>
      </c>
      <c r="J110" s="60" t="s">
        <v>307</v>
      </c>
      <c r="K110" s="32"/>
      <c r="L110" s="32"/>
      <c r="M110" s="148">
        <v>18328350</v>
      </c>
      <c r="N110" s="148">
        <f>M110*1.1</f>
        <v>20161185</v>
      </c>
      <c r="O110" s="132"/>
      <c r="P110" s="33"/>
      <c r="Q110" s="34"/>
      <c r="R110" s="8" t="s">
        <v>30</v>
      </c>
      <c r="S110" s="39">
        <v>43903</v>
      </c>
      <c r="T110" s="39">
        <v>43966</v>
      </c>
      <c r="U110" s="6" t="s">
        <v>257</v>
      </c>
      <c r="V110" s="4" t="s">
        <v>551</v>
      </c>
      <c r="W110" s="5" t="s">
        <v>552</v>
      </c>
    </row>
    <row r="111" spans="2:23">
      <c r="B111" s="89">
        <v>109</v>
      </c>
      <c r="C111" s="6" t="s">
        <v>356</v>
      </c>
      <c r="D111" s="6" t="s">
        <v>222</v>
      </c>
      <c r="E111" s="88" t="s">
        <v>21</v>
      </c>
      <c r="F111" s="53">
        <v>43843</v>
      </c>
      <c r="G111" s="6" t="s">
        <v>32</v>
      </c>
      <c r="H111" s="53">
        <v>43864</v>
      </c>
      <c r="I111" s="60" t="s">
        <v>180</v>
      </c>
      <c r="J111" s="60" t="s">
        <v>308</v>
      </c>
      <c r="K111" s="32"/>
      <c r="L111" s="32"/>
      <c r="M111" s="148">
        <v>1699850</v>
      </c>
      <c r="N111" s="148">
        <f>M111*1.1</f>
        <v>1869835.0000000002</v>
      </c>
      <c r="O111" s="132"/>
      <c r="P111" s="33"/>
      <c r="Q111" s="34"/>
      <c r="R111" s="8" t="s">
        <v>30</v>
      </c>
      <c r="S111" s="39">
        <v>43903</v>
      </c>
      <c r="T111" s="39">
        <v>43966</v>
      </c>
      <c r="U111" s="6" t="s">
        <v>257</v>
      </c>
      <c r="V111" s="4" t="s">
        <v>551</v>
      </c>
      <c r="W111" s="5" t="s">
        <v>553</v>
      </c>
    </row>
    <row r="112" spans="2:23">
      <c r="B112" s="89">
        <v>110</v>
      </c>
      <c r="C112" s="6" t="s">
        <v>356</v>
      </c>
      <c r="D112" s="6" t="s">
        <v>222</v>
      </c>
      <c r="E112" s="88" t="s">
        <v>21</v>
      </c>
      <c r="F112" s="53">
        <v>43843</v>
      </c>
      <c r="G112" s="6" t="s">
        <v>32</v>
      </c>
      <c r="H112" s="53">
        <v>43864</v>
      </c>
      <c r="I112" s="60" t="s">
        <v>554</v>
      </c>
      <c r="J112" s="60" t="s">
        <v>309</v>
      </c>
      <c r="K112" s="32"/>
      <c r="L112" s="32"/>
      <c r="M112" s="148">
        <v>29221440</v>
      </c>
      <c r="N112" s="148">
        <f>M112*1.1</f>
        <v>32143584.000000004</v>
      </c>
      <c r="O112" s="132"/>
      <c r="P112" s="33"/>
      <c r="Q112" s="34"/>
      <c r="R112" s="8" t="s">
        <v>76</v>
      </c>
      <c r="S112" s="39">
        <v>43903</v>
      </c>
      <c r="T112" s="39">
        <v>43966</v>
      </c>
      <c r="U112" s="6" t="s">
        <v>257</v>
      </c>
      <c r="V112" s="4" t="s">
        <v>555</v>
      </c>
      <c r="W112" s="5" t="s">
        <v>556</v>
      </c>
    </row>
    <row r="113" spans="2:23">
      <c r="B113" s="89">
        <v>111</v>
      </c>
      <c r="C113" s="6" t="s">
        <v>356</v>
      </c>
      <c r="D113" s="6" t="s">
        <v>222</v>
      </c>
      <c r="E113" s="88" t="s">
        <v>21</v>
      </c>
      <c r="F113" s="53">
        <v>43843</v>
      </c>
      <c r="G113" s="6" t="s">
        <v>32</v>
      </c>
      <c r="H113" s="53">
        <v>43864</v>
      </c>
      <c r="I113" s="60" t="s">
        <v>180</v>
      </c>
      <c r="J113" s="60" t="s">
        <v>310</v>
      </c>
      <c r="K113" s="32"/>
      <c r="L113" s="32"/>
      <c r="M113" s="148">
        <v>483100</v>
      </c>
      <c r="N113" s="148">
        <f>M113*1.1</f>
        <v>531410</v>
      </c>
      <c r="O113" s="132"/>
      <c r="P113" s="33"/>
      <c r="Q113" s="34"/>
      <c r="R113" s="8" t="s">
        <v>76</v>
      </c>
      <c r="S113" s="39">
        <v>43903</v>
      </c>
      <c r="T113" s="39">
        <v>43966</v>
      </c>
      <c r="U113" s="6" t="s">
        <v>257</v>
      </c>
      <c r="V113" s="4" t="s">
        <v>555</v>
      </c>
      <c r="W113" s="5" t="s">
        <v>557</v>
      </c>
    </row>
    <row r="114" spans="2:23" s="16" customFormat="1">
      <c r="B114" s="51">
        <v>112</v>
      </c>
      <c r="C114" s="14" t="s">
        <v>42</v>
      </c>
      <c r="D114" s="6" t="s">
        <v>219</v>
      </c>
      <c r="E114" s="6" t="s">
        <v>21</v>
      </c>
      <c r="F114" s="53">
        <v>43865</v>
      </c>
      <c r="G114" s="6" t="s">
        <v>266</v>
      </c>
      <c r="H114" s="53">
        <v>43865</v>
      </c>
      <c r="I114" s="60" t="s">
        <v>311</v>
      </c>
      <c r="J114" s="60" t="s">
        <v>312</v>
      </c>
      <c r="K114" s="32"/>
      <c r="L114" s="32"/>
      <c r="M114" s="146">
        <v>302000</v>
      </c>
      <c r="N114" s="146">
        <v>307000</v>
      </c>
      <c r="O114" s="132"/>
      <c r="P114" s="33"/>
      <c r="Q114" s="34"/>
      <c r="R114" s="8" t="s">
        <v>269</v>
      </c>
      <c r="S114" s="8" t="s">
        <v>236</v>
      </c>
      <c r="T114" s="39">
        <v>43865</v>
      </c>
      <c r="U114" s="14" t="s">
        <v>270</v>
      </c>
      <c r="V114" s="12" t="s">
        <v>238</v>
      </c>
      <c r="W114" s="5" t="s">
        <v>313</v>
      </c>
    </row>
    <row r="115" spans="2:23" s="16" customFormat="1">
      <c r="B115" s="51">
        <v>113</v>
      </c>
      <c r="C115" s="14" t="s">
        <v>386</v>
      </c>
      <c r="D115" s="14" t="s">
        <v>219</v>
      </c>
      <c r="E115" s="14" t="s">
        <v>21</v>
      </c>
      <c r="F115" s="27">
        <v>43865</v>
      </c>
      <c r="G115" s="14" t="s">
        <v>32</v>
      </c>
      <c r="H115" s="27">
        <v>43865</v>
      </c>
      <c r="I115" s="58" t="s">
        <v>314</v>
      </c>
      <c r="J115" s="58" t="s">
        <v>315</v>
      </c>
      <c r="K115" s="46"/>
      <c r="L115" s="46"/>
      <c r="M115" s="143">
        <v>180000</v>
      </c>
      <c r="N115" s="143">
        <f>M115*1.1</f>
        <v>198000.00000000003</v>
      </c>
      <c r="O115" s="128"/>
      <c r="P115" s="42"/>
      <c r="Q115" s="43"/>
      <c r="R115" s="45" t="s">
        <v>18</v>
      </c>
      <c r="S115" s="55">
        <v>43871</v>
      </c>
      <c r="T115" s="55">
        <v>43920</v>
      </c>
      <c r="U115" s="14" t="s">
        <v>257</v>
      </c>
      <c r="V115" s="12" t="s">
        <v>387</v>
      </c>
      <c r="W115" s="15" t="s">
        <v>327</v>
      </c>
    </row>
    <row r="116" spans="2:23">
      <c r="B116" s="51">
        <v>114</v>
      </c>
      <c r="C116" s="14" t="s">
        <v>388</v>
      </c>
      <c r="D116" s="14" t="s">
        <v>219</v>
      </c>
      <c r="E116" s="14" t="s">
        <v>21</v>
      </c>
      <c r="F116" s="27">
        <v>43866</v>
      </c>
      <c r="G116" s="14" t="s">
        <v>55</v>
      </c>
      <c r="H116" s="27">
        <v>43867</v>
      </c>
      <c r="I116" s="58" t="s">
        <v>389</v>
      </c>
      <c r="J116" s="58" t="s">
        <v>316</v>
      </c>
      <c r="K116" s="46"/>
      <c r="L116" s="46"/>
      <c r="M116" s="143">
        <v>1635600</v>
      </c>
      <c r="N116" s="143">
        <f>M116*1.1</f>
        <v>1799160.0000000002</v>
      </c>
      <c r="O116" s="128"/>
      <c r="P116" s="42"/>
      <c r="Q116" s="43"/>
      <c r="R116" s="45" t="s">
        <v>10</v>
      </c>
      <c r="S116" s="55">
        <v>43882</v>
      </c>
      <c r="T116" s="55">
        <v>43920</v>
      </c>
      <c r="U116" s="24" t="s">
        <v>78</v>
      </c>
      <c r="V116" s="12" t="s">
        <v>390</v>
      </c>
      <c r="W116" s="15" t="s">
        <v>362</v>
      </c>
    </row>
    <row r="117" spans="2:23" s="16" customFormat="1">
      <c r="B117" s="51">
        <v>115</v>
      </c>
      <c r="C117" s="14" t="s">
        <v>42</v>
      </c>
      <c r="D117" s="14" t="s">
        <v>219</v>
      </c>
      <c r="E117" s="14" t="s">
        <v>21</v>
      </c>
      <c r="F117" s="27">
        <v>43871</v>
      </c>
      <c r="G117" s="14" t="s">
        <v>329</v>
      </c>
      <c r="H117" s="27">
        <v>43871</v>
      </c>
      <c r="I117" s="58" t="s">
        <v>330</v>
      </c>
      <c r="J117" s="58" t="s">
        <v>331</v>
      </c>
      <c r="K117" s="46"/>
      <c r="L117" s="46"/>
      <c r="M117" s="143">
        <v>35220</v>
      </c>
      <c r="N117" s="143">
        <v>38220</v>
      </c>
      <c r="O117" s="130"/>
      <c r="P117" s="54"/>
      <c r="Q117" s="47"/>
      <c r="R117" s="45" t="s">
        <v>302</v>
      </c>
      <c r="S117" s="45" t="s">
        <v>236</v>
      </c>
      <c r="T117" s="55">
        <v>43871</v>
      </c>
      <c r="U117" s="14" t="s">
        <v>237</v>
      </c>
      <c r="V117" s="12" t="s">
        <v>238</v>
      </c>
      <c r="W117" s="15" t="s">
        <v>332</v>
      </c>
    </row>
    <row r="118" spans="2:23" s="16" customFormat="1">
      <c r="B118" s="51">
        <v>116</v>
      </c>
      <c r="C118" s="24" t="s">
        <v>42</v>
      </c>
      <c r="D118" s="24" t="s">
        <v>219</v>
      </c>
      <c r="E118" s="24" t="s">
        <v>21</v>
      </c>
      <c r="F118" s="27">
        <v>43671</v>
      </c>
      <c r="G118" s="14" t="s">
        <v>61</v>
      </c>
      <c r="H118" s="27">
        <v>43671</v>
      </c>
      <c r="I118" s="58" t="s">
        <v>60</v>
      </c>
      <c r="J118" s="58" t="s">
        <v>333</v>
      </c>
      <c r="K118" s="46"/>
      <c r="L118" s="46"/>
      <c r="M118" s="143">
        <v>7620000</v>
      </c>
      <c r="N118" s="143">
        <f>M118*1.1</f>
        <v>8382000.0000000009</v>
      </c>
      <c r="O118" s="130"/>
      <c r="P118" s="54"/>
      <c r="Q118" s="47"/>
      <c r="R118" s="45" t="s">
        <v>62</v>
      </c>
      <c r="S118" s="45" t="s">
        <v>12</v>
      </c>
      <c r="T118" s="55">
        <v>43889</v>
      </c>
      <c r="U118" s="14" t="s">
        <v>104</v>
      </c>
      <c r="V118" s="12" t="s">
        <v>334</v>
      </c>
      <c r="W118" s="15" t="s">
        <v>221</v>
      </c>
    </row>
    <row r="119" spans="2:23" s="16" customFormat="1">
      <c r="B119" s="51">
        <v>117</v>
      </c>
      <c r="C119" s="24" t="s">
        <v>335</v>
      </c>
      <c r="D119" s="24" t="s">
        <v>219</v>
      </c>
      <c r="E119" s="24" t="s">
        <v>21</v>
      </c>
      <c r="F119" s="27">
        <v>43873</v>
      </c>
      <c r="G119" s="14" t="s">
        <v>55</v>
      </c>
      <c r="H119" s="27">
        <v>43873</v>
      </c>
      <c r="I119" s="58" t="s">
        <v>336</v>
      </c>
      <c r="J119" s="58" t="s">
        <v>337</v>
      </c>
      <c r="K119" s="46"/>
      <c r="L119" s="46"/>
      <c r="M119" s="143">
        <v>1269250</v>
      </c>
      <c r="N119" s="143">
        <f>M119*1.1</f>
        <v>1396175</v>
      </c>
      <c r="O119" s="130"/>
      <c r="P119" s="54"/>
      <c r="Q119" s="47"/>
      <c r="R119" s="45" t="s">
        <v>318</v>
      </c>
      <c r="S119" s="45" t="s">
        <v>236</v>
      </c>
      <c r="T119" s="27">
        <v>43873</v>
      </c>
      <c r="U119" s="14" t="s">
        <v>237</v>
      </c>
      <c r="V119" s="12" t="s">
        <v>238</v>
      </c>
      <c r="W119" s="15" t="s">
        <v>468</v>
      </c>
    </row>
    <row r="120" spans="2:23" s="16" customFormat="1">
      <c r="B120" s="51">
        <v>118</v>
      </c>
      <c r="C120" s="24" t="s">
        <v>335</v>
      </c>
      <c r="D120" s="24" t="s">
        <v>219</v>
      </c>
      <c r="E120" s="24" t="s">
        <v>21</v>
      </c>
      <c r="F120" s="27">
        <v>43873</v>
      </c>
      <c r="G120" s="14" t="s">
        <v>55</v>
      </c>
      <c r="H120" s="27">
        <v>43873</v>
      </c>
      <c r="I120" s="58" t="s">
        <v>336</v>
      </c>
      <c r="J120" s="58" t="s">
        <v>338</v>
      </c>
      <c r="K120" s="46"/>
      <c r="L120" s="46"/>
      <c r="M120" s="143">
        <v>134690</v>
      </c>
      <c r="N120" s="143">
        <v>143690</v>
      </c>
      <c r="O120" s="130"/>
      <c r="P120" s="54"/>
      <c r="Q120" s="47"/>
      <c r="R120" s="45" t="s">
        <v>269</v>
      </c>
      <c r="S120" s="45" t="s">
        <v>236</v>
      </c>
      <c r="T120" s="27">
        <v>43873</v>
      </c>
      <c r="U120" s="14" t="s">
        <v>237</v>
      </c>
      <c r="V120" s="12" t="s">
        <v>238</v>
      </c>
      <c r="W120" s="15" t="s">
        <v>363</v>
      </c>
    </row>
    <row r="121" spans="2:23" s="16" customFormat="1">
      <c r="B121" s="51">
        <v>119</v>
      </c>
      <c r="C121" s="24" t="s">
        <v>328</v>
      </c>
      <c r="D121" s="24" t="s">
        <v>219</v>
      </c>
      <c r="E121" s="24" t="s">
        <v>21</v>
      </c>
      <c r="F121" s="27">
        <v>43873</v>
      </c>
      <c r="G121" s="14" t="s">
        <v>55</v>
      </c>
      <c r="H121" s="27">
        <v>43873</v>
      </c>
      <c r="I121" s="58" t="s">
        <v>336</v>
      </c>
      <c r="J121" s="58" t="s">
        <v>339</v>
      </c>
      <c r="K121" s="46"/>
      <c r="L121" s="46"/>
      <c r="M121" s="143">
        <v>61980</v>
      </c>
      <c r="N121" s="143">
        <v>68178</v>
      </c>
      <c r="O121" s="130"/>
      <c r="P121" s="54"/>
      <c r="Q121" s="47"/>
      <c r="R121" s="45" t="s">
        <v>317</v>
      </c>
      <c r="S121" s="45" t="s">
        <v>236</v>
      </c>
      <c r="T121" s="27">
        <v>43873</v>
      </c>
      <c r="U121" s="14" t="s">
        <v>237</v>
      </c>
      <c r="V121" s="12" t="s">
        <v>238</v>
      </c>
      <c r="W121" s="15" t="s">
        <v>364</v>
      </c>
    </row>
    <row r="122" spans="2:23" s="16" customFormat="1">
      <c r="B122" s="51">
        <v>120</v>
      </c>
      <c r="C122" s="24" t="s">
        <v>335</v>
      </c>
      <c r="D122" s="24" t="s">
        <v>219</v>
      </c>
      <c r="E122" s="24" t="s">
        <v>21</v>
      </c>
      <c r="F122" s="27">
        <v>43873</v>
      </c>
      <c r="G122" s="14" t="s">
        <v>55</v>
      </c>
      <c r="H122" s="27">
        <v>43873</v>
      </c>
      <c r="I122" s="58" t="s">
        <v>336</v>
      </c>
      <c r="J122" s="58" t="s">
        <v>340</v>
      </c>
      <c r="K122" s="46"/>
      <c r="L122" s="46"/>
      <c r="M122" s="143">
        <v>59400</v>
      </c>
      <c r="N122" s="143">
        <v>62700</v>
      </c>
      <c r="O122" s="130"/>
      <c r="P122" s="54"/>
      <c r="Q122" s="47"/>
      <c r="R122" s="45" t="s">
        <v>264</v>
      </c>
      <c r="S122" s="45" t="s">
        <v>236</v>
      </c>
      <c r="T122" s="27">
        <v>43873</v>
      </c>
      <c r="U122" s="14" t="s">
        <v>237</v>
      </c>
      <c r="V122" s="12" t="s">
        <v>238</v>
      </c>
      <c r="W122" s="15" t="s">
        <v>365</v>
      </c>
    </row>
    <row r="123" spans="2:23" s="16" customFormat="1">
      <c r="B123" s="51">
        <v>121</v>
      </c>
      <c r="C123" s="24" t="s">
        <v>42</v>
      </c>
      <c r="D123" s="24" t="s">
        <v>219</v>
      </c>
      <c r="E123" s="24" t="s">
        <v>21</v>
      </c>
      <c r="F123" s="27">
        <v>43874</v>
      </c>
      <c r="G123" s="14" t="s">
        <v>48</v>
      </c>
      <c r="H123" s="27">
        <v>43874</v>
      </c>
      <c r="I123" s="58" t="s">
        <v>391</v>
      </c>
      <c r="J123" s="58" t="s">
        <v>341</v>
      </c>
      <c r="K123" s="46"/>
      <c r="L123" s="46"/>
      <c r="M123" s="143">
        <v>93500</v>
      </c>
      <c r="N123" s="143">
        <f>M123*1.1</f>
        <v>102850.00000000001</v>
      </c>
      <c r="O123" s="130"/>
      <c r="P123" s="54"/>
      <c r="Q123" s="47"/>
      <c r="R123" s="45" t="s">
        <v>19</v>
      </c>
      <c r="S123" s="55">
        <v>43878</v>
      </c>
      <c r="T123" s="55">
        <v>43920</v>
      </c>
      <c r="U123" s="14" t="s">
        <v>257</v>
      </c>
      <c r="V123" s="12" t="s">
        <v>392</v>
      </c>
      <c r="W123" s="15" t="s">
        <v>366</v>
      </c>
    </row>
    <row r="124" spans="2:23" s="16" customFormat="1">
      <c r="B124" s="51">
        <v>122</v>
      </c>
      <c r="C124" s="24" t="s">
        <v>22</v>
      </c>
      <c r="D124" s="24" t="s">
        <v>219</v>
      </c>
      <c r="E124" s="24" t="s">
        <v>21</v>
      </c>
      <c r="F124" s="27">
        <v>43874</v>
      </c>
      <c r="G124" s="14" t="s">
        <v>32</v>
      </c>
      <c r="H124" s="27">
        <v>43875</v>
      </c>
      <c r="I124" s="58" t="s">
        <v>342</v>
      </c>
      <c r="J124" s="58" t="s">
        <v>343</v>
      </c>
      <c r="K124" s="46"/>
      <c r="L124" s="46"/>
      <c r="M124" s="143">
        <v>121000</v>
      </c>
      <c r="N124" s="143">
        <v>133100</v>
      </c>
      <c r="O124" s="130"/>
      <c r="P124" s="54"/>
      <c r="Q124" s="47"/>
      <c r="R124" s="45" t="s">
        <v>241</v>
      </c>
      <c r="S124" s="45" t="s">
        <v>344</v>
      </c>
      <c r="T124" s="27">
        <v>43875</v>
      </c>
      <c r="U124" s="14" t="s">
        <v>270</v>
      </c>
      <c r="V124" s="12" t="s">
        <v>238</v>
      </c>
      <c r="W124" s="15" t="s">
        <v>367</v>
      </c>
    </row>
    <row r="125" spans="2:23" s="16" customFormat="1">
      <c r="B125" s="51">
        <v>123</v>
      </c>
      <c r="C125" s="24" t="s">
        <v>22</v>
      </c>
      <c r="D125" s="24" t="s">
        <v>219</v>
      </c>
      <c r="E125" s="24" t="s">
        <v>21</v>
      </c>
      <c r="F125" s="27">
        <v>43874</v>
      </c>
      <c r="G125" s="14" t="s">
        <v>32</v>
      </c>
      <c r="H125" s="27">
        <v>43875</v>
      </c>
      <c r="I125" s="58" t="s">
        <v>342</v>
      </c>
      <c r="J125" s="58" t="s">
        <v>558</v>
      </c>
      <c r="K125" s="46"/>
      <c r="L125" s="46"/>
      <c r="M125" s="143"/>
      <c r="N125" s="143">
        <v>44400</v>
      </c>
      <c r="O125" s="130"/>
      <c r="P125" s="54"/>
      <c r="Q125" s="47"/>
      <c r="R125" s="45" t="s">
        <v>510</v>
      </c>
      <c r="S125" s="45" t="s">
        <v>344</v>
      </c>
      <c r="T125" s="27">
        <v>43875</v>
      </c>
      <c r="U125" s="14" t="s">
        <v>270</v>
      </c>
      <c r="V125" s="12" t="s">
        <v>238</v>
      </c>
      <c r="W125" s="15" t="s">
        <v>559</v>
      </c>
    </row>
    <row r="126" spans="2:23">
      <c r="B126" s="66">
        <v>124</v>
      </c>
      <c r="C126" s="14" t="s">
        <v>328</v>
      </c>
      <c r="D126" s="14" t="s">
        <v>219</v>
      </c>
      <c r="E126" s="14" t="s">
        <v>21</v>
      </c>
      <c r="F126" s="27">
        <v>43878</v>
      </c>
      <c r="G126" s="14" t="s">
        <v>178</v>
      </c>
      <c r="H126" s="14" t="s">
        <v>29</v>
      </c>
      <c r="I126" s="58" t="s">
        <v>368</v>
      </c>
      <c r="J126" s="58" t="s">
        <v>438</v>
      </c>
      <c r="K126" s="46"/>
      <c r="L126" s="46"/>
      <c r="M126" s="143">
        <v>30000</v>
      </c>
      <c r="N126" s="143">
        <f>M126*1.1</f>
        <v>33000</v>
      </c>
      <c r="O126" s="130"/>
      <c r="P126" s="54"/>
      <c r="Q126" s="47"/>
      <c r="R126" s="45" t="s">
        <v>369</v>
      </c>
      <c r="S126" s="45" t="s">
        <v>17</v>
      </c>
      <c r="T126" s="55">
        <v>43889</v>
      </c>
      <c r="U126" s="14" t="s">
        <v>217</v>
      </c>
      <c r="V126" s="12" t="s">
        <v>370</v>
      </c>
      <c r="W126" s="15" t="s">
        <v>371</v>
      </c>
    </row>
    <row r="127" spans="2:23">
      <c r="B127" s="66">
        <v>125</v>
      </c>
      <c r="C127" s="14" t="s">
        <v>328</v>
      </c>
      <c r="D127" s="14" t="s">
        <v>219</v>
      </c>
      <c r="E127" s="14" t="s">
        <v>21</v>
      </c>
      <c r="F127" s="27">
        <v>43879</v>
      </c>
      <c r="G127" s="14" t="s">
        <v>58</v>
      </c>
      <c r="H127" s="27">
        <v>43879</v>
      </c>
      <c r="I127" s="58" t="s">
        <v>372</v>
      </c>
      <c r="J127" s="58" t="s">
        <v>373</v>
      </c>
      <c r="K127" s="46">
        <v>20</v>
      </c>
      <c r="L127" s="46"/>
      <c r="M127" s="143">
        <v>130000</v>
      </c>
      <c r="N127" s="143">
        <v>143000</v>
      </c>
      <c r="O127" s="130"/>
      <c r="P127" s="54"/>
      <c r="Q127" s="47"/>
      <c r="R127" s="45" t="s">
        <v>241</v>
      </c>
      <c r="S127" s="45" t="s">
        <v>344</v>
      </c>
      <c r="T127" s="27">
        <v>43879</v>
      </c>
      <c r="U127" s="14" t="s">
        <v>270</v>
      </c>
      <c r="V127" s="12" t="s">
        <v>238</v>
      </c>
      <c r="W127" s="15" t="s">
        <v>374</v>
      </c>
    </row>
    <row r="128" spans="2:23" s="16" customFormat="1">
      <c r="B128" s="66">
        <v>126</v>
      </c>
      <c r="C128" s="14" t="s">
        <v>328</v>
      </c>
      <c r="D128" s="14" t="s">
        <v>219</v>
      </c>
      <c r="E128" s="14" t="s">
        <v>21</v>
      </c>
      <c r="F128" s="27">
        <v>43879</v>
      </c>
      <c r="G128" s="14" t="s">
        <v>58</v>
      </c>
      <c r="H128" s="27">
        <v>43879</v>
      </c>
      <c r="I128" s="58" t="s">
        <v>375</v>
      </c>
      <c r="J128" s="58" t="s">
        <v>376</v>
      </c>
      <c r="K128" s="46">
        <v>50</v>
      </c>
      <c r="L128" s="46"/>
      <c r="M128" s="143">
        <v>116500</v>
      </c>
      <c r="N128" s="143">
        <v>128150</v>
      </c>
      <c r="O128" s="130"/>
      <c r="P128" s="54"/>
      <c r="Q128" s="47"/>
      <c r="R128" s="45" t="s">
        <v>377</v>
      </c>
      <c r="S128" s="45" t="s">
        <v>344</v>
      </c>
      <c r="T128" s="27">
        <v>43879</v>
      </c>
      <c r="U128" s="14" t="s">
        <v>270</v>
      </c>
      <c r="V128" s="12" t="s">
        <v>238</v>
      </c>
      <c r="W128" s="15" t="s">
        <v>393</v>
      </c>
    </row>
    <row r="129" spans="2:23">
      <c r="B129" s="66">
        <v>127</v>
      </c>
      <c r="C129" s="14" t="s">
        <v>394</v>
      </c>
      <c r="D129" s="14" t="s">
        <v>219</v>
      </c>
      <c r="E129" s="14" t="s">
        <v>21</v>
      </c>
      <c r="F129" s="27">
        <v>43881</v>
      </c>
      <c r="G129" s="14" t="s">
        <v>32</v>
      </c>
      <c r="H129" s="27">
        <v>43882</v>
      </c>
      <c r="I129" s="58" t="s">
        <v>395</v>
      </c>
      <c r="J129" s="58" t="s">
        <v>396</v>
      </c>
      <c r="K129" s="46"/>
      <c r="L129" s="46"/>
      <c r="M129" s="143">
        <v>1745000</v>
      </c>
      <c r="N129" s="143">
        <f>M129*1.1</f>
        <v>1919500.0000000002</v>
      </c>
      <c r="O129" s="130"/>
      <c r="P129" s="54"/>
      <c r="Q129" s="47"/>
      <c r="R129" s="45" t="s">
        <v>23</v>
      </c>
      <c r="S129" s="55">
        <v>43899</v>
      </c>
      <c r="T129" s="55">
        <v>43950</v>
      </c>
      <c r="U129" s="14" t="s">
        <v>397</v>
      </c>
      <c r="V129" s="12" t="s">
        <v>512</v>
      </c>
      <c r="W129" s="15" t="s">
        <v>513</v>
      </c>
    </row>
    <row r="130" spans="2:23">
      <c r="B130" s="85">
        <v>128</v>
      </c>
      <c r="C130" s="6" t="s">
        <v>398</v>
      </c>
      <c r="D130" s="6" t="s">
        <v>219</v>
      </c>
      <c r="E130" s="6" t="s">
        <v>21</v>
      </c>
      <c r="F130" s="53">
        <v>43885</v>
      </c>
      <c r="G130" s="6" t="s">
        <v>191</v>
      </c>
      <c r="H130" s="53">
        <v>43885</v>
      </c>
      <c r="I130" s="60" t="s">
        <v>399</v>
      </c>
      <c r="J130" s="60" t="s">
        <v>400</v>
      </c>
      <c r="K130" s="32"/>
      <c r="L130" s="32"/>
      <c r="M130" s="146"/>
      <c r="N130" s="146">
        <v>2594456</v>
      </c>
      <c r="O130" s="132"/>
      <c r="P130" s="33"/>
      <c r="Q130" s="34"/>
      <c r="R130" s="8" t="s">
        <v>244</v>
      </c>
      <c r="S130" s="39" t="s">
        <v>236</v>
      </c>
      <c r="T130" s="53">
        <v>43885</v>
      </c>
      <c r="U130" s="6" t="s">
        <v>237</v>
      </c>
      <c r="V130" s="12" t="s">
        <v>238</v>
      </c>
      <c r="W130" s="5" t="s">
        <v>401</v>
      </c>
    </row>
    <row r="131" spans="2:23">
      <c r="B131" s="85">
        <v>129</v>
      </c>
      <c r="C131" s="6" t="s">
        <v>398</v>
      </c>
      <c r="D131" s="6" t="s">
        <v>219</v>
      </c>
      <c r="E131" s="6" t="s">
        <v>21</v>
      </c>
      <c r="F131" s="53">
        <v>43885</v>
      </c>
      <c r="G131" s="6" t="s">
        <v>191</v>
      </c>
      <c r="H131" s="53">
        <v>43887</v>
      </c>
      <c r="I131" s="60" t="s">
        <v>399</v>
      </c>
      <c r="J131" s="60" t="s">
        <v>402</v>
      </c>
      <c r="K131" s="32"/>
      <c r="L131" s="32"/>
      <c r="M131" s="148">
        <v>4769400</v>
      </c>
      <c r="N131" s="148">
        <f>M131*1.1</f>
        <v>5246340</v>
      </c>
      <c r="O131" s="132"/>
      <c r="P131" s="33"/>
      <c r="Q131" s="34"/>
      <c r="R131" s="8" t="s">
        <v>30</v>
      </c>
      <c r="S131" s="39">
        <v>43901</v>
      </c>
      <c r="T131" s="39">
        <v>43950</v>
      </c>
      <c r="U131" s="6" t="s">
        <v>397</v>
      </c>
      <c r="V131" s="4" t="s">
        <v>560</v>
      </c>
      <c r="W131" s="5" t="s">
        <v>514</v>
      </c>
    </row>
    <row r="132" spans="2:23" s="16" customFormat="1">
      <c r="B132" s="85">
        <v>130</v>
      </c>
      <c r="C132" s="6" t="s">
        <v>386</v>
      </c>
      <c r="D132" s="6" t="s">
        <v>219</v>
      </c>
      <c r="E132" s="6" t="s">
        <v>21</v>
      </c>
      <c r="F132" s="53">
        <v>43885</v>
      </c>
      <c r="G132" s="6" t="s">
        <v>32</v>
      </c>
      <c r="H132" s="53">
        <v>43885</v>
      </c>
      <c r="I132" s="60" t="s">
        <v>403</v>
      </c>
      <c r="J132" s="60" t="s">
        <v>404</v>
      </c>
      <c r="K132" s="32">
        <v>500</v>
      </c>
      <c r="L132" s="32"/>
      <c r="M132" s="148">
        <v>180000</v>
      </c>
      <c r="N132" s="148">
        <f>M132*1.1</f>
        <v>198000.00000000003</v>
      </c>
      <c r="O132" s="132"/>
      <c r="P132" s="33"/>
      <c r="Q132" s="34"/>
      <c r="R132" s="8" t="s">
        <v>18</v>
      </c>
      <c r="S132" s="39">
        <v>43893</v>
      </c>
      <c r="T132" s="39">
        <v>43950</v>
      </c>
      <c r="U132" s="6" t="s">
        <v>397</v>
      </c>
      <c r="V132" s="4" t="s">
        <v>561</v>
      </c>
      <c r="W132" s="5" t="s">
        <v>515</v>
      </c>
    </row>
    <row r="133" spans="2:23" s="16" customFormat="1">
      <c r="B133" s="66">
        <v>131</v>
      </c>
      <c r="C133" s="14" t="s">
        <v>398</v>
      </c>
      <c r="D133" s="14" t="s">
        <v>219</v>
      </c>
      <c r="E133" s="14" t="s">
        <v>21</v>
      </c>
      <c r="F133" s="27">
        <v>43885</v>
      </c>
      <c r="G133" s="14" t="s">
        <v>191</v>
      </c>
      <c r="H133" s="27">
        <v>43885</v>
      </c>
      <c r="I133" s="58" t="s">
        <v>469</v>
      </c>
      <c r="J133" s="58" t="s">
        <v>405</v>
      </c>
      <c r="K133" s="46">
        <v>10</v>
      </c>
      <c r="L133" s="46"/>
      <c r="M133" s="143">
        <v>600000</v>
      </c>
      <c r="N133" s="143">
        <f>M133*1.1</f>
        <v>660000</v>
      </c>
      <c r="O133" s="130"/>
      <c r="P133" s="54"/>
      <c r="Q133" s="47"/>
      <c r="R133" s="45" t="s">
        <v>18</v>
      </c>
      <c r="S133" s="55">
        <v>43893</v>
      </c>
      <c r="T133" s="55">
        <v>43950</v>
      </c>
      <c r="U133" s="14" t="s">
        <v>397</v>
      </c>
      <c r="V133" s="12" t="s">
        <v>470</v>
      </c>
      <c r="W133" s="15" t="s">
        <v>471</v>
      </c>
    </row>
    <row r="134" spans="2:23" s="16" customFormat="1">
      <c r="B134" s="66">
        <v>132</v>
      </c>
      <c r="C134" s="14" t="s">
        <v>394</v>
      </c>
      <c r="D134" s="14" t="s">
        <v>219</v>
      </c>
      <c r="E134" s="14" t="s">
        <v>21</v>
      </c>
      <c r="F134" s="27">
        <v>43887</v>
      </c>
      <c r="G134" s="14" t="s">
        <v>58</v>
      </c>
      <c r="H134" s="27">
        <v>43887</v>
      </c>
      <c r="I134" s="58" t="s">
        <v>406</v>
      </c>
      <c r="J134" s="58" t="s">
        <v>407</v>
      </c>
      <c r="K134" s="46">
        <v>5</v>
      </c>
      <c r="L134" s="46"/>
      <c r="M134" s="143">
        <v>42900</v>
      </c>
      <c r="N134" s="143">
        <v>46750</v>
      </c>
      <c r="O134" s="130"/>
      <c r="P134" s="54"/>
      <c r="Q134" s="47"/>
      <c r="R134" s="45" t="s">
        <v>264</v>
      </c>
      <c r="S134" s="45" t="s">
        <v>236</v>
      </c>
      <c r="T134" s="27">
        <v>43887</v>
      </c>
      <c r="U134" s="14" t="s">
        <v>237</v>
      </c>
      <c r="V134" s="12" t="s">
        <v>238</v>
      </c>
      <c r="W134" s="15" t="s">
        <v>439</v>
      </c>
    </row>
    <row r="135" spans="2:23">
      <c r="B135" s="66">
        <v>133</v>
      </c>
      <c r="C135" s="14" t="s">
        <v>394</v>
      </c>
      <c r="D135" s="14" t="s">
        <v>219</v>
      </c>
      <c r="E135" s="14" t="s">
        <v>21</v>
      </c>
      <c r="F135" s="27">
        <v>43887</v>
      </c>
      <c r="G135" s="14" t="s">
        <v>58</v>
      </c>
      <c r="H135" s="27">
        <v>43887</v>
      </c>
      <c r="I135" s="58" t="s">
        <v>406</v>
      </c>
      <c r="J135" s="58" t="s">
        <v>408</v>
      </c>
      <c r="K135" s="46">
        <v>40</v>
      </c>
      <c r="L135" s="46"/>
      <c r="M135" s="143">
        <v>2000</v>
      </c>
      <c r="N135" s="143">
        <v>5500</v>
      </c>
      <c r="O135" s="130"/>
      <c r="P135" s="54"/>
      <c r="Q135" s="47"/>
      <c r="R135" s="45" t="s">
        <v>264</v>
      </c>
      <c r="S135" s="45" t="s">
        <v>236</v>
      </c>
      <c r="T135" s="27">
        <v>43887</v>
      </c>
      <c r="U135" s="14" t="s">
        <v>237</v>
      </c>
      <c r="V135" s="12" t="s">
        <v>238</v>
      </c>
      <c r="W135" s="15" t="s">
        <v>409</v>
      </c>
    </row>
    <row r="136" spans="2:23">
      <c r="B136" s="85">
        <v>134</v>
      </c>
      <c r="C136" s="6" t="s">
        <v>394</v>
      </c>
      <c r="D136" s="6" t="s">
        <v>219</v>
      </c>
      <c r="E136" s="6" t="s">
        <v>21</v>
      </c>
      <c r="F136" s="53">
        <v>43887</v>
      </c>
      <c r="G136" s="6" t="s">
        <v>58</v>
      </c>
      <c r="H136" s="53">
        <v>43887</v>
      </c>
      <c r="I136" s="60" t="s">
        <v>406</v>
      </c>
      <c r="J136" s="60" t="s">
        <v>410</v>
      </c>
      <c r="K136" s="32">
        <v>5</v>
      </c>
      <c r="L136" s="32">
        <v>220000</v>
      </c>
      <c r="M136" s="148">
        <v>1100000</v>
      </c>
      <c r="N136" s="148">
        <f>M136*1.1</f>
        <v>1210000</v>
      </c>
      <c r="O136" s="132"/>
      <c r="P136" s="33"/>
      <c r="Q136" s="34"/>
      <c r="R136" s="8" t="s">
        <v>9</v>
      </c>
      <c r="S136" s="39">
        <v>43931</v>
      </c>
      <c r="T136" s="39">
        <v>43980</v>
      </c>
      <c r="U136" s="6" t="s">
        <v>257</v>
      </c>
      <c r="V136" s="4" t="s">
        <v>685</v>
      </c>
      <c r="W136" s="5" t="s">
        <v>686</v>
      </c>
    </row>
    <row r="137" spans="2:23">
      <c r="B137" s="85">
        <v>134</v>
      </c>
      <c r="C137" s="6" t="s">
        <v>394</v>
      </c>
      <c r="D137" s="6" t="s">
        <v>219</v>
      </c>
      <c r="E137" s="6" t="s">
        <v>21</v>
      </c>
      <c r="F137" s="53">
        <v>43887</v>
      </c>
      <c r="G137" s="6" t="s">
        <v>58</v>
      </c>
      <c r="H137" s="53">
        <v>43887</v>
      </c>
      <c r="I137" s="60" t="s">
        <v>406</v>
      </c>
      <c r="J137" s="60" t="s">
        <v>411</v>
      </c>
      <c r="K137" s="32"/>
      <c r="L137" s="32"/>
      <c r="M137" s="148">
        <v>2825000</v>
      </c>
      <c r="N137" s="148">
        <f>M137*1.1</f>
        <v>3107500.0000000005</v>
      </c>
      <c r="O137" s="132"/>
      <c r="P137" s="33"/>
      <c r="Q137" s="34"/>
      <c r="R137" s="8" t="s">
        <v>9</v>
      </c>
      <c r="S137" s="39">
        <v>43895</v>
      </c>
      <c r="T137" s="39">
        <v>43950</v>
      </c>
      <c r="U137" s="6" t="s">
        <v>257</v>
      </c>
      <c r="V137" s="4" t="s">
        <v>497</v>
      </c>
      <c r="W137" s="5" t="s">
        <v>472</v>
      </c>
    </row>
    <row r="138" spans="2:23" s="16" customFormat="1">
      <c r="B138" s="85">
        <v>135</v>
      </c>
      <c r="C138" s="6" t="s">
        <v>412</v>
      </c>
      <c r="D138" s="6" t="s">
        <v>219</v>
      </c>
      <c r="E138" s="6" t="s">
        <v>21</v>
      </c>
      <c r="F138" s="53">
        <v>43886</v>
      </c>
      <c r="G138" s="6" t="s">
        <v>413</v>
      </c>
      <c r="H138" s="53">
        <v>43887</v>
      </c>
      <c r="I138" s="60" t="s">
        <v>1504</v>
      </c>
      <c r="J138" s="60" t="s">
        <v>414</v>
      </c>
      <c r="K138" s="32"/>
      <c r="L138" s="32"/>
      <c r="M138" s="148">
        <v>200000</v>
      </c>
      <c r="N138" s="148">
        <f>M138*1.1</f>
        <v>220000.00000000003</v>
      </c>
      <c r="O138" s="132"/>
      <c r="P138" s="33"/>
      <c r="Q138" s="34"/>
      <c r="R138" s="8" t="s">
        <v>10</v>
      </c>
      <c r="S138" s="39">
        <v>43892</v>
      </c>
      <c r="T138" s="39">
        <v>43950</v>
      </c>
      <c r="U138" s="6" t="s">
        <v>78</v>
      </c>
      <c r="V138" s="4" t="s">
        <v>516</v>
      </c>
      <c r="W138" s="5" t="s">
        <v>517</v>
      </c>
    </row>
    <row r="139" spans="2:23">
      <c r="B139" s="66">
        <v>136</v>
      </c>
      <c r="C139" s="24" t="s">
        <v>22</v>
      </c>
      <c r="D139" s="14" t="s">
        <v>222</v>
      </c>
      <c r="E139" s="14" t="s">
        <v>21</v>
      </c>
      <c r="F139" s="27">
        <v>43888</v>
      </c>
      <c r="G139" s="14" t="s">
        <v>15</v>
      </c>
      <c r="H139" s="27">
        <v>43888</v>
      </c>
      <c r="I139" s="58" t="s">
        <v>415</v>
      </c>
      <c r="J139" s="58" t="s">
        <v>416</v>
      </c>
      <c r="K139" s="46"/>
      <c r="L139" s="46"/>
      <c r="M139" s="143"/>
      <c r="N139" s="143">
        <v>154000</v>
      </c>
      <c r="O139" s="130"/>
      <c r="P139" s="54"/>
      <c r="Q139" s="47"/>
      <c r="R139" s="45" t="s">
        <v>417</v>
      </c>
      <c r="S139" s="27" t="s">
        <v>236</v>
      </c>
      <c r="T139" s="27">
        <v>43888</v>
      </c>
      <c r="U139" s="14" t="s">
        <v>237</v>
      </c>
      <c r="V139" s="12" t="s">
        <v>238</v>
      </c>
      <c r="W139" s="15" t="s">
        <v>473</v>
      </c>
    </row>
    <row r="140" spans="2:23" s="16" customFormat="1">
      <c r="B140" s="85">
        <v>137</v>
      </c>
      <c r="C140" s="6" t="s">
        <v>418</v>
      </c>
      <c r="D140" s="6" t="s">
        <v>219</v>
      </c>
      <c r="E140" s="6" t="s">
        <v>21</v>
      </c>
      <c r="F140" s="53">
        <v>43888</v>
      </c>
      <c r="G140" s="6" t="s">
        <v>55</v>
      </c>
      <c r="H140" s="53">
        <v>43892</v>
      </c>
      <c r="I140" s="60" t="s">
        <v>474</v>
      </c>
      <c r="J140" s="60" t="s">
        <v>440</v>
      </c>
      <c r="K140" s="32"/>
      <c r="L140" s="32"/>
      <c r="M140" s="148">
        <v>455000</v>
      </c>
      <c r="N140" s="148">
        <f>M140*1.1</f>
        <v>500500.00000000006</v>
      </c>
      <c r="O140" s="128"/>
      <c r="P140" s="42"/>
      <c r="Q140" s="43"/>
      <c r="R140" s="8" t="s">
        <v>10</v>
      </c>
      <c r="S140" s="39">
        <v>43893</v>
      </c>
      <c r="T140" s="39">
        <v>43950</v>
      </c>
      <c r="U140" s="6" t="s">
        <v>78</v>
      </c>
      <c r="V140" s="4" t="s">
        <v>498</v>
      </c>
      <c r="W140" s="5" t="s">
        <v>475</v>
      </c>
    </row>
    <row r="141" spans="2:23" s="16" customFormat="1">
      <c r="B141" s="66">
        <v>138</v>
      </c>
      <c r="C141" s="14" t="s">
        <v>418</v>
      </c>
      <c r="D141" s="14" t="s">
        <v>219</v>
      </c>
      <c r="E141" s="14" t="s">
        <v>21</v>
      </c>
      <c r="F141" s="27">
        <v>43888</v>
      </c>
      <c r="G141" s="14" t="s">
        <v>178</v>
      </c>
      <c r="H141" s="14" t="s">
        <v>29</v>
      </c>
      <c r="I141" s="58" t="s">
        <v>419</v>
      </c>
      <c r="J141" s="58" t="s">
        <v>420</v>
      </c>
      <c r="K141" s="46"/>
      <c r="L141" s="46"/>
      <c r="M141" s="143">
        <v>160000</v>
      </c>
      <c r="N141" s="143">
        <f>M141*1.1</f>
        <v>176000</v>
      </c>
      <c r="O141" s="130"/>
      <c r="P141" s="54"/>
      <c r="Q141" s="47"/>
      <c r="R141" s="45" t="s">
        <v>369</v>
      </c>
      <c r="S141" s="45" t="s">
        <v>17</v>
      </c>
      <c r="T141" s="55">
        <v>43903</v>
      </c>
      <c r="U141" s="14" t="s">
        <v>217</v>
      </c>
      <c r="V141" s="12" t="s">
        <v>441</v>
      </c>
      <c r="W141" s="15" t="s">
        <v>421</v>
      </c>
    </row>
    <row r="142" spans="2:23">
      <c r="B142" s="66">
        <v>139</v>
      </c>
      <c r="C142" s="14" t="s">
        <v>418</v>
      </c>
      <c r="D142" s="14" t="s">
        <v>219</v>
      </c>
      <c r="E142" s="14" t="s">
        <v>21</v>
      </c>
      <c r="F142" s="27">
        <v>43888</v>
      </c>
      <c r="G142" s="14" t="s">
        <v>178</v>
      </c>
      <c r="H142" s="14" t="s">
        <v>29</v>
      </c>
      <c r="I142" s="58" t="s">
        <v>422</v>
      </c>
      <c r="J142" s="58" t="s">
        <v>423</v>
      </c>
      <c r="K142" s="46"/>
      <c r="L142" s="46"/>
      <c r="M142" s="143">
        <v>355000</v>
      </c>
      <c r="N142" s="143">
        <f>M142*1.1</f>
        <v>390500.00000000006</v>
      </c>
      <c r="O142" s="130"/>
      <c r="P142" s="54"/>
      <c r="Q142" s="47"/>
      <c r="R142" s="45" t="s">
        <v>369</v>
      </c>
      <c r="S142" s="45" t="s">
        <v>17</v>
      </c>
      <c r="T142" s="55">
        <v>43903</v>
      </c>
      <c r="U142" s="14" t="s">
        <v>217</v>
      </c>
      <c r="V142" s="12" t="s">
        <v>441</v>
      </c>
      <c r="W142" s="15" t="s">
        <v>424</v>
      </c>
    </row>
    <row r="143" spans="2:23" s="16" customFormat="1">
      <c r="B143" s="85">
        <v>141</v>
      </c>
      <c r="C143" s="6" t="s">
        <v>425</v>
      </c>
      <c r="D143" s="6" t="s">
        <v>222</v>
      </c>
      <c r="E143" s="6" t="s">
        <v>21</v>
      </c>
      <c r="F143" s="53">
        <v>43888</v>
      </c>
      <c r="G143" s="6" t="s">
        <v>15</v>
      </c>
      <c r="H143" s="53">
        <v>43888</v>
      </c>
      <c r="I143" s="60" t="s">
        <v>426</v>
      </c>
      <c r="J143" s="60" t="s">
        <v>427</v>
      </c>
      <c r="K143" s="32"/>
      <c r="L143" s="32"/>
      <c r="M143" s="148">
        <v>21894800</v>
      </c>
      <c r="N143" s="148">
        <f>M143*1.1</f>
        <v>24084280.000000004</v>
      </c>
      <c r="O143" s="132"/>
      <c r="P143" s="33"/>
      <c r="Q143" s="34"/>
      <c r="R143" s="8" t="s">
        <v>57</v>
      </c>
      <c r="S143" s="39">
        <v>43903</v>
      </c>
      <c r="T143" s="39">
        <v>44012</v>
      </c>
      <c r="U143" s="6" t="s">
        <v>78</v>
      </c>
      <c r="V143" s="4" t="s">
        <v>631</v>
      </c>
      <c r="W143" s="5" t="s">
        <v>632</v>
      </c>
    </row>
    <row r="144" spans="2:23">
      <c r="B144" s="66">
        <v>142</v>
      </c>
      <c r="C144" s="14" t="s">
        <v>442</v>
      </c>
      <c r="D144" s="14" t="s">
        <v>222</v>
      </c>
      <c r="E144" s="14" t="s">
        <v>21</v>
      </c>
      <c r="F144" s="27">
        <v>43889</v>
      </c>
      <c r="G144" s="14" t="s">
        <v>15</v>
      </c>
      <c r="H144" s="27">
        <v>43892</v>
      </c>
      <c r="I144" s="58" t="s">
        <v>443</v>
      </c>
      <c r="J144" s="58" t="s">
        <v>444</v>
      </c>
      <c r="K144" s="46"/>
      <c r="L144" s="46"/>
      <c r="M144" s="143">
        <v>7688000</v>
      </c>
      <c r="N144" s="143">
        <f>M144*1.1</f>
        <v>8456800</v>
      </c>
      <c r="O144" s="130"/>
      <c r="P144" s="54"/>
      <c r="Q144" s="47"/>
      <c r="R144" s="45" t="s">
        <v>28</v>
      </c>
      <c r="S144" s="55" t="s">
        <v>12</v>
      </c>
      <c r="T144" s="55">
        <v>43950</v>
      </c>
      <c r="U144" s="14" t="s">
        <v>257</v>
      </c>
      <c r="V144" s="12" t="s">
        <v>499</v>
      </c>
      <c r="W144" s="15" t="s">
        <v>476</v>
      </c>
    </row>
    <row r="145" spans="2:23">
      <c r="B145" s="66">
        <v>143</v>
      </c>
      <c r="C145" s="14" t="s">
        <v>442</v>
      </c>
      <c r="D145" s="14" t="s">
        <v>222</v>
      </c>
      <c r="E145" s="14" t="s">
        <v>21</v>
      </c>
      <c r="F145" s="27">
        <v>43889</v>
      </c>
      <c r="G145" s="14" t="s">
        <v>15</v>
      </c>
      <c r="H145" s="27">
        <v>43892</v>
      </c>
      <c r="I145" s="58" t="s">
        <v>443</v>
      </c>
      <c r="J145" s="58" t="s">
        <v>445</v>
      </c>
      <c r="K145" s="46"/>
      <c r="L145" s="46"/>
      <c r="M145" s="143">
        <v>579500</v>
      </c>
      <c r="N145" s="143">
        <v>637450</v>
      </c>
      <c r="O145" s="130"/>
      <c r="P145" s="54"/>
      <c r="Q145" s="47"/>
      <c r="R145" s="45" t="s">
        <v>446</v>
      </c>
      <c r="S145" s="45" t="s">
        <v>236</v>
      </c>
      <c r="T145" s="27">
        <v>43892</v>
      </c>
      <c r="U145" s="14" t="s">
        <v>237</v>
      </c>
      <c r="V145" s="12" t="s">
        <v>238</v>
      </c>
      <c r="W145" s="15" t="s">
        <v>477</v>
      </c>
    </row>
    <row r="146" spans="2:23">
      <c r="B146" s="66">
        <v>144</v>
      </c>
      <c r="C146" s="24" t="s">
        <v>22</v>
      </c>
      <c r="D146" s="14" t="s">
        <v>219</v>
      </c>
      <c r="E146" s="14" t="s">
        <v>21</v>
      </c>
      <c r="F146" s="27">
        <v>43889</v>
      </c>
      <c r="G146" s="14" t="s">
        <v>329</v>
      </c>
      <c r="H146" s="27">
        <v>43892</v>
      </c>
      <c r="I146" s="58" t="s">
        <v>447</v>
      </c>
      <c r="J146" s="58" t="s">
        <v>448</v>
      </c>
      <c r="K146" s="46"/>
      <c r="L146" s="46"/>
      <c r="M146" s="143">
        <v>32100</v>
      </c>
      <c r="N146" s="143">
        <v>34600</v>
      </c>
      <c r="O146" s="130"/>
      <c r="P146" s="54"/>
      <c r="Q146" s="47"/>
      <c r="R146" s="45" t="s">
        <v>293</v>
      </c>
      <c r="S146" s="45" t="s">
        <v>236</v>
      </c>
      <c r="T146" s="27">
        <v>43892</v>
      </c>
      <c r="U146" s="14" t="s">
        <v>237</v>
      </c>
      <c r="V146" s="12" t="s">
        <v>238</v>
      </c>
      <c r="W146" s="15" t="s">
        <v>478</v>
      </c>
    </row>
    <row r="147" spans="2:23">
      <c r="B147" s="87">
        <v>145</v>
      </c>
      <c r="C147" s="77" t="s">
        <v>22</v>
      </c>
      <c r="D147" s="69" t="s">
        <v>219</v>
      </c>
      <c r="E147" s="69" t="s">
        <v>21</v>
      </c>
      <c r="F147" s="70">
        <v>43889</v>
      </c>
      <c r="G147" s="69" t="s">
        <v>329</v>
      </c>
      <c r="H147" s="69"/>
      <c r="I147" s="71" t="s">
        <v>447</v>
      </c>
      <c r="J147" s="71" t="s">
        <v>449</v>
      </c>
      <c r="K147" s="72"/>
      <c r="L147" s="72"/>
      <c r="M147" s="147"/>
      <c r="N147" s="147"/>
      <c r="O147" s="135"/>
      <c r="P147" s="73"/>
      <c r="Q147" s="74"/>
      <c r="R147" s="75" t="s">
        <v>450</v>
      </c>
      <c r="S147" s="75"/>
      <c r="T147" s="75"/>
      <c r="U147" s="69" t="s">
        <v>237</v>
      </c>
      <c r="V147" s="78"/>
      <c r="W147" s="79"/>
    </row>
    <row r="148" spans="2:23">
      <c r="B148" s="85">
        <v>146</v>
      </c>
      <c r="C148" s="6" t="s">
        <v>428</v>
      </c>
      <c r="D148" s="6" t="s">
        <v>219</v>
      </c>
      <c r="E148" s="6" t="s">
        <v>21</v>
      </c>
      <c r="F148" s="53">
        <v>43889</v>
      </c>
      <c r="G148" s="6" t="s">
        <v>32</v>
      </c>
      <c r="H148" s="53">
        <v>43889</v>
      </c>
      <c r="I148" s="60" t="s">
        <v>429</v>
      </c>
      <c r="J148" s="60" t="s">
        <v>687</v>
      </c>
      <c r="K148" s="32"/>
      <c r="L148" s="32"/>
      <c r="M148" s="148">
        <v>1012000</v>
      </c>
      <c r="N148" s="148">
        <f>M148*1.1</f>
        <v>1113200</v>
      </c>
      <c r="O148" s="132"/>
      <c r="P148" s="33"/>
      <c r="Q148" s="34"/>
      <c r="R148" s="8" t="s">
        <v>39</v>
      </c>
      <c r="S148" s="39">
        <v>43910</v>
      </c>
      <c r="T148" s="39">
        <v>43980</v>
      </c>
      <c r="U148" s="6" t="s">
        <v>257</v>
      </c>
      <c r="V148" s="4" t="s">
        <v>688</v>
      </c>
      <c r="W148" s="5" t="s">
        <v>689</v>
      </c>
    </row>
    <row r="149" spans="2:23">
      <c r="B149" s="85">
        <v>147</v>
      </c>
      <c r="C149" s="6" t="s">
        <v>451</v>
      </c>
      <c r="D149" s="6" t="s">
        <v>222</v>
      </c>
      <c r="E149" s="6" t="s">
        <v>21</v>
      </c>
      <c r="F149" s="53">
        <v>43889</v>
      </c>
      <c r="G149" s="6" t="s">
        <v>15</v>
      </c>
      <c r="H149" s="53">
        <v>43889</v>
      </c>
      <c r="I149" s="60" t="s">
        <v>452</v>
      </c>
      <c r="J149" s="60" t="s">
        <v>453</v>
      </c>
      <c r="K149" s="32">
        <v>1200</v>
      </c>
      <c r="L149" s="32">
        <v>1400</v>
      </c>
      <c r="M149" s="148">
        <v>1680000</v>
      </c>
      <c r="N149" s="148">
        <f>M149*1.1</f>
        <v>1848000.0000000002</v>
      </c>
      <c r="O149" s="132"/>
      <c r="P149" s="33"/>
      <c r="Q149" s="34"/>
      <c r="R149" s="8" t="s">
        <v>85</v>
      </c>
      <c r="S149" s="39">
        <v>43901</v>
      </c>
      <c r="T149" s="39">
        <v>43950</v>
      </c>
      <c r="U149" s="6" t="s">
        <v>257</v>
      </c>
      <c r="V149" s="4" t="s">
        <v>562</v>
      </c>
      <c r="W149" s="5" t="s">
        <v>518</v>
      </c>
    </row>
    <row r="150" spans="2:23" s="16" customFormat="1">
      <c r="B150" s="85">
        <v>148</v>
      </c>
      <c r="C150" s="6" t="s">
        <v>398</v>
      </c>
      <c r="D150" s="6" t="s">
        <v>219</v>
      </c>
      <c r="E150" s="6" t="s">
        <v>21</v>
      </c>
      <c r="F150" s="53">
        <v>43882</v>
      </c>
      <c r="G150" s="6" t="s">
        <v>191</v>
      </c>
      <c r="H150" s="53">
        <v>43889</v>
      </c>
      <c r="I150" s="60" t="s">
        <v>454</v>
      </c>
      <c r="J150" s="60" t="s">
        <v>455</v>
      </c>
      <c r="K150" s="32"/>
      <c r="L150" s="32"/>
      <c r="M150" s="148">
        <v>1100000</v>
      </c>
      <c r="N150" s="148">
        <f>M150*1.1</f>
        <v>1210000</v>
      </c>
      <c r="O150" s="132"/>
      <c r="P150" s="33"/>
      <c r="Q150" s="34"/>
      <c r="R150" s="8" t="s">
        <v>20</v>
      </c>
      <c r="S150" s="39">
        <v>43903</v>
      </c>
      <c r="T150" s="39">
        <v>43950</v>
      </c>
      <c r="U150" s="6" t="s">
        <v>257</v>
      </c>
      <c r="V150" s="4" t="s">
        <v>563</v>
      </c>
      <c r="W150" s="5" t="s">
        <v>519</v>
      </c>
    </row>
    <row r="151" spans="2:23" s="16" customFormat="1">
      <c r="B151" s="66">
        <v>149</v>
      </c>
      <c r="C151" s="14" t="s">
        <v>418</v>
      </c>
      <c r="D151" s="14" t="s">
        <v>219</v>
      </c>
      <c r="E151" s="14" t="s">
        <v>21</v>
      </c>
      <c r="F151" s="27">
        <v>43889</v>
      </c>
      <c r="G151" s="14" t="s">
        <v>178</v>
      </c>
      <c r="H151" s="27">
        <v>43889</v>
      </c>
      <c r="I151" s="58" t="s">
        <v>479</v>
      </c>
      <c r="J151" s="58" t="s">
        <v>456</v>
      </c>
      <c r="K151" s="46"/>
      <c r="L151" s="46"/>
      <c r="M151" s="143">
        <v>2400000</v>
      </c>
      <c r="N151" s="143">
        <f>M151*1.1</f>
        <v>2640000</v>
      </c>
      <c r="O151" s="130"/>
      <c r="P151" s="54"/>
      <c r="Q151" s="47"/>
      <c r="R151" s="45" t="s">
        <v>23</v>
      </c>
      <c r="S151" s="55">
        <v>43894</v>
      </c>
      <c r="T151" s="55">
        <v>43950</v>
      </c>
      <c r="U151" s="14" t="s">
        <v>257</v>
      </c>
      <c r="V151" s="12" t="s">
        <v>500</v>
      </c>
      <c r="W151" s="15" t="s">
        <v>480</v>
      </c>
    </row>
    <row r="152" spans="2:23">
      <c r="B152" s="66">
        <v>150</v>
      </c>
      <c r="C152" s="24" t="s">
        <v>22</v>
      </c>
      <c r="D152" s="14" t="s">
        <v>219</v>
      </c>
      <c r="E152" s="14" t="s">
        <v>21</v>
      </c>
      <c r="F152" s="27">
        <v>43889</v>
      </c>
      <c r="G152" s="14" t="s">
        <v>329</v>
      </c>
      <c r="H152" s="27">
        <v>43889</v>
      </c>
      <c r="I152" s="58" t="s">
        <v>457</v>
      </c>
      <c r="J152" s="58" t="s">
        <v>458</v>
      </c>
      <c r="K152" s="46"/>
      <c r="L152" s="46"/>
      <c r="M152" s="143"/>
      <c r="N152" s="143">
        <v>1976304</v>
      </c>
      <c r="O152" s="130"/>
      <c r="P152" s="54"/>
      <c r="Q152" s="47"/>
      <c r="R152" s="45" t="s">
        <v>244</v>
      </c>
      <c r="S152" s="45" t="s">
        <v>236</v>
      </c>
      <c r="T152" s="27">
        <v>43889</v>
      </c>
      <c r="U152" s="14" t="s">
        <v>237</v>
      </c>
      <c r="V152" s="12" t="s">
        <v>238</v>
      </c>
      <c r="W152" s="15" t="s">
        <v>481</v>
      </c>
    </row>
    <row r="153" spans="2:23">
      <c r="B153" s="85">
        <v>151</v>
      </c>
      <c r="C153" s="6" t="s">
        <v>418</v>
      </c>
      <c r="D153" s="6" t="s">
        <v>219</v>
      </c>
      <c r="E153" s="6" t="s">
        <v>21</v>
      </c>
      <c r="F153" s="53">
        <v>43889</v>
      </c>
      <c r="G153" s="6" t="s">
        <v>55</v>
      </c>
      <c r="H153" s="53">
        <v>43892</v>
      </c>
      <c r="I153" s="60" t="s">
        <v>482</v>
      </c>
      <c r="J153" s="60" t="s">
        <v>459</v>
      </c>
      <c r="K153" s="32"/>
      <c r="L153" s="32"/>
      <c r="M153" s="148">
        <v>269000</v>
      </c>
      <c r="N153" s="148">
        <f>M153*1.1</f>
        <v>295900</v>
      </c>
      <c r="O153" s="128"/>
      <c r="P153" s="42"/>
      <c r="Q153" s="43"/>
      <c r="R153" s="8" t="s">
        <v>10</v>
      </c>
      <c r="S153" s="39">
        <v>43892</v>
      </c>
      <c r="T153" s="39">
        <v>43950</v>
      </c>
      <c r="U153" s="6" t="s">
        <v>78</v>
      </c>
      <c r="V153" s="4" t="s">
        <v>498</v>
      </c>
      <c r="W153" s="5" t="s">
        <v>483</v>
      </c>
    </row>
    <row r="154" spans="2:23">
      <c r="B154" s="66">
        <v>152</v>
      </c>
      <c r="C154" s="24" t="s">
        <v>22</v>
      </c>
      <c r="D154" s="14" t="s">
        <v>219</v>
      </c>
      <c r="E154" s="14" t="s">
        <v>21</v>
      </c>
      <c r="F154" s="27">
        <v>43893</v>
      </c>
      <c r="G154" s="14" t="s">
        <v>266</v>
      </c>
      <c r="H154" s="27">
        <v>43893</v>
      </c>
      <c r="I154" s="58" t="s">
        <v>460</v>
      </c>
      <c r="J154" s="58" t="s">
        <v>461</v>
      </c>
      <c r="K154" s="46"/>
      <c r="L154" s="46"/>
      <c r="M154" s="143">
        <v>174930</v>
      </c>
      <c r="N154" s="143">
        <v>190930</v>
      </c>
      <c r="O154" s="130"/>
      <c r="P154" s="54"/>
      <c r="Q154" s="47"/>
      <c r="R154" s="45" t="s">
        <v>269</v>
      </c>
      <c r="S154" s="45" t="s">
        <v>236</v>
      </c>
      <c r="T154" s="27">
        <v>43893</v>
      </c>
      <c r="U154" s="14" t="s">
        <v>237</v>
      </c>
      <c r="V154" s="12" t="s">
        <v>238</v>
      </c>
      <c r="W154" s="15" t="s">
        <v>520</v>
      </c>
    </row>
    <row r="155" spans="2:23">
      <c r="B155" s="85">
        <v>153</v>
      </c>
      <c r="C155" s="6" t="s">
        <v>412</v>
      </c>
      <c r="D155" s="6" t="s">
        <v>219</v>
      </c>
      <c r="E155" s="6" t="s">
        <v>21</v>
      </c>
      <c r="F155" s="53">
        <v>43893</v>
      </c>
      <c r="G155" s="6" t="s">
        <v>462</v>
      </c>
      <c r="H155" s="53">
        <v>43893</v>
      </c>
      <c r="I155" s="60" t="s">
        <v>463</v>
      </c>
      <c r="J155" s="60" t="s">
        <v>464</v>
      </c>
      <c r="K155" s="32">
        <v>1</v>
      </c>
      <c r="L155" s="32">
        <v>80000</v>
      </c>
      <c r="M155" s="148">
        <v>80000</v>
      </c>
      <c r="N155" s="148">
        <f>M155*1.1</f>
        <v>88000</v>
      </c>
      <c r="O155" s="132"/>
      <c r="P155" s="33"/>
      <c r="Q155" s="34"/>
      <c r="R155" s="8" t="s">
        <v>28</v>
      </c>
      <c r="S155" s="39">
        <v>43896</v>
      </c>
      <c r="T155" s="39">
        <v>43950</v>
      </c>
      <c r="U155" s="6" t="s">
        <v>257</v>
      </c>
      <c r="V155" s="4" t="s">
        <v>521</v>
      </c>
      <c r="W155" s="5" t="s">
        <v>522</v>
      </c>
    </row>
    <row r="156" spans="2:23" s="16" customFormat="1">
      <c r="B156" s="85">
        <v>154</v>
      </c>
      <c r="C156" s="6" t="s">
        <v>484</v>
      </c>
      <c r="D156" s="6" t="s">
        <v>219</v>
      </c>
      <c r="E156" s="6" t="s">
        <v>21</v>
      </c>
      <c r="F156" s="53">
        <v>43893</v>
      </c>
      <c r="G156" s="6" t="s">
        <v>462</v>
      </c>
      <c r="H156" s="53">
        <v>43893</v>
      </c>
      <c r="I156" s="60" t="s">
        <v>485</v>
      </c>
      <c r="J156" s="60" t="s">
        <v>464</v>
      </c>
      <c r="K156" s="32">
        <v>1</v>
      </c>
      <c r="L156" s="32">
        <v>80000</v>
      </c>
      <c r="M156" s="148">
        <v>80000</v>
      </c>
      <c r="N156" s="148">
        <f>M156*1.1</f>
        <v>88000</v>
      </c>
      <c r="O156" s="132"/>
      <c r="P156" s="33"/>
      <c r="Q156" s="34"/>
      <c r="R156" s="8" t="s">
        <v>28</v>
      </c>
      <c r="S156" s="39">
        <v>43896</v>
      </c>
      <c r="T156" s="39">
        <v>43950</v>
      </c>
      <c r="U156" s="6" t="s">
        <v>257</v>
      </c>
      <c r="V156" s="4" t="s">
        <v>523</v>
      </c>
      <c r="W156" s="5" t="s">
        <v>524</v>
      </c>
    </row>
    <row r="157" spans="2:23" s="16" customFormat="1">
      <c r="B157" s="66">
        <v>155</v>
      </c>
      <c r="C157" s="24" t="s">
        <v>22</v>
      </c>
      <c r="D157" s="14" t="s">
        <v>218</v>
      </c>
      <c r="E157" s="14" t="s">
        <v>21</v>
      </c>
      <c r="F157" s="27">
        <v>43893</v>
      </c>
      <c r="G157" s="14" t="s">
        <v>48</v>
      </c>
      <c r="H157" s="27">
        <v>43894</v>
      </c>
      <c r="I157" s="58" t="s">
        <v>486</v>
      </c>
      <c r="J157" s="58" t="s">
        <v>487</v>
      </c>
      <c r="K157" s="46"/>
      <c r="L157" s="46"/>
      <c r="M157" s="143">
        <v>271600</v>
      </c>
      <c r="N157" s="143">
        <f>M157*1.1</f>
        <v>298760</v>
      </c>
      <c r="O157" s="130"/>
      <c r="P157" s="54"/>
      <c r="Q157" s="47"/>
      <c r="R157" s="45" t="s">
        <v>19</v>
      </c>
      <c r="S157" s="55">
        <v>43896</v>
      </c>
      <c r="T157" s="55">
        <v>43950</v>
      </c>
      <c r="U157" s="14" t="s">
        <v>257</v>
      </c>
      <c r="V157" s="12" t="s">
        <v>501</v>
      </c>
      <c r="W157" s="15" t="s">
        <v>488</v>
      </c>
    </row>
    <row r="158" spans="2:23">
      <c r="B158" s="66">
        <v>156</v>
      </c>
      <c r="C158" s="24" t="s">
        <v>22</v>
      </c>
      <c r="D158" s="14" t="s">
        <v>219</v>
      </c>
      <c r="E158" s="14" t="s">
        <v>21</v>
      </c>
      <c r="F158" s="27">
        <v>43893</v>
      </c>
      <c r="G158" s="14" t="s">
        <v>48</v>
      </c>
      <c r="H158" s="27">
        <v>43894</v>
      </c>
      <c r="I158" s="58" t="s">
        <v>486</v>
      </c>
      <c r="J158" s="58" t="s">
        <v>489</v>
      </c>
      <c r="K158" s="46"/>
      <c r="L158" s="46"/>
      <c r="M158" s="143">
        <v>12400</v>
      </c>
      <c r="N158" s="143">
        <v>15400</v>
      </c>
      <c r="O158" s="130"/>
      <c r="P158" s="54"/>
      <c r="Q158" s="47"/>
      <c r="R158" s="45" t="s">
        <v>269</v>
      </c>
      <c r="S158" s="45" t="s">
        <v>236</v>
      </c>
      <c r="T158" s="55">
        <v>43895</v>
      </c>
      <c r="U158" s="14" t="s">
        <v>237</v>
      </c>
      <c r="V158" s="12" t="s">
        <v>238</v>
      </c>
      <c r="W158" s="15" t="s">
        <v>564</v>
      </c>
    </row>
    <row r="159" spans="2:23">
      <c r="B159" s="85">
        <v>157</v>
      </c>
      <c r="C159" s="6" t="s">
        <v>418</v>
      </c>
      <c r="D159" s="6" t="s">
        <v>219</v>
      </c>
      <c r="E159" s="6" t="s">
        <v>21</v>
      </c>
      <c r="F159" s="53">
        <v>43894</v>
      </c>
      <c r="G159" s="6" t="s">
        <v>490</v>
      </c>
      <c r="H159" s="53">
        <v>43894</v>
      </c>
      <c r="I159" s="60" t="s">
        <v>491</v>
      </c>
      <c r="J159" s="60" t="s">
        <v>492</v>
      </c>
      <c r="K159" s="32"/>
      <c r="L159" s="32"/>
      <c r="M159" s="148">
        <v>128000</v>
      </c>
      <c r="N159" s="148">
        <f>M159*1.1</f>
        <v>140800</v>
      </c>
      <c r="O159" s="132"/>
      <c r="P159" s="33"/>
      <c r="Q159" s="34"/>
      <c r="R159" s="8" t="s">
        <v>28</v>
      </c>
      <c r="S159" s="39">
        <v>43894</v>
      </c>
      <c r="T159" s="39">
        <v>43950</v>
      </c>
      <c r="U159" s="6" t="s">
        <v>257</v>
      </c>
      <c r="V159" s="4" t="s">
        <v>502</v>
      </c>
      <c r="W159" s="5" t="s">
        <v>493</v>
      </c>
    </row>
    <row r="160" spans="2:23">
      <c r="B160" s="85">
        <v>158</v>
      </c>
      <c r="C160" s="6" t="s">
        <v>494</v>
      </c>
      <c r="D160" s="6" t="s">
        <v>219</v>
      </c>
      <c r="E160" s="6" t="s">
        <v>21</v>
      </c>
      <c r="F160" s="53">
        <v>43896</v>
      </c>
      <c r="G160" s="6" t="s">
        <v>15</v>
      </c>
      <c r="H160" s="53">
        <v>43896</v>
      </c>
      <c r="I160" s="60" t="s">
        <v>495</v>
      </c>
      <c r="J160" s="60" t="s">
        <v>496</v>
      </c>
      <c r="K160" s="32">
        <v>6</v>
      </c>
      <c r="L160" s="32">
        <v>100000</v>
      </c>
      <c r="M160" s="148">
        <v>600000</v>
      </c>
      <c r="N160" s="148">
        <f>M160*1.1</f>
        <v>660000</v>
      </c>
      <c r="O160" s="132"/>
      <c r="P160" s="33"/>
      <c r="Q160" s="34"/>
      <c r="R160" s="8" t="s">
        <v>28</v>
      </c>
      <c r="S160" s="39">
        <v>43896</v>
      </c>
      <c r="T160" s="39">
        <v>43950</v>
      </c>
      <c r="U160" s="6" t="s">
        <v>257</v>
      </c>
      <c r="V160" s="4" t="s">
        <v>565</v>
      </c>
      <c r="W160" s="5" t="s">
        <v>525</v>
      </c>
    </row>
    <row r="161" spans="2:23">
      <c r="B161" s="85">
        <v>159</v>
      </c>
      <c r="C161" s="6" t="s">
        <v>503</v>
      </c>
      <c r="D161" s="14" t="s">
        <v>218</v>
      </c>
      <c r="E161" s="6" t="s">
        <v>21</v>
      </c>
      <c r="F161" s="53">
        <v>43896</v>
      </c>
      <c r="G161" s="6" t="s">
        <v>234</v>
      </c>
      <c r="H161" s="53">
        <v>43896</v>
      </c>
      <c r="I161" s="60" t="s">
        <v>504</v>
      </c>
      <c r="J161" s="60" t="s">
        <v>505</v>
      </c>
      <c r="K161" s="32"/>
      <c r="L161" s="32" t="s">
        <v>506</v>
      </c>
      <c r="M161" s="146">
        <v>108400</v>
      </c>
      <c r="N161" s="146">
        <v>119240</v>
      </c>
      <c r="O161" s="132"/>
      <c r="P161" s="33"/>
      <c r="Q161" s="34"/>
      <c r="R161" s="8" t="s">
        <v>241</v>
      </c>
      <c r="S161" s="8" t="s">
        <v>236</v>
      </c>
      <c r="T161" s="39">
        <v>43896</v>
      </c>
      <c r="U161" s="6" t="s">
        <v>237</v>
      </c>
      <c r="V161" s="12" t="s">
        <v>238</v>
      </c>
      <c r="W161" s="5" t="s">
        <v>526</v>
      </c>
    </row>
    <row r="162" spans="2:23">
      <c r="B162" s="85">
        <v>160</v>
      </c>
      <c r="C162" s="6" t="s">
        <v>356</v>
      </c>
      <c r="D162" s="6" t="s">
        <v>218</v>
      </c>
      <c r="E162" s="6" t="s">
        <v>21</v>
      </c>
      <c r="F162" s="53">
        <v>43839</v>
      </c>
      <c r="G162" s="53" t="s">
        <v>32</v>
      </c>
      <c r="H162" s="53">
        <v>43896</v>
      </c>
      <c r="I162" s="60" t="s">
        <v>180</v>
      </c>
      <c r="J162" s="60" t="s">
        <v>507</v>
      </c>
      <c r="K162" s="32"/>
      <c r="L162" s="32"/>
      <c r="M162" s="148">
        <v>4983000</v>
      </c>
      <c r="N162" s="148">
        <f>M162*1.1</f>
        <v>5481300</v>
      </c>
      <c r="O162" s="132"/>
      <c r="P162" s="33"/>
      <c r="Q162" s="34"/>
      <c r="R162" s="8" t="s">
        <v>18</v>
      </c>
      <c r="S162" s="39">
        <v>43910</v>
      </c>
      <c r="T162" s="39">
        <v>43966</v>
      </c>
      <c r="U162" s="6" t="s">
        <v>257</v>
      </c>
      <c r="V162" s="4" t="s">
        <v>605</v>
      </c>
      <c r="W162" s="5" t="s">
        <v>606</v>
      </c>
    </row>
    <row r="163" spans="2:23">
      <c r="B163" s="85">
        <v>161</v>
      </c>
      <c r="C163" s="6" t="s">
        <v>22</v>
      </c>
      <c r="D163" s="6" t="s">
        <v>218</v>
      </c>
      <c r="E163" s="6" t="s">
        <v>21</v>
      </c>
      <c r="F163" s="53">
        <v>43899</v>
      </c>
      <c r="G163" s="6" t="s">
        <v>15</v>
      </c>
      <c r="H163" s="53">
        <v>43899</v>
      </c>
      <c r="I163" s="60" t="s">
        <v>508</v>
      </c>
      <c r="J163" s="60" t="s">
        <v>509</v>
      </c>
      <c r="K163" s="32">
        <v>5</v>
      </c>
      <c r="L163" s="32">
        <v>230000</v>
      </c>
      <c r="M163" s="148">
        <v>1150000</v>
      </c>
      <c r="N163" s="148">
        <f>M163*1.1</f>
        <v>1265000</v>
      </c>
      <c r="O163" s="132"/>
      <c r="P163" s="33"/>
      <c r="Q163" s="34"/>
      <c r="R163" s="8" t="s">
        <v>28</v>
      </c>
      <c r="S163" s="39">
        <v>43903</v>
      </c>
      <c r="T163" s="39">
        <v>43950</v>
      </c>
      <c r="U163" s="6" t="s">
        <v>257</v>
      </c>
      <c r="V163" s="4" t="s">
        <v>566</v>
      </c>
      <c r="W163" s="5" t="s">
        <v>527</v>
      </c>
    </row>
    <row r="164" spans="2:23">
      <c r="B164" s="85">
        <v>162</v>
      </c>
      <c r="C164" s="6" t="s">
        <v>418</v>
      </c>
      <c r="D164" s="6" t="s">
        <v>219</v>
      </c>
      <c r="E164" s="6" t="s">
        <v>21</v>
      </c>
      <c r="F164" s="53">
        <v>43899</v>
      </c>
      <c r="G164" s="6" t="s">
        <v>178</v>
      </c>
      <c r="H164" s="53">
        <v>43899</v>
      </c>
      <c r="I164" s="60" t="s">
        <v>528</v>
      </c>
      <c r="J164" s="60" t="s">
        <v>456</v>
      </c>
      <c r="K164" s="32"/>
      <c r="L164" s="32"/>
      <c r="M164" s="148">
        <v>2400000</v>
      </c>
      <c r="N164" s="148">
        <f>M164*1.1</f>
        <v>2640000</v>
      </c>
      <c r="O164" s="132"/>
      <c r="P164" s="33"/>
      <c r="Q164" s="34"/>
      <c r="R164" s="8" t="s">
        <v>23</v>
      </c>
      <c r="S164" s="39">
        <v>43903</v>
      </c>
      <c r="T164" s="39">
        <v>43950</v>
      </c>
      <c r="U164" s="6" t="s">
        <v>257</v>
      </c>
      <c r="V164" s="4" t="s">
        <v>567</v>
      </c>
      <c r="W164" s="5" t="s">
        <v>568</v>
      </c>
    </row>
    <row r="165" spans="2:23">
      <c r="B165" s="85">
        <v>163</v>
      </c>
      <c r="C165" s="88" t="s">
        <v>22</v>
      </c>
      <c r="D165" s="6" t="s">
        <v>218</v>
      </c>
      <c r="E165" s="6" t="s">
        <v>21</v>
      </c>
      <c r="F165" s="53">
        <v>43900</v>
      </c>
      <c r="G165" s="6" t="s">
        <v>15</v>
      </c>
      <c r="H165" s="53">
        <v>43900</v>
      </c>
      <c r="I165" s="60" t="s">
        <v>529</v>
      </c>
      <c r="J165" s="60" t="s">
        <v>530</v>
      </c>
      <c r="K165" s="32"/>
      <c r="L165" s="32"/>
      <c r="M165" s="148">
        <v>335320</v>
      </c>
      <c r="N165" s="148">
        <f>M165*1.1</f>
        <v>368852.00000000006</v>
      </c>
      <c r="O165" s="132"/>
      <c r="P165" s="33"/>
      <c r="Q165" s="34"/>
      <c r="R165" s="8" t="s">
        <v>318</v>
      </c>
      <c r="S165" s="8" t="s">
        <v>236</v>
      </c>
      <c r="T165" s="39">
        <v>43900</v>
      </c>
      <c r="U165" s="6" t="s">
        <v>270</v>
      </c>
      <c r="V165" s="4" t="s">
        <v>238</v>
      </c>
      <c r="W165" s="5" t="s">
        <v>569</v>
      </c>
    </row>
    <row r="166" spans="2:23" s="16" customFormat="1">
      <c r="B166" s="85">
        <v>164</v>
      </c>
      <c r="C166" s="6" t="s">
        <v>428</v>
      </c>
      <c r="D166" s="6" t="s">
        <v>219</v>
      </c>
      <c r="E166" s="6" t="s">
        <v>21</v>
      </c>
      <c r="F166" s="53">
        <v>43900</v>
      </c>
      <c r="G166" s="6" t="s">
        <v>32</v>
      </c>
      <c r="H166" s="53">
        <v>43900</v>
      </c>
      <c r="I166" s="60" t="s">
        <v>531</v>
      </c>
      <c r="J166" s="60" t="s">
        <v>532</v>
      </c>
      <c r="K166" s="32"/>
      <c r="L166" s="32"/>
      <c r="M166" s="148">
        <v>53000</v>
      </c>
      <c r="N166" s="148">
        <v>60800</v>
      </c>
      <c r="O166" s="132"/>
      <c r="P166" s="33"/>
      <c r="Q166" s="34"/>
      <c r="R166" s="8" t="s">
        <v>241</v>
      </c>
      <c r="S166" s="8" t="s">
        <v>236</v>
      </c>
      <c r="T166" s="39">
        <v>43900</v>
      </c>
      <c r="U166" s="6" t="s">
        <v>270</v>
      </c>
      <c r="V166" s="12" t="s">
        <v>238</v>
      </c>
      <c r="W166" s="5" t="s">
        <v>570</v>
      </c>
    </row>
    <row r="167" spans="2:23">
      <c r="B167" s="66">
        <v>165</v>
      </c>
      <c r="C167" s="24" t="s">
        <v>22</v>
      </c>
      <c r="D167" s="14" t="s">
        <v>219</v>
      </c>
      <c r="E167" s="14" t="s">
        <v>21</v>
      </c>
      <c r="F167" s="27">
        <v>43900</v>
      </c>
      <c r="G167" s="14" t="s">
        <v>15</v>
      </c>
      <c r="H167" s="27">
        <v>43900</v>
      </c>
      <c r="I167" s="58" t="s">
        <v>533</v>
      </c>
      <c r="J167" s="58" t="s">
        <v>534</v>
      </c>
      <c r="K167" s="46"/>
      <c r="L167" s="46"/>
      <c r="M167" s="143">
        <v>271988</v>
      </c>
      <c r="N167" s="143">
        <f>M167*1.1</f>
        <v>299186.80000000005</v>
      </c>
      <c r="O167" s="130"/>
      <c r="P167" s="54"/>
      <c r="Q167" s="47"/>
      <c r="R167" s="45" t="s">
        <v>317</v>
      </c>
      <c r="S167" s="45" t="s">
        <v>236</v>
      </c>
      <c r="T167" s="55">
        <v>43900</v>
      </c>
      <c r="U167" s="14" t="s">
        <v>237</v>
      </c>
      <c r="V167" s="12" t="s">
        <v>238</v>
      </c>
      <c r="W167" s="15" t="s">
        <v>571</v>
      </c>
    </row>
    <row r="168" spans="2:23">
      <c r="B168" s="85">
        <v>166</v>
      </c>
      <c r="C168" s="6" t="s">
        <v>418</v>
      </c>
      <c r="D168" s="6" t="s">
        <v>219</v>
      </c>
      <c r="E168" s="6" t="s">
        <v>21</v>
      </c>
      <c r="F168" s="53">
        <v>43902</v>
      </c>
      <c r="G168" s="6" t="s">
        <v>55</v>
      </c>
      <c r="H168" s="53">
        <v>43900</v>
      </c>
      <c r="I168" s="60" t="s">
        <v>535</v>
      </c>
      <c r="J168" s="60" t="s">
        <v>536</v>
      </c>
      <c r="K168" s="32"/>
      <c r="L168" s="32"/>
      <c r="M168" s="148">
        <v>195000</v>
      </c>
      <c r="N168" s="148">
        <f>M168*1.1</f>
        <v>214500.00000000003</v>
      </c>
      <c r="O168" s="132"/>
      <c r="P168" s="33"/>
      <c r="Q168" s="34"/>
      <c r="R168" s="8" t="s">
        <v>10</v>
      </c>
      <c r="S168" s="8" t="s">
        <v>17</v>
      </c>
      <c r="T168" s="39">
        <v>43950</v>
      </c>
      <c r="U168" s="6" t="s">
        <v>78</v>
      </c>
      <c r="V168" s="4" t="s">
        <v>572</v>
      </c>
      <c r="W168" s="5" t="s">
        <v>573</v>
      </c>
    </row>
    <row r="169" spans="2:23">
      <c r="B169" s="85">
        <v>167</v>
      </c>
      <c r="C169" s="24" t="s">
        <v>42</v>
      </c>
      <c r="D169" s="24" t="s">
        <v>219</v>
      </c>
      <c r="E169" s="24" t="s">
        <v>21</v>
      </c>
      <c r="F169" s="27">
        <v>43671</v>
      </c>
      <c r="G169" s="14" t="s">
        <v>61</v>
      </c>
      <c r="H169" s="27">
        <v>43671</v>
      </c>
      <c r="I169" s="58" t="s">
        <v>60</v>
      </c>
      <c r="J169" s="58" t="s">
        <v>537</v>
      </c>
      <c r="K169" s="46"/>
      <c r="L169" s="46"/>
      <c r="M169" s="143">
        <v>7620000</v>
      </c>
      <c r="N169" s="143">
        <f>M169*1.1</f>
        <v>8382000.0000000009</v>
      </c>
      <c r="O169" s="130"/>
      <c r="P169" s="54"/>
      <c r="Q169" s="47"/>
      <c r="R169" s="45" t="s">
        <v>62</v>
      </c>
      <c r="S169" s="45" t="s">
        <v>12</v>
      </c>
      <c r="T169" s="55">
        <v>43920</v>
      </c>
      <c r="U169" s="14" t="s">
        <v>104</v>
      </c>
      <c r="V169" s="12" t="s">
        <v>538</v>
      </c>
      <c r="W169" s="5" t="s">
        <v>221</v>
      </c>
    </row>
    <row r="170" spans="2:23">
      <c r="B170" s="85">
        <v>168</v>
      </c>
      <c r="C170" s="88" t="s">
        <v>42</v>
      </c>
      <c r="D170" s="6" t="s">
        <v>218</v>
      </c>
      <c r="E170" s="6" t="s">
        <v>21</v>
      </c>
      <c r="F170" s="53">
        <v>43900</v>
      </c>
      <c r="G170" s="6" t="s">
        <v>15</v>
      </c>
      <c r="H170" s="53">
        <v>43900</v>
      </c>
      <c r="I170" s="60" t="s">
        <v>574</v>
      </c>
      <c r="J170" s="60" t="s">
        <v>539</v>
      </c>
      <c r="K170" s="32">
        <v>500</v>
      </c>
      <c r="L170" s="32">
        <v>198</v>
      </c>
      <c r="M170" s="148">
        <v>99000</v>
      </c>
      <c r="N170" s="148">
        <f>M170*1.1</f>
        <v>108900.00000000001</v>
      </c>
      <c r="O170" s="132"/>
      <c r="P170" s="33"/>
      <c r="Q170" s="34"/>
      <c r="R170" s="8" t="s">
        <v>19</v>
      </c>
      <c r="S170" s="39">
        <v>43900</v>
      </c>
      <c r="T170" s="39">
        <v>43950</v>
      </c>
      <c r="U170" s="6" t="s">
        <v>67</v>
      </c>
      <c r="V170" s="4" t="s">
        <v>607</v>
      </c>
      <c r="W170" s="5" t="s">
        <v>540</v>
      </c>
    </row>
    <row r="171" spans="2:23">
      <c r="B171" s="89">
        <v>169</v>
      </c>
      <c r="C171" s="88" t="s">
        <v>42</v>
      </c>
      <c r="D171" s="88" t="s">
        <v>218</v>
      </c>
      <c r="E171" s="88" t="s">
        <v>21</v>
      </c>
      <c r="F171" s="90">
        <v>43900</v>
      </c>
      <c r="G171" s="88" t="s">
        <v>15</v>
      </c>
      <c r="H171" s="90">
        <v>43903</v>
      </c>
      <c r="I171" s="91" t="s">
        <v>575</v>
      </c>
      <c r="J171" s="91" t="s">
        <v>576</v>
      </c>
      <c r="K171" s="82">
        <v>10</v>
      </c>
      <c r="L171" s="82"/>
      <c r="M171" s="151"/>
      <c r="N171" s="151">
        <v>65000</v>
      </c>
      <c r="O171" s="137"/>
      <c r="P171" s="92"/>
      <c r="Q171" s="93"/>
      <c r="R171" s="81" t="s">
        <v>577</v>
      </c>
      <c r="S171" s="81" t="s">
        <v>236</v>
      </c>
      <c r="T171" s="65">
        <v>43903</v>
      </c>
      <c r="U171" s="88" t="s">
        <v>237</v>
      </c>
      <c r="V171" s="4" t="s">
        <v>238</v>
      </c>
      <c r="W171" s="83" t="s">
        <v>578</v>
      </c>
    </row>
    <row r="172" spans="2:23">
      <c r="B172" s="85">
        <v>170</v>
      </c>
      <c r="C172" s="88" t="s">
        <v>42</v>
      </c>
      <c r="D172" s="88" t="s">
        <v>218</v>
      </c>
      <c r="E172" s="6" t="s">
        <v>21</v>
      </c>
      <c r="F172" s="53">
        <v>43902</v>
      </c>
      <c r="G172" s="6" t="s">
        <v>490</v>
      </c>
      <c r="H172" s="53">
        <v>43902</v>
      </c>
      <c r="I172" s="60" t="s">
        <v>541</v>
      </c>
      <c r="J172" s="60" t="s">
        <v>542</v>
      </c>
      <c r="K172" s="32"/>
      <c r="L172" s="32"/>
      <c r="M172" s="148">
        <v>614580</v>
      </c>
      <c r="N172" s="148">
        <v>676038</v>
      </c>
      <c r="O172" s="132"/>
      <c r="P172" s="33"/>
      <c r="Q172" s="34"/>
      <c r="R172" s="8" t="s">
        <v>318</v>
      </c>
      <c r="S172" s="8" t="s">
        <v>236</v>
      </c>
      <c r="T172" s="39">
        <v>43902</v>
      </c>
      <c r="U172" s="6" t="s">
        <v>237</v>
      </c>
      <c r="V172" s="4" t="s">
        <v>238</v>
      </c>
      <c r="W172" s="5" t="s">
        <v>579</v>
      </c>
    </row>
    <row r="173" spans="2:23">
      <c r="B173" s="85">
        <v>171</v>
      </c>
      <c r="C173" s="6" t="s">
        <v>418</v>
      </c>
      <c r="D173" s="6" t="s">
        <v>219</v>
      </c>
      <c r="E173" s="6" t="s">
        <v>21</v>
      </c>
      <c r="F173" s="53">
        <v>43902</v>
      </c>
      <c r="G173" s="6" t="s">
        <v>55</v>
      </c>
      <c r="H173" s="53">
        <v>43902</v>
      </c>
      <c r="I173" s="60" t="s">
        <v>543</v>
      </c>
      <c r="J173" s="60" t="s">
        <v>544</v>
      </c>
      <c r="K173" s="32">
        <v>3</v>
      </c>
      <c r="L173" s="32">
        <v>35000</v>
      </c>
      <c r="M173" s="148">
        <v>105000</v>
      </c>
      <c r="N173" s="148">
        <f t="shared" ref="N173:N178" si="3">M173*1.1</f>
        <v>115500.00000000001</v>
      </c>
      <c r="O173" s="132"/>
      <c r="P173" s="33"/>
      <c r="Q173" s="34"/>
      <c r="R173" s="8" t="s">
        <v>369</v>
      </c>
      <c r="S173" s="8" t="s">
        <v>17</v>
      </c>
      <c r="T173" s="39">
        <v>43950</v>
      </c>
      <c r="U173" s="6" t="s">
        <v>67</v>
      </c>
      <c r="V173" s="4" t="s">
        <v>580</v>
      </c>
      <c r="W173" s="5" t="s">
        <v>581</v>
      </c>
    </row>
    <row r="174" spans="2:23">
      <c r="B174" s="85">
        <v>172</v>
      </c>
      <c r="C174" s="88" t="s">
        <v>42</v>
      </c>
      <c r="D174" s="88" t="s">
        <v>218</v>
      </c>
      <c r="E174" s="6" t="s">
        <v>21</v>
      </c>
      <c r="F174" s="53">
        <v>43903</v>
      </c>
      <c r="G174" s="53" t="s">
        <v>15</v>
      </c>
      <c r="H174" s="53">
        <v>43902</v>
      </c>
      <c r="I174" s="60" t="s">
        <v>582</v>
      </c>
      <c r="J174" s="60" t="s">
        <v>545</v>
      </c>
      <c r="K174" s="32"/>
      <c r="L174" s="32"/>
      <c r="M174" s="148">
        <v>89600</v>
      </c>
      <c r="N174" s="148">
        <f t="shared" si="3"/>
        <v>98560.000000000015</v>
      </c>
      <c r="O174" s="132"/>
      <c r="P174" s="33"/>
      <c r="Q174" s="34"/>
      <c r="R174" s="8" t="s">
        <v>19</v>
      </c>
      <c r="S174" s="39">
        <v>43903</v>
      </c>
      <c r="T174" s="39">
        <v>43950</v>
      </c>
      <c r="U174" s="6" t="s">
        <v>67</v>
      </c>
      <c r="V174" s="4" t="s">
        <v>607</v>
      </c>
      <c r="W174" s="5" t="s">
        <v>583</v>
      </c>
    </row>
    <row r="175" spans="2:23">
      <c r="B175" s="85">
        <v>173</v>
      </c>
      <c r="C175" s="6" t="s">
        <v>546</v>
      </c>
      <c r="D175" s="88" t="s">
        <v>218</v>
      </c>
      <c r="E175" s="6" t="s">
        <v>21</v>
      </c>
      <c r="F175" s="53">
        <v>43903</v>
      </c>
      <c r="G175" s="6" t="s">
        <v>15</v>
      </c>
      <c r="H175" s="53">
        <v>43900</v>
      </c>
      <c r="I175" s="60" t="s">
        <v>547</v>
      </c>
      <c r="J175" s="60" t="s">
        <v>548</v>
      </c>
      <c r="K175" s="32"/>
      <c r="L175" s="32"/>
      <c r="M175" s="148">
        <v>2729400</v>
      </c>
      <c r="N175" s="148">
        <f t="shared" si="3"/>
        <v>3002340.0000000005</v>
      </c>
      <c r="O175" s="132"/>
      <c r="P175" s="33"/>
      <c r="Q175" s="34"/>
      <c r="R175" s="8" t="s">
        <v>106</v>
      </c>
      <c r="S175" s="39">
        <v>43910</v>
      </c>
      <c r="T175" s="39">
        <v>43950</v>
      </c>
      <c r="U175" s="6" t="s">
        <v>67</v>
      </c>
      <c r="V175" s="4" t="s">
        <v>608</v>
      </c>
      <c r="W175" s="5" t="s">
        <v>609</v>
      </c>
    </row>
    <row r="176" spans="2:23">
      <c r="B176" s="85">
        <v>174</v>
      </c>
      <c r="C176" s="6" t="s">
        <v>356</v>
      </c>
      <c r="D176" s="6" t="s">
        <v>222</v>
      </c>
      <c r="E176" s="88" t="s">
        <v>21</v>
      </c>
      <c r="F176" s="53">
        <v>43843</v>
      </c>
      <c r="G176" s="6" t="s">
        <v>32</v>
      </c>
      <c r="H176" s="53">
        <v>43903</v>
      </c>
      <c r="I176" s="60" t="s">
        <v>554</v>
      </c>
      <c r="J176" s="60" t="s">
        <v>549</v>
      </c>
      <c r="K176" s="32"/>
      <c r="L176" s="32"/>
      <c r="M176" s="148">
        <v>6270000</v>
      </c>
      <c r="N176" s="148">
        <f t="shared" si="3"/>
        <v>6897000.0000000009</v>
      </c>
      <c r="O176" s="132"/>
      <c r="P176" s="33"/>
      <c r="Q176" s="34"/>
      <c r="R176" s="8" t="s">
        <v>20</v>
      </c>
      <c r="S176" s="39">
        <v>43921</v>
      </c>
      <c r="T176" s="39">
        <v>43966</v>
      </c>
      <c r="U176" s="6" t="s">
        <v>67</v>
      </c>
      <c r="V176" s="4" t="s">
        <v>633</v>
      </c>
      <c r="W176" s="5" t="s">
        <v>634</v>
      </c>
    </row>
    <row r="177" spans="2:23">
      <c r="B177" s="85">
        <v>175</v>
      </c>
      <c r="C177" s="6" t="s">
        <v>418</v>
      </c>
      <c r="D177" s="6" t="s">
        <v>219</v>
      </c>
      <c r="E177" s="6" t="s">
        <v>21</v>
      </c>
      <c r="F177" s="53">
        <v>43906</v>
      </c>
      <c r="G177" s="6" t="s">
        <v>490</v>
      </c>
      <c r="H177" s="53">
        <v>43906</v>
      </c>
      <c r="I177" s="60" t="s">
        <v>584</v>
      </c>
      <c r="J177" s="60" t="s">
        <v>585</v>
      </c>
      <c r="K177" s="32">
        <v>2</v>
      </c>
      <c r="L177" s="32">
        <v>25000</v>
      </c>
      <c r="M177" s="148">
        <v>50000</v>
      </c>
      <c r="N177" s="148">
        <f t="shared" si="3"/>
        <v>55000.000000000007</v>
      </c>
      <c r="O177" s="132"/>
      <c r="P177" s="33"/>
      <c r="Q177" s="34"/>
      <c r="R177" s="8" t="s">
        <v>10</v>
      </c>
      <c r="S177" s="39">
        <v>43906</v>
      </c>
      <c r="T177" s="39">
        <v>43966</v>
      </c>
      <c r="U177" s="6" t="s">
        <v>67</v>
      </c>
      <c r="V177" s="4" t="s">
        <v>586</v>
      </c>
      <c r="W177" s="5" t="s">
        <v>587</v>
      </c>
    </row>
    <row r="178" spans="2:23">
      <c r="B178" s="85">
        <v>176</v>
      </c>
      <c r="C178" s="6" t="s">
        <v>430</v>
      </c>
      <c r="D178" s="6" t="s">
        <v>222</v>
      </c>
      <c r="E178" s="6" t="s">
        <v>21</v>
      </c>
      <c r="F178" s="53">
        <v>43906</v>
      </c>
      <c r="G178" s="6" t="s">
        <v>234</v>
      </c>
      <c r="H178" s="53">
        <v>43906</v>
      </c>
      <c r="I178" s="60" t="s">
        <v>635</v>
      </c>
      <c r="J178" s="60" t="s">
        <v>588</v>
      </c>
      <c r="K178" s="32"/>
      <c r="L178" s="32"/>
      <c r="M178" s="148">
        <v>4250000</v>
      </c>
      <c r="N178" s="148">
        <f t="shared" si="3"/>
        <v>4675000</v>
      </c>
      <c r="O178" s="132"/>
      <c r="P178" s="33"/>
      <c r="Q178" s="34"/>
      <c r="R178" s="8" t="s">
        <v>10</v>
      </c>
      <c r="S178" s="39">
        <v>43915</v>
      </c>
      <c r="T178" s="39">
        <v>43980</v>
      </c>
      <c r="U178" s="6" t="s">
        <v>67</v>
      </c>
      <c r="V178" s="4" t="s">
        <v>636</v>
      </c>
      <c r="W178" s="5" t="s">
        <v>637</v>
      </c>
    </row>
    <row r="179" spans="2:23">
      <c r="B179" s="87">
        <v>177</v>
      </c>
      <c r="C179" s="69" t="s">
        <v>589</v>
      </c>
      <c r="D179" s="69" t="s">
        <v>222</v>
      </c>
      <c r="E179" s="69" t="s">
        <v>21</v>
      </c>
      <c r="F179" s="70">
        <v>43906</v>
      </c>
      <c r="G179" s="69" t="s">
        <v>15</v>
      </c>
      <c r="H179" s="70"/>
      <c r="I179" s="71" t="s">
        <v>590</v>
      </c>
      <c r="J179" s="71" t="s">
        <v>591</v>
      </c>
      <c r="K179" s="72"/>
      <c r="L179" s="72"/>
      <c r="M179" s="147">
        <v>3900000</v>
      </c>
      <c r="N179" s="147">
        <v>0</v>
      </c>
      <c r="O179" s="135"/>
      <c r="P179" s="73"/>
      <c r="Q179" s="74"/>
      <c r="R179" s="75" t="s">
        <v>592</v>
      </c>
      <c r="S179" s="75"/>
      <c r="T179" s="76" t="s">
        <v>272</v>
      </c>
      <c r="U179" s="69" t="s">
        <v>67</v>
      </c>
      <c r="V179" s="78"/>
      <c r="W179" s="79"/>
    </row>
    <row r="180" spans="2:23">
      <c r="B180" s="85">
        <v>178</v>
      </c>
      <c r="C180" s="6" t="s">
        <v>503</v>
      </c>
      <c r="D180" s="6" t="s">
        <v>219</v>
      </c>
      <c r="E180" s="6" t="s">
        <v>21</v>
      </c>
      <c r="F180" s="53">
        <v>43906</v>
      </c>
      <c r="G180" s="6" t="s">
        <v>234</v>
      </c>
      <c r="H180" s="39">
        <v>43907</v>
      </c>
      <c r="I180" s="60" t="s">
        <v>593</v>
      </c>
      <c r="J180" s="60" t="s">
        <v>594</v>
      </c>
      <c r="K180" s="32"/>
      <c r="L180" s="32"/>
      <c r="M180" s="148"/>
      <c r="N180" s="148">
        <v>38620</v>
      </c>
      <c r="O180" s="132"/>
      <c r="P180" s="33"/>
      <c r="Q180" s="34"/>
      <c r="R180" s="8" t="s">
        <v>293</v>
      </c>
      <c r="S180" s="8" t="s">
        <v>236</v>
      </c>
      <c r="T180" s="39">
        <v>43907</v>
      </c>
      <c r="U180" s="6" t="s">
        <v>237</v>
      </c>
      <c r="V180" s="4" t="s">
        <v>238</v>
      </c>
      <c r="W180" s="5" t="s">
        <v>595</v>
      </c>
    </row>
    <row r="181" spans="2:23">
      <c r="B181" s="85">
        <v>179</v>
      </c>
      <c r="C181" s="6" t="s">
        <v>596</v>
      </c>
      <c r="D181" s="6" t="s">
        <v>219</v>
      </c>
      <c r="E181" s="6" t="s">
        <v>21</v>
      </c>
      <c r="F181" s="53">
        <v>43907</v>
      </c>
      <c r="G181" s="6" t="s">
        <v>462</v>
      </c>
      <c r="H181" s="53">
        <v>43907</v>
      </c>
      <c r="I181" s="60" t="s">
        <v>597</v>
      </c>
      <c r="J181" s="60" t="s">
        <v>464</v>
      </c>
      <c r="K181" s="32">
        <v>1</v>
      </c>
      <c r="L181" s="32">
        <v>80000</v>
      </c>
      <c r="M181" s="148">
        <v>80000</v>
      </c>
      <c r="N181" s="148">
        <f>M181*1.1</f>
        <v>88000</v>
      </c>
      <c r="O181" s="132"/>
      <c r="P181" s="33"/>
      <c r="Q181" s="34"/>
      <c r="R181" s="8" t="s">
        <v>28</v>
      </c>
      <c r="S181" s="39">
        <v>43913</v>
      </c>
      <c r="T181" s="39">
        <v>43966</v>
      </c>
      <c r="U181" s="6" t="s">
        <v>78</v>
      </c>
      <c r="V181" s="4" t="s">
        <v>610</v>
      </c>
      <c r="W181" s="5" t="s">
        <v>611</v>
      </c>
    </row>
    <row r="182" spans="2:23">
      <c r="B182" s="85">
        <v>180</v>
      </c>
      <c r="C182" s="6" t="s">
        <v>598</v>
      </c>
      <c r="D182" s="6" t="s">
        <v>222</v>
      </c>
      <c r="E182" s="53" t="s">
        <v>21</v>
      </c>
      <c r="F182" s="53">
        <v>43684</v>
      </c>
      <c r="G182" s="6" t="s">
        <v>15</v>
      </c>
      <c r="H182" s="53">
        <v>43691</v>
      </c>
      <c r="I182" s="60" t="s">
        <v>599</v>
      </c>
      <c r="J182" s="60" t="s">
        <v>600</v>
      </c>
      <c r="K182" s="32"/>
      <c r="L182" s="32"/>
      <c r="M182" s="148"/>
      <c r="N182" s="148"/>
      <c r="O182" s="132">
        <v>24564</v>
      </c>
      <c r="P182" s="33"/>
      <c r="Q182" s="34"/>
      <c r="R182" s="8" t="s">
        <v>601</v>
      </c>
      <c r="S182" s="8" t="s">
        <v>236</v>
      </c>
      <c r="T182" s="39">
        <v>43920</v>
      </c>
      <c r="U182" s="6" t="s">
        <v>56</v>
      </c>
      <c r="V182" s="4" t="s">
        <v>602</v>
      </c>
      <c r="W182" s="5" t="s">
        <v>603</v>
      </c>
    </row>
    <row r="183" spans="2:23" ht="17.25" customHeight="1">
      <c r="B183" s="85">
        <v>181</v>
      </c>
      <c r="C183" s="6" t="s">
        <v>418</v>
      </c>
      <c r="D183" s="6" t="s">
        <v>219</v>
      </c>
      <c r="E183" s="6" t="s">
        <v>21</v>
      </c>
      <c r="F183" s="53">
        <v>43909</v>
      </c>
      <c r="G183" s="6" t="s">
        <v>55</v>
      </c>
      <c r="H183" s="53">
        <v>43909</v>
      </c>
      <c r="I183" s="60" t="s">
        <v>612</v>
      </c>
      <c r="J183" s="60" t="s">
        <v>604</v>
      </c>
      <c r="K183" s="32"/>
      <c r="L183" s="32"/>
      <c r="M183" s="148">
        <v>364000</v>
      </c>
      <c r="N183" s="148">
        <f>M183*1.1</f>
        <v>400400.00000000006</v>
      </c>
      <c r="O183" s="132"/>
      <c r="P183" s="33"/>
      <c r="Q183" s="34"/>
      <c r="R183" s="8" t="s">
        <v>10</v>
      </c>
      <c r="S183" s="39">
        <v>43909</v>
      </c>
      <c r="T183" s="39">
        <v>43966</v>
      </c>
      <c r="U183" s="6" t="s">
        <v>78</v>
      </c>
      <c r="V183" s="4" t="s">
        <v>613</v>
      </c>
      <c r="W183" s="5" t="s">
        <v>614</v>
      </c>
    </row>
    <row r="184" spans="2:23">
      <c r="B184" s="85">
        <v>182</v>
      </c>
      <c r="C184" s="6" t="s">
        <v>22</v>
      </c>
      <c r="D184" s="6" t="s">
        <v>222</v>
      </c>
      <c r="E184" s="6" t="s">
        <v>21</v>
      </c>
      <c r="F184" s="53">
        <v>43913</v>
      </c>
      <c r="G184" s="6" t="s">
        <v>15</v>
      </c>
      <c r="H184" s="53">
        <v>43913</v>
      </c>
      <c r="I184" s="60" t="s">
        <v>615</v>
      </c>
      <c r="J184" s="60" t="s">
        <v>616</v>
      </c>
      <c r="K184" s="32"/>
      <c r="L184" s="32"/>
      <c r="M184" s="148">
        <v>25800</v>
      </c>
      <c r="N184" s="148">
        <v>28300</v>
      </c>
      <c r="O184" s="132"/>
      <c r="P184" s="33"/>
      <c r="Q184" s="34"/>
      <c r="R184" s="8" t="s">
        <v>264</v>
      </c>
      <c r="S184" s="8" t="s">
        <v>236</v>
      </c>
      <c r="T184" s="53">
        <v>43913</v>
      </c>
      <c r="U184" s="6" t="s">
        <v>237</v>
      </c>
      <c r="V184" s="4" t="s">
        <v>238</v>
      </c>
      <c r="W184" s="5" t="s">
        <v>617</v>
      </c>
    </row>
    <row r="185" spans="2:23" s="16" customFormat="1">
      <c r="B185" s="85">
        <v>183</v>
      </c>
      <c r="C185" s="6" t="s">
        <v>22</v>
      </c>
      <c r="D185" s="6" t="s">
        <v>222</v>
      </c>
      <c r="E185" s="6" t="s">
        <v>21</v>
      </c>
      <c r="F185" s="53">
        <v>43913</v>
      </c>
      <c r="G185" s="6" t="s">
        <v>15</v>
      </c>
      <c r="H185" s="53">
        <v>43913</v>
      </c>
      <c r="I185" s="60" t="s">
        <v>615</v>
      </c>
      <c r="J185" s="60" t="s">
        <v>618</v>
      </c>
      <c r="K185" s="32"/>
      <c r="L185" s="32"/>
      <c r="M185" s="148">
        <v>11450</v>
      </c>
      <c r="N185" s="148">
        <v>13950</v>
      </c>
      <c r="O185" s="132"/>
      <c r="P185" s="33"/>
      <c r="Q185" s="34"/>
      <c r="R185" s="8" t="s">
        <v>302</v>
      </c>
      <c r="S185" s="8" t="s">
        <v>236</v>
      </c>
      <c r="T185" s="53">
        <v>43913</v>
      </c>
      <c r="U185" s="6" t="s">
        <v>237</v>
      </c>
      <c r="V185" s="4" t="s">
        <v>238</v>
      </c>
      <c r="W185" s="5" t="s">
        <v>638</v>
      </c>
    </row>
    <row r="186" spans="2:23">
      <c r="B186" s="66">
        <v>184</v>
      </c>
      <c r="C186" s="14" t="s">
        <v>418</v>
      </c>
      <c r="D186" s="14" t="s">
        <v>219</v>
      </c>
      <c r="E186" s="14" t="s">
        <v>21</v>
      </c>
      <c r="F186" s="27">
        <v>43913</v>
      </c>
      <c r="G186" s="14" t="s">
        <v>490</v>
      </c>
      <c r="H186" s="27">
        <v>43913</v>
      </c>
      <c r="I186" s="58" t="s">
        <v>639</v>
      </c>
      <c r="J186" s="58" t="s">
        <v>585</v>
      </c>
      <c r="K186" s="46">
        <v>2</v>
      </c>
      <c r="L186" s="46">
        <v>27000</v>
      </c>
      <c r="M186" s="143">
        <v>54000</v>
      </c>
      <c r="N186" s="143">
        <f>M186*1.1</f>
        <v>59400.000000000007</v>
      </c>
      <c r="O186" s="130"/>
      <c r="P186" s="54"/>
      <c r="Q186" s="47"/>
      <c r="R186" s="45" t="s">
        <v>10</v>
      </c>
      <c r="S186" s="55">
        <v>43913</v>
      </c>
      <c r="T186" s="55">
        <v>43950</v>
      </c>
      <c r="U186" s="14" t="s">
        <v>97</v>
      </c>
      <c r="V186" s="12" t="s">
        <v>640</v>
      </c>
      <c r="W186" s="15" t="s">
        <v>619</v>
      </c>
    </row>
    <row r="187" spans="2:23">
      <c r="B187" s="85">
        <v>185</v>
      </c>
      <c r="C187" s="6" t="s">
        <v>620</v>
      </c>
      <c r="D187" s="6" t="s">
        <v>219</v>
      </c>
      <c r="E187" s="6" t="s">
        <v>21</v>
      </c>
      <c r="F187" s="53">
        <v>43914</v>
      </c>
      <c r="G187" s="6" t="s">
        <v>191</v>
      </c>
      <c r="H187" s="53">
        <v>43914</v>
      </c>
      <c r="I187" s="60" t="s">
        <v>621</v>
      </c>
      <c r="J187" s="60" t="s">
        <v>622</v>
      </c>
      <c r="K187" s="32"/>
      <c r="L187" s="32"/>
      <c r="M187" s="146"/>
      <c r="N187" s="146">
        <v>19000</v>
      </c>
      <c r="O187" s="132"/>
      <c r="P187" s="33"/>
      <c r="Q187" s="34"/>
      <c r="R187" s="8" t="s">
        <v>623</v>
      </c>
      <c r="S187" s="8" t="s">
        <v>236</v>
      </c>
      <c r="T187" s="39">
        <v>43914</v>
      </c>
      <c r="U187" s="6" t="s">
        <v>237</v>
      </c>
      <c r="V187" s="4" t="s">
        <v>238</v>
      </c>
      <c r="W187" s="5" t="s">
        <v>641</v>
      </c>
    </row>
    <row r="188" spans="2:23">
      <c r="B188" s="85">
        <v>186</v>
      </c>
      <c r="C188" s="6" t="s">
        <v>22</v>
      </c>
      <c r="D188" s="6" t="s">
        <v>219</v>
      </c>
      <c r="E188" s="6" t="s">
        <v>21</v>
      </c>
      <c r="F188" s="53">
        <v>43917</v>
      </c>
      <c r="G188" s="6" t="s">
        <v>413</v>
      </c>
      <c r="H188" s="53">
        <v>43917</v>
      </c>
      <c r="I188" s="60" t="s">
        <v>642</v>
      </c>
      <c r="J188" s="60" t="s">
        <v>643</v>
      </c>
      <c r="K188" s="32"/>
      <c r="L188" s="32"/>
      <c r="M188" s="148">
        <v>24000</v>
      </c>
      <c r="N188" s="148">
        <f>M188*1.1</f>
        <v>26400.000000000004</v>
      </c>
      <c r="O188" s="132"/>
      <c r="P188" s="33"/>
      <c r="Q188" s="34"/>
      <c r="R188" s="8" t="s">
        <v>644</v>
      </c>
      <c r="S188" s="8" t="s">
        <v>17</v>
      </c>
      <c r="T188" s="39">
        <v>43950</v>
      </c>
      <c r="U188" s="6" t="s">
        <v>78</v>
      </c>
      <c r="V188" s="4" t="s">
        <v>645</v>
      </c>
      <c r="W188" s="5" t="s">
        <v>646</v>
      </c>
    </row>
    <row r="189" spans="2:23">
      <c r="B189" s="85">
        <v>187</v>
      </c>
      <c r="C189" s="6" t="s">
        <v>647</v>
      </c>
      <c r="D189" s="6" t="s">
        <v>219</v>
      </c>
      <c r="E189" s="6" t="s">
        <v>21</v>
      </c>
      <c r="F189" s="53">
        <v>43922</v>
      </c>
      <c r="G189" s="6" t="s">
        <v>462</v>
      </c>
      <c r="H189" s="53">
        <v>43922</v>
      </c>
      <c r="I189" s="60" t="s">
        <v>648</v>
      </c>
      <c r="J189" s="60" t="s">
        <v>414</v>
      </c>
      <c r="K189" s="32"/>
      <c r="L189" s="32"/>
      <c r="M189" s="148">
        <v>200000</v>
      </c>
      <c r="N189" s="148">
        <f>M189*1.1</f>
        <v>220000.00000000003</v>
      </c>
      <c r="O189" s="132"/>
      <c r="P189" s="33"/>
      <c r="Q189" s="34"/>
      <c r="R189" s="8" t="s">
        <v>10</v>
      </c>
      <c r="S189" s="39">
        <v>43929</v>
      </c>
      <c r="T189" s="39">
        <v>43980</v>
      </c>
      <c r="U189" s="6" t="s">
        <v>67</v>
      </c>
      <c r="V189" s="4" t="s">
        <v>663</v>
      </c>
      <c r="W189" s="5" t="s">
        <v>649</v>
      </c>
    </row>
    <row r="190" spans="2:23">
      <c r="B190" s="85">
        <v>188</v>
      </c>
      <c r="C190" s="6" t="s">
        <v>650</v>
      </c>
      <c r="D190" s="6" t="s">
        <v>222</v>
      </c>
      <c r="E190" s="6" t="s">
        <v>21</v>
      </c>
      <c r="F190" s="53">
        <v>43805</v>
      </c>
      <c r="G190" s="6" t="s">
        <v>15</v>
      </c>
      <c r="H190" s="6" t="s">
        <v>29</v>
      </c>
      <c r="I190" s="60" t="s">
        <v>190</v>
      </c>
      <c r="J190" s="60" t="s">
        <v>651</v>
      </c>
      <c r="K190" s="32"/>
      <c r="L190" s="32"/>
      <c r="M190" s="148">
        <v>16790000</v>
      </c>
      <c r="N190" s="148">
        <f>M190*1.1</f>
        <v>18469000</v>
      </c>
      <c r="O190" s="132"/>
      <c r="P190" s="33"/>
      <c r="Q190" s="34"/>
      <c r="R190" s="8" t="s">
        <v>57</v>
      </c>
      <c r="S190" s="39">
        <v>43921</v>
      </c>
      <c r="T190" s="39">
        <v>44012</v>
      </c>
      <c r="U190" s="6" t="s">
        <v>78</v>
      </c>
      <c r="V190" s="4" t="s">
        <v>652</v>
      </c>
      <c r="W190" s="5" t="s">
        <v>653</v>
      </c>
    </row>
    <row r="191" spans="2:23">
      <c r="B191" s="85">
        <v>189</v>
      </c>
      <c r="C191" s="6" t="s">
        <v>654</v>
      </c>
      <c r="D191" s="6" t="s">
        <v>219</v>
      </c>
      <c r="E191" s="6" t="s">
        <v>21</v>
      </c>
      <c r="F191" s="53">
        <v>43924</v>
      </c>
      <c r="G191" s="6" t="s">
        <v>655</v>
      </c>
      <c r="H191" s="53">
        <v>43927</v>
      </c>
      <c r="I191" s="60" t="s">
        <v>656</v>
      </c>
      <c r="J191" s="60" t="s">
        <v>657</v>
      </c>
      <c r="K191" s="32">
        <v>2</v>
      </c>
      <c r="L191" s="32">
        <v>260000</v>
      </c>
      <c r="M191" s="148">
        <v>520000</v>
      </c>
      <c r="N191" s="148">
        <f>M191*1.1</f>
        <v>572000</v>
      </c>
      <c r="O191" s="132"/>
      <c r="P191" s="33"/>
      <c r="Q191" s="34"/>
      <c r="R191" s="8" t="s">
        <v>658</v>
      </c>
      <c r="S191" s="39">
        <v>43929</v>
      </c>
      <c r="T191" s="39">
        <v>43935</v>
      </c>
      <c r="U191" s="6" t="s">
        <v>217</v>
      </c>
      <c r="V191" s="4" t="s">
        <v>659</v>
      </c>
      <c r="W191" s="5" t="s">
        <v>660</v>
      </c>
    </row>
    <row r="192" spans="2:23">
      <c r="B192" s="85">
        <v>190</v>
      </c>
      <c r="C192" s="6" t="s">
        <v>598</v>
      </c>
      <c r="D192" s="6" t="s">
        <v>222</v>
      </c>
      <c r="E192" s="53" t="s">
        <v>21</v>
      </c>
      <c r="F192" s="53">
        <v>43684</v>
      </c>
      <c r="G192" s="6" t="s">
        <v>15</v>
      </c>
      <c r="H192" s="53">
        <v>43691</v>
      </c>
      <c r="I192" s="60" t="s">
        <v>599</v>
      </c>
      <c r="J192" s="60" t="s">
        <v>600</v>
      </c>
      <c r="K192" s="32"/>
      <c r="L192" s="32"/>
      <c r="M192" s="148"/>
      <c r="N192" s="148">
        <v>20765250</v>
      </c>
      <c r="O192" s="132">
        <v>15681</v>
      </c>
      <c r="P192" s="33"/>
      <c r="Q192" s="34"/>
      <c r="R192" s="8" t="s">
        <v>601</v>
      </c>
      <c r="S192" s="8" t="s">
        <v>236</v>
      </c>
      <c r="T192" s="39">
        <v>43973</v>
      </c>
      <c r="U192" s="6" t="s">
        <v>56</v>
      </c>
      <c r="V192" s="4" t="s">
        <v>661</v>
      </c>
      <c r="W192" s="5" t="s">
        <v>662</v>
      </c>
    </row>
    <row r="193" spans="2:23">
      <c r="B193" s="85">
        <v>191</v>
      </c>
      <c r="C193" s="88" t="s">
        <v>42</v>
      </c>
      <c r="D193" s="88" t="s">
        <v>219</v>
      </c>
      <c r="E193" s="88" t="s">
        <v>21</v>
      </c>
      <c r="F193" s="53">
        <v>43671</v>
      </c>
      <c r="G193" s="6" t="s">
        <v>61</v>
      </c>
      <c r="H193" s="53">
        <v>43671</v>
      </c>
      <c r="I193" s="60" t="s">
        <v>60</v>
      </c>
      <c r="J193" s="60" t="s">
        <v>664</v>
      </c>
      <c r="K193" s="32"/>
      <c r="L193" s="32"/>
      <c r="M193" s="148">
        <v>7620000</v>
      </c>
      <c r="N193" s="148">
        <f>M193*1.1</f>
        <v>8382000.0000000009</v>
      </c>
      <c r="O193" s="132"/>
      <c r="P193" s="33"/>
      <c r="Q193" s="34"/>
      <c r="R193" s="8" t="s">
        <v>62</v>
      </c>
      <c r="S193" s="8" t="s">
        <v>12</v>
      </c>
      <c r="T193" s="39">
        <v>43950</v>
      </c>
      <c r="U193" s="6" t="s">
        <v>104</v>
      </c>
      <c r="V193" s="4" t="s">
        <v>665</v>
      </c>
      <c r="W193" s="5" t="s">
        <v>221</v>
      </c>
    </row>
    <row r="194" spans="2:23">
      <c r="B194" s="85">
        <v>192</v>
      </c>
      <c r="C194" s="6" t="s">
        <v>428</v>
      </c>
      <c r="D194" s="6" t="s">
        <v>219</v>
      </c>
      <c r="E194" s="6" t="s">
        <v>21</v>
      </c>
      <c r="F194" s="53">
        <v>43935</v>
      </c>
      <c r="G194" s="6" t="s">
        <v>32</v>
      </c>
      <c r="H194" s="53">
        <v>43935</v>
      </c>
      <c r="I194" s="60" t="s">
        <v>666</v>
      </c>
      <c r="J194" s="60" t="s">
        <v>667</v>
      </c>
      <c r="K194" s="32"/>
      <c r="L194" s="32"/>
      <c r="M194" s="146"/>
      <c r="N194" s="146">
        <v>58270</v>
      </c>
      <c r="O194" s="132"/>
      <c r="P194" s="33"/>
      <c r="Q194" s="34"/>
      <c r="R194" s="8" t="s">
        <v>241</v>
      </c>
      <c r="S194" s="8" t="s">
        <v>236</v>
      </c>
      <c r="T194" s="39">
        <v>43935</v>
      </c>
      <c r="U194" s="6" t="s">
        <v>237</v>
      </c>
      <c r="V194" s="4" t="s">
        <v>238</v>
      </c>
      <c r="W194" s="5" t="s">
        <v>690</v>
      </c>
    </row>
    <row r="195" spans="2:23">
      <c r="B195" s="85">
        <v>193</v>
      </c>
      <c r="C195" s="6" t="s">
        <v>668</v>
      </c>
      <c r="D195" s="6" t="s">
        <v>219</v>
      </c>
      <c r="E195" s="6" t="s">
        <v>21</v>
      </c>
      <c r="F195" s="53">
        <v>43943</v>
      </c>
      <c r="G195" s="6" t="s">
        <v>669</v>
      </c>
      <c r="H195" s="53">
        <v>43943</v>
      </c>
      <c r="I195" s="60" t="s">
        <v>670</v>
      </c>
      <c r="J195" s="60" t="s">
        <v>671</v>
      </c>
      <c r="K195" s="32"/>
      <c r="L195" s="32"/>
      <c r="M195" s="146"/>
      <c r="N195" s="146">
        <v>23800</v>
      </c>
      <c r="O195" s="132"/>
      <c r="P195" s="33"/>
      <c r="Q195" s="34"/>
      <c r="R195" s="8" t="s">
        <v>672</v>
      </c>
      <c r="S195" s="8" t="s">
        <v>236</v>
      </c>
      <c r="T195" s="39">
        <v>43943</v>
      </c>
      <c r="U195" s="6" t="s">
        <v>237</v>
      </c>
      <c r="V195" s="4" t="s">
        <v>238</v>
      </c>
      <c r="W195" s="5" t="s">
        <v>673</v>
      </c>
    </row>
    <row r="196" spans="2:23">
      <c r="B196" s="85">
        <v>194</v>
      </c>
      <c r="C196" s="6" t="s">
        <v>418</v>
      </c>
      <c r="D196" s="6" t="s">
        <v>219</v>
      </c>
      <c r="E196" s="6" t="s">
        <v>21</v>
      </c>
      <c r="F196" s="53">
        <v>43943</v>
      </c>
      <c r="G196" s="6" t="s">
        <v>55</v>
      </c>
      <c r="H196" s="53">
        <v>43943</v>
      </c>
      <c r="I196" s="60" t="s">
        <v>674</v>
      </c>
      <c r="J196" s="60" t="s">
        <v>675</v>
      </c>
      <c r="K196" s="32"/>
      <c r="L196" s="32"/>
      <c r="M196" s="146"/>
      <c r="N196" s="146">
        <v>93600</v>
      </c>
      <c r="O196" s="132"/>
      <c r="P196" s="33"/>
      <c r="Q196" s="34"/>
      <c r="R196" s="8" t="s">
        <v>264</v>
      </c>
      <c r="S196" s="39">
        <v>43944</v>
      </c>
      <c r="T196" s="39">
        <v>43943</v>
      </c>
      <c r="U196" s="6" t="s">
        <v>237</v>
      </c>
      <c r="V196" s="4" t="s">
        <v>238</v>
      </c>
      <c r="W196" s="5" t="s">
        <v>676</v>
      </c>
    </row>
    <row r="197" spans="2:23">
      <c r="B197" s="85">
        <v>195</v>
      </c>
      <c r="C197" s="6" t="s">
        <v>428</v>
      </c>
      <c r="D197" s="6" t="s">
        <v>219</v>
      </c>
      <c r="E197" s="6" t="s">
        <v>21</v>
      </c>
      <c r="F197" s="53">
        <v>43957</v>
      </c>
      <c r="G197" s="6" t="s">
        <v>32</v>
      </c>
      <c r="H197" s="53">
        <v>43957</v>
      </c>
      <c r="I197" s="60" t="s">
        <v>691</v>
      </c>
      <c r="J197" s="60" t="s">
        <v>692</v>
      </c>
      <c r="K197" s="32"/>
      <c r="L197" s="32"/>
      <c r="M197" s="146"/>
      <c r="N197" s="146">
        <v>55300</v>
      </c>
      <c r="O197" s="132"/>
      <c r="P197" s="33"/>
      <c r="Q197" s="34"/>
      <c r="R197" s="8" t="s">
        <v>241</v>
      </c>
      <c r="S197" s="8" t="s">
        <v>236</v>
      </c>
      <c r="T197" s="39">
        <v>43957</v>
      </c>
      <c r="U197" s="6" t="s">
        <v>237</v>
      </c>
      <c r="V197" s="4" t="s">
        <v>238</v>
      </c>
      <c r="W197" s="5" t="s">
        <v>760</v>
      </c>
    </row>
    <row r="198" spans="2:23">
      <c r="B198" s="85">
        <v>196</v>
      </c>
      <c r="C198" s="6" t="s">
        <v>693</v>
      </c>
      <c r="D198" s="6" t="s">
        <v>219</v>
      </c>
      <c r="E198" s="6" t="s">
        <v>21</v>
      </c>
      <c r="F198" s="53">
        <v>43958</v>
      </c>
      <c r="G198" s="6" t="s">
        <v>413</v>
      </c>
      <c r="H198" s="53">
        <v>43958</v>
      </c>
      <c r="I198" s="60" t="s">
        <v>709</v>
      </c>
      <c r="J198" s="60" t="s">
        <v>694</v>
      </c>
      <c r="K198" s="32"/>
      <c r="L198" s="32"/>
      <c r="M198" s="148">
        <v>1000000</v>
      </c>
      <c r="N198" s="148">
        <f>M198*1.1</f>
        <v>1100000</v>
      </c>
      <c r="O198" s="132"/>
      <c r="P198" s="33"/>
      <c r="Q198" s="34"/>
      <c r="R198" s="8" t="s">
        <v>695</v>
      </c>
      <c r="S198" s="39">
        <v>43962</v>
      </c>
      <c r="T198" s="39">
        <v>43980</v>
      </c>
      <c r="U198" s="6" t="s">
        <v>217</v>
      </c>
      <c r="V198" s="4" t="s">
        <v>710</v>
      </c>
      <c r="W198" s="5" t="s">
        <v>711</v>
      </c>
    </row>
    <row r="199" spans="2:23">
      <c r="B199" s="85">
        <v>197</v>
      </c>
      <c r="C199" s="6" t="s">
        <v>693</v>
      </c>
      <c r="D199" s="6" t="s">
        <v>219</v>
      </c>
      <c r="E199" s="6" t="s">
        <v>21</v>
      </c>
      <c r="F199" s="53">
        <v>43958</v>
      </c>
      <c r="G199" s="6" t="s">
        <v>413</v>
      </c>
      <c r="H199" s="53">
        <v>43958</v>
      </c>
      <c r="I199" s="60" t="s">
        <v>696</v>
      </c>
      <c r="J199" s="60" t="s">
        <v>697</v>
      </c>
      <c r="K199" s="32"/>
      <c r="L199" s="32"/>
      <c r="M199" s="148">
        <v>80000</v>
      </c>
      <c r="N199" s="148">
        <f>M199*1.1</f>
        <v>88000</v>
      </c>
      <c r="O199" s="132"/>
      <c r="P199" s="33"/>
      <c r="Q199" s="34"/>
      <c r="R199" s="8" t="s">
        <v>10</v>
      </c>
      <c r="S199" s="8" t="s">
        <v>17</v>
      </c>
      <c r="T199" s="39">
        <v>44027</v>
      </c>
      <c r="U199" s="6" t="s">
        <v>97</v>
      </c>
      <c r="V199" s="4" t="s">
        <v>761</v>
      </c>
      <c r="W199" s="5" t="s">
        <v>762</v>
      </c>
    </row>
    <row r="200" spans="2:23">
      <c r="B200" s="85">
        <v>198</v>
      </c>
      <c r="C200" s="6" t="s">
        <v>693</v>
      </c>
      <c r="D200" s="6" t="s">
        <v>219</v>
      </c>
      <c r="E200" s="6" t="s">
        <v>21</v>
      </c>
      <c r="F200" s="53">
        <v>43958</v>
      </c>
      <c r="G200" s="6" t="s">
        <v>413</v>
      </c>
      <c r="H200" s="53">
        <v>43958</v>
      </c>
      <c r="I200" s="60" t="s">
        <v>698</v>
      </c>
      <c r="J200" s="60" t="s">
        <v>763</v>
      </c>
      <c r="K200" s="32"/>
      <c r="L200" s="32"/>
      <c r="M200" s="148">
        <v>1500000</v>
      </c>
      <c r="N200" s="148">
        <f>M200*1.1</f>
        <v>1650000.0000000002</v>
      </c>
      <c r="O200" s="132"/>
      <c r="P200" s="33"/>
      <c r="Q200" s="34"/>
      <c r="R200" s="8" t="s">
        <v>699</v>
      </c>
      <c r="S200" s="39">
        <v>43962</v>
      </c>
      <c r="T200" s="39">
        <v>44012</v>
      </c>
      <c r="U200" s="6" t="s">
        <v>217</v>
      </c>
      <c r="V200" s="4" t="s">
        <v>764</v>
      </c>
      <c r="W200" s="5" t="s">
        <v>765</v>
      </c>
    </row>
    <row r="201" spans="2:23">
      <c r="B201" s="85">
        <v>199</v>
      </c>
      <c r="C201" s="6" t="s">
        <v>712</v>
      </c>
      <c r="D201" s="6" t="s">
        <v>219</v>
      </c>
      <c r="E201" s="6" t="s">
        <v>21</v>
      </c>
      <c r="F201" s="53">
        <v>43962</v>
      </c>
      <c r="G201" s="6" t="s">
        <v>195</v>
      </c>
      <c r="H201" s="53">
        <v>43962</v>
      </c>
      <c r="I201" s="60" t="s">
        <v>713</v>
      </c>
      <c r="J201" s="60" t="s">
        <v>714</v>
      </c>
      <c r="K201" s="32"/>
      <c r="L201" s="32"/>
      <c r="M201" s="146">
        <v>32340</v>
      </c>
      <c r="N201" s="146">
        <v>35640</v>
      </c>
      <c r="O201" s="132"/>
      <c r="P201" s="33"/>
      <c r="Q201" s="34"/>
      <c r="R201" s="8" t="s">
        <v>715</v>
      </c>
      <c r="S201" s="8" t="s">
        <v>236</v>
      </c>
      <c r="T201" s="39">
        <v>43962</v>
      </c>
      <c r="U201" s="6" t="s">
        <v>237</v>
      </c>
      <c r="V201" s="4" t="s">
        <v>238</v>
      </c>
      <c r="W201" s="5" t="s">
        <v>716</v>
      </c>
    </row>
    <row r="202" spans="2:23">
      <c r="B202" s="85">
        <v>200</v>
      </c>
      <c r="C202" s="6" t="s">
        <v>712</v>
      </c>
      <c r="D202" s="6" t="s">
        <v>219</v>
      </c>
      <c r="E202" s="6" t="s">
        <v>21</v>
      </c>
      <c r="F202" s="53">
        <v>43962</v>
      </c>
      <c r="G202" s="6" t="s">
        <v>195</v>
      </c>
      <c r="H202" s="53">
        <v>43963</v>
      </c>
      <c r="I202" s="60" t="s">
        <v>713</v>
      </c>
      <c r="J202" s="60" t="s">
        <v>717</v>
      </c>
      <c r="K202" s="32"/>
      <c r="L202" s="32"/>
      <c r="M202" s="148"/>
      <c r="N202" s="148">
        <v>3724600</v>
      </c>
      <c r="O202" s="132"/>
      <c r="P202" s="33"/>
      <c r="Q202" s="34"/>
      <c r="R202" s="8" t="s">
        <v>718</v>
      </c>
      <c r="S202" s="8" t="s">
        <v>236</v>
      </c>
      <c r="T202" s="39">
        <v>43963</v>
      </c>
      <c r="U202" s="6" t="s">
        <v>237</v>
      </c>
      <c r="V202" s="4" t="s">
        <v>238</v>
      </c>
      <c r="W202" s="5" t="s">
        <v>719</v>
      </c>
    </row>
    <row r="203" spans="2:23">
      <c r="B203" s="85">
        <v>201</v>
      </c>
      <c r="C203" s="6" t="s">
        <v>712</v>
      </c>
      <c r="D203" s="6" t="s">
        <v>219</v>
      </c>
      <c r="E203" s="6" t="s">
        <v>21</v>
      </c>
      <c r="F203" s="53">
        <v>43962</v>
      </c>
      <c r="G203" s="6" t="s">
        <v>195</v>
      </c>
      <c r="H203" s="53">
        <v>43962</v>
      </c>
      <c r="I203" s="60" t="s">
        <v>713</v>
      </c>
      <c r="J203" s="60" t="s">
        <v>720</v>
      </c>
      <c r="K203" s="32"/>
      <c r="L203" s="32"/>
      <c r="M203" s="146">
        <v>91900</v>
      </c>
      <c r="N203" s="146">
        <v>104390</v>
      </c>
      <c r="O203" s="132"/>
      <c r="P203" s="33"/>
      <c r="Q203" s="34"/>
      <c r="R203" s="8" t="s">
        <v>241</v>
      </c>
      <c r="S203" s="8" t="s">
        <v>236</v>
      </c>
      <c r="T203" s="39">
        <v>43962</v>
      </c>
      <c r="U203" s="6" t="s">
        <v>237</v>
      </c>
      <c r="V203" s="4" t="s">
        <v>238</v>
      </c>
      <c r="W203" s="5" t="s">
        <v>721</v>
      </c>
    </row>
    <row r="204" spans="2:23">
      <c r="B204" s="85">
        <v>202</v>
      </c>
      <c r="C204" s="6" t="s">
        <v>712</v>
      </c>
      <c r="D204" s="6" t="s">
        <v>219</v>
      </c>
      <c r="E204" s="6" t="s">
        <v>21</v>
      </c>
      <c r="F204" s="53">
        <v>43962</v>
      </c>
      <c r="G204" s="6" t="s">
        <v>195</v>
      </c>
      <c r="H204" s="53">
        <v>43962</v>
      </c>
      <c r="I204" s="60" t="s">
        <v>713</v>
      </c>
      <c r="J204" s="60" t="s">
        <v>722</v>
      </c>
      <c r="K204" s="32"/>
      <c r="L204" s="32"/>
      <c r="M204" s="146">
        <v>29500</v>
      </c>
      <c r="N204" s="146">
        <v>32450</v>
      </c>
      <c r="O204" s="132"/>
      <c r="P204" s="33"/>
      <c r="Q204" s="34"/>
      <c r="R204" s="8" t="s">
        <v>723</v>
      </c>
      <c r="S204" s="8" t="s">
        <v>236</v>
      </c>
      <c r="T204" s="39">
        <v>43962</v>
      </c>
      <c r="U204" s="6" t="s">
        <v>237</v>
      </c>
      <c r="V204" s="4" t="s">
        <v>238</v>
      </c>
      <c r="W204" s="5" t="s">
        <v>724</v>
      </c>
    </row>
    <row r="205" spans="2:23">
      <c r="B205" s="85">
        <v>203</v>
      </c>
      <c r="C205" s="6" t="s">
        <v>712</v>
      </c>
      <c r="D205" s="6" t="s">
        <v>219</v>
      </c>
      <c r="E205" s="6" t="s">
        <v>21</v>
      </c>
      <c r="F205" s="53">
        <v>43962</v>
      </c>
      <c r="G205" s="6" t="s">
        <v>195</v>
      </c>
      <c r="H205" s="53">
        <v>43969</v>
      </c>
      <c r="I205" s="60" t="s">
        <v>713</v>
      </c>
      <c r="J205" s="60" t="s">
        <v>766</v>
      </c>
      <c r="K205" s="32"/>
      <c r="L205" s="32"/>
      <c r="M205" s="148">
        <v>1590700</v>
      </c>
      <c r="N205" s="148">
        <f>M205*1.1</f>
        <v>1749770.0000000002</v>
      </c>
      <c r="O205" s="132"/>
      <c r="P205" s="33"/>
      <c r="Q205" s="34"/>
      <c r="R205" s="8" t="s">
        <v>10</v>
      </c>
      <c r="S205" s="39">
        <v>43979</v>
      </c>
      <c r="T205" s="39">
        <v>44027</v>
      </c>
      <c r="U205" s="6" t="s">
        <v>97</v>
      </c>
      <c r="V205" s="4" t="s">
        <v>767</v>
      </c>
      <c r="W205" s="5" t="s">
        <v>768</v>
      </c>
    </row>
    <row r="206" spans="2:23">
      <c r="B206" s="85">
        <v>204</v>
      </c>
      <c r="C206" s="6" t="s">
        <v>712</v>
      </c>
      <c r="D206" s="6" t="s">
        <v>219</v>
      </c>
      <c r="E206" s="6" t="s">
        <v>21</v>
      </c>
      <c r="F206" s="53">
        <v>43962</v>
      </c>
      <c r="G206" s="6" t="s">
        <v>195</v>
      </c>
      <c r="H206" s="53">
        <v>43965</v>
      </c>
      <c r="I206" s="60" t="s">
        <v>713</v>
      </c>
      <c r="J206" s="60" t="s">
        <v>725</v>
      </c>
      <c r="K206" s="32">
        <v>1</v>
      </c>
      <c r="L206" s="32">
        <v>150000</v>
      </c>
      <c r="M206" s="148">
        <v>150000</v>
      </c>
      <c r="N206" s="148">
        <f>M206*1.1</f>
        <v>165000</v>
      </c>
      <c r="O206" s="132"/>
      <c r="P206" s="33"/>
      <c r="Q206" s="34"/>
      <c r="R206" s="8" t="s">
        <v>726</v>
      </c>
      <c r="S206" s="39">
        <v>43980</v>
      </c>
      <c r="T206" s="39">
        <v>44012</v>
      </c>
      <c r="U206" s="6" t="s">
        <v>56</v>
      </c>
      <c r="V206" s="4" t="s">
        <v>769</v>
      </c>
      <c r="W206" s="5" t="s">
        <v>770</v>
      </c>
    </row>
    <row r="207" spans="2:23">
      <c r="B207" s="85">
        <v>205</v>
      </c>
      <c r="C207" s="6" t="s">
        <v>727</v>
      </c>
      <c r="D207" s="6" t="s">
        <v>219</v>
      </c>
      <c r="E207" s="6" t="s">
        <v>21</v>
      </c>
      <c r="F207" s="53">
        <v>43962</v>
      </c>
      <c r="G207" s="6" t="s">
        <v>655</v>
      </c>
      <c r="H207" s="53">
        <v>43962</v>
      </c>
      <c r="I207" s="60" t="s">
        <v>728</v>
      </c>
      <c r="J207" s="60" t="s">
        <v>729</v>
      </c>
      <c r="K207" s="32"/>
      <c r="L207" s="32"/>
      <c r="M207" s="148"/>
      <c r="N207" s="148"/>
      <c r="O207" s="132"/>
      <c r="P207" s="33">
        <v>287.06</v>
      </c>
      <c r="Q207" s="34"/>
      <c r="R207" s="8" t="s">
        <v>730</v>
      </c>
      <c r="S207" s="8" t="s">
        <v>236</v>
      </c>
      <c r="T207" s="39">
        <v>43962</v>
      </c>
      <c r="U207" s="6" t="s">
        <v>237</v>
      </c>
      <c r="V207" s="4" t="s">
        <v>238</v>
      </c>
      <c r="W207" s="5"/>
    </row>
    <row r="208" spans="2:23">
      <c r="B208" s="85">
        <v>206</v>
      </c>
      <c r="C208" s="6" t="s">
        <v>22</v>
      </c>
      <c r="D208" s="6" t="s">
        <v>219</v>
      </c>
      <c r="E208" s="6" t="s">
        <v>21</v>
      </c>
      <c r="F208" s="53">
        <v>43962</v>
      </c>
      <c r="G208" s="6" t="s">
        <v>15</v>
      </c>
      <c r="H208" s="53">
        <v>43962</v>
      </c>
      <c r="I208" s="60" t="s">
        <v>731</v>
      </c>
      <c r="J208" s="60" t="s">
        <v>732</v>
      </c>
      <c r="K208" s="32"/>
      <c r="L208" s="32"/>
      <c r="M208" s="148">
        <v>24000</v>
      </c>
      <c r="N208" s="148">
        <v>26500</v>
      </c>
      <c r="O208" s="132"/>
      <c r="P208" s="33"/>
      <c r="Q208" s="34"/>
      <c r="R208" s="8" t="s">
        <v>733</v>
      </c>
      <c r="S208" s="8" t="s">
        <v>236</v>
      </c>
      <c r="T208" s="39">
        <v>43962</v>
      </c>
      <c r="U208" s="6" t="s">
        <v>237</v>
      </c>
      <c r="V208" s="4" t="s">
        <v>238</v>
      </c>
      <c r="W208" s="5" t="s">
        <v>734</v>
      </c>
    </row>
    <row r="209" spans="2:23">
      <c r="B209" s="85">
        <v>207</v>
      </c>
      <c r="C209" s="88" t="s">
        <v>42</v>
      </c>
      <c r="D209" s="88" t="s">
        <v>219</v>
      </c>
      <c r="E209" s="88" t="s">
        <v>21</v>
      </c>
      <c r="F209" s="53">
        <v>43671</v>
      </c>
      <c r="G209" s="6" t="s">
        <v>61</v>
      </c>
      <c r="H209" s="53">
        <v>43671</v>
      </c>
      <c r="I209" s="60" t="s">
        <v>60</v>
      </c>
      <c r="J209" s="60" t="s">
        <v>735</v>
      </c>
      <c r="K209" s="32"/>
      <c r="L209" s="32"/>
      <c r="M209" s="148">
        <v>7620000</v>
      </c>
      <c r="N209" s="148">
        <f>M209*1.1</f>
        <v>8382000.0000000009</v>
      </c>
      <c r="O209" s="132"/>
      <c r="P209" s="33"/>
      <c r="Q209" s="34"/>
      <c r="R209" s="8" t="s">
        <v>62</v>
      </c>
      <c r="S209" s="8" t="s">
        <v>12</v>
      </c>
      <c r="T209" s="39">
        <v>43980</v>
      </c>
      <c r="U209" s="6" t="s">
        <v>104</v>
      </c>
      <c r="V209" s="4" t="s">
        <v>736</v>
      </c>
      <c r="W209" s="5" t="s">
        <v>221</v>
      </c>
    </row>
    <row r="210" spans="2:23">
      <c r="B210" s="85">
        <v>208</v>
      </c>
      <c r="C210" s="88" t="s">
        <v>42</v>
      </c>
      <c r="D210" s="6" t="s">
        <v>219</v>
      </c>
      <c r="E210" s="6" t="s">
        <v>21</v>
      </c>
      <c r="F210" s="53">
        <v>43963</v>
      </c>
      <c r="G210" s="6" t="s">
        <v>48</v>
      </c>
      <c r="H210" s="53">
        <v>43963</v>
      </c>
      <c r="I210" s="60" t="s">
        <v>737</v>
      </c>
      <c r="J210" s="60" t="s">
        <v>738</v>
      </c>
      <c r="K210" s="32"/>
      <c r="L210" s="32"/>
      <c r="M210" s="148"/>
      <c r="N210" s="148">
        <v>67180</v>
      </c>
      <c r="O210" s="132"/>
      <c r="P210" s="33"/>
      <c r="Q210" s="34"/>
      <c r="R210" s="8" t="s">
        <v>293</v>
      </c>
      <c r="S210" s="8" t="s">
        <v>236</v>
      </c>
      <c r="T210" s="39">
        <v>43963</v>
      </c>
      <c r="U210" s="6" t="s">
        <v>237</v>
      </c>
      <c r="V210" s="4" t="s">
        <v>238</v>
      </c>
      <c r="W210" s="5" t="s">
        <v>819</v>
      </c>
    </row>
    <row r="211" spans="2:23">
      <c r="B211" s="85">
        <v>209</v>
      </c>
      <c r="C211" s="6" t="s">
        <v>503</v>
      </c>
      <c r="D211" s="6" t="s">
        <v>218</v>
      </c>
      <c r="E211" s="6" t="s">
        <v>21</v>
      </c>
      <c r="F211" s="53">
        <v>43963</v>
      </c>
      <c r="G211" s="6" t="s">
        <v>739</v>
      </c>
      <c r="H211" s="53">
        <v>43963</v>
      </c>
      <c r="I211" s="60" t="s">
        <v>740</v>
      </c>
      <c r="J211" s="60" t="s">
        <v>741</v>
      </c>
      <c r="K211" s="32"/>
      <c r="L211" s="32"/>
      <c r="M211" s="148">
        <v>37235</v>
      </c>
      <c r="N211" s="148">
        <v>39735</v>
      </c>
      <c r="O211" s="132"/>
      <c r="P211" s="33"/>
      <c r="Q211" s="34"/>
      <c r="R211" s="8" t="s">
        <v>241</v>
      </c>
      <c r="S211" s="8" t="s">
        <v>236</v>
      </c>
      <c r="T211" s="39">
        <v>43963</v>
      </c>
      <c r="U211" s="6" t="s">
        <v>237</v>
      </c>
      <c r="V211" s="4" t="s">
        <v>238</v>
      </c>
      <c r="W211" s="5" t="s">
        <v>771</v>
      </c>
    </row>
    <row r="212" spans="2:23">
      <c r="B212" s="85">
        <v>210</v>
      </c>
      <c r="C212" s="6" t="s">
        <v>503</v>
      </c>
      <c r="D212" s="6" t="s">
        <v>218</v>
      </c>
      <c r="E212" s="6" t="s">
        <v>21</v>
      </c>
      <c r="F212" s="53">
        <v>43963</v>
      </c>
      <c r="G212" s="6" t="s">
        <v>739</v>
      </c>
      <c r="H212" s="53">
        <v>43963</v>
      </c>
      <c r="I212" s="60" t="s">
        <v>1505</v>
      </c>
      <c r="J212" s="60" t="s">
        <v>742</v>
      </c>
      <c r="K212" s="32"/>
      <c r="L212" s="32"/>
      <c r="M212" s="148">
        <v>4250000</v>
      </c>
      <c r="N212" s="148">
        <f>M212*1.1</f>
        <v>4675000</v>
      </c>
      <c r="O212" s="132"/>
      <c r="P212" s="33"/>
      <c r="Q212" s="34"/>
      <c r="R212" s="8" t="s">
        <v>10</v>
      </c>
      <c r="S212" s="39">
        <v>43976</v>
      </c>
      <c r="T212" s="39">
        <v>44043</v>
      </c>
      <c r="U212" s="6" t="s">
        <v>97</v>
      </c>
      <c r="V212" s="4" t="s">
        <v>820</v>
      </c>
      <c r="W212" s="5" t="s">
        <v>772</v>
      </c>
    </row>
    <row r="213" spans="2:23">
      <c r="B213" s="85">
        <v>211</v>
      </c>
      <c r="C213" s="6" t="s">
        <v>503</v>
      </c>
      <c r="D213" s="6" t="s">
        <v>218</v>
      </c>
      <c r="E213" s="6" t="s">
        <v>21</v>
      </c>
      <c r="F213" s="53">
        <v>43964</v>
      </c>
      <c r="G213" s="6" t="s">
        <v>739</v>
      </c>
      <c r="H213" s="53">
        <v>43964</v>
      </c>
      <c r="I213" s="60" t="s">
        <v>743</v>
      </c>
      <c r="J213" s="60" t="s">
        <v>744</v>
      </c>
      <c r="K213" s="32">
        <v>10</v>
      </c>
      <c r="L213" s="32"/>
      <c r="M213" s="148">
        <v>65000</v>
      </c>
      <c r="N213" s="148">
        <v>71500</v>
      </c>
      <c r="O213" s="132"/>
      <c r="P213" s="33"/>
      <c r="Q213" s="34"/>
      <c r="R213" s="8" t="s">
        <v>241</v>
      </c>
      <c r="S213" s="8" t="s">
        <v>236</v>
      </c>
      <c r="T213" s="39">
        <v>43964</v>
      </c>
      <c r="U213" s="6" t="s">
        <v>237</v>
      </c>
      <c r="V213" s="4" t="s">
        <v>238</v>
      </c>
      <c r="W213" s="5" t="s">
        <v>773</v>
      </c>
    </row>
    <row r="214" spans="2:23">
      <c r="B214" s="85">
        <v>212</v>
      </c>
      <c r="C214" s="6" t="s">
        <v>503</v>
      </c>
      <c r="D214" s="6" t="s">
        <v>218</v>
      </c>
      <c r="E214" s="6" t="s">
        <v>21</v>
      </c>
      <c r="F214" s="53">
        <v>43964</v>
      </c>
      <c r="G214" s="6" t="s">
        <v>739</v>
      </c>
      <c r="H214" s="53">
        <v>43964</v>
      </c>
      <c r="I214" s="60" t="s">
        <v>743</v>
      </c>
      <c r="J214" s="60" t="s">
        <v>745</v>
      </c>
      <c r="K214" s="32"/>
      <c r="L214" s="32"/>
      <c r="M214" s="148">
        <v>48900</v>
      </c>
      <c r="N214" s="148">
        <v>53790</v>
      </c>
      <c r="O214" s="132"/>
      <c r="P214" s="33"/>
      <c r="Q214" s="34"/>
      <c r="R214" s="8" t="s">
        <v>746</v>
      </c>
      <c r="S214" s="8" t="s">
        <v>236</v>
      </c>
      <c r="T214" s="39">
        <v>43964</v>
      </c>
      <c r="U214" s="6" t="s">
        <v>237</v>
      </c>
      <c r="V214" s="4" t="s">
        <v>238</v>
      </c>
      <c r="W214" s="5" t="s">
        <v>774</v>
      </c>
    </row>
    <row r="215" spans="2:23">
      <c r="B215" s="85">
        <v>213</v>
      </c>
      <c r="C215" s="6" t="s">
        <v>503</v>
      </c>
      <c r="D215" s="6" t="s">
        <v>218</v>
      </c>
      <c r="E215" s="6" t="s">
        <v>21</v>
      </c>
      <c r="F215" s="53">
        <v>43964</v>
      </c>
      <c r="G215" s="6" t="s">
        <v>739</v>
      </c>
      <c r="H215" s="53">
        <v>43964</v>
      </c>
      <c r="I215" s="60" t="s">
        <v>743</v>
      </c>
      <c r="J215" s="60" t="s">
        <v>747</v>
      </c>
      <c r="K215" s="32">
        <v>40</v>
      </c>
      <c r="L215" s="32"/>
      <c r="M215" s="148">
        <v>169600</v>
      </c>
      <c r="N215" s="148">
        <v>186560</v>
      </c>
      <c r="O215" s="132"/>
      <c r="P215" s="33"/>
      <c r="Q215" s="34"/>
      <c r="R215" s="8" t="s">
        <v>377</v>
      </c>
      <c r="S215" s="8" t="s">
        <v>236</v>
      </c>
      <c r="T215" s="39">
        <v>43964</v>
      </c>
      <c r="U215" s="6" t="s">
        <v>237</v>
      </c>
      <c r="V215" s="4" t="s">
        <v>238</v>
      </c>
      <c r="W215" s="5" t="s">
        <v>775</v>
      </c>
    </row>
    <row r="216" spans="2:23">
      <c r="B216" s="85">
        <v>214</v>
      </c>
      <c r="C216" s="6" t="s">
        <v>503</v>
      </c>
      <c r="D216" s="6" t="s">
        <v>218</v>
      </c>
      <c r="E216" s="6" t="s">
        <v>21</v>
      </c>
      <c r="F216" s="53">
        <v>43964</v>
      </c>
      <c r="G216" s="6" t="s">
        <v>739</v>
      </c>
      <c r="H216" s="53">
        <v>43964</v>
      </c>
      <c r="I216" s="60" t="s">
        <v>743</v>
      </c>
      <c r="J216" s="60" t="s">
        <v>748</v>
      </c>
      <c r="K216" s="32">
        <v>20</v>
      </c>
      <c r="L216" s="32">
        <v>5</v>
      </c>
      <c r="M216" s="148">
        <v>95380</v>
      </c>
      <c r="N216" s="148">
        <v>104918</v>
      </c>
      <c r="O216" s="132"/>
      <c r="P216" s="33"/>
      <c r="Q216" s="34"/>
      <c r="R216" s="8" t="s">
        <v>317</v>
      </c>
      <c r="S216" s="8" t="s">
        <v>236</v>
      </c>
      <c r="T216" s="39">
        <v>43964</v>
      </c>
      <c r="U216" s="6" t="s">
        <v>237</v>
      </c>
      <c r="V216" s="4" t="s">
        <v>238</v>
      </c>
      <c r="W216" s="5" t="s">
        <v>776</v>
      </c>
    </row>
    <row r="217" spans="2:23">
      <c r="B217" s="85">
        <v>215</v>
      </c>
      <c r="C217" s="6" t="s">
        <v>503</v>
      </c>
      <c r="D217" s="6" t="s">
        <v>218</v>
      </c>
      <c r="E217" s="6" t="s">
        <v>21</v>
      </c>
      <c r="F217" s="53">
        <v>43964</v>
      </c>
      <c r="G217" s="6" t="s">
        <v>739</v>
      </c>
      <c r="H217" s="53">
        <v>43964</v>
      </c>
      <c r="I217" s="60" t="s">
        <v>743</v>
      </c>
      <c r="J217" s="60" t="s">
        <v>749</v>
      </c>
      <c r="K217" s="32"/>
      <c r="L217" s="32"/>
      <c r="M217" s="148">
        <v>133300</v>
      </c>
      <c r="N217" s="148">
        <v>138300</v>
      </c>
      <c r="O217" s="132"/>
      <c r="P217" s="33"/>
      <c r="Q217" s="34"/>
      <c r="R217" s="8" t="s">
        <v>293</v>
      </c>
      <c r="S217" s="8" t="s">
        <v>236</v>
      </c>
      <c r="T217" s="39">
        <v>43964</v>
      </c>
      <c r="U217" s="6" t="s">
        <v>237</v>
      </c>
      <c r="V217" s="4" t="s">
        <v>238</v>
      </c>
      <c r="W217" s="5" t="s">
        <v>777</v>
      </c>
    </row>
    <row r="218" spans="2:23">
      <c r="B218" s="85">
        <v>216</v>
      </c>
      <c r="C218" s="6" t="s">
        <v>503</v>
      </c>
      <c r="D218" s="6" t="s">
        <v>218</v>
      </c>
      <c r="E218" s="6" t="s">
        <v>21</v>
      </c>
      <c r="F218" s="53">
        <v>43964</v>
      </c>
      <c r="G218" s="6" t="s">
        <v>739</v>
      </c>
      <c r="H218" s="53">
        <v>43964</v>
      </c>
      <c r="I218" s="60" t="s">
        <v>743</v>
      </c>
      <c r="J218" s="60" t="s">
        <v>750</v>
      </c>
      <c r="K218" s="32">
        <v>20</v>
      </c>
      <c r="L218" s="32"/>
      <c r="M218" s="148">
        <v>20000</v>
      </c>
      <c r="N218" s="148">
        <v>22500</v>
      </c>
      <c r="O218" s="132"/>
      <c r="P218" s="33"/>
      <c r="Q218" s="34"/>
      <c r="R218" s="8" t="s">
        <v>264</v>
      </c>
      <c r="S218" s="8" t="s">
        <v>236</v>
      </c>
      <c r="T218" s="39">
        <v>43964</v>
      </c>
      <c r="U218" s="6" t="s">
        <v>237</v>
      </c>
      <c r="V218" s="4" t="s">
        <v>238</v>
      </c>
      <c r="W218" s="5" t="s">
        <v>778</v>
      </c>
    </row>
    <row r="219" spans="2:23">
      <c r="B219" s="85">
        <v>217</v>
      </c>
      <c r="C219" s="6" t="s">
        <v>503</v>
      </c>
      <c r="D219" s="6" t="s">
        <v>218</v>
      </c>
      <c r="E219" s="6" t="s">
        <v>21</v>
      </c>
      <c r="F219" s="53">
        <v>43964</v>
      </c>
      <c r="G219" s="6" t="s">
        <v>739</v>
      </c>
      <c r="H219" s="53">
        <v>43964</v>
      </c>
      <c r="I219" s="60" t="s">
        <v>743</v>
      </c>
      <c r="J219" s="60" t="s">
        <v>751</v>
      </c>
      <c r="K219" s="32">
        <v>5</v>
      </c>
      <c r="L219" s="32">
        <v>950000</v>
      </c>
      <c r="M219" s="148">
        <v>4750000</v>
      </c>
      <c r="N219" s="148">
        <f t="shared" ref="N219:N226" si="4">M219*1.1</f>
        <v>5225000</v>
      </c>
      <c r="O219" s="132"/>
      <c r="P219" s="33"/>
      <c r="Q219" s="34"/>
      <c r="R219" s="8" t="s">
        <v>431</v>
      </c>
      <c r="S219" s="39">
        <v>43971</v>
      </c>
      <c r="T219" s="39">
        <v>44012</v>
      </c>
      <c r="U219" s="6" t="s">
        <v>78</v>
      </c>
      <c r="V219" s="4" t="s">
        <v>779</v>
      </c>
      <c r="W219" s="5" t="s">
        <v>780</v>
      </c>
    </row>
    <row r="220" spans="2:23">
      <c r="B220" s="85">
        <v>218</v>
      </c>
      <c r="C220" s="6" t="s">
        <v>503</v>
      </c>
      <c r="D220" s="6" t="s">
        <v>218</v>
      </c>
      <c r="E220" s="6" t="s">
        <v>21</v>
      </c>
      <c r="F220" s="53">
        <v>43964</v>
      </c>
      <c r="G220" s="6" t="s">
        <v>739</v>
      </c>
      <c r="H220" s="53">
        <v>43965</v>
      </c>
      <c r="I220" s="60" t="s">
        <v>743</v>
      </c>
      <c r="J220" s="60" t="s">
        <v>752</v>
      </c>
      <c r="K220" s="32"/>
      <c r="L220" s="32"/>
      <c r="M220" s="148">
        <v>2900000</v>
      </c>
      <c r="N220" s="148">
        <f t="shared" si="4"/>
        <v>3190000.0000000005</v>
      </c>
      <c r="O220" s="132"/>
      <c r="P220" s="33"/>
      <c r="Q220" s="34"/>
      <c r="R220" s="8" t="s">
        <v>23</v>
      </c>
      <c r="S220" s="39">
        <v>43986</v>
      </c>
      <c r="T220" s="39">
        <v>44043</v>
      </c>
      <c r="U220" s="6" t="s">
        <v>78</v>
      </c>
      <c r="V220" s="4" t="s">
        <v>843</v>
      </c>
      <c r="W220" s="5" t="s">
        <v>844</v>
      </c>
    </row>
    <row r="221" spans="2:23">
      <c r="B221" s="85">
        <v>219</v>
      </c>
      <c r="C221" s="6" t="s">
        <v>503</v>
      </c>
      <c r="D221" s="6" t="s">
        <v>218</v>
      </c>
      <c r="E221" s="6" t="s">
        <v>21</v>
      </c>
      <c r="F221" s="53">
        <v>43964</v>
      </c>
      <c r="G221" s="6" t="s">
        <v>739</v>
      </c>
      <c r="H221" s="53">
        <v>43965</v>
      </c>
      <c r="I221" s="60" t="s">
        <v>845</v>
      </c>
      <c r="J221" s="60" t="s">
        <v>753</v>
      </c>
      <c r="K221" s="32">
        <v>10</v>
      </c>
      <c r="L221" s="32">
        <v>543000</v>
      </c>
      <c r="M221" s="148">
        <v>5430000</v>
      </c>
      <c r="N221" s="148">
        <f t="shared" si="4"/>
        <v>5973000.0000000009</v>
      </c>
      <c r="O221" s="132"/>
      <c r="P221" s="33"/>
      <c r="Q221" s="34"/>
      <c r="R221" s="8" t="s">
        <v>754</v>
      </c>
      <c r="S221" s="39">
        <v>43987</v>
      </c>
      <c r="T221" s="39">
        <v>44043</v>
      </c>
      <c r="U221" s="6" t="s">
        <v>78</v>
      </c>
      <c r="V221" s="4" t="s">
        <v>846</v>
      </c>
      <c r="W221" s="5" t="s">
        <v>847</v>
      </c>
    </row>
    <row r="222" spans="2:23">
      <c r="B222" s="85">
        <v>220</v>
      </c>
      <c r="C222" s="6" t="s">
        <v>755</v>
      </c>
      <c r="D222" s="6" t="s">
        <v>219</v>
      </c>
      <c r="E222" s="6" t="s">
        <v>21</v>
      </c>
      <c r="F222" s="53">
        <v>43964</v>
      </c>
      <c r="G222" s="6" t="s">
        <v>462</v>
      </c>
      <c r="H222" s="53">
        <v>43964</v>
      </c>
      <c r="I222" s="60" t="s">
        <v>756</v>
      </c>
      <c r="J222" s="60" t="s">
        <v>757</v>
      </c>
      <c r="K222" s="32">
        <v>1</v>
      </c>
      <c r="L222" s="32">
        <v>40000</v>
      </c>
      <c r="M222" s="148">
        <v>40000</v>
      </c>
      <c r="N222" s="148">
        <f t="shared" si="4"/>
        <v>44000</v>
      </c>
      <c r="O222" s="132"/>
      <c r="P222" s="33"/>
      <c r="Q222" s="34"/>
      <c r="R222" s="8" t="s">
        <v>10</v>
      </c>
      <c r="S222" s="39">
        <v>43971</v>
      </c>
      <c r="T222" s="39">
        <v>44027</v>
      </c>
      <c r="U222" s="6" t="s">
        <v>97</v>
      </c>
      <c r="V222" s="4" t="s">
        <v>781</v>
      </c>
      <c r="W222" s="5" t="s">
        <v>782</v>
      </c>
    </row>
    <row r="223" spans="2:23">
      <c r="B223" s="85">
        <v>221</v>
      </c>
      <c r="C223" s="6" t="s">
        <v>758</v>
      </c>
      <c r="D223" s="6" t="s">
        <v>219</v>
      </c>
      <c r="E223" s="6" t="s">
        <v>21</v>
      </c>
      <c r="F223" s="53">
        <v>43964</v>
      </c>
      <c r="G223" s="6" t="s">
        <v>462</v>
      </c>
      <c r="H223" s="53">
        <v>43964</v>
      </c>
      <c r="I223" s="60" t="s">
        <v>756</v>
      </c>
      <c r="J223" s="60" t="s">
        <v>757</v>
      </c>
      <c r="K223" s="32">
        <v>1</v>
      </c>
      <c r="L223" s="32">
        <v>40000</v>
      </c>
      <c r="M223" s="148">
        <v>40000</v>
      </c>
      <c r="N223" s="148">
        <f t="shared" si="4"/>
        <v>44000</v>
      </c>
      <c r="O223" s="132"/>
      <c r="P223" s="33"/>
      <c r="Q223" s="34"/>
      <c r="R223" s="8" t="s">
        <v>10</v>
      </c>
      <c r="S223" s="39">
        <v>43971</v>
      </c>
      <c r="T223" s="39">
        <v>44027</v>
      </c>
      <c r="U223" s="6" t="s">
        <v>97</v>
      </c>
      <c r="V223" s="4" t="s">
        <v>783</v>
      </c>
      <c r="W223" s="5" t="s">
        <v>784</v>
      </c>
    </row>
    <row r="224" spans="2:23">
      <c r="B224" s="85">
        <v>222</v>
      </c>
      <c r="C224" s="6" t="s">
        <v>712</v>
      </c>
      <c r="D224" s="6" t="s">
        <v>219</v>
      </c>
      <c r="E224" s="6" t="s">
        <v>21</v>
      </c>
      <c r="F224" s="53">
        <v>43970</v>
      </c>
      <c r="G224" s="6" t="s">
        <v>413</v>
      </c>
      <c r="H224" s="53">
        <v>43970</v>
      </c>
      <c r="I224" s="60" t="s">
        <v>785</v>
      </c>
      <c r="J224" s="60" t="s">
        <v>786</v>
      </c>
      <c r="K224" s="32">
        <v>1</v>
      </c>
      <c r="L224" s="32">
        <v>10000</v>
      </c>
      <c r="M224" s="148">
        <v>10000</v>
      </c>
      <c r="N224" s="148">
        <f t="shared" si="4"/>
        <v>11000</v>
      </c>
      <c r="O224" s="132"/>
      <c r="P224" s="33"/>
      <c r="Q224" s="34"/>
      <c r="R224" s="8" t="s">
        <v>10</v>
      </c>
      <c r="S224" s="39">
        <v>43973</v>
      </c>
      <c r="T224" s="39">
        <v>44027</v>
      </c>
      <c r="U224" s="6" t="s">
        <v>97</v>
      </c>
      <c r="V224" s="4" t="s">
        <v>787</v>
      </c>
      <c r="W224" s="5" t="s">
        <v>788</v>
      </c>
    </row>
    <row r="225" spans="2:23">
      <c r="B225" s="85">
        <v>223</v>
      </c>
      <c r="C225" s="6" t="s">
        <v>789</v>
      </c>
      <c r="D225" s="6" t="s">
        <v>219</v>
      </c>
      <c r="E225" s="6" t="s">
        <v>790</v>
      </c>
      <c r="F225" s="53">
        <v>43972</v>
      </c>
      <c r="G225" s="6" t="s">
        <v>655</v>
      </c>
      <c r="H225" s="53">
        <v>43972</v>
      </c>
      <c r="I225" s="60" t="s">
        <v>794</v>
      </c>
      <c r="J225" s="60" t="s">
        <v>791</v>
      </c>
      <c r="K225" s="32"/>
      <c r="L225" s="32"/>
      <c r="M225" s="148">
        <v>3035000</v>
      </c>
      <c r="N225" s="148">
        <f t="shared" si="4"/>
        <v>3338500.0000000005</v>
      </c>
      <c r="O225" s="132"/>
      <c r="P225" s="33"/>
      <c r="Q225" s="34"/>
      <c r="R225" s="8" t="s">
        <v>9</v>
      </c>
      <c r="S225" s="39">
        <v>43980</v>
      </c>
      <c r="T225" s="39">
        <v>43973</v>
      </c>
      <c r="U225" s="6" t="s">
        <v>759</v>
      </c>
      <c r="V225" s="4" t="s">
        <v>792</v>
      </c>
      <c r="W225" s="5" t="s">
        <v>793</v>
      </c>
    </row>
    <row r="226" spans="2:23">
      <c r="B226" s="85">
        <v>224</v>
      </c>
      <c r="C226" s="6" t="s">
        <v>789</v>
      </c>
      <c r="D226" s="6" t="s">
        <v>219</v>
      </c>
      <c r="E226" s="6" t="s">
        <v>790</v>
      </c>
      <c r="F226" s="53">
        <v>43972</v>
      </c>
      <c r="G226" s="6" t="s">
        <v>655</v>
      </c>
      <c r="H226" s="53">
        <v>43972</v>
      </c>
      <c r="I226" s="60" t="s">
        <v>794</v>
      </c>
      <c r="J226" s="60" t="s">
        <v>795</v>
      </c>
      <c r="K226" s="32"/>
      <c r="L226" s="32"/>
      <c r="M226" s="148">
        <v>255000</v>
      </c>
      <c r="N226" s="148">
        <f t="shared" si="4"/>
        <v>280500</v>
      </c>
      <c r="O226" s="132"/>
      <c r="P226" s="33"/>
      <c r="Q226" s="34"/>
      <c r="R226" s="8" t="s">
        <v>8</v>
      </c>
      <c r="S226" s="39">
        <v>43980</v>
      </c>
      <c r="T226" s="39">
        <v>43973</v>
      </c>
      <c r="U226" s="6" t="s">
        <v>759</v>
      </c>
      <c r="V226" s="4" t="s">
        <v>796</v>
      </c>
      <c r="W226" s="5" t="s">
        <v>797</v>
      </c>
    </row>
    <row r="227" spans="2:23">
      <c r="B227" s="85">
        <v>225</v>
      </c>
      <c r="C227" s="6" t="s">
        <v>789</v>
      </c>
      <c r="D227" s="6" t="s">
        <v>219</v>
      </c>
      <c r="E227" s="6" t="s">
        <v>790</v>
      </c>
      <c r="F227" s="53">
        <v>43972</v>
      </c>
      <c r="G227" s="6" t="s">
        <v>655</v>
      </c>
      <c r="H227" s="53">
        <v>43973</v>
      </c>
      <c r="I227" s="60" t="s">
        <v>798</v>
      </c>
      <c r="J227" s="60" t="s">
        <v>799</v>
      </c>
      <c r="K227" s="32"/>
      <c r="L227" s="32"/>
      <c r="M227" s="148">
        <v>213636</v>
      </c>
      <c r="N227" s="148">
        <v>235000</v>
      </c>
      <c r="O227" s="132"/>
      <c r="P227" s="33"/>
      <c r="Q227" s="34"/>
      <c r="R227" s="8" t="s">
        <v>658</v>
      </c>
      <c r="S227" s="39">
        <v>43980</v>
      </c>
      <c r="T227" s="39">
        <v>43973</v>
      </c>
      <c r="U227" s="6" t="s">
        <v>759</v>
      </c>
      <c r="V227" s="4" t="s">
        <v>800</v>
      </c>
      <c r="W227" s="5" t="s">
        <v>801</v>
      </c>
    </row>
    <row r="228" spans="2:23">
      <c r="B228" s="85">
        <v>226</v>
      </c>
      <c r="C228" s="14" t="s">
        <v>668</v>
      </c>
      <c r="D228" s="14" t="s">
        <v>219</v>
      </c>
      <c r="E228" s="14" t="s">
        <v>21</v>
      </c>
      <c r="F228" s="27">
        <v>43971</v>
      </c>
      <c r="G228" s="14" t="s">
        <v>669</v>
      </c>
      <c r="H228" s="27">
        <v>43973</v>
      </c>
      <c r="I228" s="58" t="s">
        <v>802</v>
      </c>
      <c r="J228" s="58" t="s">
        <v>803</v>
      </c>
      <c r="K228" s="46">
        <v>20</v>
      </c>
      <c r="L228" s="46">
        <v>3300</v>
      </c>
      <c r="M228" s="143">
        <v>66000</v>
      </c>
      <c r="N228" s="143">
        <v>66000</v>
      </c>
      <c r="O228" s="130"/>
      <c r="P228" s="54"/>
      <c r="Q228" s="47"/>
      <c r="R228" s="45" t="s">
        <v>264</v>
      </c>
      <c r="S228" s="55">
        <v>43976</v>
      </c>
      <c r="T228" s="55">
        <v>43973</v>
      </c>
      <c r="U228" s="24" t="s">
        <v>237</v>
      </c>
      <c r="V228" s="4" t="s">
        <v>238</v>
      </c>
      <c r="W228" s="5" t="s">
        <v>804</v>
      </c>
    </row>
    <row r="229" spans="2:23">
      <c r="B229" s="85">
        <v>227</v>
      </c>
      <c r="C229" s="6" t="s">
        <v>42</v>
      </c>
      <c r="D229" s="6" t="s">
        <v>219</v>
      </c>
      <c r="E229" s="6" t="s">
        <v>21</v>
      </c>
      <c r="F229" s="53">
        <v>43971</v>
      </c>
      <c r="G229" s="6" t="s">
        <v>624</v>
      </c>
      <c r="H229" s="53">
        <v>43973</v>
      </c>
      <c r="I229" s="60" t="s">
        <v>805</v>
      </c>
      <c r="J229" s="60" t="s">
        <v>806</v>
      </c>
      <c r="K229" s="32">
        <v>1</v>
      </c>
      <c r="L229" s="32"/>
      <c r="M229" s="148">
        <v>55200</v>
      </c>
      <c r="N229" s="148">
        <f>M229*1.1</f>
        <v>60720.000000000007</v>
      </c>
      <c r="O229" s="132"/>
      <c r="P229" s="33"/>
      <c r="Q229" s="34"/>
      <c r="R229" s="8" t="s">
        <v>19</v>
      </c>
      <c r="S229" s="39">
        <v>43976</v>
      </c>
      <c r="T229" s="39">
        <v>44012</v>
      </c>
      <c r="U229" s="88" t="s">
        <v>78</v>
      </c>
      <c r="V229" s="4" t="s">
        <v>807</v>
      </c>
      <c r="W229" s="5" t="s">
        <v>808</v>
      </c>
    </row>
    <row r="230" spans="2:23">
      <c r="B230" s="85">
        <v>228</v>
      </c>
      <c r="C230" s="14" t="s">
        <v>42</v>
      </c>
      <c r="D230" s="14" t="s">
        <v>219</v>
      </c>
      <c r="E230" s="14" t="s">
        <v>21</v>
      </c>
      <c r="F230" s="27">
        <v>43971</v>
      </c>
      <c r="G230" s="14" t="s">
        <v>624</v>
      </c>
      <c r="H230" s="27">
        <v>43973</v>
      </c>
      <c r="I230" s="58" t="s">
        <v>805</v>
      </c>
      <c r="J230" s="58" t="s">
        <v>809</v>
      </c>
      <c r="K230" s="46">
        <v>1</v>
      </c>
      <c r="L230" s="46"/>
      <c r="M230" s="143">
        <v>7920</v>
      </c>
      <c r="N230" s="143">
        <v>10420</v>
      </c>
      <c r="O230" s="130"/>
      <c r="P230" s="54"/>
      <c r="Q230" s="47"/>
      <c r="R230" s="45" t="s">
        <v>810</v>
      </c>
      <c r="S230" s="55">
        <v>43976</v>
      </c>
      <c r="T230" s="55">
        <v>43973</v>
      </c>
      <c r="U230" s="24" t="s">
        <v>237</v>
      </c>
      <c r="V230" s="4" t="s">
        <v>238</v>
      </c>
      <c r="W230" s="5" t="s">
        <v>811</v>
      </c>
    </row>
    <row r="231" spans="2:23">
      <c r="B231" s="85">
        <v>229</v>
      </c>
      <c r="C231" s="14" t="s">
        <v>42</v>
      </c>
      <c r="D231" s="14" t="s">
        <v>219</v>
      </c>
      <c r="E231" s="14" t="s">
        <v>21</v>
      </c>
      <c r="F231" s="27">
        <v>43971</v>
      </c>
      <c r="G231" s="14" t="s">
        <v>624</v>
      </c>
      <c r="H231" s="27">
        <v>43973</v>
      </c>
      <c r="I231" s="58" t="s">
        <v>805</v>
      </c>
      <c r="J231" s="58" t="s">
        <v>812</v>
      </c>
      <c r="K231" s="46">
        <v>1</v>
      </c>
      <c r="L231" s="46"/>
      <c r="M231" s="143">
        <v>27900</v>
      </c>
      <c r="N231" s="143">
        <v>33900</v>
      </c>
      <c r="O231" s="130"/>
      <c r="P231" s="54"/>
      <c r="Q231" s="47"/>
      <c r="R231" s="45" t="s">
        <v>813</v>
      </c>
      <c r="S231" s="55">
        <v>43977</v>
      </c>
      <c r="T231" s="55">
        <v>43973</v>
      </c>
      <c r="U231" s="24" t="s">
        <v>237</v>
      </c>
      <c r="V231" s="4" t="s">
        <v>238</v>
      </c>
      <c r="W231" s="5" t="s">
        <v>814</v>
      </c>
    </row>
    <row r="232" spans="2:23">
      <c r="B232" s="85">
        <v>230</v>
      </c>
      <c r="C232" s="14" t="s">
        <v>42</v>
      </c>
      <c r="D232" s="14" t="s">
        <v>219</v>
      </c>
      <c r="E232" s="14" t="s">
        <v>21</v>
      </c>
      <c r="F232" s="27">
        <v>43971</v>
      </c>
      <c r="G232" s="14" t="s">
        <v>624</v>
      </c>
      <c r="H232" s="27">
        <v>43973</v>
      </c>
      <c r="I232" s="58" t="s">
        <v>805</v>
      </c>
      <c r="J232" s="58" t="s">
        <v>815</v>
      </c>
      <c r="K232" s="46">
        <v>10</v>
      </c>
      <c r="L232" s="46">
        <v>6198</v>
      </c>
      <c r="M232" s="143">
        <v>61980</v>
      </c>
      <c r="N232" s="143">
        <v>68178</v>
      </c>
      <c r="O232" s="130"/>
      <c r="P232" s="54"/>
      <c r="Q232" s="47"/>
      <c r="R232" s="45" t="s">
        <v>317</v>
      </c>
      <c r="S232" s="55">
        <v>43983</v>
      </c>
      <c r="T232" s="55">
        <v>43973</v>
      </c>
      <c r="U232" s="24" t="s">
        <v>237</v>
      </c>
      <c r="V232" s="4" t="s">
        <v>238</v>
      </c>
      <c r="W232" s="5" t="s">
        <v>821</v>
      </c>
    </row>
    <row r="233" spans="2:23">
      <c r="B233" s="85">
        <v>231</v>
      </c>
      <c r="C233" s="14" t="s">
        <v>42</v>
      </c>
      <c r="D233" s="14" t="s">
        <v>219</v>
      </c>
      <c r="E233" s="14" t="s">
        <v>21</v>
      </c>
      <c r="F233" s="27">
        <v>43972</v>
      </c>
      <c r="G233" s="14" t="s">
        <v>15</v>
      </c>
      <c r="H233" s="27">
        <v>43973</v>
      </c>
      <c r="I233" s="58" t="s">
        <v>816</v>
      </c>
      <c r="J233" s="58" t="s">
        <v>817</v>
      </c>
      <c r="K233" s="46">
        <v>10</v>
      </c>
      <c r="L233" s="46">
        <v>11700</v>
      </c>
      <c r="M233" s="143">
        <v>117000</v>
      </c>
      <c r="N233" s="143">
        <v>194000</v>
      </c>
      <c r="O233" s="130"/>
      <c r="P233" s="54"/>
      <c r="Q233" s="47"/>
      <c r="R233" s="45" t="s">
        <v>264</v>
      </c>
      <c r="S233" s="55">
        <v>43976</v>
      </c>
      <c r="T233" s="55">
        <v>43973</v>
      </c>
      <c r="U233" s="24" t="s">
        <v>237</v>
      </c>
      <c r="V233" s="4" t="s">
        <v>238</v>
      </c>
      <c r="W233" s="5" t="s">
        <v>818</v>
      </c>
    </row>
    <row r="234" spans="2:23">
      <c r="B234" s="85">
        <v>232</v>
      </c>
      <c r="C234" s="14" t="s">
        <v>42</v>
      </c>
      <c r="D234" s="6" t="s">
        <v>219</v>
      </c>
      <c r="E234" s="6" t="s">
        <v>790</v>
      </c>
      <c r="F234" s="53">
        <v>43980</v>
      </c>
      <c r="G234" s="6" t="s">
        <v>655</v>
      </c>
      <c r="H234" s="53">
        <v>43980</v>
      </c>
      <c r="I234" s="60" t="s">
        <v>822</v>
      </c>
      <c r="J234" s="60" t="s">
        <v>823</v>
      </c>
      <c r="K234" s="32"/>
      <c r="L234" s="32"/>
      <c r="M234" s="146">
        <v>52800</v>
      </c>
      <c r="N234" s="146">
        <f>M234*1.1</f>
        <v>58080.000000000007</v>
      </c>
      <c r="O234" s="132"/>
      <c r="P234" s="33"/>
      <c r="Q234" s="34"/>
      <c r="R234" s="8" t="s">
        <v>19</v>
      </c>
      <c r="S234" s="39">
        <v>43987</v>
      </c>
      <c r="T234" s="39">
        <v>43980</v>
      </c>
      <c r="U234" s="6" t="s">
        <v>759</v>
      </c>
      <c r="V234" s="4" t="s">
        <v>824</v>
      </c>
      <c r="W234" s="5" t="s">
        <v>825</v>
      </c>
    </row>
    <row r="235" spans="2:23">
      <c r="B235" s="85">
        <v>233</v>
      </c>
      <c r="C235" s="6" t="s">
        <v>693</v>
      </c>
      <c r="D235" s="6" t="s">
        <v>219</v>
      </c>
      <c r="E235" s="6" t="s">
        <v>21</v>
      </c>
      <c r="F235" s="53">
        <v>43983</v>
      </c>
      <c r="G235" s="6" t="s">
        <v>826</v>
      </c>
      <c r="H235" s="53">
        <v>43983</v>
      </c>
      <c r="I235" s="60" t="s">
        <v>827</v>
      </c>
      <c r="J235" s="60" t="s">
        <v>828</v>
      </c>
      <c r="K235" s="32"/>
      <c r="L235" s="32"/>
      <c r="M235" s="146">
        <v>5500</v>
      </c>
      <c r="N235" s="146">
        <v>8800</v>
      </c>
      <c r="O235" s="132"/>
      <c r="P235" s="33"/>
      <c r="Q235" s="34"/>
      <c r="R235" s="8" t="s">
        <v>715</v>
      </c>
      <c r="S235" s="8" t="s">
        <v>236</v>
      </c>
      <c r="T235" s="39">
        <v>43983</v>
      </c>
      <c r="U235" s="6" t="s">
        <v>237</v>
      </c>
      <c r="V235" s="4" t="s">
        <v>238</v>
      </c>
      <c r="W235" s="5" t="s">
        <v>848</v>
      </c>
    </row>
    <row r="236" spans="2:23">
      <c r="B236" s="85">
        <v>234</v>
      </c>
      <c r="C236" s="6" t="s">
        <v>829</v>
      </c>
      <c r="D236" s="6" t="s">
        <v>219</v>
      </c>
      <c r="E236" s="6" t="s">
        <v>319</v>
      </c>
      <c r="F236" s="53">
        <v>43984</v>
      </c>
      <c r="G236" s="6" t="s">
        <v>15</v>
      </c>
      <c r="H236" s="53">
        <v>43984</v>
      </c>
      <c r="I236" s="60" t="s">
        <v>830</v>
      </c>
      <c r="J236" s="60" t="s">
        <v>831</v>
      </c>
      <c r="K236" s="32">
        <v>1</v>
      </c>
      <c r="L236" s="32">
        <v>113000</v>
      </c>
      <c r="M236" s="148">
        <v>113000</v>
      </c>
      <c r="N236" s="148">
        <f>M236*1.1</f>
        <v>124300.00000000001</v>
      </c>
      <c r="O236" s="132"/>
      <c r="P236" s="33"/>
      <c r="Q236" s="34"/>
      <c r="R236" s="8" t="s">
        <v>10</v>
      </c>
      <c r="S236" s="39">
        <v>43986</v>
      </c>
      <c r="T236" s="39">
        <v>44057</v>
      </c>
      <c r="U236" s="6" t="s">
        <v>832</v>
      </c>
      <c r="V236" s="4" t="s">
        <v>884</v>
      </c>
      <c r="W236" s="5" t="s">
        <v>885</v>
      </c>
    </row>
    <row r="237" spans="2:23">
      <c r="B237" s="85">
        <v>235</v>
      </c>
      <c r="C237" s="6" t="s">
        <v>833</v>
      </c>
      <c r="D237" s="6" t="s">
        <v>219</v>
      </c>
      <c r="E237" s="6" t="s">
        <v>21</v>
      </c>
      <c r="F237" s="53">
        <v>43985</v>
      </c>
      <c r="G237" s="6" t="s">
        <v>834</v>
      </c>
      <c r="H237" s="53">
        <v>43985</v>
      </c>
      <c r="I237" s="60" t="s">
        <v>835</v>
      </c>
      <c r="J237" s="60" t="s">
        <v>836</v>
      </c>
      <c r="K237" s="32"/>
      <c r="L237" s="32"/>
      <c r="M237" s="146"/>
      <c r="N237" s="146">
        <v>226800</v>
      </c>
      <c r="O237" s="132"/>
      <c r="P237" s="33"/>
      <c r="Q237" s="34"/>
      <c r="R237" s="8" t="s">
        <v>264</v>
      </c>
      <c r="S237" s="8" t="s">
        <v>236</v>
      </c>
      <c r="T237" s="39">
        <v>43985</v>
      </c>
      <c r="U237" s="6" t="s">
        <v>237</v>
      </c>
      <c r="V237" s="4" t="s">
        <v>238</v>
      </c>
      <c r="W237" s="5" t="s">
        <v>849</v>
      </c>
    </row>
    <row r="238" spans="2:23">
      <c r="B238" s="85">
        <v>236</v>
      </c>
      <c r="C238" s="6" t="s">
        <v>42</v>
      </c>
      <c r="D238" s="6" t="s">
        <v>219</v>
      </c>
      <c r="E238" s="6" t="s">
        <v>319</v>
      </c>
      <c r="F238" s="53">
        <v>43986</v>
      </c>
      <c r="G238" s="6" t="s">
        <v>191</v>
      </c>
      <c r="H238" s="53">
        <v>43986</v>
      </c>
      <c r="I238" s="60" t="s">
        <v>837</v>
      </c>
      <c r="J238" s="60" t="s">
        <v>838</v>
      </c>
      <c r="K238" s="32"/>
      <c r="L238" s="32"/>
      <c r="M238" s="148">
        <v>10380000</v>
      </c>
      <c r="N238" s="148">
        <f t="shared" ref="N238:N243" si="5">M238*1.1</f>
        <v>11418000</v>
      </c>
      <c r="O238" s="132"/>
      <c r="P238" s="33"/>
      <c r="Q238" s="34"/>
      <c r="R238" s="8" t="s">
        <v>62</v>
      </c>
      <c r="S238" s="39" t="s">
        <v>850</v>
      </c>
      <c r="T238" s="39">
        <v>44032</v>
      </c>
      <c r="U238" s="6" t="s">
        <v>104</v>
      </c>
      <c r="V238" s="4" t="s">
        <v>886</v>
      </c>
      <c r="W238" s="5" t="s">
        <v>887</v>
      </c>
    </row>
    <row r="239" spans="2:23">
      <c r="B239" s="85">
        <v>237</v>
      </c>
      <c r="C239" s="6" t="s">
        <v>851</v>
      </c>
      <c r="D239" s="6" t="s">
        <v>219</v>
      </c>
      <c r="E239" s="6" t="s">
        <v>852</v>
      </c>
      <c r="F239" s="53">
        <v>43991</v>
      </c>
      <c r="G239" s="6" t="s">
        <v>15</v>
      </c>
      <c r="H239" s="53">
        <v>43991</v>
      </c>
      <c r="I239" s="60" t="s">
        <v>853</v>
      </c>
      <c r="J239" s="60" t="s">
        <v>854</v>
      </c>
      <c r="K239" s="32">
        <v>5</v>
      </c>
      <c r="L239" s="32">
        <v>160000</v>
      </c>
      <c r="M239" s="148">
        <v>800000</v>
      </c>
      <c r="N239" s="148">
        <f t="shared" si="5"/>
        <v>880000.00000000012</v>
      </c>
      <c r="O239" s="132"/>
      <c r="P239" s="33"/>
      <c r="Q239" s="34"/>
      <c r="R239" s="8" t="s">
        <v>28</v>
      </c>
      <c r="S239" s="39">
        <v>43999</v>
      </c>
      <c r="T239" s="39">
        <v>44043</v>
      </c>
      <c r="U239" s="6" t="s">
        <v>78</v>
      </c>
      <c r="V239" s="4" t="s">
        <v>888</v>
      </c>
      <c r="W239" s="5" t="s">
        <v>889</v>
      </c>
    </row>
    <row r="240" spans="2:23">
      <c r="B240" s="85">
        <v>238</v>
      </c>
      <c r="C240" s="6" t="s">
        <v>829</v>
      </c>
      <c r="D240" s="6" t="s">
        <v>219</v>
      </c>
      <c r="E240" s="6" t="s">
        <v>319</v>
      </c>
      <c r="F240" s="53">
        <v>43991</v>
      </c>
      <c r="G240" s="6" t="s">
        <v>15</v>
      </c>
      <c r="H240" s="53">
        <v>43990</v>
      </c>
      <c r="I240" s="60" t="s">
        <v>855</v>
      </c>
      <c r="J240" s="60" t="s">
        <v>856</v>
      </c>
      <c r="K240" s="32">
        <v>1</v>
      </c>
      <c r="L240" s="32">
        <v>113000</v>
      </c>
      <c r="M240" s="148">
        <v>113000</v>
      </c>
      <c r="N240" s="148">
        <f t="shared" si="5"/>
        <v>124300.00000000001</v>
      </c>
      <c r="O240" s="132"/>
      <c r="P240" s="33"/>
      <c r="Q240" s="34"/>
      <c r="R240" s="8" t="s">
        <v>10</v>
      </c>
      <c r="S240" s="39">
        <v>43993</v>
      </c>
      <c r="T240" s="39">
        <v>44057</v>
      </c>
      <c r="U240" s="6" t="s">
        <v>254</v>
      </c>
      <c r="V240" s="4" t="s">
        <v>884</v>
      </c>
      <c r="W240" s="5" t="s">
        <v>885</v>
      </c>
    </row>
    <row r="241" spans="2:23">
      <c r="B241" s="85">
        <v>239</v>
      </c>
      <c r="C241" s="6" t="s">
        <v>857</v>
      </c>
      <c r="D241" s="6" t="s">
        <v>218</v>
      </c>
      <c r="E241" s="6" t="s">
        <v>21</v>
      </c>
      <c r="F241" s="53">
        <v>43991</v>
      </c>
      <c r="G241" s="6" t="s">
        <v>15</v>
      </c>
      <c r="H241" s="53">
        <v>43991</v>
      </c>
      <c r="I241" s="60" t="s">
        <v>858</v>
      </c>
      <c r="J241" s="60" t="s">
        <v>99</v>
      </c>
      <c r="K241" s="32"/>
      <c r="L241" s="32"/>
      <c r="M241" s="148">
        <v>128600000</v>
      </c>
      <c r="N241" s="148">
        <f t="shared" si="5"/>
        <v>141460000</v>
      </c>
      <c r="O241" s="132"/>
      <c r="P241" s="33"/>
      <c r="Q241" s="34"/>
      <c r="R241" s="8" t="s">
        <v>57</v>
      </c>
      <c r="S241" s="39">
        <v>43979</v>
      </c>
      <c r="T241" s="39">
        <v>44012</v>
      </c>
      <c r="U241" s="6" t="s">
        <v>78</v>
      </c>
      <c r="V241" s="4" t="s">
        <v>859</v>
      </c>
      <c r="W241" s="5" t="s">
        <v>860</v>
      </c>
    </row>
    <row r="242" spans="2:23">
      <c r="B242" s="85">
        <v>240</v>
      </c>
      <c r="C242" s="88" t="s">
        <v>42</v>
      </c>
      <c r="D242" s="88" t="s">
        <v>219</v>
      </c>
      <c r="E242" s="88" t="s">
        <v>21</v>
      </c>
      <c r="F242" s="53">
        <v>43671</v>
      </c>
      <c r="G242" s="6" t="s">
        <v>61</v>
      </c>
      <c r="H242" s="53">
        <v>43671</v>
      </c>
      <c r="I242" s="60" t="s">
        <v>60</v>
      </c>
      <c r="J242" s="60" t="s">
        <v>861</v>
      </c>
      <c r="K242" s="32"/>
      <c r="L242" s="32"/>
      <c r="M242" s="148">
        <v>7620000</v>
      </c>
      <c r="N242" s="148">
        <f t="shared" si="5"/>
        <v>8382000.0000000009</v>
      </c>
      <c r="O242" s="132"/>
      <c r="P242" s="33"/>
      <c r="Q242" s="34"/>
      <c r="R242" s="8" t="s">
        <v>62</v>
      </c>
      <c r="S242" s="8" t="s">
        <v>12</v>
      </c>
      <c r="T242" s="39">
        <v>44012</v>
      </c>
      <c r="U242" s="6" t="s">
        <v>104</v>
      </c>
      <c r="V242" s="4" t="s">
        <v>890</v>
      </c>
      <c r="W242" s="5" t="s">
        <v>221</v>
      </c>
    </row>
    <row r="243" spans="2:23">
      <c r="B243" s="85">
        <v>241</v>
      </c>
      <c r="C243" s="6" t="s">
        <v>22</v>
      </c>
      <c r="D243" s="88" t="s">
        <v>219</v>
      </c>
      <c r="E243" s="88" t="s">
        <v>21</v>
      </c>
      <c r="F243" s="53">
        <v>43994</v>
      </c>
      <c r="G243" s="6" t="s">
        <v>15</v>
      </c>
      <c r="H243" s="53">
        <v>43994</v>
      </c>
      <c r="I243" s="60" t="s">
        <v>862</v>
      </c>
      <c r="J243" s="60" t="s">
        <v>863</v>
      </c>
      <c r="K243" s="32">
        <v>10</v>
      </c>
      <c r="L243" s="32">
        <v>11000</v>
      </c>
      <c r="M243" s="148">
        <v>110000</v>
      </c>
      <c r="N243" s="148">
        <f t="shared" si="5"/>
        <v>121000.00000000001</v>
      </c>
      <c r="O243" s="132"/>
      <c r="P243" s="33"/>
      <c r="Q243" s="34"/>
      <c r="R243" s="8" t="s">
        <v>864</v>
      </c>
      <c r="S243" s="39">
        <v>43994</v>
      </c>
      <c r="T243" s="39">
        <v>43994</v>
      </c>
      <c r="U243" s="6" t="s">
        <v>759</v>
      </c>
      <c r="V243" s="4" t="s">
        <v>865</v>
      </c>
      <c r="W243" s="5" t="s">
        <v>891</v>
      </c>
    </row>
    <row r="244" spans="2:23">
      <c r="B244" s="85">
        <v>242</v>
      </c>
      <c r="C244" s="6" t="s">
        <v>892</v>
      </c>
      <c r="D244" s="88" t="s">
        <v>219</v>
      </c>
      <c r="E244" s="6" t="s">
        <v>319</v>
      </c>
      <c r="F244" s="53">
        <v>43998</v>
      </c>
      <c r="G244" s="6" t="s">
        <v>329</v>
      </c>
      <c r="H244" s="53">
        <v>43999</v>
      </c>
      <c r="I244" s="60" t="s">
        <v>893</v>
      </c>
      <c r="J244" s="60" t="s">
        <v>894</v>
      </c>
      <c r="K244" s="32"/>
      <c r="L244" s="32"/>
      <c r="M244" s="148">
        <v>166728</v>
      </c>
      <c r="N244" s="148">
        <v>180526</v>
      </c>
      <c r="O244" s="132"/>
      <c r="P244" s="33"/>
      <c r="Q244" s="34"/>
      <c r="R244" s="8" t="s">
        <v>244</v>
      </c>
      <c r="S244" s="8" t="s">
        <v>236</v>
      </c>
      <c r="T244" s="39">
        <v>43999</v>
      </c>
      <c r="U244" s="6" t="s">
        <v>237</v>
      </c>
      <c r="V244" s="4" t="s">
        <v>895</v>
      </c>
      <c r="W244" s="5" t="s">
        <v>896</v>
      </c>
    </row>
    <row r="245" spans="2:23">
      <c r="B245" s="85">
        <v>243</v>
      </c>
      <c r="C245" s="6" t="s">
        <v>892</v>
      </c>
      <c r="D245" s="88" t="s">
        <v>219</v>
      </c>
      <c r="E245" s="6" t="s">
        <v>319</v>
      </c>
      <c r="F245" s="53">
        <v>43998</v>
      </c>
      <c r="G245" s="6" t="s">
        <v>329</v>
      </c>
      <c r="H245" s="53">
        <v>43998</v>
      </c>
      <c r="I245" s="60" t="s">
        <v>897</v>
      </c>
      <c r="J245" s="60" t="s">
        <v>898</v>
      </c>
      <c r="K245" s="32"/>
      <c r="L245" s="32"/>
      <c r="M245" s="148">
        <v>340000</v>
      </c>
      <c r="N245" s="148">
        <f>M245*1.1</f>
        <v>374000.00000000006</v>
      </c>
      <c r="O245" s="132"/>
      <c r="P245" s="33"/>
      <c r="Q245" s="34"/>
      <c r="R245" s="8" t="s">
        <v>122</v>
      </c>
      <c r="S245" s="39">
        <v>44001</v>
      </c>
      <c r="T245" s="39">
        <v>44043</v>
      </c>
      <c r="U245" s="6" t="s">
        <v>78</v>
      </c>
      <c r="V245" s="4" t="s">
        <v>899</v>
      </c>
      <c r="W245" s="5" t="s">
        <v>900</v>
      </c>
    </row>
    <row r="246" spans="2:23">
      <c r="B246" s="85">
        <v>244</v>
      </c>
      <c r="C246" s="6" t="s">
        <v>892</v>
      </c>
      <c r="D246" s="88" t="s">
        <v>219</v>
      </c>
      <c r="E246" s="6" t="s">
        <v>319</v>
      </c>
      <c r="F246" s="53">
        <v>43998</v>
      </c>
      <c r="G246" s="6" t="s">
        <v>329</v>
      </c>
      <c r="H246" s="53">
        <v>43998</v>
      </c>
      <c r="I246" s="60" t="s">
        <v>901</v>
      </c>
      <c r="J246" s="60" t="s">
        <v>902</v>
      </c>
      <c r="K246" s="32"/>
      <c r="L246" s="32"/>
      <c r="M246" s="148">
        <v>400000</v>
      </c>
      <c r="N246" s="148">
        <f>M246*1.1</f>
        <v>440000.00000000006</v>
      </c>
      <c r="O246" s="132"/>
      <c r="P246" s="33"/>
      <c r="Q246" s="34"/>
      <c r="R246" s="8" t="s">
        <v>18</v>
      </c>
      <c r="S246" s="39">
        <v>44005</v>
      </c>
      <c r="T246" s="39">
        <v>44043</v>
      </c>
      <c r="U246" s="6" t="s">
        <v>78</v>
      </c>
      <c r="V246" s="4" t="s">
        <v>903</v>
      </c>
      <c r="W246" s="5" t="s">
        <v>904</v>
      </c>
    </row>
    <row r="247" spans="2:23">
      <c r="B247" s="85">
        <v>245</v>
      </c>
      <c r="C247" s="6" t="s">
        <v>892</v>
      </c>
      <c r="D247" s="88" t="s">
        <v>219</v>
      </c>
      <c r="E247" s="6" t="s">
        <v>319</v>
      </c>
      <c r="F247" s="53">
        <v>43998</v>
      </c>
      <c r="G247" s="6" t="s">
        <v>329</v>
      </c>
      <c r="H247" s="53">
        <v>43998</v>
      </c>
      <c r="I247" s="100" t="s">
        <v>905</v>
      </c>
      <c r="J247" s="60" t="s">
        <v>906</v>
      </c>
      <c r="K247" s="32"/>
      <c r="L247" s="32"/>
      <c r="M247" s="148">
        <v>700000</v>
      </c>
      <c r="N247" s="148">
        <f>M247*1.1</f>
        <v>770000.00000000012</v>
      </c>
      <c r="O247" s="132"/>
      <c r="P247" s="33"/>
      <c r="Q247" s="34"/>
      <c r="R247" s="8" t="s">
        <v>20</v>
      </c>
      <c r="S247" s="39">
        <v>44012</v>
      </c>
      <c r="T247" s="39">
        <v>44043</v>
      </c>
      <c r="U247" s="6" t="s">
        <v>78</v>
      </c>
      <c r="V247" s="4" t="s">
        <v>907</v>
      </c>
      <c r="W247" s="5" t="s">
        <v>908</v>
      </c>
    </row>
    <row r="248" spans="2:23" s="16" customFormat="1">
      <c r="B248" s="85">
        <v>246</v>
      </c>
      <c r="C248" s="6" t="s">
        <v>892</v>
      </c>
      <c r="D248" s="88" t="s">
        <v>219</v>
      </c>
      <c r="E248" s="6" t="s">
        <v>319</v>
      </c>
      <c r="F248" s="53">
        <v>43999</v>
      </c>
      <c r="G248" s="6" t="s">
        <v>329</v>
      </c>
      <c r="H248" s="53">
        <v>43999</v>
      </c>
      <c r="I248" s="60" t="s">
        <v>909</v>
      </c>
      <c r="J248" s="60" t="s">
        <v>910</v>
      </c>
      <c r="K248" s="32"/>
      <c r="L248" s="32"/>
      <c r="M248" s="148">
        <v>13468</v>
      </c>
      <c r="N248" s="148">
        <v>33468</v>
      </c>
      <c r="O248" s="132"/>
      <c r="P248" s="33"/>
      <c r="Q248" s="34"/>
      <c r="R248" s="8" t="s">
        <v>911</v>
      </c>
      <c r="S248" s="8" t="s">
        <v>236</v>
      </c>
      <c r="T248" s="39">
        <v>43999</v>
      </c>
      <c r="U248" s="6" t="s">
        <v>237</v>
      </c>
      <c r="V248" s="4" t="s">
        <v>912</v>
      </c>
      <c r="W248" s="5" t="s">
        <v>913</v>
      </c>
    </row>
    <row r="249" spans="2:23">
      <c r="B249" s="66">
        <v>247</v>
      </c>
      <c r="C249" s="14" t="s">
        <v>914</v>
      </c>
      <c r="D249" s="14" t="s">
        <v>219</v>
      </c>
      <c r="E249" s="14" t="s">
        <v>915</v>
      </c>
      <c r="F249" s="27">
        <v>44001</v>
      </c>
      <c r="G249" s="14" t="s">
        <v>15</v>
      </c>
      <c r="H249" s="27">
        <v>44001</v>
      </c>
      <c r="I249" s="58" t="s">
        <v>1506</v>
      </c>
      <c r="J249" s="58" t="s">
        <v>916</v>
      </c>
      <c r="K249" s="46"/>
      <c r="L249" s="46"/>
      <c r="M249" s="143">
        <v>1420000</v>
      </c>
      <c r="N249" s="143">
        <f>M249*1.1</f>
        <v>1562000.0000000002</v>
      </c>
      <c r="O249" s="130"/>
      <c r="P249" s="54"/>
      <c r="Q249" s="47"/>
      <c r="R249" s="45" t="s">
        <v>917</v>
      </c>
      <c r="S249" s="55">
        <v>44015</v>
      </c>
      <c r="T249" s="55">
        <v>44074</v>
      </c>
      <c r="U249" s="14" t="s">
        <v>257</v>
      </c>
      <c r="V249" s="12" t="s">
        <v>918</v>
      </c>
      <c r="W249" s="15" t="s">
        <v>919</v>
      </c>
    </row>
    <row r="250" spans="2:23">
      <c r="B250" s="85">
        <v>248</v>
      </c>
      <c r="C250" s="6" t="s">
        <v>398</v>
      </c>
      <c r="D250" s="6" t="s">
        <v>219</v>
      </c>
      <c r="E250" s="6" t="s">
        <v>319</v>
      </c>
      <c r="F250" s="53">
        <v>44001</v>
      </c>
      <c r="G250" s="6" t="s">
        <v>329</v>
      </c>
      <c r="H250" s="53">
        <v>44006</v>
      </c>
      <c r="I250" s="60" t="s">
        <v>920</v>
      </c>
      <c r="J250" s="60" t="s">
        <v>921</v>
      </c>
      <c r="K250" s="32"/>
      <c r="L250" s="32"/>
      <c r="M250" s="148"/>
      <c r="N250" s="148">
        <v>111828</v>
      </c>
      <c r="O250" s="132"/>
      <c r="P250" s="33"/>
      <c r="Q250" s="34"/>
      <c r="R250" s="8" t="s">
        <v>244</v>
      </c>
      <c r="S250" s="8" t="s">
        <v>236</v>
      </c>
      <c r="T250" s="39">
        <v>44006</v>
      </c>
      <c r="U250" s="6" t="s">
        <v>237</v>
      </c>
      <c r="V250" s="4" t="s">
        <v>922</v>
      </c>
      <c r="W250" s="5" t="s">
        <v>923</v>
      </c>
    </row>
    <row r="251" spans="2:23">
      <c r="B251" s="85">
        <v>249</v>
      </c>
      <c r="C251" s="6" t="s">
        <v>924</v>
      </c>
      <c r="D251" s="6" t="s">
        <v>219</v>
      </c>
      <c r="E251" s="6" t="s">
        <v>319</v>
      </c>
      <c r="F251" s="53">
        <v>44008</v>
      </c>
      <c r="G251" s="6" t="s">
        <v>329</v>
      </c>
      <c r="H251" s="53">
        <v>44011</v>
      </c>
      <c r="I251" s="60" t="s">
        <v>925</v>
      </c>
      <c r="J251" s="64" t="s">
        <v>926</v>
      </c>
      <c r="K251" s="32"/>
      <c r="L251" s="32"/>
      <c r="M251" s="148"/>
      <c r="N251" s="148">
        <v>1432727</v>
      </c>
      <c r="O251" s="132"/>
      <c r="P251" s="33"/>
      <c r="Q251" s="34"/>
      <c r="R251" s="8" t="s">
        <v>244</v>
      </c>
      <c r="S251" s="8" t="s">
        <v>236</v>
      </c>
      <c r="T251" s="39">
        <v>44012</v>
      </c>
      <c r="U251" s="6" t="s">
        <v>237</v>
      </c>
      <c r="V251" s="4" t="s">
        <v>927</v>
      </c>
      <c r="W251" s="5" t="s">
        <v>928</v>
      </c>
    </row>
    <row r="252" spans="2:23">
      <c r="B252" s="87">
        <v>250</v>
      </c>
      <c r="C252" s="69" t="s">
        <v>924</v>
      </c>
      <c r="D252" s="69" t="s">
        <v>219</v>
      </c>
      <c r="E252" s="69" t="s">
        <v>319</v>
      </c>
      <c r="F252" s="70">
        <v>44008</v>
      </c>
      <c r="G252" s="69" t="s">
        <v>329</v>
      </c>
      <c r="H252" s="70">
        <v>44011</v>
      </c>
      <c r="I252" s="71" t="s">
        <v>929</v>
      </c>
      <c r="J252" s="71" t="s">
        <v>930</v>
      </c>
      <c r="K252" s="72"/>
      <c r="L252" s="72"/>
      <c r="M252" s="147">
        <v>73600</v>
      </c>
      <c r="N252" s="147"/>
      <c r="O252" s="135"/>
      <c r="P252" s="73"/>
      <c r="Q252" s="74"/>
      <c r="R252" s="75" t="s">
        <v>241</v>
      </c>
      <c r="S252" s="75" t="s">
        <v>236</v>
      </c>
      <c r="T252" s="76" t="s">
        <v>272</v>
      </c>
      <c r="U252" s="69" t="s">
        <v>237</v>
      </c>
      <c r="V252" s="78" t="s">
        <v>931</v>
      </c>
      <c r="W252" s="79"/>
    </row>
    <row r="253" spans="2:23">
      <c r="B253" s="85">
        <v>251</v>
      </c>
      <c r="C253" s="6" t="s">
        <v>924</v>
      </c>
      <c r="D253" s="6" t="s">
        <v>219</v>
      </c>
      <c r="E253" s="6" t="s">
        <v>319</v>
      </c>
      <c r="F253" s="53">
        <v>44008</v>
      </c>
      <c r="G253" s="6" t="s">
        <v>329</v>
      </c>
      <c r="H253" s="53">
        <v>44011</v>
      </c>
      <c r="I253" s="60" t="s">
        <v>929</v>
      </c>
      <c r="J253" s="60" t="s">
        <v>932</v>
      </c>
      <c r="K253" s="32"/>
      <c r="L253" s="32"/>
      <c r="M253" s="148">
        <v>93700</v>
      </c>
      <c r="N253" s="148">
        <f t="shared" ref="N253:N262" si="6">M253*1.1</f>
        <v>103070.00000000001</v>
      </c>
      <c r="O253" s="132"/>
      <c r="P253" s="33"/>
      <c r="Q253" s="34"/>
      <c r="R253" s="8" t="s">
        <v>30</v>
      </c>
      <c r="S253" s="39">
        <v>44024</v>
      </c>
      <c r="T253" s="39">
        <v>44074</v>
      </c>
      <c r="U253" s="6" t="s">
        <v>257</v>
      </c>
      <c r="V253" s="4" t="s">
        <v>933</v>
      </c>
      <c r="W253" s="5" t="s">
        <v>934</v>
      </c>
    </row>
    <row r="254" spans="2:23">
      <c r="B254" s="85">
        <v>252</v>
      </c>
      <c r="C254" s="6" t="s">
        <v>972</v>
      </c>
      <c r="D254" s="6" t="s">
        <v>219</v>
      </c>
      <c r="E254" s="6" t="s">
        <v>319</v>
      </c>
      <c r="F254" s="53">
        <v>44008</v>
      </c>
      <c r="G254" s="6" t="s">
        <v>329</v>
      </c>
      <c r="H254" s="53">
        <v>44011</v>
      </c>
      <c r="I254" s="60" t="s">
        <v>929</v>
      </c>
      <c r="J254" s="60" t="s">
        <v>935</v>
      </c>
      <c r="K254" s="32"/>
      <c r="L254" s="32"/>
      <c r="M254" s="148">
        <v>1005000</v>
      </c>
      <c r="N254" s="148">
        <f t="shared" si="6"/>
        <v>1105500</v>
      </c>
      <c r="O254" s="132"/>
      <c r="P254" s="33"/>
      <c r="Q254" s="34"/>
      <c r="R254" s="8" t="s">
        <v>246</v>
      </c>
      <c r="S254" s="39">
        <v>44043</v>
      </c>
      <c r="T254" s="39">
        <v>44074</v>
      </c>
      <c r="U254" s="6" t="s">
        <v>257</v>
      </c>
      <c r="V254" s="4" t="s">
        <v>936</v>
      </c>
      <c r="W254" s="5" t="s">
        <v>937</v>
      </c>
    </row>
    <row r="255" spans="2:23">
      <c r="B255" s="85">
        <v>253</v>
      </c>
      <c r="C255" s="6" t="s">
        <v>972</v>
      </c>
      <c r="D255" s="6" t="s">
        <v>219</v>
      </c>
      <c r="E255" s="6" t="s">
        <v>319</v>
      </c>
      <c r="F255" s="53">
        <v>44008</v>
      </c>
      <c r="G255" s="6" t="s">
        <v>329</v>
      </c>
      <c r="H255" s="53">
        <v>44011</v>
      </c>
      <c r="I255" s="60" t="s">
        <v>938</v>
      </c>
      <c r="J255" s="60" t="s">
        <v>939</v>
      </c>
      <c r="K255" s="32"/>
      <c r="L255" s="32"/>
      <c r="M255" s="148">
        <v>400000</v>
      </c>
      <c r="N255" s="148">
        <f t="shared" si="6"/>
        <v>440000.00000000006</v>
      </c>
      <c r="O255" s="132"/>
      <c r="P255" s="33"/>
      <c r="Q255" s="34"/>
      <c r="R255" s="8" t="s">
        <v>18</v>
      </c>
      <c r="S255" s="39">
        <v>44019</v>
      </c>
      <c r="T255" s="39">
        <v>44074</v>
      </c>
      <c r="U255" s="6" t="s">
        <v>257</v>
      </c>
      <c r="V255" s="4" t="s">
        <v>940</v>
      </c>
      <c r="W255" s="5" t="s">
        <v>941</v>
      </c>
    </row>
    <row r="256" spans="2:23">
      <c r="B256" s="85">
        <v>254</v>
      </c>
      <c r="C256" s="6" t="s">
        <v>972</v>
      </c>
      <c r="D256" s="6" t="s">
        <v>219</v>
      </c>
      <c r="E256" s="6" t="s">
        <v>319</v>
      </c>
      <c r="F256" s="53">
        <v>44008</v>
      </c>
      <c r="G256" s="6" t="s">
        <v>329</v>
      </c>
      <c r="H256" s="53">
        <v>44011</v>
      </c>
      <c r="I256" s="60" t="s">
        <v>942</v>
      </c>
      <c r="J256" s="60" t="s">
        <v>943</v>
      </c>
      <c r="K256" s="32"/>
      <c r="L256" s="32"/>
      <c r="M256" s="148">
        <v>1100000</v>
      </c>
      <c r="N256" s="148">
        <f t="shared" si="6"/>
        <v>1210000</v>
      </c>
      <c r="O256" s="132"/>
      <c r="P256" s="33"/>
      <c r="Q256" s="34"/>
      <c r="R256" s="8" t="s">
        <v>20</v>
      </c>
      <c r="S256" s="8" t="s">
        <v>12</v>
      </c>
      <c r="T256" s="39">
        <v>44074</v>
      </c>
      <c r="U256" s="6" t="s">
        <v>257</v>
      </c>
      <c r="V256" s="4" t="s">
        <v>944</v>
      </c>
      <c r="W256" s="5" t="s">
        <v>945</v>
      </c>
    </row>
    <row r="257" spans="2:23">
      <c r="B257" s="85">
        <v>255</v>
      </c>
      <c r="C257" s="6" t="s">
        <v>398</v>
      </c>
      <c r="D257" s="6" t="s">
        <v>219</v>
      </c>
      <c r="E257" s="6" t="s">
        <v>946</v>
      </c>
      <c r="F257" s="53">
        <v>44014</v>
      </c>
      <c r="G257" s="6" t="s">
        <v>947</v>
      </c>
      <c r="H257" s="53">
        <v>44014</v>
      </c>
      <c r="I257" s="60" t="s">
        <v>948</v>
      </c>
      <c r="J257" s="60" t="s">
        <v>949</v>
      </c>
      <c r="K257" s="32"/>
      <c r="L257" s="32"/>
      <c r="M257" s="148">
        <v>6522000</v>
      </c>
      <c r="N257" s="148">
        <f t="shared" si="6"/>
        <v>7174200.0000000009</v>
      </c>
      <c r="O257" s="132"/>
      <c r="P257" s="33"/>
      <c r="Q257" s="34"/>
      <c r="R257" s="8" t="s">
        <v>10</v>
      </c>
      <c r="S257" s="39">
        <v>44022</v>
      </c>
      <c r="T257" s="39">
        <v>44074</v>
      </c>
      <c r="U257" s="53" t="s">
        <v>258</v>
      </c>
      <c r="V257" s="4" t="s">
        <v>1908</v>
      </c>
      <c r="W257" s="5" t="s">
        <v>950</v>
      </c>
    </row>
    <row r="258" spans="2:23">
      <c r="B258" s="85">
        <v>256</v>
      </c>
      <c r="C258" s="6" t="s">
        <v>398</v>
      </c>
      <c r="D258" s="6" t="s">
        <v>219</v>
      </c>
      <c r="E258" s="6" t="s">
        <v>319</v>
      </c>
      <c r="F258" s="53">
        <v>44014</v>
      </c>
      <c r="G258" s="6" t="s">
        <v>947</v>
      </c>
      <c r="H258" s="53">
        <v>44014</v>
      </c>
      <c r="I258" s="60" t="s">
        <v>948</v>
      </c>
      <c r="J258" s="60" t="s">
        <v>951</v>
      </c>
      <c r="K258" s="32"/>
      <c r="L258" s="32"/>
      <c r="M258" s="148">
        <v>160000</v>
      </c>
      <c r="N258" s="148">
        <f t="shared" si="6"/>
        <v>176000</v>
      </c>
      <c r="O258" s="132"/>
      <c r="P258" s="33"/>
      <c r="Q258" s="34"/>
      <c r="R258" s="8" t="s">
        <v>511</v>
      </c>
      <c r="S258" s="39">
        <v>44013</v>
      </c>
      <c r="T258" s="39">
        <v>44074</v>
      </c>
      <c r="U258" s="6" t="s">
        <v>258</v>
      </c>
      <c r="V258" s="4" t="s">
        <v>952</v>
      </c>
      <c r="W258" s="5" t="s">
        <v>953</v>
      </c>
    </row>
    <row r="259" spans="2:23">
      <c r="B259" s="85">
        <v>257</v>
      </c>
      <c r="C259" s="6" t="s">
        <v>954</v>
      </c>
      <c r="D259" s="6" t="s">
        <v>219</v>
      </c>
      <c r="E259" s="6" t="s">
        <v>915</v>
      </c>
      <c r="F259" s="53">
        <v>44015</v>
      </c>
      <c r="G259" s="6" t="s">
        <v>955</v>
      </c>
      <c r="H259" s="53">
        <v>44015</v>
      </c>
      <c r="I259" s="60" t="s">
        <v>956</v>
      </c>
      <c r="J259" s="60" t="s">
        <v>757</v>
      </c>
      <c r="K259" s="32"/>
      <c r="L259" s="32"/>
      <c r="M259" s="148">
        <v>120000</v>
      </c>
      <c r="N259" s="148">
        <f t="shared" si="6"/>
        <v>132000</v>
      </c>
      <c r="O259" s="132"/>
      <c r="P259" s="33"/>
      <c r="Q259" s="34"/>
      <c r="R259" s="8" t="s">
        <v>10</v>
      </c>
      <c r="S259" s="39">
        <v>44021</v>
      </c>
      <c r="T259" s="39">
        <v>44074</v>
      </c>
      <c r="U259" s="6" t="s">
        <v>258</v>
      </c>
      <c r="V259" s="4" t="s">
        <v>957</v>
      </c>
      <c r="W259" s="5" t="s">
        <v>958</v>
      </c>
    </row>
    <row r="260" spans="2:23">
      <c r="B260" s="85">
        <v>258</v>
      </c>
      <c r="C260" s="6" t="s">
        <v>954</v>
      </c>
      <c r="D260" s="6" t="s">
        <v>219</v>
      </c>
      <c r="E260" s="6" t="s">
        <v>915</v>
      </c>
      <c r="F260" s="53">
        <v>44015</v>
      </c>
      <c r="G260" s="6" t="s">
        <v>669</v>
      </c>
      <c r="H260" s="53">
        <v>44015</v>
      </c>
      <c r="I260" s="60" t="s">
        <v>959</v>
      </c>
      <c r="J260" s="60" t="s">
        <v>591</v>
      </c>
      <c r="K260" s="32"/>
      <c r="L260" s="32"/>
      <c r="M260" s="148">
        <v>3466200</v>
      </c>
      <c r="N260" s="148">
        <f t="shared" si="6"/>
        <v>3812820.0000000005</v>
      </c>
      <c r="O260" s="132"/>
      <c r="P260" s="33"/>
      <c r="Q260" s="34"/>
      <c r="R260" s="8" t="s">
        <v>592</v>
      </c>
      <c r="S260" s="39">
        <v>44018</v>
      </c>
      <c r="T260" s="39">
        <v>44074</v>
      </c>
      <c r="U260" s="6" t="s">
        <v>258</v>
      </c>
      <c r="V260" s="4" t="s">
        <v>960</v>
      </c>
      <c r="W260" s="5" t="s">
        <v>961</v>
      </c>
    </row>
    <row r="261" spans="2:23">
      <c r="B261" s="85">
        <v>258</v>
      </c>
      <c r="C261" s="6" t="s">
        <v>954</v>
      </c>
      <c r="D261" s="6" t="s">
        <v>219</v>
      </c>
      <c r="E261" s="6" t="s">
        <v>319</v>
      </c>
      <c r="F261" s="53">
        <v>44015</v>
      </c>
      <c r="G261" s="6" t="s">
        <v>669</v>
      </c>
      <c r="H261" s="53">
        <v>44015</v>
      </c>
      <c r="I261" s="60" t="s">
        <v>959</v>
      </c>
      <c r="J261" s="60" t="s">
        <v>591</v>
      </c>
      <c r="K261" s="32"/>
      <c r="L261" s="32"/>
      <c r="M261" s="148">
        <v>3466200</v>
      </c>
      <c r="N261" s="148">
        <f t="shared" si="6"/>
        <v>3812820.0000000005</v>
      </c>
      <c r="O261" s="132"/>
      <c r="P261" s="33"/>
      <c r="Q261" s="34"/>
      <c r="R261" s="8" t="s">
        <v>592</v>
      </c>
      <c r="S261" s="39">
        <v>44018</v>
      </c>
      <c r="T261" s="39">
        <v>44074</v>
      </c>
      <c r="U261" s="6" t="s">
        <v>258</v>
      </c>
      <c r="V261" s="4" t="s">
        <v>962</v>
      </c>
      <c r="W261" s="5" t="s">
        <v>963</v>
      </c>
    </row>
    <row r="262" spans="2:23">
      <c r="B262" s="85">
        <v>259</v>
      </c>
      <c r="C262" s="6" t="s">
        <v>398</v>
      </c>
      <c r="D262" s="6" t="s">
        <v>219</v>
      </c>
      <c r="E262" s="6" t="s">
        <v>21</v>
      </c>
      <c r="F262" s="53">
        <v>44018</v>
      </c>
      <c r="G262" s="6" t="s">
        <v>947</v>
      </c>
      <c r="H262" s="6" t="s">
        <v>29</v>
      </c>
      <c r="I262" s="60" t="s">
        <v>965</v>
      </c>
      <c r="J262" s="60" t="s">
        <v>966</v>
      </c>
      <c r="K262" s="32"/>
      <c r="L262" s="32"/>
      <c r="M262" s="148">
        <v>2400000</v>
      </c>
      <c r="N262" s="148">
        <f t="shared" si="6"/>
        <v>2640000</v>
      </c>
      <c r="O262" s="128"/>
      <c r="P262" s="42"/>
      <c r="Q262" s="43"/>
      <c r="R262" s="8" t="s">
        <v>967</v>
      </c>
      <c r="S262" s="8" t="s">
        <v>17</v>
      </c>
      <c r="T262" s="39">
        <v>44074</v>
      </c>
      <c r="U262" s="6" t="s">
        <v>258</v>
      </c>
      <c r="V262" s="102" t="s">
        <v>1301</v>
      </c>
      <c r="W262" s="5" t="s">
        <v>968</v>
      </c>
    </row>
    <row r="263" spans="2:23">
      <c r="B263" s="85">
        <v>260</v>
      </c>
      <c r="C263" s="6" t="s">
        <v>22</v>
      </c>
      <c r="D263" s="6" t="s">
        <v>219</v>
      </c>
      <c r="E263" s="6" t="s">
        <v>21</v>
      </c>
      <c r="F263" s="53">
        <v>44018</v>
      </c>
      <c r="G263" s="6" t="s">
        <v>329</v>
      </c>
      <c r="H263" s="53">
        <v>44019</v>
      </c>
      <c r="I263" s="60" t="s">
        <v>969</v>
      </c>
      <c r="J263" s="60" t="s">
        <v>970</v>
      </c>
      <c r="K263" s="32"/>
      <c r="L263" s="32"/>
      <c r="M263" s="148"/>
      <c r="N263" s="148">
        <v>50020</v>
      </c>
      <c r="O263" s="132"/>
      <c r="P263" s="33"/>
      <c r="Q263" s="34"/>
      <c r="R263" s="8" t="s">
        <v>241</v>
      </c>
      <c r="S263" s="8" t="s">
        <v>236</v>
      </c>
      <c r="T263" s="39">
        <v>44019</v>
      </c>
      <c r="U263" s="6" t="s">
        <v>237</v>
      </c>
      <c r="V263" s="4" t="s">
        <v>238</v>
      </c>
      <c r="W263" s="5" t="s">
        <v>971</v>
      </c>
    </row>
    <row r="264" spans="2:23">
      <c r="B264" s="85">
        <v>261</v>
      </c>
      <c r="C264" s="6" t="s">
        <v>972</v>
      </c>
      <c r="D264" s="6" t="s">
        <v>219</v>
      </c>
      <c r="E264" s="6" t="s">
        <v>852</v>
      </c>
      <c r="F264" s="53">
        <v>44018</v>
      </c>
      <c r="G264" s="6" t="s">
        <v>329</v>
      </c>
      <c r="H264" s="53">
        <v>44019</v>
      </c>
      <c r="I264" s="60" t="s">
        <v>973</v>
      </c>
      <c r="J264" s="60" t="s">
        <v>974</v>
      </c>
      <c r="K264" s="32"/>
      <c r="L264" s="32"/>
      <c r="M264" s="148"/>
      <c r="N264" s="148">
        <v>91025</v>
      </c>
      <c r="O264" s="132"/>
      <c r="P264" s="33"/>
      <c r="Q264" s="34"/>
      <c r="R264" s="8" t="s">
        <v>377</v>
      </c>
      <c r="S264" s="8" t="s">
        <v>236</v>
      </c>
      <c r="T264" s="39">
        <v>44019</v>
      </c>
      <c r="U264" s="6" t="s">
        <v>237</v>
      </c>
      <c r="V264" s="4" t="s">
        <v>975</v>
      </c>
      <c r="W264" s="5" t="s">
        <v>976</v>
      </c>
    </row>
    <row r="265" spans="2:23">
      <c r="B265" s="85">
        <v>262</v>
      </c>
      <c r="C265" s="6" t="s">
        <v>972</v>
      </c>
      <c r="D265" s="6" t="s">
        <v>219</v>
      </c>
      <c r="E265" s="6" t="s">
        <v>852</v>
      </c>
      <c r="F265" s="53">
        <v>44018</v>
      </c>
      <c r="G265" s="6" t="s">
        <v>329</v>
      </c>
      <c r="H265" s="53">
        <v>44019</v>
      </c>
      <c r="I265" s="60" t="s">
        <v>973</v>
      </c>
      <c r="J265" s="60" t="s">
        <v>977</v>
      </c>
      <c r="K265" s="32"/>
      <c r="L265" s="32"/>
      <c r="M265" s="148"/>
      <c r="N265" s="148">
        <v>34620</v>
      </c>
      <c r="O265" s="132"/>
      <c r="P265" s="33"/>
      <c r="Q265" s="34"/>
      <c r="R265" s="8" t="s">
        <v>510</v>
      </c>
      <c r="S265" s="8" t="s">
        <v>236</v>
      </c>
      <c r="T265" s="39">
        <v>44019</v>
      </c>
      <c r="U265" s="6" t="s">
        <v>237</v>
      </c>
      <c r="V265" s="4" t="s">
        <v>978</v>
      </c>
      <c r="W265" s="5" t="s">
        <v>979</v>
      </c>
    </row>
    <row r="266" spans="2:23">
      <c r="B266" s="85">
        <v>263</v>
      </c>
      <c r="C266" s="6" t="s">
        <v>972</v>
      </c>
      <c r="D266" s="6" t="s">
        <v>219</v>
      </c>
      <c r="E266" s="6" t="s">
        <v>964</v>
      </c>
      <c r="F266" s="53">
        <v>44018</v>
      </c>
      <c r="G266" s="6" t="s">
        <v>58</v>
      </c>
      <c r="H266" s="53">
        <v>44019</v>
      </c>
      <c r="I266" s="60" t="s">
        <v>980</v>
      </c>
      <c r="J266" s="60" t="s">
        <v>981</v>
      </c>
      <c r="K266" s="32"/>
      <c r="L266" s="32"/>
      <c r="M266" s="148">
        <v>180000</v>
      </c>
      <c r="N266" s="148">
        <f>M266*1.1</f>
        <v>198000.00000000003</v>
      </c>
      <c r="O266" s="128"/>
      <c r="P266" s="42"/>
      <c r="Q266" s="43"/>
      <c r="R266" s="8" t="s">
        <v>18</v>
      </c>
      <c r="S266" s="39">
        <v>44026</v>
      </c>
      <c r="T266" s="39">
        <v>44074</v>
      </c>
      <c r="U266" s="6" t="s">
        <v>257</v>
      </c>
      <c r="V266" s="4" t="s">
        <v>1402</v>
      </c>
      <c r="W266" s="5" t="s">
        <v>1403</v>
      </c>
    </row>
    <row r="267" spans="2:23">
      <c r="B267" s="85">
        <v>264</v>
      </c>
      <c r="C267" s="6" t="s">
        <v>982</v>
      </c>
      <c r="D267" s="6" t="s">
        <v>219</v>
      </c>
      <c r="E267" s="6" t="s">
        <v>964</v>
      </c>
      <c r="F267" s="53">
        <v>44018</v>
      </c>
      <c r="G267" s="6" t="s">
        <v>58</v>
      </c>
      <c r="H267" s="53">
        <v>44019</v>
      </c>
      <c r="I267" s="60" t="s">
        <v>983</v>
      </c>
      <c r="J267" s="60" t="s">
        <v>984</v>
      </c>
      <c r="K267" s="32"/>
      <c r="L267" s="32"/>
      <c r="M267" s="148">
        <v>200000</v>
      </c>
      <c r="N267" s="148">
        <f>M267*1.1</f>
        <v>220000.00000000003</v>
      </c>
      <c r="O267" s="128"/>
      <c r="P267" s="42"/>
      <c r="Q267" s="43"/>
      <c r="R267" s="8" t="s">
        <v>18</v>
      </c>
      <c r="S267" s="39">
        <v>44026</v>
      </c>
      <c r="T267" s="39">
        <v>44074</v>
      </c>
      <c r="U267" s="6" t="s">
        <v>257</v>
      </c>
      <c r="V267" s="4" t="s">
        <v>1404</v>
      </c>
      <c r="W267" s="5" t="s">
        <v>1405</v>
      </c>
    </row>
    <row r="268" spans="2:23">
      <c r="B268" s="85">
        <v>265</v>
      </c>
      <c r="C268" s="6" t="s">
        <v>985</v>
      </c>
      <c r="D268" s="6" t="s">
        <v>219</v>
      </c>
      <c r="E268" s="6" t="s">
        <v>986</v>
      </c>
      <c r="F268" s="53">
        <v>44018</v>
      </c>
      <c r="G268" s="6" t="s">
        <v>58</v>
      </c>
      <c r="H268" s="53">
        <v>44019</v>
      </c>
      <c r="I268" s="60" t="s">
        <v>987</v>
      </c>
      <c r="J268" s="60" t="s">
        <v>988</v>
      </c>
      <c r="K268" s="32"/>
      <c r="L268" s="32"/>
      <c r="M268" s="148"/>
      <c r="N268" s="148">
        <v>475420</v>
      </c>
      <c r="O268" s="132"/>
      <c r="P268" s="33"/>
      <c r="Q268" s="34"/>
      <c r="R268" s="8" t="s">
        <v>241</v>
      </c>
      <c r="S268" s="8" t="s">
        <v>236</v>
      </c>
      <c r="T268" s="39">
        <v>44019</v>
      </c>
      <c r="U268" s="6" t="s">
        <v>237</v>
      </c>
      <c r="V268" s="4" t="s">
        <v>989</v>
      </c>
      <c r="W268" s="5" t="s">
        <v>990</v>
      </c>
    </row>
    <row r="269" spans="2:23">
      <c r="B269" s="85">
        <v>266</v>
      </c>
      <c r="C269" s="6" t="s">
        <v>985</v>
      </c>
      <c r="D269" s="6" t="s">
        <v>219</v>
      </c>
      <c r="E269" s="6" t="s">
        <v>915</v>
      </c>
      <c r="F269" s="53">
        <v>44018</v>
      </c>
      <c r="G269" s="6" t="s">
        <v>58</v>
      </c>
      <c r="H269" s="53">
        <v>44019</v>
      </c>
      <c r="I269" s="60" t="s">
        <v>987</v>
      </c>
      <c r="J269" s="60" t="s">
        <v>991</v>
      </c>
      <c r="K269" s="32"/>
      <c r="L269" s="32"/>
      <c r="M269" s="148">
        <v>670000</v>
      </c>
      <c r="N269" s="148">
        <f>M269*1.1</f>
        <v>737000.00000000012</v>
      </c>
      <c r="O269" s="132"/>
      <c r="P269" s="33"/>
      <c r="Q269" s="34"/>
      <c r="R269" s="8" t="s">
        <v>246</v>
      </c>
      <c r="S269" s="39">
        <v>44057</v>
      </c>
      <c r="T269" s="39">
        <v>44074</v>
      </c>
      <c r="U269" s="6" t="s">
        <v>257</v>
      </c>
      <c r="V269" s="4" t="s">
        <v>992</v>
      </c>
      <c r="W269" s="5" t="s">
        <v>993</v>
      </c>
    </row>
    <row r="270" spans="2:23">
      <c r="B270" s="85">
        <v>267</v>
      </c>
      <c r="C270" s="6" t="s">
        <v>985</v>
      </c>
      <c r="D270" s="6" t="s">
        <v>219</v>
      </c>
      <c r="E270" s="6" t="s">
        <v>915</v>
      </c>
      <c r="F270" s="53">
        <v>44018</v>
      </c>
      <c r="G270" s="6" t="s">
        <v>58</v>
      </c>
      <c r="H270" s="53">
        <v>44019</v>
      </c>
      <c r="I270" s="60" t="s">
        <v>987</v>
      </c>
      <c r="J270" s="60" t="s">
        <v>994</v>
      </c>
      <c r="K270" s="32"/>
      <c r="L270" s="32"/>
      <c r="M270" s="148">
        <v>69500</v>
      </c>
      <c r="N270" s="148">
        <f>M270*1.1</f>
        <v>76450</v>
      </c>
      <c r="O270" s="132"/>
      <c r="P270" s="33"/>
      <c r="Q270" s="34"/>
      <c r="R270" s="8" t="s">
        <v>30</v>
      </c>
      <c r="S270" s="39">
        <v>44022</v>
      </c>
      <c r="T270" s="39">
        <v>44074</v>
      </c>
      <c r="U270" s="6" t="s">
        <v>257</v>
      </c>
      <c r="V270" s="4" t="s">
        <v>995</v>
      </c>
      <c r="W270" s="5" t="s">
        <v>996</v>
      </c>
    </row>
    <row r="271" spans="2:23">
      <c r="B271" s="85">
        <v>268</v>
      </c>
      <c r="C271" s="6" t="s">
        <v>22</v>
      </c>
      <c r="D271" s="6" t="s">
        <v>219</v>
      </c>
      <c r="E271" s="6" t="s">
        <v>21</v>
      </c>
      <c r="F271" s="53">
        <v>44021</v>
      </c>
      <c r="G271" s="6" t="s">
        <v>15</v>
      </c>
      <c r="H271" s="53">
        <v>44021</v>
      </c>
      <c r="I271" s="60" t="s">
        <v>997</v>
      </c>
      <c r="J271" s="60" t="s">
        <v>618</v>
      </c>
      <c r="K271" s="32"/>
      <c r="L271" s="32"/>
      <c r="M271" s="148">
        <v>23500</v>
      </c>
      <c r="N271" s="148">
        <v>26000</v>
      </c>
      <c r="O271" s="132"/>
      <c r="P271" s="33"/>
      <c r="Q271" s="34"/>
      <c r="R271" s="8" t="s">
        <v>302</v>
      </c>
      <c r="S271" s="8" t="s">
        <v>236</v>
      </c>
      <c r="T271" s="39">
        <v>44021</v>
      </c>
      <c r="U271" s="6" t="s">
        <v>270</v>
      </c>
      <c r="V271" s="4" t="s">
        <v>238</v>
      </c>
      <c r="W271" s="5" t="s">
        <v>998</v>
      </c>
    </row>
    <row r="272" spans="2:23">
      <c r="B272" s="85">
        <v>269</v>
      </c>
      <c r="C272" s="6" t="s">
        <v>693</v>
      </c>
      <c r="D272" s="6" t="s">
        <v>219</v>
      </c>
      <c r="E272" s="6" t="s">
        <v>21</v>
      </c>
      <c r="F272" s="53">
        <v>44022</v>
      </c>
      <c r="G272" s="6" t="s">
        <v>413</v>
      </c>
      <c r="H272" s="6" t="s">
        <v>29</v>
      </c>
      <c r="I272" s="60" t="s">
        <v>999</v>
      </c>
      <c r="J272" s="60" t="s">
        <v>1000</v>
      </c>
      <c r="K272" s="32"/>
      <c r="L272" s="32"/>
      <c r="M272" s="148">
        <v>800000</v>
      </c>
      <c r="N272" s="148">
        <f t="shared" ref="N272:N277" si="7">M272*1.1</f>
        <v>880000.00000000012</v>
      </c>
      <c r="O272" s="132"/>
      <c r="P272" s="33"/>
      <c r="Q272" s="34"/>
      <c r="R272" s="8" t="s">
        <v>1001</v>
      </c>
      <c r="S272" s="39">
        <v>44022</v>
      </c>
      <c r="T272" s="39">
        <v>44043</v>
      </c>
      <c r="U272" s="6" t="s">
        <v>759</v>
      </c>
      <c r="V272" s="4" t="s">
        <v>1002</v>
      </c>
      <c r="W272" s="5" t="s">
        <v>1003</v>
      </c>
    </row>
    <row r="273" spans="2:23">
      <c r="B273" s="85">
        <v>270</v>
      </c>
      <c r="C273" s="6" t="s">
        <v>1004</v>
      </c>
      <c r="D273" s="6" t="s">
        <v>219</v>
      </c>
      <c r="E273" s="6" t="s">
        <v>21</v>
      </c>
      <c r="F273" s="53">
        <v>44022</v>
      </c>
      <c r="G273" s="6" t="s">
        <v>834</v>
      </c>
      <c r="H273" s="6" t="s">
        <v>29</v>
      </c>
      <c r="I273" s="60" t="s">
        <v>1005</v>
      </c>
      <c r="J273" s="60" t="s">
        <v>1006</v>
      </c>
      <c r="K273" s="32"/>
      <c r="L273" s="32"/>
      <c r="M273" s="148">
        <v>6580000</v>
      </c>
      <c r="N273" s="148">
        <f t="shared" si="7"/>
        <v>7238000.0000000009</v>
      </c>
      <c r="O273" s="128"/>
      <c r="P273" s="42"/>
      <c r="Q273" s="43"/>
      <c r="R273" s="8" t="s">
        <v>967</v>
      </c>
      <c r="S273" s="8" t="s">
        <v>1007</v>
      </c>
      <c r="T273" s="39">
        <v>44074</v>
      </c>
      <c r="U273" s="6" t="s">
        <v>257</v>
      </c>
      <c r="V273" s="4" t="s">
        <v>1302</v>
      </c>
      <c r="W273" s="5" t="s">
        <v>1008</v>
      </c>
    </row>
    <row r="274" spans="2:23">
      <c r="B274" s="85">
        <v>271</v>
      </c>
      <c r="C274" s="6" t="s">
        <v>1009</v>
      </c>
      <c r="D274" s="6" t="s">
        <v>219</v>
      </c>
      <c r="E274" s="6" t="s">
        <v>915</v>
      </c>
      <c r="F274" s="53">
        <v>44022</v>
      </c>
      <c r="G274" s="6" t="s">
        <v>834</v>
      </c>
      <c r="H274" s="53">
        <v>44022</v>
      </c>
      <c r="I274" s="60" t="s">
        <v>1010</v>
      </c>
      <c r="J274" s="60" t="s">
        <v>1011</v>
      </c>
      <c r="K274" s="32"/>
      <c r="L274" s="32"/>
      <c r="M274" s="148">
        <v>480000</v>
      </c>
      <c r="N274" s="148">
        <f t="shared" si="7"/>
        <v>528000</v>
      </c>
      <c r="O274" s="132"/>
      <c r="P274" s="33"/>
      <c r="Q274" s="34"/>
      <c r="R274" s="8" t="s">
        <v>28</v>
      </c>
      <c r="S274" s="39">
        <v>44027</v>
      </c>
      <c r="T274" s="39">
        <v>44074</v>
      </c>
      <c r="U274" s="6" t="s">
        <v>257</v>
      </c>
      <c r="V274" s="4" t="s">
        <v>1012</v>
      </c>
      <c r="W274" s="5" t="s">
        <v>1013</v>
      </c>
    </row>
    <row r="275" spans="2:23">
      <c r="B275" s="85">
        <v>272</v>
      </c>
      <c r="C275" s="88" t="s">
        <v>42</v>
      </c>
      <c r="D275" s="88" t="s">
        <v>219</v>
      </c>
      <c r="E275" s="88" t="s">
        <v>915</v>
      </c>
      <c r="F275" s="53">
        <v>43671</v>
      </c>
      <c r="G275" s="6" t="s">
        <v>61</v>
      </c>
      <c r="H275" s="53">
        <v>43671</v>
      </c>
      <c r="I275" s="60" t="s">
        <v>60</v>
      </c>
      <c r="J275" s="60" t="s">
        <v>1014</v>
      </c>
      <c r="K275" s="32"/>
      <c r="L275" s="32"/>
      <c r="M275" s="148">
        <v>1524000</v>
      </c>
      <c r="N275" s="148">
        <f t="shared" si="7"/>
        <v>1676400.0000000002</v>
      </c>
      <c r="O275" s="132"/>
      <c r="P275" s="33"/>
      <c r="Q275" s="34"/>
      <c r="R275" s="8" t="s">
        <v>62</v>
      </c>
      <c r="S275" s="8" t="s">
        <v>12</v>
      </c>
      <c r="T275" s="39">
        <v>44043</v>
      </c>
      <c r="U275" s="6" t="s">
        <v>104</v>
      </c>
      <c r="V275" s="4" t="s">
        <v>1015</v>
      </c>
      <c r="W275" s="5" t="s">
        <v>221</v>
      </c>
    </row>
    <row r="276" spans="2:23">
      <c r="B276" s="85">
        <v>273</v>
      </c>
      <c r="C276" s="88" t="s">
        <v>42</v>
      </c>
      <c r="D276" s="88" t="s">
        <v>219</v>
      </c>
      <c r="E276" s="88" t="s">
        <v>319</v>
      </c>
      <c r="F276" s="53">
        <v>43671</v>
      </c>
      <c r="G276" s="6" t="s">
        <v>61</v>
      </c>
      <c r="H276" s="53">
        <v>43671</v>
      </c>
      <c r="I276" s="60" t="s">
        <v>60</v>
      </c>
      <c r="J276" s="60" t="s">
        <v>1014</v>
      </c>
      <c r="K276" s="32"/>
      <c r="L276" s="32"/>
      <c r="M276" s="148">
        <v>3810000</v>
      </c>
      <c r="N276" s="148">
        <f t="shared" si="7"/>
        <v>4191000.0000000005</v>
      </c>
      <c r="O276" s="132"/>
      <c r="P276" s="33"/>
      <c r="Q276" s="34"/>
      <c r="R276" s="8" t="s">
        <v>62</v>
      </c>
      <c r="S276" s="8" t="s">
        <v>12</v>
      </c>
      <c r="T276" s="39">
        <v>44043</v>
      </c>
      <c r="U276" s="6" t="s">
        <v>104</v>
      </c>
      <c r="V276" s="4" t="s">
        <v>1016</v>
      </c>
      <c r="W276" s="5" t="s">
        <v>221</v>
      </c>
    </row>
    <row r="277" spans="2:23">
      <c r="B277" s="85">
        <v>274</v>
      </c>
      <c r="C277" s="88" t="s">
        <v>42</v>
      </c>
      <c r="D277" s="88" t="s">
        <v>219</v>
      </c>
      <c r="E277" s="88" t="s">
        <v>21</v>
      </c>
      <c r="F277" s="53">
        <v>43671</v>
      </c>
      <c r="G277" s="6" t="s">
        <v>61</v>
      </c>
      <c r="H277" s="53">
        <v>43671</v>
      </c>
      <c r="I277" s="60" t="s">
        <v>60</v>
      </c>
      <c r="J277" s="60" t="s">
        <v>1014</v>
      </c>
      <c r="K277" s="32"/>
      <c r="L277" s="32"/>
      <c r="M277" s="148">
        <v>2286000</v>
      </c>
      <c r="N277" s="148">
        <f t="shared" si="7"/>
        <v>2514600</v>
      </c>
      <c r="O277" s="132"/>
      <c r="P277" s="33"/>
      <c r="Q277" s="34"/>
      <c r="R277" s="8" t="s">
        <v>62</v>
      </c>
      <c r="S277" s="8" t="s">
        <v>12</v>
      </c>
      <c r="T277" s="39">
        <v>44043</v>
      </c>
      <c r="U277" s="6" t="s">
        <v>104</v>
      </c>
      <c r="V277" s="4" t="s">
        <v>1017</v>
      </c>
      <c r="W277" s="5" t="s">
        <v>221</v>
      </c>
    </row>
    <row r="278" spans="2:23">
      <c r="B278" s="85">
        <v>275</v>
      </c>
      <c r="C278" s="6" t="s">
        <v>972</v>
      </c>
      <c r="D278" s="6" t="s">
        <v>219</v>
      </c>
      <c r="E278" s="6" t="s">
        <v>319</v>
      </c>
      <c r="F278" s="53">
        <v>44025</v>
      </c>
      <c r="G278" s="6" t="s">
        <v>32</v>
      </c>
      <c r="H278" s="53">
        <v>44025</v>
      </c>
      <c r="I278" s="60" t="s">
        <v>1018</v>
      </c>
      <c r="J278" s="60" t="s">
        <v>1019</v>
      </c>
      <c r="K278" s="32"/>
      <c r="L278" s="32"/>
      <c r="M278" s="148"/>
      <c r="N278" s="148">
        <v>1263680</v>
      </c>
      <c r="O278" s="132"/>
      <c r="P278" s="33"/>
      <c r="Q278" s="34"/>
      <c r="R278" s="8" t="s">
        <v>241</v>
      </c>
      <c r="S278" s="39" t="s">
        <v>236</v>
      </c>
      <c r="T278" s="39">
        <v>44026</v>
      </c>
      <c r="U278" s="6" t="s">
        <v>237</v>
      </c>
      <c r="V278" s="4" t="s">
        <v>1020</v>
      </c>
      <c r="W278" s="5" t="s">
        <v>1021</v>
      </c>
    </row>
    <row r="279" spans="2:23">
      <c r="B279" s="85">
        <v>276</v>
      </c>
      <c r="C279" s="6" t="s">
        <v>972</v>
      </c>
      <c r="D279" s="6" t="s">
        <v>219</v>
      </c>
      <c r="E279" s="6" t="s">
        <v>319</v>
      </c>
      <c r="F279" s="53">
        <v>44025</v>
      </c>
      <c r="G279" s="6" t="s">
        <v>32</v>
      </c>
      <c r="H279" s="53">
        <v>44025</v>
      </c>
      <c r="I279" s="60" t="s">
        <v>1018</v>
      </c>
      <c r="J279" s="60" t="s">
        <v>1022</v>
      </c>
      <c r="K279" s="32"/>
      <c r="L279" s="32"/>
      <c r="M279" s="148">
        <v>143000</v>
      </c>
      <c r="N279" s="148">
        <f>M279*1.1</f>
        <v>157300</v>
      </c>
      <c r="O279" s="128"/>
      <c r="P279" s="42"/>
      <c r="Q279" s="43"/>
      <c r="R279" s="8" t="s">
        <v>30</v>
      </c>
      <c r="S279" s="39">
        <v>44034</v>
      </c>
      <c r="T279" s="39">
        <v>44074</v>
      </c>
      <c r="U279" s="6" t="s">
        <v>257</v>
      </c>
      <c r="V279" s="4" t="s">
        <v>1023</v>
      </c>
      <c r="W279" s="5" t="s">
        <v>1024</v>
      </c>
    </row>
    <row r="280" spans="2:23">
      <c r="B280" s="85">
        <v>277</v>
      </c>
      <c r="C280" s="6" t="s">
        <v>1025</v>
      </c>
      <c r="D280" s="6" t="s">
        <v>218</v>
      </c>
      <c r="E280" s="6" t="s">
        <v>21</v>
      </c>
      <c r="F280" s="53">
        <v>44025</v>
      </c>
      <c r="G280" s="6" t="s">
        <v>15</v>
      </c>
      <c r="H280" s="53">
        <v>44025</v>
      </c>
      <c r="I280" s="60" t="s">
        <v>1026</v>
      </c>
      <c r="J280" s="60" t="s">
        <v>99</v>
      </c>
      <c r="K280" s="32"/>
      <c r="L280" s="32"/>
      <c r="M280" s="148">
        <v>128600000</v>
      </c>
      <c r="N280" s="148">
        <f>M280*1.1</f>
        <v>141460000</v>
      </c>
      <c r="O280" s="132"/>
      <c r="P280" s="33"/>
      <c r="Q280" s="34"/>
      <c r="R280" s="8" t="s">
        <v>57</v>
      </c>
      <c r="S280" s="39">
        <v>44043</v>
      </c>
      <c r="T280" s="39">
        <v>44074</v>
      </c>
      <c r="U280" s="6" t="s">
        <v>257</v>
      </c>
      <c r="V280" s="4" t="s">
        <v>1303</v>
      </c>
      <c r="W280" s="5" t="s">
        <v>1304</v>
      </c>
    </row>
    <row r="281" spans="2:23">
      <c r="B281" s="85">
        <v>278</v>
      </c>
      <c r="C281" s="6" t="s">
        <v>982</v>
      </c>
      <c r="D281" s="6" t="s">
        <v>219</v>
      </c>
      <c r="E281" s="6" t="s">
        <v>319</v>
      </c>
      <c r="F281" s="53">
        <v>44026</v>
      </c>
      <c r="G281" s="6" t="s">
        <v>1027</v>
      </c>
      <c r="H281" s="53">
        <v>44026</v>
      </c>
      <c r="I281" s="60" t="s">
        <v>1028</v>
      </c>
      <c r="J281" s="60" t="s">
        <v>1029</v>
      </c>
      <c r="K281" s="32"/>
      <c r="L281" s="32"/>
      <c r="M281" s="146"/>
      <c r="N281" s="146">
        <v>1430000</v>
      </c>
      <c r="O281" s="132"/>
      <c r="P281" s="33"/>
      <c r="Q281" s="34"/>
      <c r="R281" s="8" t="s">
        <v>1030</v>
      </c>
      <c r="S281" s="39" t="s">
        <v>236</v>
      </c>
      <c r="T281" s="39">
        <v>44027</v>
      </c>
      <c r="U281" s="6" t="s">
        <v>237</v>
      </c>
      <c r="V281" s="4" t="s">
        <v>1031</v>
      </c>
      <c r="W281" s="5" t="s">
        <v>1305</v>
      </c>
    </row>
    <row r="282" spans="2:23">
      <c r="B282" s="85">
        <v>279</v>
      </c>
      <c r="C282" s="6" t="s">
        <v>982</v>
      </c>
      <c r="D282" s="6" t="s">
        <v>219</v>
      </c>
      <c r="E282" s="6" t="s">
        <v>915</v>
      </c>
      <c r="F282" s="53">
        <v>44026</v>
      </c>
      <c r="G282" s="6" t="s">
        <v>1027</v>
      </c>
      <c r="H282" s="53">
        <v>44026</v>
      </c>
      <c r="I282" s="60" t="s">
        <v>1028</v>
      </c>
      <c r="J282" s="60" t="s">
        <v>1032</v>
      </c>
      <c r="K282" s="32"/>
      <c r="L282" s="32"/>
      <c r="M282" s="148"/>
      <c r="N282" s="148">
        <v>1430000</v>
      </c>
      <c r="O282" s="132"/>
      <c r="P282" s="33"/>
      <c r="Q282" s="34"/>
      <c r="R282" s="8" t="s">
        <v>1030</v>
      </c>
      <c r="S282" s="39" t="s">
        <v>236</v>
      </c>
      <c r="T282" s="39">
        <v>44027</v>
      </c>
      <c r="U282" s="6" t="s">
        <v>237</v>
      </c>
      <c r="V282" s="4" t="s">
        <v>1033</v>
      </c>
      <c r="W282" s="5" t="s">
        <v>1306</v>
      </c>
    </row>
    <row r="283" spans="2:23">
      <c r="B283" s="85">
        <v>280</v>
      </c>
      <c r="C283" s="6" t="s">
        <v>982</v>
      </c>
      <c r="D283" s="6" t="s">
        <v>219</v>
      </c>
      <c r="E283" s="6" t="s">
        <v>319</v>
      </c>
      <c r="F283" s="53">
        <v>44026</v>
      </c>
      <c r="G283" s="6" t="s">
        <v>1027</v>
      </c>
      <c r="H283" s="53">
        <v>44026</v>
      </c>
      <c r="I283" s="60" t="s">
        <v>1028</v>
      </c>
      <c r="J283" s="60" t="s">
        <v>1029</v>
      </c>
      <c r="K283" s="32"/>
      <c r="L283" s="32"/>
      <c r="M283" s="148"/>
      <c r="N283" s="148">
        <v>1012000</v>
      </c>
      <c r="O283" s="132"/>
      <c r="P283" s="33"/>
      <c r="Q283" s="34"/>
      <c r="R283" s="8" t="s">
        <v>1030</v>
      </c>
      <c r="S283" s="39" t="s">
        <v>236</v>
      </c>
      <c r="T283" s="39">
        <v>44027</v>
      </c>
      <c r="U283" s="6" t="s">
        <v>237</v>
      </c>
      <c r="V283" s="4" t="s">
        <v>1034</v>
      </c>
      <c r="W283" s="5" t="s">
        <v>1307</v>
      </c>
    </row>
    <row r="284" spans="2:23">
      <c r="B284" s="85">
        <v>281</v>
      </c>
      <c r="C284" s="6" t="s">
        <v>982</v>
      </c>
      <c r="D284" s="6" t="s">
        <v>219</v>
      </c>
      <c r="E284" s="6" t="s">
        <v>915</v>
      </c>
      <c r="F284" s="53">
        <v>44026</v>
      </c>
      <c r="G284" s="6" t="s">
        <v>1027</v>
      </c>
      <c r="H284" s="53">
        <v>44026</v>
      </c>
      <c r="I284" s="60" t="s">
        <v>1028</v>
      </c>
      <c r="J284" s="60" t="s">
        <v>1032</v>
      </c>
      <c r="K284" s="32"/>
      <c r="L284" s="32"/>
      <c r="M284" s="148"/>
      <c r="N284" s="148">
        <v>1012000</v>
      </c>
      <c r="O284" s="132"/>
      <c r="P284" s="33"/>
      <c r="Q284" s="34"/>
      <c r="R284" s="8" t="s">
        <v>1030</v>
      </c>
      <c r="S284" s="39" t="s">
        <v>236</v>
      </c>
      <c r="T284" s="39">
        <v>44027</v>
      </c>
      <c r="U284" s="6" t="s">
        <v>237</v>
      </c>
      <c r="V284" s="4" t="s">
        <v>1035</v>
      </c>
      <c r="W284" s="5" t="s">
        <v>1308</v>
      </c>
    </row>
    <row r="285" spans="2:23">
      <c r="B285" s="85">
        <v>282</v>
      </c>
      <c r="C285" s="6" t="s">
        <v>982</v>
      </c>
      <c r="D285" s="6" t="s">
        <v>219</v>
      </c>
      <c r="E285" s="6" t="s">
        <v>319</v>
      </c>
      <c r="F285" s="53">
        <v>44026</v>
      </c>
      <c r="G285" s="6" t="s">
        <v>1027</v>
      </c>
      <c r="H285" s="53">
        <v>44026</v>
      </c>
      <c r="I285" s="60" t="s">
        <v>1036</v>
      </c>
      <c r="J285" s="60" t="s">
        <v>1037</v>
      </c>
      <c r="K285" s="32"/>
      <c r="L285" s="32"/>
      <c r="M285" s="146"/>
      <c r="N285" s="146">
        <v>105600</v>
      </c>
      <c r="O285" s="132"/>
      <c r="P285" s="33"/>
      <c r="Q285" s="34"/>
      <c r="R285" s="8" t="s">
        <v>241</v>
      </c>
      <c r="S285" s="39" t="s">
        <v>236</v>
      </c>
      <c r="T285" s="39">
        <v>44027</v>
      </c>
      <c r="U285" s="6" t="s">
        <v>237</v>
      </c>
      <c r="V285" s="4" t="s">
        <v>1038</v>
      </c>
      <c r="W285" s="5" t="s">
        <v>1039</v>
      </c>
    </row>
    <row r="286" spans="2:23">
      <c r="B286" s="85">
        <v>283</v>
      </c>
      <c r="C286" s="6" t="s">
        <v>982</v>
      </c>
      <c r="D286" s="6" t="s">
        <v>219</v>
      </c>
      <c r="E286" s="6" t="s">
        <v>319</v>
      </c>
      <c r="F286" s="53">
        <v>44026</v>
      </c>
      <c r="G286" s="6" t="s">
        <v>1027</v>
      </c>
      <c r="H286" s="53">
        <v>44026</v>
      </c>
      <c r="I286" s="60" t="s">
        <v>1028</v>
      </c>
      <c r="J286" s="60" t="s">
        <v>1040</v>
      </c>
      <c r="K286" s="32"/>
      <c r="L286" s="32"/>
      <c r="M286" s="146"/>
      <c r="N286" s="146">
        <v>108900</v>
      </c>
      <c r="O286" s="132"/>
      <c r="P286" s="33"/>
      <c r="Q286" s="34"/>
      <c r="R286" s="8" t="s">
        <v>1041</v>
      </c>
      <c r="S286" s="39" t="s">
        <v>236</v>
      </c>
      <c r="T286" s="39">
        <v>44027</v>
      </c>
      <c r="U286" s="6" t="s">
        <v>237</v>
      </c>
      <c r="V286" s="4" t="s">
        <v>1042</v>
      </c>
      <c r="W286" s="5" t="s">
        <v>1043</v>
      </c>
    </row>
    <row r="287" spans="2:23">
      <c r="B287" s="85">
        <v>284</v>
      </c>
      <c r="C287" s="6" t="s">
        <v>982</v>
      </c>
      <c r="D287" s="6" t="s">
        <v>219</v>
      </c>
      <c r="E287" s="6" t="s">
        <v>319</v>
      </c>
      <c r="F287" s="53">
        <v>44026</v>
      </c>
      <c r="G287" s="6" t="s">
        <v>1027</v>
      </c>
      <c r="H287" s="53">
        <v>44026</v>
      </c>
      <c r="I287" s="60" t="s">
        <v>1028</v>
      </c>
      <c r="J287" s="60" t="s">
        <v>1044</v>
      </c>
      <c r="K287" s="32"/>
      <c r="L287" s="32"/>
      <c r="M287" s="146"/>
      <c r="N287" s="146">
        <v>70100</v>
      </c>
      <c r="O287" s="132"/>
      <c r="P287" s="33"/>
      <c r="Q287" s="34"/>
      <c r="R287" s="8" t="s">
        <v>264</v>
      </c>
      <c r="S287" s="39" t="s">
        <v>236</v>
      </c>
      <c r="T287" s="39">
        <v>44027</v>
      </c>
      <c r="U287" s="6" t="s">
        <v>237</v>
      </c>
      <c r="V287" s="4" t="s">
        <v>1045</v>
      </c>
      <c r="W287" s="5" t="s">
        <v>1046</v>
      </c>
    </row>
    <row r="288" spans="2:23">
      <c r="B288" s="85">
        <v>285</v>
      </c>
      <c r="C288" s="6" t="s">
        <v>982</v>
      </c>
      <c r="D288" s="6" t="s">
        <v>219</v>
      </c>
      <c r="E288" s="6" t="s">
        <v>964</v>
      </c>
      <c r="F288" s="53">
        <v>44026</v>
      </c>
      <c r="G288" s="6" t="s">
        <v>1027</v>
      </c>
      <c r="H288" s="53">
        <v>44026</v>
      </c>
      <c r="I288" s="60" t="s">
        <v>1028</v>
      </c>
      <c r="J288" s="60" t="s">
        <v>1047</v>
      </c>
      <c r="K288" s="32"/>
      <c r="L288" s="32"/>
      <c r="M288" s="148">
        <v>553500</v>
      </c>
      <c r="N288" s="148">
        <f>M288*1.1</f>
        <v>608850</v>
      </c>
      <c r="O288" s="132"/>
      <c r="P288" s="33"/>
      <c r="Q288" s="34"/>
      <c r="R288" s="8" t="s">
        <v>122</v>
      </c>
      <c r="S288" s="39">
        <v>44053</v>
      </c>
      <c r="T288" s="39">
        <v>44074</v>
      </c>
      <c r="U288" s="6" t="s">
        <v>257</v>
      </c>
      <c r="V288" s="4" t="s">
        <v>1507</v>
      </c>
      <c r="W288" s="5" t="s">
        <v>1406</v>
      </c>
    </row>
    <row r="289" spans="2:23">
      <c r="B289" s="85">
        <v>286</v>
      </c>
      <c r="C289" s="6" t="s">
        <v>982</v>
      </c>
      <c r="D289" s="6" t="s">
        <v>219</v>
      </c>
      <c r="E289" s="6" t="s">
        <v>319</v>
      </c>
      <c r="F289" s="53">
        <v>44026</v>
      </c>
      <c r="G289" s="6" t="s">
        <v>1027</v>
      </c>
      <c r="H289" s="53">
        <v>44026</v>
      </c>
      <c r="I289" s="60" t="s">
        <v>1028</v>
      </c>
      <c r="J289" s="60" t="s">
        <v>1048</v>
      </c>
      <c r="K289" s="32"/>
      <c r="L289" s="32"/>
      <c r="M289" s="148"/>
      <c r="N289" s="148">
        <v>424400</v>
      </c>
      <c r="O289" s="132"/>
      <c r="P289" s="33"/>
      <c r="Q289" s="34"/>
      <c r="R289" s="8" t="s">
        <v>1049</v>
      </c>
      <c r="S289" s="39" t="s">
        <v>236</v>
      </c>
      <c r="T289" s="39">
        <v>44027</v>
      </c>
      <c r="U289" s="6" t="s">
        <v>237</v>
      </c>
      <c r="V289" s="4" t="s">
        <v>1050</v>
      </c>
      <c r="W289" s="5" t="s">
        <v>1051</v>
      </c>
    </row>
    <row r="290" spans="2:23">
      <c r="B290" s="85">
        <v>287</v>
      </c>
      <c r="C290" s="6" t="s">
        <v>982</v>
      </c>
      <c r="D290" s="6" t="s">
        <v>219</v>
      </c>
      <c r="E290" s="6" t="s">
        <v>915</v>
      </c>
      <c r="F290" s="53">
        <v>44026</v>
      </c>
      <c r="G290" s="6" t="s">
        <v>1027</v>
      </c>
      <c r="H290" s="53">
        <v>44026</v>
      </c>
      <c r="I290" s="60" t="s">
        <v>1028</v>
      </c>
      <c r="J290" s="60" t="s">
        <v>1048</v>
      </c>
      <c r="K290" s="32"/>
      <c r="L290" s="32"/>
      <c r="M290" s="146"/>
      <c r="N290" s="148">
        <v>424400</v>
      </c>
      <c r="O290" s="132"/>
      <c r="P290" s="33"/>
      <c r="Q290" s="34"/>
      <c r="R290" s="8" t="s">
        <v>1049</v>
      </c>
      <c r="S290" s="39" t="s">
        <v>236</v>
      </c>
      <c r="T290" s="39">
        <v>44027</v>
      </c>
      <c r="U290" s="6" t="s">
        <v>237</v>
      </c>
      <c r="V290" s="4" t="s">
        <v>1052</v>
      </c>
      <c r="W290" s="5" t="s">
        <v>1053</v>
      </c>
    </row>
    <row r="291" spans="2:23">
      <c r="B291" s="85">
        <v>288</v>
      </c>
      <c r="C291" s="6" t="s">
        <v>982</v>
      </c>
      <c r="D291" s="6" t="s">
        <v>219</v>
      </c>
      <c r="E291" s="6" t="s">
        <v>319</v>
      </c>
      <c r="F291" s="53">
        <v>44026</v>
      </c>
      <c r="G291" s="6" t="s">
        <v>1027</v>
      </c>
      <c r="H291" s="53">
        <v>44026</v>
      </c>
      <c r="I291" s="60" t="s">
        <v>1054</v>
      </c>
      <c r="J291" s="60" t="s">
        <v>1055</v>
      </c>
      <c r="K291" s="32"/>
      <c r="L291" s="32"/>
      <c r="M291" s="148">
        <v>703054</v>
      </c>
      <c r="N291" s="148">
        <v>773359</v>
      </c>
      <c r="O291" s="132"/>
      <c r="P291" s="33"/>
      <c r="Q291" s="34"/>
      <c r="R291" s="8" t="s">
        <v>317</v>
      </c>
      <c r="S291" s="39" t="s">
        <v>236</v>
      </c>
      <c r="T291" s="39">
        <v>44028</v>
      </c>
      <c r="U291" s="6" t="s">
        <v>237</v>
      </c>
      <c r="V291" s="4" t="s">
        <v>1056</v>
      </c>
      <c r="W291" s="5" t="s">
        <v>1309</v>
      </c>
    </row>
    <row r="292" spans="2:23">
      <c r="B292" s="85">
        <v>289</v>
      </c>
      <c r="C292" s="6" t="s">
        <v>982</v>
      </c>
      <c r="D292" s="6" t="s">
        <v>219</v>
      </c>
      <c r="E292" s="6" t="s">
        <v>319</v>
      </c>
      <c r="F292" s="53">
        <v>44026</v>
      </c>
      <c r="G292" s="6" t="s">
        <v>1027</v>
      </c>
      <c r="H292" s="53">
        <v>44026</v>
      </c>
      <c r="I292" s="60" t="s">
        <v>1054</v>
      </c>
      <c r="J292" s="60" t="s">
        <v>1057</v>
      </c>
      <c r="K292" s="32"/>
      <c r="L292" s="32"/>
      <c r="M292" s="146"/>
      <c r="N292" s="146">
        <v>60800</v>
      </c>
      <c r="O292" s="132"/>
      <c r="P292" s="33"/>
      <c r="Q292" s="34"/>
      <c r="R292" s="8" t="s">
        <v>264</v>
      </c>
      <c r="S292" s="39" t="s">
        <v>236</v>
      </c>
      <c r="T292" s="39">
        <v>44027</v>
      </c>
      <c r="U292" s="6" t="s">
        <v>237</v>
      </c>
      <c r="V292" s="4" t="s">
        <v>1058</v>
      </c>
      <c r="W292" s="5" t="s">
        <v>1059</v>
      </c>
    </row>
    <row r="293" spans="2:23">
      <c r="B293" s="85">
        <v>290</v>
      </c>
      <c r="C293" s="6" t="s">
        <v>982</v>
      </c>
      <c r="D293" s="6" t="s">
        <v>219</v>
      </c>
      <c r="E293" s="6" t="s">
        <v>319</v>
      </c>
      <c r="F293" s="53">
        <v>44026</v>
      </c>
      <c r="G293" s="6" t="s">
        <v>1027</v>
      </c>
      <c r="H293" s="53">
        <v>44027</v>
      </c>
      <c r="I293" s="60" t="s">
        <v>1060</v>
      </c>
      <c r="J293" s="60" t="s">
        <v>1061</v>
      </c>
      <c r="K293" s="32"/>
      <c r="L293" s="32"/>
      <c r="M293" s="146"/>
      <c r="N293" s="146">
        <v>1100000</v>
      </c>
      <c r="O293" s="132"/>
      <c r="P293" s="33"/>
      <c r="Q293" s="34"/>
      <c r="R293" s="8" t="s">
        <v>269</v>
      </c>
      <c r="S293" s="39" t="s">
        <v>236</v>
      </c>
      <c r="T293" s="39">
        <v>44027</v>
      </c>
      <c r="U293" s="6" t="s">
        <v>237</v>
      </c>
      <c r="V293" s="4" t="s">
        <v>1062</v>
      </c>
      <c r="W293" s="5" t="s">
        <v>1063</v>
      </c>
    </row>
    <row r="294" spans="2:23">
      <c r="B294" s="85">
        <v>291</v>
      </c>
      <c r="C294" s="6" t="s">
        <v>982</v>
      </c>
      <c r="D294" s="6" t="s">
        <v>219</v>
      </c>
      <c r="E294" s="6" t="s">
        <v>915</v>
      </c>
      <c r="F294" s="53">
        <v>44026</v>
      </c>
      <c r="G294" s="6" t="s">
        <v>1027</v>
      </c>
      <c r="H294" s="53">
        <v>44027</v>
      </c>
      <c r="I294" s="60" t="s">
        <v>1064</v>
      </c>
      <c r="J294" s="60" t="s">
        <v>1061</v>
      </c>
      <c r="K294" s="32"/>
      <c r="L294" s="32"/>
      <c r="M294" s="146"/>
      <c r="N294" s="146">
        <v>1100000</v>
      </c>
      <c r="O294" s="132"/>
      <c r="P294" s="33"/>
      <c r="Q294" s="34"/>
      <c r="R294" s="8" t="s">
        <v>269</v>
      </c>
      <c r="S294" s="39" t="s">
        <v>236</v>
      </c>
      <c r="T294" s="39">
        <v>44027</v>
      </c>
      <c r="U294" s="6" t="s">
        <v>237</v>
      </c>
      <c r="V294" s="4" t="s">
        <v>1065</v>
      </c>
      <c r="W294" s="5" t="s">
        <v>1066</v>
      </c>
    </row>
    <row r="295" spans="2:23">
      <c r="B295" s="85">
        <v>292</v>
      </c>
      <c r="C295" s="6" t="s">
        <v>982</v>
      </c>
      <c r="D295" s="6" t="s">
        <v>219</v>
      </c>
      <c r="E295" s="6" t="s">
        <v>319</v>
      </c>
      <c r="F295" s="53">
        <v>44026</v>
      </c>
      <c r="G295" s="6" t="s">
        <v>1027</v>
      </c>
      <c r="H295" s="53">
        <v>44027</v>
      </c>
      <c r="I295" s="60" t="s">
        <v>1064</v>
      </c>
      <c r="J295" s="60" t="s">
        <v>1067</v>
      </c>
      <c r="K295" s="32"/>
      <c r="L295" s="32"/>
      <c r="M295" s="148">
        <v>4010000</v>
      </c>
      <c r="N295" s="148">
        <f>M295*1.1</f>
        <v>4411000</v>
      </c>
      <c r="O295" s="132"/>
      <c r="P295" s="33"/>
      <c r="Q295" s="34"/>
      <c r="R295" s="8" t="s">
        <v>1068</v>
      </c>
      <c r="S295" s="39">
        <v>44034</v>
      </c>
      <c r="T295" s="39">
        <v>44074</v>
      </c>
      <c r="U295" s="6" t="s">
        <v>257</v>
      </c>
      <c r="V295" s="4" t="s">
        <v>1069</v>
      </c>
      <c r="W295" s="5" t="s">
        <v>1070</v>
      </c>
    </row>
    <row r="296" spans="2:23">
      <c r="B296" s="85">
        <v>293</v>
      </c>
      <c r="C296" s="6" t="s">
        <v>972</v>
      </c>
      <c r="D296" s="6" t="s">
        <v>219</v>
      </c>
      <c r="E296" s="6" t="s">
        <v>319</v>
      </c>
      <c r="F296" s="53">
        <v>44027</v>
      </c>
      <c r="G296" s="6" t="s">
        <v>58</v>
      </c>
      <c r="H296" s="53">
        <v>44027</v>
      </c>
      <c r="I296" s="60" t="s">
        <v>1071</v>
      </c>
      <c r="J296" s="60" t="s">
        <v>1072</v>
      </c>
      <c r="K296" s="32"/>
      <c r="L296" s="32"/>
      <c r="M296" s="148"/>
      <c r="N296" s="148">
        <v>93500</v>
      </c>
      <c r="O296" s="132"/>
      <c r="P296" s="33"/>
      <c r="Q296" s="34"/>
      <c r="R296" s="8" t="s">
        <v>241</v>
      </c>
      <c r="S296" s="39" t="s">
        <v>236</v>
      </c>
      <c r="T296" s="39">
        <v>44028</v>
      </c>
      <c r="U296" s="6" t="s">
        <v>237</v>
      </c>
      <c r="V296" s="4" t="s">
        <v>1073</v>
      </c>
      <c r="W296" s="5" t="s">
        <v>1074</v>
      </c>
    </row>
    <row r="297" spans="2:23">
      <c r="B297" s="85">
        <v>294</v>
      </c>
      <c r="C297" s="6" t="s">
        <v>982</v>
      </c>
      <c r="D297" s="6" t="s">
        <v>219</v>
      </c>
      <c r="E297" s="6" t="s">
        <v>319</v>
      </c>
      <c r="F297" s="53">
        <v>44026</v>
      </c>
      <c r="G297" s="6" t="s">
        <v>1027</v>
      </c>
      <c r="H297" s="53">
        <v>44027</v>
      </c>
      <c r="I297" s="60" t="s">
        <v>1060</v>
      </c>
      <c r="J297" s="60" t="s">
        <v>1075</v>
      </c>
      <c r="K297" s="32"/>
      <c r="L297" s="32"/>
      <c r="M297" s="146"/>
      <c r="N297" s="146">
        <v>90728</v>
      </c>
      <c r="O297" s="132"/>
      <c r="P297" s="33"/>
      <c r="Q297" s="34"/>
      <c r="R297" s="8" t="s">
        <v>377</v>
      </c>
      <c r="S297" s="39" t="s">
        <v>236</v>
      </c>
      <c r="T297" s="39">
        <v>44028</v>
      </c>
      <c r="U297" s="6" t="s">
        <v>237</v>
      </c>
      <c r="V297" s="4" t="s">
        <v>1076</v>
      </c>
      <c r="W297" s="5" t="s">
        <v>1077</v>
      </c>
    </row>
    <row r="298" spans="2:23">
      <c r="B298" s="85">
        <v>295</v>
      </c>
      <c r="C298" s="6" t="s">
        <v>982</v>
      </c>
      <c r="D298" s="6" t="s">
        <v>219</v>
      </c>
      <c r="E298" s="6" t="s">
        <v>915</v>
      </c>
      <c r="F298" s="53">
        <v>44026</v>
      </c>
      <c r="G298" s="6" t="s">
        <v>1027</v>
      </c>
      <c r="H298" s="53">
        <v>44027</v>
      </c>
      <c r="I298" s="60" t="s">
        <v>1060</v>
      </c>
      <c r="J298" s="60" t="s">
        <v>1075</v>
      </c>
      <c r="K298" s="32"/>
      <c r="L298" s="32"/>
      <c r="M298" s="146"/>
      <c r="N298" s="146">
        <v>90728</v>
      </c>
      <c r="O298" s="132"/>
      <c r="P298" s="33"/>
      <c r="Q298" s="34"/>
      <c r="R298" s="8" t="s">
        <v>377</v>
      </c>
      <c r="S298" s="39" t="s">
        <v>236</v>
      </c>
      <c r="T298" s="39">
        <v>44028</v>
      </c>
      <c r="U298" s="6" t="s">
        <v>237</v>
      </c>
      <c r="V298" s="4" t="s">
        <v>1078</v>
      </c>
      <c r="W298" s="5" t="s">
        <v>1079</v>
      </c>
    </row>
    <row r="299" spans="2:23">
      <c r="B299" s="85">
        <v>296</v>
      </c>
      <c r="C299" s="6" t="s">
        <v>982</v>
      </c>
      <c r="D299" s="6" t="s">
        <v>219</v>
      </c>
      <c r="E299" s="6" t="s">
        <v>964</v>
      </c>
      <c r="F299" s="53">
        <v>44027</v>
      </c>
      <c r="G299" s="6" t="s">
        <v>834</v>
      </c>
      <c r="H299" s="53">
        <v>44027</v>
      </c>
      <c r="I299" s="60" t="s">
        <v>1080</v>
      </c>
      <c r="J299" s="60" t="s">
        <v>1081</v>
      </c>
      <c r="K299" s="32"/>
      <c r="L299" s="32"/>
      <c r="M299" s="148">
        <v>3786000</v>
      </c>
      <c r="N299" s="148">
        <f>M299*1.1</f>
        <v>4164600.0000000005</v>
      </c>
      <c r="O299" s="128"/>
      <c r="P299" s="42"/>
      <c r="Q299" s="43"/>
      <c r="R299" s="8" t="s">
        <v>10</v>
      </c>
      <c r="S299" s="39">
        <v>44034</v>
      </c>
      <c r="T299" s="39">
        <v>44074</v>
      </c>
      <c r="U299" s="6" t="s">
        <v>257</v>
      </c>
      <c r="V299" s="4" t="s">
        <v>1508</v>
      </c>
      <c r="W299" s="5" t="s">
        <v>1407</v>
      </c>
    </row>
    <row r="300" spans="2:23">
      <c r="B300" s="85">
        <v>297</v>
      </c>
      <c r="C300" s="6" t="s">
        <v>982</v>
      </c>
      <c r="D300" s="6" t="s">
        <v>219</v>
      </c>
      <c r="E300" s="6" t="s">
        <v>964</v>
      </c>
      <c r="F300" s="53">
        <v>44027</v>
      </c>
      <c r="G300" s="6" t="s">
        <v>834</v>
      </c>
      <c r="H300" s="53">
        <v>44028</v>
      </c>
      <c r="I300" s="60" t="s">
        <v>1082</v>
      </c>
      <c r="J300" s="60" t="s">
        <v>206</v>
      </c>
      <c r="K300" s="32"/>
      <c r="L300" s="32"/>
      <c r="M300" s="148">
        <v>1980000</v>
      </c>
      <c r="N300" s="148">
        <f>M300*1.1</f>
        <v>2178000</v>
      </c>
      <c r="O300" s="132"/>
      <c r="P300" s="33"/>
      <c r="Q300" s="34"/>
      <c r="R300" s="8" t="s">
        <v>23</v>
      </c>
      <c r="S300" s="39">
        <v>44034</v>
      </c>
      <c r="T300" s="39">
        <v>44074</v>
      </c>
      <c r="U300" s="6" t="s">
        <v>257</v>
      </c>
      <c r="V300" s="4" t="s">
        <v>1509</v>
      </c>
      <c r="W300" s="5" t="s">
        <v>1408</v>
      </c>
    </row>
    <row r="301" spans="2:23">
      <c r="B301" s="85">
        <v>298</v>
      </c>
      <c r="C301" s="6" t="s">
        <v>1083</v>
      </c>
      <c r="D301" s="6" t="s">
        <v>219</v>
      </c>
      <c r="E301" s="6" t="s">
        <v>319</v>
      </c>
      <c r="F301" s="53">
        <v>44027</v>
      </c>
      <c r="G301" s="6" t="s">
        <v>490</v>
      </c>
      <c r="H301" s="53">
        <v>44027</v>
      </c>
      <c r="I301" s="60" t="s">
        <v>1084</v>
      </c>
      <c r="J301" s="60" t="s">
        <v>1085</v>
      </c>
      <c r="K301" s="32"/>
      <c r="L301" s="32"/>
      <c r="M301" s="148"/>
      <c r="N301" s="148">
        <v>77300</v>
      </c>
      <c r="O301" s="132"/>
      <c r="P301" s="33"/>
      <c r="Q301" s="34"/>
      <c r="R301" s="8" t="s">
        <v>1086</v>
      </c>
      <c r="S301" s="8" t="s">
        <v>236</v>
      </c>
      <c r="T301" s="39">
        <v>44029</v>
      </c>
      <c r="U301" s="6" t="s">
        <v>237</v>
      </c>
      <c r="V301" s="4" t="s">
        <v>1087</v>
      </c>
      <c r="W301" s="5" t="s">
        <v>1088</v>
      </c>
    </row>
    <row r="302" spans="2:23">
      <c r="B302" s="85">
        <v>299</v>
      </c>
      <c r="C302" s="6" t="s">
        <v>1179</v>
      </c>
      <c r="D302" s="6" t="s">
        <v>219</v>
      </c>
      <c r="E302" s="6" t="s">
        <v>319</v>
      </c>
      <c r="F302" s="53">
        <v>44027</v>
      </c>
      <c r="G302" s="6" t="s">
        <v>490</v>
      </c>
      <c r="H302" s="53">
        <v>44027</v>
      </c>
      <c r="I302" s="60" t="s">
        <v>1084</v>
      </c>
      <c r="J302" s="60" t="s">
        <v>1089</v>
      </c>
      <c r="K302" s="32"/>
      <c r="L302" s="32"/>
      <c r="M302" s="148"/>
      <c r="N302" s="148">
        <v>14850</v>
      </c>
      <c r="O302" s="132"/>
      <c r="P302" s="33"/>
      <c r="Q302" s="34"/>
      <c r="R302" s="8" t="s">
        <v>1049</v>
      </c>
      <c r="S302" s="8" t="s">
        <v>236</v>
      </c>
      <c r="T302" s="39">
        <v>44029</v>
      </c>
      <c r="U302" s="6" t="s">
        <v>237</v>
      </c>
      <c r="V302" s="4" t="s">
        <v>1090</v>
      </c>
      <c r="W302" s="5" t="s">
        <v>1091</v>
      </c>
    </row>
    <row r="303" spans="2:23">
      <c r="B303" s="85">
        <v>300</v>
      </c>
      <c r="C303" s="6" t="s">
        <v>1179</v>
      </c>
      <c r="D303" s="6" t="s">
        <v>219</v>
      </c>
      <c r="E303" s="6" t="s">
        <v>319</v>
      </c>
      <c r="F303" s="53">
        <v>44027</v>
      </c>
      <c r="G303" s="6" t="s">
        <v>490</v>
      </c>
      <c r="H303" s="53">
        <v>44027</v>
      </c>
      <c r="I303" s="60" t="s">
        <v>1084</v>
      </c>
      <c r="J303" s="60" t="s">
        <v>1092</v>
      </c>
      <c r="K303" s="32"/>
      <c r="L303" s="32"/>
      <c r="M303" s="148"/>
      <c r="N303" s="148">
        <v>27500</v>
      </c>
      <c r="O303" s="132"/>
      <c r="P303" s="33"/>
      <c r="Q303" s="34"/>
      <c r="R303" s="8" t="s">
        <v>625</v>
      </c>
      <c r="S303" s="8" t="s">
        <v>236</v>
      </c>
      <c r="T303" s="39">
        <v>44029</v>
      </c>
      <c r="U303" s="6" t="s">
        <v>237</v>
      </c>
      <c r="V303" s="4" t="s">
        <v>1093</v>
      </c>
      <c r="W303" s="5" t="s">
        <v>1094</v>
      </c>
    </row>
    <row r="304" spans="2:23">
      <c r="B304" s="85">
        <v>301</v>
      </c>
      <c r="C304" s="6" t="s">
        <v>972</v>
      </c>
      <c r="D304" s="6" t="s">
        <v>219</v>
      </c>
      <c r="E304" s="6" t="s">
        <v>915</v>
      </c>
      <c r="F304" s="53">
        <v>44027</v>
      </c>
      <c r="G304" s="6" t="s">
        <v>32</v>
      </c>
      <c r="H304" s="53">
        <v>44027</v>
      </c>
      <c r="I304" s="60" t="s">
        <v>1095</v>
      </c>
      <c r="J304" s="60" t="s">
        <v>1096</v>
      </c>
      <c r="K304" s="32"/>
      <c r="L304" s="32"/>
      <c r="M304" s="148">
        <v>450000</v>
      </c>
      <c r="N304" s="148">
        <f>M304*1.1</f>
        <v>495000.00000000006</v>
      </c>
      <c r="O304" s="132"/>
      <c r="P304" s="33"/>
      <c r="Q304" s="34"/>
      <c r="R304" s="8" t="s">
        <v>1097</v>
      </c>
      <c r="S304" s="39">
        <v>44043</v>
      </c>
      <c r="T304" s="39">
        <v>44074</v>
      </c>
      <c r="U304" s="6" t="s">
        <v>258</v>
      </c>
      <c r="V304" s="4" t="s">
        <v>1310</v>
      </c>
      <c r="W304" s="5" t="s">
        <v>1311</v>
      </c>
    </row>
    <row r="305" spans="2:23">
      <c r="B305" s="85">
        <v>302</v>
      </c>
      <c r="C305" s="6" t="s">
        <v>982</v>
      </c>
      <c r="D305" s="6" t="s">
        <v>219</v>
      </c>
      <c r="E305" s="6" t="s">
        <v>852</v>
      </c>
      <c r="F305" s="53">
        <v>44028</v>
      </c>
      <c r="G305" s="6" t="s">
        <v>1027</v>
      </c>
      <c r="H305" s="53">
        <v>44028</v>
      </c>
      <c r="I305" s="60" t="s">
        <v>1098</v>
      </c>
      <c r="J305" s="60" t="s">
        <v>1099</v>
      </c>
      <c r="K305" s="32"/>
      <c r="L305" s="32"/>
      <c r="M305" s="148">
        <v>2728000</v>
      </c>
      <c r="N305" s="148">
        <f>M305*1.1</f>
        <v>3000800.0000000005</v>
      </c>
      <c r="O305" s="132"/>
      <c r="P305" s="33"/>
      <c r="Q305" s="34"/>
      <c r="R305" s="8" t="s">
        <v>1100</v>
      </c>
      <c r="S305" s="39">
        <v>44043</v>
      </c>
      <c r="T305" s="39">
        <v>44043</v>
      </c>
      <c r="U305" s="6" t="s">
        <v>759</v>
      </c>
      <c r="V305" s="4" t="s">
        <v>1101</v>
      </c>
      <c r="W305" s="5" t="s">
        <v>1510</v>
      </c>
    </row>
    <row r="306" spans="2:23">
      <c r="B306" s="85">
        <v>303</v>
      </c>
      <c r="C306" s="6" t="s">
        <v>982</v>
      </c>
      <c r="D306" s="6" t="s">
        <v>219</v>
      </c>
      <c r="E306" s="6" t="s">
        <v>852</v>
      </c>
      <c r="F306" s="53">
        <v>44028</v>
      </c>
      <c r="G306" s="6" t="s">
        <v>1027</v>
      </c>
      <c r="H306" s="53">
        <v>44028</v>
      </c>
      <c r="I306" s="60" t="s">
        <v>1102</v>
      </c>
      <c r="J306" s="60" t="s">
        <v>1103</v>
      </c>
      <c r="K306" s="32"/>
      <c r="L306" s="32"/>
      <c r="M306" s="148">
        <v>1821000</v>
      </c>
      <c r="N306" s="148">
        <f>M306*1.1</f>
        <v>2003100.0000000002</v>
      </c>
      <c r="O306" s="132"/>
      <c r="P306" s="33"/>
      <c r="Q306" s="34"/>
      <c r="R306" s="8" t="s">
        <v>1100</v>
      </c>
      <c r="S306" s="39">
        <v>44043</v>
      </c>
      <c r="T306" s="39">
        <v>44043</v>
      </c>
      <c r="U306" s="6" t="s">
        <v>759</v>
      </c>
      <c r="V306" s="4" t="s">
        <v>1104</v>
      </c>
      <c r="W306" s="5" t="s">
        <v>1511</v>
      </c>
    </row>
    <row r="307" spans="2:23">
      <c r="B307" s="87">
        <v>304</v>
      </c>
      <c r="C307" s="69" t="s">
        <v>42</v>
      </c>
      <c r="D307" s="69" t="s">
        <v>219</v>
      </c>
      <c r="E307" s="69"/>
      <c r="F307" s="70">
        <v>44028</v>
      </c>
      <c r="G307" s="69" t="s">
        <v>178</v>
      </c>
      <c r="H307" s="70">
        <v>44028</v>
      </c>
      <c r="I307" s="71" t="s">
        <v>1105</v>
      </c>
      <c r="J307" s="71" t="s">
        <v>1106</v>
      </c>
      <c r="K307" s="72"/>
      <c r="L307" s="72"/>
      <c r="M307" s="147">
        <v>700000</v>
      </c>
      <c r="N307" s="147">
        <v>0</v>
      </c>
      <c r="O307" s="135"/>
      <c r="P307" s="73"/>
      <c r="Q307" s="74"/>
      <c r="R307" s="75" t="s">
        <v>28</v>
      </c>
      <c r="S307" s="76">
        <v>44034</v>
      </c>
      <c r="T307" s="76" t="s">
        <v>272</v>
      </c>
      <c r="U307" s="69" t="s">
        <v>258</v>
      </c>
      <c r="V307" s="78"/>
      <c r="W307" s="79"/>
    </row>
    <row r="308" spans="2:23">
      <c r="B308" s="85">
        <v>305</v>
      </c>
      <c r="C308" s="6" t="s">
        <v>42</v>
      </c>
      <c r="D308" s="6" t="s">
        <v>219</v>
      </c>
      <c r="E308" s="6" t="s">
        <v>319</v>
      </c>
      <c r="F308" s="53">
        <v>44028</v>
      </c>
      <c r="G308" s="6" t="s">
        <v>178</v>
      </c>
      <c r="H308" s="53">
        <v>44027</v>
      </c>
      <c r="I308" s="60" t="s">
        <v>1105</v>
      </c>
      <c r="J308" s="60" t="s">
        <v>1107</v>
      </c>
      <c r="K308" s="32"/>
      <c r="L308" s="32"/>
      <c r="M308" s="148"/>
      <c r="N308" s="148">
        <v>17424</v>
      </c>
      <c r="O308" s="132"/>
      <c r="P308" s="33"/>
      <c r="Q308" s="34"/>
      <c r="R308" s="8" t="s">
        <v>317</v>
      </c>
      <c r="S308" s="8" t="s">
        <v>236</v>
      </c>
      <c r="T308" s="39">
        <v>44029</v>
      </c>
      <c r="U308" s="6" t="s">
        <v>237</v>
      </c>
      <c r="V308" s="4" t="s">
        <v>1108</v>
      </c>
      <c r="W308" s="5" t="s">
        <v>1512</v>
      </c>
    </row>
    <row r="309" spans="2:23">
      <c r="B309" s="85">
        <v>306</v>
      </c>
      <c r="C309" s="6" t="s">
        <v>1179</v>
      </c>
      <c r="D309" s="6" t="s">
        <v>219</v>
      </c>
      <c r="E309" s="6" t="s">
        <v>319</v>
      </c>
      <c r="F309" s="53">
        <v>44028</v>
      </c>
      <c r="G309" s="6" t="s">
        <v>490</v>
      </c>
      <c r="H309" s="53">
        <v>44028</v>
      </c>
      <c r="I309" s="60" t="s">
        <v>1109</v>
      </c>
      <c r="J309" s="60" t="s">
        <v>1110</v>
      </c>
      <c r="K309" s="32"/>
      <c r="L309" s="32"/>
      <c r="M309" s="148">
        <v>802400</v>
      </c>
      <c r="N309" s="148">
        <f t="shared" ref="N309:N315" si="8">M309*1.1</f>
        <v>882640.00000000012</v>
      </c>
      <c r="O309" s="132"/>
      <c r="P309" s="33"/>
      <c r="Q309" s="34"/>
      <c r="R309" s="8" t="s">
        <v>1111</v>
      </c>
      <c r="S309" s="39">
        <v>44034</v>
      </c>
      <c r="T309" s="39">
        <v>44074</v>
      </c>
      <c r="U309" s="6" t="s">
        <v>257</v>
      </c>
      <c r="V309" s="4" t="s">
        <v>1112</v>
      </c>
      <c r="W309" s="5" t="s">
        <v>1113</v>
      </c>
    </row>
    <row r="310" spans="2:23">
      <c r="B310" s="85">
        <v>307</v>
      </c>
      <c r="C310" s="6" t="s">
        <v>1179</v>
      </c>
      <c r="D310" s="6" t="s">
        <v>219</v>
      </c>
      <c r="E310" s="6" t="s">
        <v>915</v>
      </c>
      <c r="F310" s="53">
        <v>44028</v>
      </c>
      <c r="G310" s="6" t="s">
        <v>490</v>
      </c>
      <c r="H310" s="53">
        <v>44028</v>
      </c>
      <c r="I310" s="60" t="s">
        <v>1109</v>
      </c>
      <c r="J310" s="60" t="s">
        <v>1114</v>
      </c>
      <c r="K310" s="32"/>
      <c r="L310" s="32"/>
      <c r="M310" s="148">
        <v>298500</v>
      </c>
      <c r="N310" s="148">
        <f t="shared" si="8"/>
        <v>328350</v>
      </c>
      <c r="O310" s="132"/>
      <c r="P310" s="33"/>
      <c r="Q310" s="34"/>
      <c r="R310" s="8" t="s">
        <v>917</v>
      </c>
      <c r="S310" s="39">
        <v>44034</v>
      </c>
      <c r="T310" s="39">
        <v>44074</v>
      </c>
      <c r="U310" s="6" t="s">
        <v>257</v>
      </c>
      <c r="V310" s="4" t="s">
        <v>1115</v>
      </c>
      <c r="W310" s="5" t="s">
        <v>1116</v>
      </c>
    </row>
    <row r="311" spans="2:23">
      <c r="B311" s="85">
        <v>308</v>
      </c>
      <c r="C311" s="6" t="s">
        <v>1179</v>
      </c>
      <c r="D311" s="6" t="s">
        <v>219</v>
      </c>
      <c r="E311" s="6" t="s">
        <v>319</v>
      </c>
      <c r="F311" s="53">
        <v>44028</v>
      </c>
      <c r="G311" s="6" t="s">
        <v>490</v>
      </c>
      <c r="H311" s="53">
        <v>44028</v>
      </c>
      <c r="I311" s="60" t="s">
        <v>1109</v>
      </c>
      <c r="J311" s="60" t="s">
        <v>1117</v>
      </c>
      <c r="K311" s="32"/>
      <c r="L311" s="32"/>
      <c r="M311" s="148">
        <v>342500</v>
      </c>
      <c r="N311" s="148">
        <f t="shared" si="8"/>
        <v>376750.00000000006</v>
      </c>
      <c r="O311" s="132"/>
      <c r="P311" s="33"/>
      <c r="Q311" s="34"/>
      <c r="R311" s="8" t="s">
        <v>1118</v>
      </c>
      <c r="S311" s="39">
        <v>44034</v>
      </c>
      <c r="T311" s="39">
        <v>44043</v>
      </c>
      <c r="U311" s="6" t="s">
        <v>759</v>
      </c>
      <c r="V311" s="4" t="s">
        <v>1119</v>
      </c>
      <c r="W311" s="5" t="s">
        <v>1120</v>
      </c>
    </row>
    <row r="312" spans="2:23">
      <c r="B312" s="85">
        <v>309</v>
      </c>
      <c r="C312" s="6" t="s">
        <v>1179</v>
      </c>
      <c r="D312" s="6" t="s">
        <v>219</v>
      </c>
      <c r="E312" s="6" t="s">
        <v>915</v>
      </c>
      <c r="F312" s="53">
        <v>44028</v>
      </c>
      <c r="G312" s="6" t="s">
        <v>490</v>
      </c>
      <c r="H312" s="53">
        <v>44028</v>
      </c>
      <c r="I312" s="60" t="s">
        <v>1109</v>
      </c>
      <c r="J312" s="60" t="s">
        <v>1121</v>
      </c>
      <c r="K312" s="32"/>
      <c r="L312" s="32"/>
      <c r="M312" s="148">
        <v>321000</v>
      </c>
      <c r="N312" s="148">
        <f t="shared" si="8"/>
        <v>353100</v>
      </c>
      <c r="O312" s="132"/>
      <c r="P312" s="33"/>
      <c r="Q312" s="34"/>
      <c r="R312" s="8" t="s">
        <v>1122</v>
      </c>
      <c r="S312" s="39">
        <v>44034</v>
      </c>
      <c r="T312" s="39">
        <v>44074</v>
      </c>
      <c r="U312" s="6" t="s">
        <v>257</v>
      </c>
      <c r="V312" s="4" t="s">
        <v>1123</v>
      </c>
      <c r="W312" s="5" t="s">
        <v>1124</v>
      </c>
    </row>
    <row r="313" spans="2:23">
      <c r="B313" s="85">
        <v>310</v>
      </c>
      <c r="C313" s="6" t="s">
        <v>1179</v>
      </c>
      <c r="D313" s="6" t="s">
        <v>219</v>
      </c>
      <c r="E313" s="6" t="s">
        <v>915</v>
      </c>
      <c r="F313" s="53">
        <v>44028</v>
      </c>
      <c r="G313" s="6" t="s">
        <v>490</v>
      </c>
      <c r="H313" s="53">
        <v>44028</v>
      </c>
      <c r="I313" s="60" t="s">
        <v>1109</v>
      </c>
      <c r="J313" s="60" t="s">
        <v>1125</v>
      </c>
      <c r="K313" s="32"/>
      <c r="L313" s="32"/>
      <c r="M313" s="148">
        <v>279700</v>
      </c>
      <c r="N313" s="148">
        <f t="shared" si="8"/>
        <v>307670</v>
      </c>
      <c r="O313" s="132"/>
      <c r="P313" s="33"/>
      <c r="Q313" s="34"/>
      <c r="R313" s="8" t="s">
        <v>1126</v>
      </c>
      <c r="S313" s="39">
        <v>44034</v>
      </c>
      <c r="T313" s="39">
        <v>44043</v>
      </c>
      <c r="U313" s="6" t="s">
        <v>759</v>
      </c>
      <c r="V313" s="4" t="s">
        <v>1127</v>
      </c>
      <c r="W313" s="5" t="s">
        <v>1128</v>
      </c>
    </row>
    <row r="314" spans="2:23">
      <c r="B314" s="85">
        <v>311</v>
      </c>
      <c r="C314" s="6" t="s">
        <v>1179</v>
      </c>
      <c r="D314" s="6" t="s">
        <v>219</v>
      </c>
      <c r="E314" s="6" t="s">
        <v>319</v>
      </c>
      <c r="F314" s="53">
        <v>44028</v>
      </c>
      <c r="G314" s="6" t="s">
        <v>490</v>
      </c>
      <c r="H314" s="53">
        <v>44028</v>
      </c>
      <c r="I314" s="60" t="s">
        <v>1109</v>
      </c>
      <c r="J314" s="60" t="s">
        <v>1129</v>
      </c>
      <c r="K314" s="32"/>
      <c r="L314" s="32"/>
      <c r="M314" s="148">
        <v>624080</v>
      </c>
      <c r="N314" s="148">
        <f t="shared" si="8"/>
        <v>686488</v>
      </c>
      <c r="O314" s="132"/>
      <c r="P314" s="33"/>
      <c r="Q314" s="34"/>
      <c r="R314" s="8" t="s">
        <v>1130</v>
      </c>
      <c r="S314" s="39" t="s">
        <v>12</v>
      </c>
      <c r="T314" s="39">
        <v>44032</v>
      </c>
      <c r="U314" s="6" t="s">
        <v>759</v>
      </c>
      <c r="V314" s="4" t="s">
        <v>1131</v>
      </c>
      <c r="W314" s="5" t="s">
        <v>1132</v>
      </c>
    </row>
    <row r="315" spans="2:23">
      <c r="B315" s="85">
        <v>312</v>
      </c>
      <c r="C315" s="6" t="s">
        <v>1179</v>
      </c>
      <c r="D315" s="6" t="s">
        <v>219</v>
      </c>
      <c r="E315" s="6" t="s">
        <v>21</v>
      </c>
      <c r="F315" s="53">
        <v>44028</v>
      </c>
      <c r="G315" s="6" t="s">
        <v>490</v>
      </c>
      <c r="H315" s="53">
        <v>44028</v>
      </c>
      <c r="I315" s="60" t="s">
        <v>1109</v>
      </c>
      <c r="J315" s="60" t="s">
        <v>1133</v>
      </c>
      <c r="K315" s="32"/>
      <c r="L315" s="32"/>
      <c r="M315" s="148">
        <v>28800</v>
      </c>
      <c r="N315" s="148">
        <f t="shared" si="8"/>
        <v>31680.000000000004</v>
      </c>
      <c r="O315" s="132"/>
      <c r="P315" s="33"/>
      <c r="Q315" s="34"/>
      <c r="R315" s="8" t="s">
        <v>1134</v>
      </c>
      <c r="S315" s="39">
        <v>44034</v>
      </c>
      <c r="T315" s="39">
        <v>44032</v>
      </c>
      <c r="U315" s="6" t="s">
        <v>759</v>
      </c>
      <c r="V315" s="4" t="s">
        <v>1135</v>
      </c>
      <c r="W315" s="5" t="s">
        <v>1136</v>
      </c>
    </row>
    <row r="316" spans="2:23">
      <c r="B316" s="85">
        <v>313</v>
      </c>
      <c r="C316" s="6" t="s">
        <v>1179</v>
      </c>
      <c r="D316" s="6" t="s">
        <v>219</v>
      </c>
      <c r="E316" s="6" t="s">
        <v>915</v>
      </c>
      <c r="F316" s="53">
        <v>44028</v>
      </c>
      <c r="G316" s="6" t="s">
        <v>490</v>
      </c>
      <c r="H316" s="53">
        <v>44028</v>
      </c>
      <c r="I316" s="60" t="s">
        <v>1109</v>
      </c>
      <c r="J316" s="60" t="s">
        <v>1137</v>
      </c>
      <c r="K316" s="32"/>
      <c r="L316" s="32"/>
      <c r="M316" s="148"/>
      <c r="N316" s="148">
        <v>327160</v>
      </c>
      <c r="O316" s="132"/>
      <c r="P316" s="33"/>
      <c r="Q316" s="34"/>
      <c r="R316" s="8" t="s">
        <v>317</v>
      </c>
      <c r="S316" s="39" t="s">
        <v>236</v>
      </c>
      <c r="T316" s="39">
        <v>44029</v>
      </c>
      <c r="U316" s="6" t="s">
        <v>237</v>
      </c>
      <c r="V316" s="4" t="s">
        <v>1138</v>
      </c>
      <c r="W316" s="5" t="s">
        <v>1139</v>
      </c>
    </row>
    <row r="317" spans="2:23">
      <c r="B317" s="85">
        <v>314</v>
      </c>
      <c r="C317" s="6" t="s">
        <v>1179</v>
      </c>
      <c r="D317" s="6" t="s">
        <v>219</v>
      </c>
      <c r="E317" s="6" t="s">
        <v>21</v>
      </c>
      <c r="F317" s="53">
        <v>44028</v>
      </c>
      <c r="G317" s="6" t="s">
        <v>490</v>
      </c>
      <c r="H317" s="53">
        <v>44028</v>
      </c>
      <c r="I317" s="60" t="s">
        <v>1109</v>
      </c>
      <c r="J317" s="60" t="s">
        <v>1140</v>
      </c>
      <c r="K317" s="32"/>
      <c r="L317" s="32"/>
      <c r="M317" s="148">
        <v>2100000</v>
      </c>
      <c r="N317" s="148">
        <f>M317*1.1</f>
        <v>2310000</v>
      </c>
      <c r="O317" s="132"/>
      <c r="P317" s="33"/>
      <c r="Q317" s="34"/>
      <c r="R317" s="8" t="s">
        <v>1141</v>
      </c>
      <c r="S317" s="8" t="s">
        <v>12</v>
      </c>
      <c r="T317" s="39">
        <v>44043</v>
      </c>
      <c r="U317" s="6" t="s">
        <v>759</v>
      </c>
      <c r="V317" s="4" t="s">
        <v>1142</v>
      </c>
      <c r="W317" s="5" t="s">
        <v>1409</v>
      </c>
    </row>
    <row r="318" spans="2:23">
      <c r="B318" s="85">
        <v>315</v>
      </c>
      <c r="C318" s="6" t="s">
        <v>1179</v>
      </c>
      <c r="D318" s="6" t="s">
        <v>219</v>
      </c>
      <c r="E318" s="6" t="s">
        <v>319</v>
      </c>
      <c r="F318" s="53">
        <v>44028</v>
      </c>
      <c r="G318" s="6" t="s">
        <v>490</v>
      </c>
      <c r="H318" s="53">
        <v>44028</v>
      </c>
      <c r="I318" s="60" t="s">
        <v>1109</v>
      </c>
      <c r="J318" s="60" t="s">
        <v>1143</v>
      </c>
      <c r="K318" s="32"/>
      <c r="L318" s="32"/>
      <c r="M318" s="148">
        <v>234200</v>
      </c>
      <c r="N318" s="148">
        <f>M318*1.1</f>
        <v>257620.00000000003</v>
      </c>
      <c r="O318" s="132"/>
      <c r="P318" s="33"/>
      <c r="Q318" s="34"/>
      <c r="R318" s="8" t="s">
        <v>1144</v>
      </c>
      <c r="S318" s="39">
        <v>44034</v>
      </c>
      <c r="T318" s="39">
        <v>44074</v>
      </c>
      <c r="U318" s="6" t="s">
        <v>257</v>
      </c>
      <c r="V318" s="4" t="s">
        <v>1145</v>
      </c>
      <c r="W318" s="5" t="s">
        <v>1146</v>
      </c>
    </row>
    <row r="319" spans="2:23">
      <c r="B319" s="85">
        <v>316</v>
      </c>
      <c r="C319" s="6" t="s">
        <v>1179</v>
      </c>
      <c r="D319" s="6" t="s">
        <v>219</v>
      </c>
      <c r="E319" s="6" t="s">
        <v>915</v>
      </c>
      <c r="F319" s="53">
        <v>44028</v>
      </c>
      <c r="G319" s="6" t="s">
        <v>490</v>
      </c>
      <c r="H319" s="53">
        <v>44028</v>
      </c>
      <c r="I319" s="60" t="s">
        <v>1109</v>
      </c>
      <c r="J319" s="60" t="s">
        <v>1147</v>
      </c>
      <c r="K319" s="32"/>
      <c r="L319" s="32"/>
      <c r="M319" s="148">
        <v>402000</v>
      </c>
      <c r="N319" s="148">
        <f>M319*1.1</f>
        <v>442200.00000000006</v>
      </c>
      <c r="O319" s="132"/>
      <c r="P319" s="33"/>
      <c r="Q319" s="34"/>
      <c r="R319" s="8" t="s">
        <v>1148</v>
      </c>
      <c r="S319" s="39">
        <v>44036</v>
      </c>
      <c r="T319" s="39">
        <v>44074</v>
      </c>
      <c r="U319" s="6" t="s">
        <v>257</v>
      </c>
      <c r="V319" s="4" t="s">
        <v>1149</v>
      </c>
      <c r="W319" s="5" t="s">
        <v>1150</v>
      </c>
    </row>
    <row r="320" spans="2:23">
      <c r="B320" s="85">
        <v>317</v>
      </c>
      <c r="C320" s="6" t="s">
        <v>1151</v>
      </c>
      <c r="D320" s="6" t="s">
        <v>219</v>
      </c>
      <c r="E320" s="6" t="s">
        <v>915</v>
      </c>
      <c r="F320" s="53">
        <v>44028</v>
      </c>
      <c r="G320" s="6" t="s">
        <v>413</v>
      </c>
      <c r="H320" s="53">
        <v>44029</v>
      </c>
      <c r="I320" s="60" t="s">
        <v>1513</v>
      </c>
      <c r="J320" s="60" t="s">
        <v>1152</v>
      </c>
      <c r="K320" s="32"/>
      <c r="L320" s="32"/>
      <c r="M320" s="148"/>
      <c r="N320" s="148"/>
      <c r="O320" s="132"/>
      <c r="P320" s="33">
        <v>4451</v>
      </c>
      <c r="Q320" s="34"/>
      <c r="R320" s="8" t="s">
        <v>1153</v>
      </c>
      <c r="S320" s="8" t="s">
        <v>344</v>
      </c>
      <c r="T320" s="39">
        <v>44032</v>
      </c>
      <c r="U320" s="6" t="s">
        <v>1154</v>
      </c>
      <c r="V320" s="4" t="s">
        <v>1155</v>
      </c>
      <c r="W320" s="5" t="s">
        <v>1514</v>
      </c>
    </row>
    <row r="321" spans="2:23">
      <c r="B321" s="85">
        <v>318</v>
      </c>
      <c r="C321" s="6" t="s">
        <v>1156</v>
      </c>
      <c r="D321" s="6" t="s">
        <v>219</v>
      </c>
      <c r="E321" s="6" t="s">
        <v>21</v>
      </c>
      <c r="F321" s="53">
        <v>44029</v>
      </c>
      <c r="G321" s="6" t="s">
        <v>1157</v>
      </c>
      <c r="H321" s="53">
        <v>44032</v>
      </c>
      <c r="I321" s="60" t="s">
        <v>1158</v>
      </c>
      <c r="J321" s="60" t="s">
        <v>1159</v>
      </c>
      <c r="K321" s="32"/>
      <c r="L321" s="32"/>
      <c r="M321" s="148">
        <v>100360</v>
      </c>
      <c r="N321" s="148">
        <v>102830</v>
      </c>
      <c r="O321" s="128"/>
      <c r="P321" s="42"/>
      <c r="Q321" s="43"/>
      <c r="R321" s="8" t="s">
        <v>293</v>
      </c>
      <c r="S321" s="8" t="s">
        <v>344</v>
      </c>
      <c r="T321" s="39">
        <v>44032</v>
      </c>
      <c r="U321" s="6" t="s">
        <v>237</v>
      </c>
      <c r="V321" s="4" t="s">
        <v>238</v>
      </c>
      <c r="W321" s="5" t="s">
        <v>1160</v>
      </c>
    </row>
    <row r="322" spans="2:23">
      <c r="B322" s="85">
        <v>319</v>
      </c>
      <c r="C322" s="6" t="s">
        <v>985</v>
      </c>
      <c r="D322" s="6" t="s">
        <v>219</v>
      </c>
      <c r="E322" s="6" t="s">
        <v>319</v>
      </c>
      <c r="F322" s="53">
        <v>44029</v>
      </c>
      <c r="G322" s="6" t="s">
        <v>1027</v>
      </c>
      <c r="H322" s="53">
        <v>44029</v>
      </c>
      <c r="I322" s="60" t="s">
        <v>1161</v>
      </c>
      <c r="J322" s="60" t="s">
        <v>1162</v>
      </c>
      <c r="K322" s="32"/>
      <c r="L322" s="32"/>
      <c r="M322" s="146"/>
      <c r="N322" s="146">
        <v>929949</v>
      </c>
      <c r="O322" s="132"/>
      <c r="P322" s="33"/>
      <c r="Q322" s="34"/>
      <c r="R322" s="8" t="s">
        <v>317</v>
      </c>
      <c r="S322" s="8" t="s">
        <v>236</v>
      </c>
      <c r="T322" s="39">
        <v>44029</v>
      </c>
      <c r="U322" s="6" t="s">
        <v>237</v>
      </c>
      <c r="V322" s="4" t="s">
        <v>1163</v>
      </c>
      <c r="W322" s="5" t="s">
        <v>1164</v>
      </c>
    </row>
    <row r="323" spans="2:23">
      <c r="B323" s="85">
        <v>320</v>
      </c>
      <c r="C323" s="6" t="s">
        <v>985</v>
      </c>
      <c r="D323" s="6" t="s">
        <v>219</v>
      </c>
      <c r="E323" s="6" t="s">
        <v>319</v>
      </c>
      <c r="F323" s="53">
        <v>44029</v>
      </c>
      <c r="G323" s="6" t="s">
        <v>1027</v>
      </c>
      <c r="H323" s="53">
        <v>44029</v>
      </c>
      <c r="I323" s="60" t="s">
        <v>1161</v>
      </c>
      <c r="J323" s="60" t="s">
        <v>1165</v>
      </c>
      <c r="K323" s="32"/>
      <c r="L323" s="32"/>
      <c r="M323" s="146"/>
      <c r="N323" s="146">
        <v>5800</v>
      </c>
      <c r="O323" s="132"/>
      <c r="P323" s="33"/>
      <c r="Q323" s="34"/>
      <c r="R323" s="8" t="s">
        <v>241</v>
      </c>
      <c r="S323" s="8" t="s">
        <v>236</v>
      </c>
      <c r="T323" s="39">
        <v>44029</v>
      </c>
      <c r="U323" s="6" t="s">
        <v>237</v>
      </c>
      <c r="V323" s="4" t="s">
        <v>1166</v>
      </c>
      <c r="W323" s="5" t="s">
        <v>1167</v>
      </c>
    </row>
    <row r="324" spans="2:23">
      <c r="B324" s="85">
        <v>321</v>
      </c>
      <c r="C324" s="6" t="s">
        <v>1168</v>
      </c>
      <c r="D324" s="6" t="s">
        <v>219</v>
      </c>
      <c r="E324" s="6" t="s">
        <v>21</v>
      </c>
      <c r="F324" s="53">
        <v>44032</v>
      </c>
      <c r="G324" s="6" t="s">
        <v>15</v>
      </c>
      <c r="H324" s="53">
        <v>44032</v>
      </c>
      <c r="I324" s="60" t="s">
        <v>1169</v>
      </c>
      <c r="J324" s="60" t="s">
        <v>1170</v>
      </c>
      <c r="K324" s="32"/>
      <c r="L324" s="32"/>
      <c r="M324" s="148">
        <v>4318000</v>
      </c>
      <c r="N324" s="148">
        <f>M324*1.1</f>
        <v>4749800</v>
      </c>
      <c r="O324" s="132"/>
      <c r="P324" s="33"/>
      <c r="Q324" s="34"/>
      <c r="R324" s="8" t="s">
        <v>28</v>
      </c>
      <c r="S324" s="39">
        <v>44043</v>
      </c>
      <c r="T324" s="39">
        <v>44074</v>
      </c>
      <c r="U324" s="6" t="s">
        <v>257</v>
      </c>
      <c r="V324" s="4" t="s">
        <v>1312</v>
      </c>
      <c r="W324" s="5" t="s">
        <v>1171</v>
      </c>
    </row>
    <row r="325" spans="2:23">
      <c r="B325" s="85">
        <v>322</v>
      </c>
      <c r="C325" s="6" t="s">
        <v>1168</v>
      </c>
      <c r="D325" s="6" t="s">
        <v>219</v>
      </c>
      <c r="E325" s="6" t="s">
        <v>915</v>
      </c>
      <c r="F325" s="53">
        <v>44032</v>
      </c>
      <c r="G325" s="6" t="s">
        <v>15</v>
      </c>
      <c r="H325" s="53">
        <v>44032</v>
      </c>
      <c r="I325" s="60" t="s">
        <v>1169</v>
      </c>
      <c r="J325" s="60" t="s">
        <v>445</v>
      </c>
      <c r="K325" s="32"/>
      <c r="L325" s="32"/>
      <c r="M325" s="148"/>
      <c r="N325" s="148">
        <v>250800</v>
      </c>
      <c r="O325" s="132"/>
      <c r="P325" s="33"/>
      <c r="Q325" s="34"/>
      <c r="R325" s="8" t="s">
        <v>446</v>
      </c>
      <c r="S325" s="8" t="s">
        <v>236</v>
      </c>
      <c r="T325" s="39">
        <v>44032</v>
      </c>
      <c r="U325" s="6" t="s">
        <v>237</v>
      </c>
      <c r="V325" s="4" t="s">
        <v>1172</v>
      </c>
      <c r="W325" s="5" t="s">
        <v>1173</v>
      </c>
    </row>
    <row r="326" spans="2:23">
      <c r="B326" s="85">
        <v>323</v>
      </c>
      <c r="C326" s="6" t="s">
        <v>22</v>
      </c>
      <c r="D326" s="6" t="s">
        <v>219</v>
      </c>
      <c r="E326" s="6" t="s">
        <v>915</v>
      </c>
      <c r="F326" s="53">
        <v>44032</v>
      </c>
      <c r="G326" s="6" t="s">
        <v>178</v>
      </c>
      <c r="H326" s="53">
        <v>44032</v>
      </c>
      <c r="I326" s="60" t="s">
        <v>1174</v>
      </c>
      <c r="J326" s="60" t="s">
        <v>1175</v>
      </c>
      <c r="K326" s="32"/>
      <c r="L326" s="32"/>
      <c r="M326" s="148"/>
      <c r="N326" s="148">
        <v>27470</v>
      </c>
      <c r="O326" s="132"/>
      <c r="P326" s="33"/>
      <c r="Q326" s="34"/>
      <c r="R326" s="8" t="s">
        <v>1176</v>
      </c>
      <c r="S326" s="8" t="s">
        <v>344</v>
      </c>
      <c r="T326" s="39">
        <v>44032</v>
      </c>
      <c r="U326" s="6" t="s">
        <v>237</v>
      </c>
      <c r="V326" s="4" t="s">
        <v>1177</v>
      </c>
      <c r="W326" s="5" t="s">
        <v>1178</v>
      </c>
    </row>
    <row r="327" spans="2:23">
      <c r="B327" s="85">
        <v>324</v>
      </c>
      <c r="C327" s="6" t="s">
        <v>1179</v>
      </c>
      <c r="D327" s="6" t="s">
        <v>219</v>
      </c>
      <c r="E327" s="6" t="s">
        <v>319</v>
      </c>
      <c r="F327" s="53">
        <v>44032</v>
      </c>
      <c r="G327" s="6" t="s">
        <v>490</v>
      </c>
      <c r="H327" s="53">
        <v>44032</v>
      </c>
      <c r="I327" s="60" t="s">
        <v>1180</v>
      </c>
      <c r="J327" s="60" t="s">
        <v>694</v>
      </c>
      <c r="K327" s="32"/>
      <c r="L327" s="32"/>
      <c r="M327" s="148">
        <v>1100000</v>
      </c>
      <c r="N327" s="148">
        <f t="shared" ref="N327:N337" si="9">M327*1.1</f>
        <v>1210000</v>
      </c>
      <c r="O327" s="132"/>
      <c r="P327" s="33"/>
      <c r="Q327" s="34"/>
      <c r="R327" s="8" t="s">
        <v>1181</v>
      </c>
      <c r="S327" s="39">
        <v>44041</v>
      </c>
      <c r="T327" s="39">
        <v>44043</v>
      </c>
      <c r="U327" s="6" t="s">
        <v>759</v>
      </c>
      <c r="V327" s="4" t="s">
        <v>1182</v>
      </c>
      <c r="W327" s="5" t="s">
        <v>1183</v>
      </c>
    </row>
    <row r="328" spans="2:23">
      <c r="B328" s="85">
        <v>325</v>
      </c>
      <c r="C328" s="6" t="s">
        <v>398</v>
      </c>
      <c r="D328" s="6" t="s">
        <v>219</v>
      </c>
      <c r="E328" s="6" t="s">
        <v>964</v>
      </c>
      <c r="F328" s="53">
        <v>44032</v>
      </c>
      <c r="G328" s="6" t="s">
        <v>191</v>
      </c>
      <c r="H328" s="53">
        <v>44032</v>
      </c>
      <c r="I328" s="60" t="s">
        <v>1184</v>
      </c>
      <c r="J328" s="60" t="s">
        <v>1185</v>
      </c>
      <c r="K328" s="32"/>
      <c r="L328" s="32"/>
      <c r="M328" s="148">
        <v>650000</v>
      </c>
      <c r="N328" s="148">
        <f t="shared" si="9"/>
        <v>715000</v>
      </c>
      <c r="O328" s="128"/>
      <c r="P328" s="42"/>
      <c r="Q328" s="43"/>
      <c r="R328" s="8" t="s">
        <v>18</v>
      </c>
      <c r="S328" s="39">
        <v>44040</v>
      </c>
      <c r="T328" s="39">
        <v>44074</v>
      </c>
      <c r="U328" s="6" t="s">
        <v>257</v>
      </c>
      <c r="V328" s="4" t="s">
        <v>1410</v>
      </c>
      <c r="W328" s="5" t="s">
        <v>1411</v>
      </c>
    </row>
    <row r="329" spans="2:23">
      <c r="B329" s="85">
        <v>326</v>
      </c>
      <c r="C329" s="6" t="s">
        <v>1186</v>
      </c>
      <c r="D329" s="6" t="s">
        <v>219</v>
      </c>
      <c r="E329" s="6" t="s">
        <v>319</v>
      </c>
      <c r="F329" s="53">
        <v>44032</v>
      </c>
      <c r="G329" s="6" t="s">
        <v>178</v>
      </c>
      <c r="H329" s="53">
        <v>44032</v>
      </c>
      <c r="I329" s="60" t="s">
        <v>1187</v>
      </c>
      <c r="J329" s="60" t="s">
        <v>1188</v>
      </c>
      <c r="K329" s="32"/>
      <c r="L329" s="32"/>
      <c r="M329" s="148">
        <v>198000</v>
      </c>
      <c r="N329" s="148">
        <f t="shared" si="9"/>
        <v>217800.00000000003</v>
      </c>
      <c r="O329" s="132"/>
      <c r="P329" s="33"/>
      <c r="Q329" s="34"/>
      <c r="R329" s="8" t="s">
        <v>10</v>
      </c>
      <c r="S329" s="39">
        <v>44039</v>
      </c>
      <c r="T329" s="39">
        <v>44074</v>
      </c>
      <c r="U329" s="6" t="s">
        <v>257</v>
      </c>
      <c r="V329" s="4" t="s">
        <v>1189</v>
      </c>
      <c r="W329" s="5" t="s">
        <v>1190</v>
      </c>
    </row>
    <row r="330" spans="2:23">
      <c r="B330" s="85">
        <v>327</v>
      </c>
      <c r="C330" s="6" t="s">
        <v>1186</v>
      </c>
      <c r="D330" s="6" t="s">
        <v>219</v>
      </c>
      <c r="E330" s="6" t="s">
        <v>319</v>
      </c>
      <c r="F330" s="53">
        <v>44032</v>
      </c>
      <c r="G330" s="6" t="s">
        <v>178</v>
      </c>
      <c r="H330" s="53">
        <v>44032</v>
      </c>
      <c r="I330" s="60" t="s">
        <v>1191</v>
      </c>
      <c r="J330" s="60" t="s">
        <v>1192</v>
      </c>
      <c r="K330" s="32"/>
      <c r="L330" s="32"/>
      <c r="M330" s="148">
        <v>1504000</v>
      </c>
      <c r="N330" s="148">
        <f t="shared" si="9"/>
        <v>1654400.0000000002</v>
      </c>
      <c r="O330" s="132"/>
      <c r="P330" s="33"/>
      <c r="Q330" s="34"/>
      <c r="R330" s="8" t="s">
        <v>10</v>
      </c>
      <c r="S330" s="39">
        <v>44041</v>
      </c>
      <c r="T330" s="39">
        <v>44074</v>
      </c>
      <c r="U330" s="6" t="s">
        <v>257</v>
      </c>
      <c r="V330" s="4" t="s">
        <v>1193</v>
      </c>
      <c r="W330" s="5" t="s">
        <v>1194</v>
      </c>
    </row>
    <row r="331" spans="2:23">
      <c r="B331" s="85">
        <v>328</v>
      </c>
      <c r="C331" s="6" t="s">
        <v>1179</v>
      </c>
      <c r="D331" s="6" t="s">
        <v>219</v>
      </c>
      <c r="E331" s="6" t="s">
        <v>964</v>
      </c>
      <c r="F331" s="53">
        <v>44032</v>
      </c>
      <c r="G331" s="6" t="s">
        <v>490</v>
      </c>
      <c r="H331" s="53">
        <v>44032</v>
      </c>
      <c r="I331" s="60" t="s">
        <v>1180</v>
      </c>
      <c r="J331" s="60" t="s">
        <v>1195</v>
      </c>
      <c r="K331" s="32"/>
      <c r="L331" s="32"/>
      <c r="M331" s="148">
        <v>3380500</v>
      </c>
      <c r="N331" s="148">
        <f t="shared" si="9"/>
        <v>3718550.0000000005</v>
      </c>
      <c r="O331" s="128"/>
      <c r="P331" s="42"/>
      <c r="Q331" s="43"/>
      <c r="R331" s="8" t="s">
        <v>10</v>
      </c>
      <c r="S331" s="39">
        <v>44041</v>
      </c>
      <c r="T331" s="39">
        <v>44074</v>
      </c>
      <c r="U331" s="6" t="s">
        <v>257</v>
      </c>
      <c r="V331" s="4" t="s">
        <v>1515</v>
      </c>
      <c r="W331" s="5" t="s">
        <v>1412</v>
      </c>
    </row>
    <row r="332" spans="2:23">
      <c r="B332" s="85">
        <v>329</v>
      </c>
      <c r="C332" s="6" t="s">
        <v>1179</v>
      </c>
      <c r="D332" s="6" t="s">
        <v>219</v>
      </c>
      <c r="E332" s="6" t="s">
        <v>319</v>
      </c>
      <c r="F332" s="53">
        <v>44032</v>
      </c>
      <c r="G332" s="6" t="s">
        <v>490</v>
      </c>
      <c r="H332" s="53">
        <v>44032</v>
      </c>
      <c r="I332" s="60" t="s">
        <v>1180</v>
      </c>
      <c r="J332" s="60" t="s">
        <v>1196</v>
      </c>
      <c r="K332" s="32"/>
      <c r="L332" s="32"/>
      <c r="M332" s="148">
        <v>2207600</v>
      </c>
      <c r="N332" s="148">
        <f t="shared" si="9"/>
        <v>2428360</v>
      </c>
      <c r="O332" s="132"/>
      <c r="P332" s="33"/>
      <c r="Q332" s="34"/>
      <c r="R332" s="8" t="s">
        <v>23</v>
      </c>
      <c r="S332" s="39">
        <v>44041</v>
      </c>
      <c r="T332" s="39">
        <v>44074</v>
      </c>
      <c r="U332" s="6" t="s">
        <v>257</v>
      </c>
      <c r="V332" s="4" t="s">
        <v>1197</v>
      </c>
      <c r="W332" s="5" t="s">
        <v>1198</v>
      </c>
    </row>
    <row r="333" spans="2:23">
      <c r="B333" s="85">
        <v>330</v>
      </c>
      <c r="C333" s="6" t="s">
        <v>954</v>
      </c>
      <c r="D333" s="6" t="s">
        <v>223</v>
      </c>
      <c r="E333" s="6" t="s">
        <v>21</v>
      </c>
      <c r="F333" s="53">
        <v>44032</v>
      </c>
      <c r="G333" s="6" t="s">
        <v>955</v>
      </c>
      <c r="H333" s="53">
        <v>44032</v>
      </c>
      <c r="I333" s="60" t="s">
        <v>1199</v>
      </c>
      <c r="J333" s="60" t="s">
        <v>1200</v>
      </c>
      <c r="K333" s="32"/>
      <c r="L333" s="32"/>
      <c r="M333" s="148">
        <v>580200</v>
      </c>
      <c r="N333" s="148">
        <f t="shared" si="9"/>
        <v>638220</v>
      </c>
      <c r="O333" s="132"/>
      <c r="P333" s="33"/>
      <c r="Q333" s="34"/>
      <c r="R333" s="8" t="s">
        <v>1201</v>
      </c>
      <c r="S333" s="39">
        <v>44035</v>
      </c>
      <c r="T333" s="39">
        <v>44074</v>
      </c>
      <c r="U333" s="6" t="s">
        <v>257</v>
      </c>
      <c r="V333" s="4" t="s">
        <v>1202</v>
      </c>
      <c r="W333" s="5" t="s">
        <v>1203</v>
      </c>
    </row>
    <row r="334" spans="2:23">
      <c r="B334" s="85">
        <v>331</v>
      </c>
      <c r="C334" s="6" t="s">
        <v>954</v>
      </c>
      <c r="D334" s="6" t="s">
        <v>219</v>
      </c>
      <c r="E334" s="6" t="s">
        <v>21</v>
      </c>
      <c r="F334" s="53">
        <v>44033</v>
      </c>
      <c r="G334" s="6" t="s">
        <v>955</v>
      </c>
      <c r="H334" s="53">
        <v>44033</v>
      </c>
      <c r="I334" s="60" t="s">
        <v>1204</v>
      </c>
      <c r="J334" s="60" t="s">
        <v>1205</v>
      </c>
      <c r="K334" s="32"/>
      <c r="L334" s="32"/>
      <c r="M334" s="148">
        <v>4361600</v>
      </c>
      <c r="N334" s="148">
        <f t="shared" si="9"/>
        <v>4797760</v>
      </c>
      <c r="O334" s="132"/>
      <c r="P334" s="33"/>
      <c r="Q334" s="34"/>
      <c r="R334" s="8" t="s">
        <v>917</v>
      </c>
      <c r="S334" s="39">
        <v>44043</v>
      </c>
      <c r="T334" s="39">
        <v>44074</v>
      </c>
      <c r="U334" s="6" t="s">
        <v>257</v>
      </c>
      <c r="V334" s="4" t="s">
        <v>1313</v>
      </c>
      <c r="W334" s="5" t="s">
        <v>1314</v>
      </c>
    </row>
    <row r="335" spans="2:23">
      <c r="B335" s="85">
        <v>332</v>
      </c>
      <c r="C335" s="6" t="s">
        <v>1206</v>
      </c>
      <c r="D335" s="6" t="s">
        <v>219</v>
      </c>
      <c r="E335" s="6" t="s">
        <v>915</v>
      </c>
      <c r="F335" s="53">
        <v>44033</v>
      </c>
      <c r="G335" s="6" t="s">
        <v>1207</v>
      </c>
      <c r="H335" s="53">
        <v>44033</v>
      </c>
      <c r="I335" s="60" t="s">
        <v>1208</v>
      </c>
      <c r="J335" s="60" t="s">
        <v>1209</v>
      </c>
      <c r="K335" s="32"/>
      <c r="L335" s="32"/>
      <c r="M335" s="148">
        <v>902000</v>
      </c>
      <c r="N335" s="148">
        <f t="shared" si="9"/>
        <v>992200.00000000012</v>
      </c>
      <c r="O335" s="132"/>
      <c r="P335" s="33"/>
      <c r="Q335" s="34"/>
      <c r="R335" s="8" t="s">
        <v>917</v>
      </c>
      <c r="S335" s="39">
        <v>44043</v>
      </c>
      <c r="T335" s="39">
        <v>44074</v>
      </c>
      <c r="U335" s="6" t="s">
        <v>257</v>
      </c>
      <c r="V335" s="4" t="s">
        <v>1315</v>
      </c>
      <c r="W335" s="5" t="s">
        <v>1210</v>
      </c>
    </row>
    <row r="336" spans="2:23">
      <c r="B336" s="85">
        <v>333</v>
      </c>
      <c r="C336" s="6" t="s">
        <v>1211</v>
      </c>
      <c r="D336" s="6" t="s">
        <v>219</v>
      </c>
      <c r="E336" s="6" t="s">
        <v>915</v>
      </c>
      <c r="F336" s="53">
        <v>44034</v>
      </c>
      <c r="G336" s="6" t="s">
        <v>413</v>
      </c>
      <c r="H336" s="53">
        <v>44034</v>
      </c>
      <c r="I336" s="60" t="s">
        <v>1212</v>
      </c>
      <c r="J336" s="60" t="s">
        <v>1213</v>
      </c>
      <c r="K336" s="32"/>
      <c r="L336" s="32"/>
      <c r="M336" s="148">
        <v>3475000</v>
      </c>
      <c r="N336" s="148">
        <f t="shared" si="9"/>
        <v>3822500.0000000005</v>
      </c>
      <c r="O336" s="132"/>
      <c r="P336" s="33"/>
      <c r="Q336" s="34"/>
      <c r="R336" s="8" t="s">
        <v>57</v>
      </c>
      <c r="S336" s="39">
        <v>44074</v>
      </c>
      <c r="T336" s="39">
        <v>44134</v>
      </c>
      <c r="U336" s="6" t="s">
        <v>257</v>
      </c>
      <c r="V336" s="4" t="s">
        <v>1909</v>
      </c>
      <c r="W336" s="5" t="s">
        <v>1910</v>
      </c>
    </row>
    <row r="337" spans="2:23">
      <c r="B337" s="85">
        <v>334</v>
      </c>
      <c r="C337" s="6" t="s">
        <v>398</v>
      </c>
      <c r="D337" s="6" t="s">
        <v>219</v>
      </c>
      <c r="E337" s="6" t="s">
        <v>319</v>
      </c>
      <c r="F337" s="53">
        <v>44034</v>
      </c>
      <c r="G337" s="6" t="s">
        <v>834</v>
      </c>
      <c r="H337" s="53">
        <v>44035</v>
      </c>
      <c r="I337" s="60" t="s">
        <v>1214</v>
      </c>
      <c r="J337" s="60" t="s">
        <v>1215</v>
      </c>
      <c r="K337" s="32"/>
      <c r="L337" s="32"/>
      <c r="M337" s="148">
        <v>690000</v>
      </c>
      <c r="N337" s="148">
        <f t="shared" si="9"/>
        <v>759000.00000000012</v>
      </c>
      <c r="O337" s="132"/>
      <c r="P337" s="33"/>
      <c r="Q337" s="34"/>
      <c r="R337" s="8" t="s">
        <v>10</v>
      </c>
      <c r="S337" s="39">
        <v>44045</v>
      </c>
      <c r="T337" s="39">
        <v>44074</v>
      </c>
      <c r="U337" s="6" t="s">
        <v>258</v>
      </c>
      <c r="V337" s="4" t="s">
        <v>1413</v>
      </c>
      <c r="W337" s="5" t="s">
        <v>1414</v>
      </c>
    </row>
    <row r="338" spans="2:23">
      <c r="B338" s="85">
        <v>335</v>
      </c>
      <c r="C338" s="6" t="s">
        <v>398</v>
      </c>
      <c r="D338" s="6" t="s">
        <v>219</v>
      </c>
      <c r="E338" s="6" t="s">
        <v>319</v>
      </c>
      <c r="F338" s="53">
        <v>44035</v>
      </c>
      <c r="G338" s="6" t="s">
        <v>191</v>
      </c>
      <c r="H338" s="53">
        <v>44035</v>
      </c>
      <c r="I338" s="60" t="s">
        <v>1216</v>
      </c>
      <c r="J338" s="60" t="s">
        <v>1217</v>
      </c>
      <c r="K338" s="32"/>
      <c r="L338" s="32"/>
      <c r="M338" s="148"/>
      <c r="N338" s="148">
        <v>974204</v>
      </c>
      <c r="O338" s="132"/>
      <c r="P338" s="33"/>
      <c r="Q338" s="34"/>
      <c r="R338" s="8" t="s">
        <v>377</v>
      </c>
      <c r="S338" s="8" t="s">
        <v>236</v>
      </c>
      <c r="T338" s="39">
        <v>44036</v>
      </c>
      <c r="U338" s="6" t="s">
        <v>237</v>
      </c>
      <c r="V338" s="4" t="s">
        <v>1218</v>
      </c>
      <c r="W338" s="5" t="s">
        <v>1316</v>
      </c>
    </row>
    <row r="339" spans="2:23">
      <c r="B339" s="85">
        <v>336</v>
      </c>
      <c r="C339" s="6" t="s">
        <v>398</v>
      </c>
      <c r="D339" s="6" t="s">
        <v>219</v>
      </c>
      <c r="E339" s="6" t="s">
        <v>21</v>
      </c>
      <c r="F339" s="53">
        <v>44035</v>
      </c>
      <c r="G339" s="6" t="s">
        <v>191</v>
      </c>
      <c r="H339" s="53">
        <v>44035</v>
      </c>
      <c r="I339" s="60" t="s">
        <v>1216</v>
      </c>
      <c r="J339" s="60" t="s">
        <v>1219</v>
      </c>
      <c r="K339" s="32"/>
      <c r="L339" s="32"/>
      <c r="M339" s="148">
        <v>816260</v>
      </c>
      <c r="N339" s="148">
        <f>M339*1.1</f>
        <v>897886.00000000012</v>
      </c>
      <c r="O339" s="132"/>
      <c r="P339" s="33"/>
      <c r="Q339" s="34"/>
      <c r="R339" s="8" t="s">
        <v>76</v>
      </c>
      <c r="S339" s="39">
        <v>44040</v>
      </c>
      <c r="T339" s="39">
        <v>44074</v>
      </c>
      <c r="U339" s="6" t="s">
        <v>258</v>
      </c>
      <c r="V339" s="4" t="s">
        <v>1317</v>
      </c>
      <c r="W339" s="5" t="s">
        <v>1318</v>
      </c>
    </row>
    <row r="340" spans="2:23">
      <c r="B340" s="85">
        <v>337</v>
      </c>
      <c r="C340" s="6" t="s">
        <v>1220</v>
      </c>
      <c r="D340" s="6" t="s">
        <v>219</v>
      </c>
      <c r="E340" s="6" t="s">
        <v>319</v>
      </c>
      <c r="F340" s="53">
        <v>44035</v>
      </c>
      <c r="G340" s="6" t="s">
        <v>329</v>
      </c>
      <c r="H340" s="53">
        <v>44035</v>
      </c>
      <c r="I340" s="60" t="s">
        <v>1221</v>
      </c>
      <c r="J340" s="104" t="s">
        <v>1222</v>
      </c>
      <c r="K340" s="32"/>
      <c r="L340" s="32"/>
      <c r="M340" s="148">
        <v>400000</v>
      </c>
      <c r="N340" s="148">
        <f>M340*1.1</f>
        <v>440000.00000000006</v>
      </c>
      <c r="O340" s="132"/>
      <c r="P340" s="33"/>
      <c r="Q340" s="34"/>
      <c r="R340" s="8" t="s">
        <v>18</v>
      </c>
      <c r="S340" s="39">
        <v>44042</v>
      </c>
      <c r="T340" s="39">
        <v>44074</v>
      </c>
      <c r="U340" s="6" t="s">
        <v>258</v>
      </c>
      <c r="V340" s="4" t="s">
        <v>1319</v>
      </c>
      <c r="W340" s="5" t="s">
        <v>1320</v>
      </c>
    </row>
    <row r="341" spans="2:23">
      <c r="B341" s="85">
        <v>338</v>
      </c>
      <c r="C341" s="6" t="s">
        <v>398</v>
      </c>
      <c r="D341" s="6" t="s">
        <v>219</v>
      </c>
      <c r="E341" s="6" t="s">
        <v>319</v>
      </c>
      <c r="F341" s="53">
        <v>44035</v>
      </c>
      <c r="G341" s="6" t="s">
        <v>191</v>
      </c>
      <c r="H341" s="53">
        <v>44035</v>
      </c>
      <c r="I341" s="60" t="s">
        <v>1415</v>
      </c>
      <c r="J341" s="60" t="s">
        <v>1223</v>
      </c>
      <c r="K341" s="32"/>
      <c r="L341" s="32"/>
      <c r="M341" s="148">
        <v>1100000</v>
      </c>
      <c r="N341" s="148">
        <f>M341*1.1</f>
        <v>1210000</v>
      </c>
      <c r="O341" s="132"/>
      <c r="P341" s="33"/>
      <c r="Q341" s="34"/>
      <c r="R341" s="8" t="s">
        <v>20</v>
      </c>
      <c r="S341" s="8" t="s">
        <v>12</v>
      </c>
      <c r="T341" s="39">
        <v>44103</v>
      </c>
      <c r="U341" s="6" t="s">
        <v>258</v>
      </c>
      <c r="V341" s="4" t="s">
        <v>1516</v>
      </c>
      <c r="W341" s="5" t="s">
        <v>1517</v>
      </c>
    </row>
    <row r="342" spans="2:23">
      <c r="B342" s="85">
        <v>339</v>
      </c>
      <c r="C342" s="6" t="s">
        <v>972</v>
      </c>
      <c r="D342" s="6" t="s">
        <v>219</v>
      </c>
      <c r="E342" s="6" t="s">
        <v>319</v>
      </c>
      <c r="F342" s="53">
        <v>44035</v>
      </c>
      <c r="G342" s="6" t="s">
        <v>329</v>
      </c>
      <c r="H342" s="53">
        <v>44035</v>
      </c>
      <c r="I342" s="60" t="s">
        <v>973</v>
      </c>
      <c r="J342" s="60" t="s">
        <v>1224</v>
      </c>
      <c r="K342" s="32"/>
      <c r="L342" s="32"/>
      <c r="M342" s="148">
        <v>93000</v>
      </c>
      <c r="N342" s="148">
        <v>102300</v>
      </c>
      <c r="O342" s="132"/>
      <c r="P342" s="33"/>
      <c r="Q342" s="34"/>
      <c r="R342" s="8" t="s">
        <v>377</v>
      </c>
      <c r="S342" s="8" t="s">
        <v>236</v>
      </c>
      <c r="T342" s="39">
        <v>44036</v>
      </c>
      <c r="U342" s="6" t="s">
        <v>237</v>
      </c>
      <c r="V342" s="4" t="s">
        <v>1225</v>
      </c>
      <c r="W342" s="5" t="s">
        <v>1321</v>
      </c>
    </row>
    <row r="343" spans="2:23">
      <c r="B343" s="85">
        <v>340</v>
      </c>
      <c r="C343" s="6" t="s">
        <v>1220</v>
      </c>
      <c r="D343" s="6" t="s">
        <v>219</v>
      </c>
      <c r="E343" s="6" t="s">
        <v>852</v>
      </c>
      <c r="F343" s="53">
        <v>44035</v>
      </c>
      <c r="G343" s="6" t="s">
        <v>329</v>
      </c>
      <c r="H343" s="53">
        <v>44035</v>
      </c>
      <c r="I343" s="60" t="s">
        <v>1226</v>
      </c>
      <c r="J343" s="60" t="s">
        <v>898</v>
      </c>
      <c r="K343" s="32"/>
      <c r="L343" s="32"/>
      <c r="M343" s="148">
        <v>1677000</v>
      </c>
      <c r="N343" s="148">
        <f>M343*1.1</f>
        <v>1844700.0000000002</v>
      </c>
      <c r="O343" s="132"/>
      <c r="P343" s="33"/>
      <c r="Q343" s="34"/>
      <c r="R343" s="8" t="s">
        <v>122</v>
      </c>
      <c r="S343" s="39">
        <v>44040</v>
      </c>
      <c r="T343" s="39">
        <v>44074</v>
      </c>
      <c r="U343" s="6" t="s">
        <v>258</v>
      </c>
      <c r="V343" s="4" t="s">
        <v>1227</v>
      </c>
      <c r="W343" s="5" t="s">
        <v>1228</v>
      </c>
    </row>
    <row r="344" spans="2:23">
      <c r="B344" s="85">
        <v>341</v>
      </c>
      <c r="C344" s="6" t="s">
        <v>1220</v>
      </c>
      <c r="D344" s="6" t="s">
        <v>219</v>
      </c>
      <c r="E344" s="6" t="s">
        <v>852</v>
      </c>
      <c r="F344" s="53">
        <v>44035</v>
      </c>
      <c r="G344" s="6" t="s">
        <v>329</v>
      </c>
      <c r="H344" s="53">
        <v>44035</v>
      </c>
      <c r="I344" s="60" t="s">
        <v>1226</v>
      </c>
      <c r="J344" s="60" t="s">
        <v>1229</v>
      </c>
      <c r="K344" s="32"/>
      <c r="L344" s="32"/>
      <c r="M344" s="148"/>
      <c r="N344" s="148">
        <v>483230</v>
      </c>
      <c r="O344" s="132"/>
      <c r="P344" s="33"/>
      <c r="Q344" s="34"/>
      <c r="R344" s="8" t="s">
        <v>377</v>
      </c>
      <c r="S344" s="8" t="s">
        <v>236</v>
      </c>
      <c r="T344" s="39">
        <v>44036</v>
      </c>
      <c r="U344" s="6" t="s">
        <v>237</v>
      </c>
      <c r="V344" s="4" t="s">
        <v>1230</v>
      </c>
      <c r="W344" s="5" t="s">
        <v>3186</v>
      </c>
    </row>
    <row r="345" spans="2:23">
      <c r="B345" s="85">
        <v>342</v>
      </c>
      <c r="C345" s="6" t="s">
        <v>1220</v>
      </c>
      <c r="D345" s="6" t="s">
        <v>219</v>
      </c>
      <c r="E345" s="6" t="s">
        <v>852</v>
      </c>
      <c r="F345" s="53">
        <v>44035</v>
      </c>
      <c r="G345" s="6" t="s">
        <v>329</v>
      </c>
      <c r="H345" s="53">
        <v>44040</v>
      </c>
      <c r="I345" s="60" t="s">
        <v>3187</v>
      </c>
      <c r="J345" s="60" t="s">
        <v>1231</v>
      </c>
      <c r="K345" s="32"/>
      <c r="L345" s="32"/>
      <c r="M345" s="148">
        <v>27700</v>
      </c>
      <c r="N345" s="148">
        <v>32970</v>
      </c>
      <c r="O345" s="132"/>
      <c r="P345" s="33"/>
      <c r="Q345" s="34"/>
      <c r="R345" s="8" t="s">
        <v>377</v>
      </c>
      <c r="S345" s="8" t="s">
        <v>236</v>
      </c>
      <c r="T345" s="39">
        <v>44041</v>
      </c>
      <c r="U345" s="6" t="s">
        <v>237</v>
      </c>
      <c r="V345" s="4" t="s">
        <v>1232</v>
      </c>
      <c r="W345" s="5" t="s">
        <v>3186</v>
      </c>
    </row>
    <row r="346" spans="2:23">
      <c r="B346" s="85">
        <v>343</v>
      </c>
      <c r="C346" s="6" t="s">
        <v>1220</v>
      </c>
      <c r="D346" s="6" t="s">
        <v>219</v>
      </c>
      <c r="E346" s="6" t="s">
        <v>21</v>
      </c>
      <c r="F346" s="53">
        <v>44035</v>
      </c>
      <c r="G346" s="6" t="s">
        <v>329</v>
      </c>
      <c r="H346" s="53">
        <v>44039</v>
      </c>
      <c r="I346" s="60" t="s">
        <v>1226</v>
      </c>
      <c r="J346" s="60" t="s">
        <v>1233</v>
      </c>
      <c r="K346" s="32"/>
      <c r="L346" s="32"/>
      <c r="M346" s="148">
        <v>1808500</v>
      </c>
      <c r="N346" s="148">
        <f>M346*1.1</f>
        <v>1989350.0000000002</v>
      </c>
      <c r="O346" s="128"/>
      <c r="P346" s="42"/>
      <c r="Q346" s="43"/>
      <c r="R346" s="8" t="s">
        <v>30</v>
      </c>
      <c r="S346" s="39">
        <v>44050</v>
      </c>
      <c r="T346" s="39">
        <v>44103</v>
      </c>
      <c r="U346" s="6" t="s">
        <v>258</v>
      </c>
      <c r="V346" s="4" t="s">
        <v>1416</v>
      </c>
      <c r="W346" s="5" t="s">
        <v>1417</v>
      </c>
    </row>
    <row r="347" spans="2:23">
      <c r="B347" s="85">
        <v>344</v>
      </c>
      <c r="C347" s="6" t="s">
        <v>892</v>
      </c>
      <c r="D347" s="6" t="s">
        <v>219</v>
      </c>
      <c r="E347" s="6" t="s">
        <v>319</v>
      </c>
      <c r="F347" s="53">
        <v>44035</v>
      </c>
      <c r="G347" s="6" t="s">
        <v>329</v>
      </c>
      <c r="H347" s="53">
        <v>44048</v>
      </c>
      <c r="I347" s="60" t="s">
        <v>1234</v>
      </c>
      <c r="J347" s="60" t="s">
        <v>906</v>
      </c>
      <c r="K347" s="32"/>
      <c r="L347" s="32"/>
      <c r="M347" s="148">
        <v>700000</v>
      </c>
      <c r="N347" s="148">
        <f>M347*1.1</f>
        <v>770000.00000000012</v>
      </c>
      <c r="O347" s="132"/>
      <c r="P347" s="33"/>
      <c r="Q347" s="34"/>
      <c r="R347" s="8" t="s">
        <v>20</v>
      </c>
      <c r="S347" s="8" t="s">
        <v>12</v>
      </c>
      <c r="T347" s="39">
        <v>44103</v>
      </c>
      <c r="U347" s="6" t="s">
        <v>258</v>
      </c>
      <c r="V347" s="4" t="s">
        <v>1595</v>
      </c>
      <c r="W347" s="5" t="s">
        <v>1596</v>
      </c>
    </row>
    <row r="348" spans="2:23">
      <c r="B348" s="85">
        <v>345</v>
      </c>
      <c r="C348" s="6" t="s">
        <v>1206</v>
      </c>
      <c r="D348" s="6" t="s">
        <v>219</v>
      </c>
      <c r="E348" s="6" t="s">
        <v>319</v>
      </c>
      <c r="F348" s="53">
        <v>44036</v>
      </c>
      <c r="G348" s="6" t="s">
        <v>1207</v>
      </c>
      <c r="H348" s="53">
        <v>44036</v>
      </c>
      <c r="I348" s="60" t="s">
        <v>1235</v>
      </c>
      <c r="J348" s="60" t="s">
        <v>1236</v>
      </c>
      <c r="K348" s="32"/>
      <c r="L348" s="32"/>
      <c r="M348" s="148">
        <v>199200</v>
      </c>
      <c r="N348" s="148">
        <f>M348*1.1</f>
        <v>219120.00000000003</v>
      </c>
      <c r="O348" s="132"/>
      <c r="P348" s="33"/>
      <c r="Q348" s="34"/>
      <c r="R348" s="8" t="s">
        <v>1111</v>
      </c>
      <c r="S348" s="39">
        <v>44042</v>
      </c>
      <c r="T348" s="39">
        <v>44074</v>
      </c>
      <c r="U348" s="6" t="s">
        <v>258</v>
      </c>
      <c r="V348" s="4" t="s">
        <v>1322</v>
      </c>
      <c r="W348" s="5" t="s">
        <v>1323</v>
      </c>
    </row>
    <row r="349" spans="2:23">
      <c r="B349" s="85">
        <v>346</v>
      </c>
      <c r="C349" s="6" t="s">
        <v>1206</v>
      </c>
      <c r="D349" s="6" t="s">
        <v>219</v>
      </c>
      <c r="E349" s="6" t="s">
        <v>319</v>
      </c>
      <c r="F349" s="53">
        <v>44036</v>
      </c>
      <c r="G349" s="6" t="s">
        <v>1207</v>
      </c>
      <c r="H349" s="53">
        <v>44036</v>
      </c>
      <c r="I349" s="60" t="s">
        <v>1235</v>
      </c>
      <c r="J349" s="60" t="s">
        <v>1237</v>
      </c>
      <c r="K349" s="32"/>
      <c r="L349" s="32"/>
      <c r="M349" s="148"/>
      <c r="N349" s="148">
        <v>603799</v>
      </c>
      <c r="O349" s="132"/>
      <c r="P349" s="33"/>
      <c r="Q349" s="34"/>
      <c r="R349" s="8" t="s">
        <v>317</v>
      </c>
      <c r="S349" s="8" t="s">
        <v>236</v>
      </c>
      <c r="T349" s="39">
        <v>44039</v>
      </c>
      <c r="U349" s="6" t="s">
        <v>237</v>
      </c>
      <c r="V349" s="4" t="s">
        <v>1238</v>
      </c>
      <c r="W349" s="5" t="s">
        <v>1518</v>
      </c>
    </row>
    <row r="350" spans="2:23">
      <c r="B350" s="85">
        <v>347</v>
      </c>
      <c r="C350" s="6" t="s">
        <v>1206</v>
      </c>
      <c r="D350" s="6" t="s">
        <v>219</v>
      </c>
      <c r="E350" s="6" t="s">
        <v>21</v>
      </c>
      <c r="F350" s="53">
        <v>44036</v>
      </c>
      <c r="G350" s="6" t="s">
        <v>1207</v>
      </c>
      <c r="H350" s="53">
        <v>44036</v>
      </c>
      <c r="I350" s="60" t="s">
        <v>1239</v>
      </c>
      <c r="J350" s="60" t="s">
        <v>1240</v>
      </c>
      <c r="K350" s="32"/>
      <c r="L350" s="32"/>
      <c r="M350" s="148">
        <v>85000</v>
      </c>
      <c r="N350" s="148">
        <f>M350*1.1</f>
        <v>93500.000000000015</v>
      </c>
      <c r="O350" s="132"/>
      <c r="P350" s="33"/>
      <c r="Q350" s="34"/>
      <c r="R350" s="8" t="s">
        <v>345</v>
      </c>
      <c r="S350" s="39">
        <v>44043</v>
      </c>
      <c r="T350" s="39">
        <v>44074</v>
      </c>
      <c r="U350" s="6" t="s">
        <v>258</v>
      </c>
      <c r="V350" s="4" t="s">
        <v>1241</v>
      </c>
      <c r="W350" s="5" t="s">
        <v>1242</v>
      </c>
    </row>
    <row r="351" spans="2:23">
      <c r="B351" s="85">
        <v>348</v>
      </c>
      <c r="C351" s="6" t="s">
        <v>1206</v>
      </c>
      <c r="D351" s="6" t="s">
        <v>219</v>
      </c>
      <c r="E351" s="6" t="s">
        <v>915</v>
      </c>
      <c r="F351" s="53">
        <v>44036</v>
      </c>
      <c r="G351" s="6" t="s">
        <v>1207</v>
      </c>
      <c r="H351" s="53">
        <v>44036</v>
      </c>
      <c r="I351" s="60" t="s">
        <v>1239</v>
      </c>
      <c r="J351" s="60" t="s">
        <v>1243</v>
      </c>
      <c r="K351" s="32"/>
      <c r="L351" s="32"/>
      <c r="M351" s="148">
        <v>2147000</v>
      </c>
      <c r="N351" s="143">
        <f>M351*1.1</f>
        <v>2361700</v>
      </c>
      <c r="O351" s="132"/>
      <c r="P351" s="33"/>
      <c r="Q351" s="34"/>
      <c r="R351" s="8" t="s">
        <v>1244</v>
      </c>
      <c r="S351" s="39">
        <v>44048</v>
      </c>
      <c r="T351" s="39">
        <v>44103</v>
      </c>
      <c r="U351" s="6" t="s">
        <v>258</v>
      </c>
      <c r="V351" s="4" t="s">
        <v>1418</v>
      </c>
      <c r="W351" s="5" t="s">
        <v>1419</v>
      </c>
    </row>
    <row r="352" spans="2:23">
      <c r="B352" s="85">
        <v>349</v>
      </c>
      <c r="C352" s="6" t="s">
        <v>1206</v>
      </c>
      <c r="D352" s="6" t="s">
        <v>219</v>
      </c>
      <c r="E352" s="6" t="s">
        <v>915</v>
      </c>
      <c r="F352" s="53">
        <v>44036</v>
      </c>
      <c r="G352" s="6" t="s">
        <v>1207</v>
      </c>
      <c r="H352" s="53">
        <v>44039</v>
      </c>
      <c r="I352" s="60" t="s">
        <v>1420</v>
      </c>
      <c r="J352" s="60" t="s">
        <v>1245</v>
      </c>
      <c r="K352" s="32"/>
      <c r="L352" s="32"/>
      <c r="M352" s="148">
        <v>682000</v>
      </c>
      <c r="N352" s="148">
        <f>M352*1.1</f>
        <v>750200.00000000012</v>
      </c>
      <c r="O352" s="132"/>
      <c r="P352" s="33"/>
      <c r="Q352" s="34"/>
      <c r="R352" s="8" t="s">
        <v>1246</v>
      </c>
      <c r="S352" s="39">
        <v>44053</v>
      </c>
      <c r="T352" s="39">
        <v>44103</v>
      </c>
      <c r="U352" s="6" t="s">
        <v>258</v>
      </c>
      <c r="V352" s="4" t="s">
        <v>1421</v>
      </c>
      <c r="W352" s="5" t="s">
        <v>1422</v>
      </c>
    </row>
    <row r="353" spans="2:23">
      <c r="B353" s="85">
        <v>350</v>
      </c>
      <c r="C353" s="6" t="s">
        <v>1206</v>
      </c>
      <c r="D353" s="6" t="s">
        <v>219</v>
      </c>
      <c r="E353" s="6" t="s">
        <v>21</v>
      </c>
      <c r="F353" s="53">
        <v>44036</v>
      </c>
      <c r="G353" s="6" t="s">
        <v>1207</v>
      </c>
      <c r="H353" s="53">
        <v>44036</v>
      </c>
      <c r="I353" s="60" t="s">
        <v>1235</v>
      </c>
      <c r="J353" s="60" t="s">
        <v>1247</v>
      </c>
      <c r="K353" s="32"/>
      <c r="L353" s="32"/>
      <c r="M353" s="148">
        <v>20000</v>
      </c>
      <c r="N353" s="148">
        <f>M353*1.1</f>
        <v>22000</v>
      </c>
      <c r="O353" s="132"/>
      <c r="P353" s="33"/>
      <c r="Q353" s="34"/>
      <c r="R353" s="8" t="s">
        <v>1134</v>
      </c>
      <c r="S353" s="39">
        <v>44043</v>
      </c>
      <c r="T353" s="39">
        <v>44039</v>
      </c>
      <c r="U353" s="6" t="s">
        <v>759</v>
      </c>
      <c r="V353" s="4" t="s">
        <v>1248</v>
      </c>
      <c r="W353" s="5" t="s">
        <v>1249</v>
      </c>
    </row>
    <row r="354" spans="2:23">
      <c r="B354" s="85">
        <v>351</v>
      </c>
      <c r="C354" s="6" t="s">
        <v>985</v>
      </c>
      <c r="D354" s="6" t="s">
        <v>219</v>
      </c>
      <c r="E354" s="6" t="s">
        <v>964</v>
      </c>
      <c r="F354" s="53">
        <v>44036</v>
      </c>
      <c r="G354" s="6" t="s">
        <v>947</v>
      </c>
      <c r="H354" s="53">
        <v>44036</v>
      </c>
      <c r="I354" s="60" t="s">
        <v>1250</v>
      </c>
      <c r="J354" s="60" t="s">
        <v>1251</v>
      </c>
      <c r="K354" s="32"/>
      <c r="L354" s="32"/>
      <c r="M354" s="148">
        <v>6864000</v>
      </c>
      <c r="N354" s="148">
        <f>M354*1.1</f>
        <v>7550400.0000000009</v>
      </c>
      <c r="O354" s="128"/>
      <c r="P354" s="42"/>
      <c r="Q354" s="43"/>
      <c r="R354" s="8" t="s">
        <v>10</v>
      </c>
      <c r="S354" s="39">
        <v>44042</v>
      </c>
      <c r="T354" s="39">
        <v>44074</v>
      </c>
      <c r="U354" s="6" t="s">
        <v>258</v>
      </c>
      <c r="V354" s="4" t="s">
        <v>1519</v>
      </c>
      <c r="W354" s="5" t="s">
        <v>1423</v>
      </c>
    </row>
    <row r="355" spans="2:23">
      <c r="B355" s="85">
        <v>352</v>
      </c>
      <c r="C355" s="6" t="s">
        <v>1206</v>
      </c>
      <c r="D355" s="6" t="s">
        <v>219</v>
      </c>
      <c r="E355" s="6" t="s">
        <v>319</v>
      </c>
      <c r="F355" s="53">
        <v>44039</v>
      </c>
      <c r="G355" s="6" t="s">
        <v>1207</v>
      </c>
      <c r="H355" s="53">
        <v>44039</v>
      </c>
      <c r="I355" s="60" t="s">
        <v>1252</v>
      </c>
      <c r="J355" s="60" t="s">
        <v>1253</v>
      </c>
      <c r="K355" s="32"/>
      <c r="L355" s="32"/>
      <c r="M355" s="148"/>
      <c r="N355" s="148">
        <v>216841</v>
      </c>
      <c r="O355" s="132"/>
      <c r="P355" s="33"/>
      <c r="Q355" s="34"/>
      <c r="R355" s="8" t="s">
        <v>317</v>
      </c>
      <c r="S355" s="8" t="s">
        <v>236</v>
      </c>
      <c r="T355" s="39">
        <v>44039</v>
      </c>
      <c r="U355" s="6" t="s">
        <v>270</v>
      </c>
      <c r="V355" s="4" t="s">
        <v>2846</v>
      </c>
      <c r="W355" s="5" t="s">
        <v>1254</v>
      </c>
    </row>
    <row r="356" spans="2:23">
      <c r="B356" s="85">
        <v>353</v>
      </c>
      <c r="C356" s="6" t="s">
        <v>1179</v>
      </c>
      <c r="D356" s="6" t="s">
        <v>219</v>
      </c>
      <c r="E356" s="6" t="s">
        <v>915</v>
      </c>
      <c r="F356" s="53">
        <v>44039</v>
      </c>
      <c r="G356" s="6" t="s">
        <v>266</v>
      </c>
      <c r="H356" s="53">
        <v>44039</v>
      </c>
      <c r="I356" s="60" t="s">
        <v>1255</v>
      </c>
      <c r="J356" s="60" t="s">
        <v>1256</v>
      </c>
      <c r="K356" s="32"/>
      <c r="L356" s="32"/>
      <c r="M356" s="148">
        <v>184000</v>
      </c>
      <c r="N356" s="148">
        <f>M356*1.1</f>
        <v>202400.00000000003</v>
      </c>
      <c r="O356" s="132"/>
      <c r="P356" s="33"/>
      <c r="Q356" s="34"/>
      <c r="R356" s="8" t="s">
        <v>658</v>
      </c>
      <c r="S356" s="39">
        <v>44043</v>
      </c>
      <c r="T356" s="39">
        <v>44074</v>
      </c>
      <c r="U356" s="6" t="s">
        <v>257</v>
      </c>
      <c r="V356" s="4" t="s">
        <v>1257</v>
      </c>
      <c r="W356" s="5" t="s">
        <v>1258</v>
      </c>
    </row>
    <row r="357" spans="2:23" s="103" customFormat="1">
      <c r="B357" s="85">
        <v>354</v>
      </c>
      <c r="C357" s="6" t="s">
        <v>1179</v>
      </c>
      <c r="D357" s="6" t="s">
        <v>219</v>
      </c>
      <c r="E357" s="6" t="s">
        <v>915</v>
      </c>
      <c r="F357" s="53">
        <v>44039</v>
      </c>
      <c r="G357" s="6" t="s">
        <v>266</v>
      </c>
      <c r="H357" s="53">
        <v>44039</v>
      </c>
      <c r="I357" s="60" t="s">
        <v>1255</v>
      </c>
      <c r="J357" s="60" t="s">
        <v>1259</v>
      </c>
      <c r="K357" s="32"/>
      <c r="L357" s="32"/>
      <c r="M357" s="148">
        <v>16100</v>
      </c>
      <c r="N357" s="148">
        <f>M357*1.1</f>
        <v>17710</v>
      </c>
      <c r="O357" s="132"/>
      <c r="P357" s="33"/>
      <c r="Q357" s="34"/>
      <c r="R357" s="8" t="s">
        <v>1130</v>
      </c>
      <c r="S357" s="39">
        <v>44043</v>
      </c>
      <c r="T357" s="39">
        <v>44074</v>
      </c>
      <c r="U357" s="6" t="s">
        <v>257</v>
      </c>
      <c r="V357" s="4" t="s">
        <v>1324</v>
      </c>
      <c r="W357" s="5" t="s">
        <v>1260</v>
      </c>
    </row>
    <row r="358" spans="2:23">
      <c r="B358" s="89">
        <v>355</v>
      </c>
      <c r="C358" s="88" t="s">
        <v>1206</v>
      </c>
      <c r="D358" s="88" t="s">
        <v>219</v>
      </c>
      <c r="E358" s="88" t="s">
        <v>21</v>
      </c>
      <c r="F358" s="90">
        <v>44039</v>
      </c>
      <c r="G358" s="88" t="s">
        <v>1207</v>
      </c>
      <c r="H358" s="90">
        <v>44039</v>
      </c>
      <c r="I358" s="91" t="s">
        <v>1261</v>
      </c>
      <c r="J358" s="91" t="s">
        <v>1262</v>
      </c>
      <c r="K358" s="82"/>
      <c r="L358" s="82"/>
      <c r="M358" s="151">
        <v>68200</v>
      </c>
      <c r="N358" s="151">
        <f>M358*1.1</f>
        <v>75020</v>
      </c>
      <c r="O358" s="137"/>
      <c r="P358" s="92"/>
      <c r="Q358" s="93"/>
      <c r="R358" s="81" t="s">
        <v>1263</v>
      </c>
      <c r="S358" s="65">
        <v>44043</v>
      </c>
      <c r="T358" s="65">
        <v>44074</v>
      </c>
      <c r="U358" s="88" t="s">
        <v>257</v>
      </c>
      <c r="V358" s="81" t="s">
        <v>1325</v>
      </c>
      <c r="W358" s="83" t="s">
        <v>1326</v>
      </c>
    </row>
    <row r="359" spans="2:23">
      <c r="B359" s="85">
        <v>356</v>
      </c>
      <c r="C359" s="6" t="s">
        <v>1179</v>
      </c>
      <c r="D359" s="6" t="s">
        <v>219</v>
      </c>
      <c r="E359" s="6" t="s">
        <v>21</v>
      </c>
      <c r="F359" s="53">
        <v>44040</v>
      </c>
      <c r="G359" s="6" t="s">
        <v>490</v>
      </c>
      <c r="H359" s="53">
        <v>44040</v>
      </c>
      <c r="I359" s="60" t="s">
        <v>1264</v>
      </c>
      <c r="J359" s="60" t="s">
        <v>1265</v>
      </c>
      <c r="K359" s="32"/>
      <c r="L359" s="32"/>
      <c r="M359" s="148">
        <v>4300</v>
      </c>
      <c r="N359" s="148">
        <v>6800</v>
      </c>
      <c r="O359" s="132"/>
      <c r="P359" s="33"/>
      <c r="Q359" s="34"/>
      <c r="R359" s="8" t="s">
        <v>264</v>
      </c>
      <c r="S359" s="8" t="s">
        <v>236</v>
      </c>
      <c r="T359" s="39">
        <v>44040</v>
      </c>
      <c r="U359" s="6" t="s">
        <v>237</v>
      </c>
      <c r="V359" s="4" t="s">
        <v>238</v>
      </c>
      <c r="W359" s="5" t="s">
        <v>1266</v>
      </c>
    </row>
    <row r="360" spans="2:23">
      <c r="B360" s="85">
        <v>357</v>
      </c>
      <c r="C360" s="6" t="s">
        <v>1179</v>
      </c>
      <c r="D360" s="6" t="s">
        <v>219</v>
      </c>
      <c r="E360" s="6" t="s">
        <v>21</v>
      </c>
      <c r="F360" s="53">
        <v>44040</v>
      </c>
      <c r="G360" s="6" t="s">
        <v>490</v>
      </c>
      <c r="H360" s="53">
        <v>44040</v>
      </c>
      <c r="I360" s="60" t="s">
        <v>1267</v>
      </c>
      <c r="J360" s="60" t="s">
        <v>1268</v>
      </c>
      <c r="K360" s="32"/>
      <c r="L360" s="32"/>
      <c r="M360" s="148">
        <v>4600</v>
      </c>
      <c r="N360" s="148">
        <v>7100</v>
      </c>
      <c r="O360" s="132"/>
      <c r="P360" s="33"/>
      <c r="Q360" s="34"/>
      <c r="R360" s="8" t="s">
        <v>625</v>
      </c>
      <c r="S360" s="8" t="s">
        <v>236</v>
      </c>
      <c r="T360" s="39">
        <v>44040</v>
      </c>
      <c r="U360" s="6" t="s">
        <v>237</v>
      </c>
      <c r="V360" s="4" t="s">
        <v>238</v>
      </c>
      <c r="W360" s="5" t="s">
        <v>1424</v>
      </c>
    </row>
    <row r="361" spans="2:23">
      <c r="B361" s="85">
        <v>358</v>
      </c>
      <c r="C361" s="6" t="s">
        <v>972</v>
      </c>
      <c r="D361" s="6" t="s">
        <v>219</v>
      </c>
      <c r="E361" s="6" t="s">
        <v>319</v>
      </c>
      <c r="F361" s="53">
        <v>44040</v>
      </c>
      <c r="G361" s="6" t="s">
        <v>58</v>
      </c>
      <c r="H361" s="53">
        <v>44041</v>
      </c>
      <c r="I361" s="60" t="s">
        <v>1269</v>
      </c>
      <c r="J361" s="60" t="s">
        <v>1270</v>
      </c>
      <c r="K361" s="32"/>
      <c r="L361" s="32"/>
      <c r="M361" s="148">
        <v>83000</v>
      </c>
      <c r="N361" s="148">
        <v>91300</v>
      </c>
      <c r="O361" s="132"/>
      <c r="P361" s="33"/>
      <c r="Q361" s="34"/>
      <c r="R361" s="8" t="s">
        <v>241</v>
      </c>
      <c r="S361" s="8" t="s">
        <v>344</v>
      </c>
      <c r="T361" s="39">
        <v>44042</v>
      </c>
      <c r="U361" s="6" t="s">
        <v>270</v>
      </c>
      <c r="V361" s="4" t="s">
        <v>1271</v>
      </c>
      <c r="W361" s="5" t="s">
        <v>1327</v>
      </c>
    </row>
    <row r="362" spans="2:23">
      <c r="B362" s="85">
        <v>359</v>
      </c>
      <c r="C362" s="6" t="s">
        <v>972</v>
      </c>
      <c r="D362" s="6" t="s">
        <v>219</v>
      </c>
      <c r="E362" s="6" t="s">
        <v>319</v>
      </c>
      <c r="F362" s="53">
        <v>44040</v>
      </c>
      <c r="G362" s="6" t="s">
        <v>58</v>
      </c>
      <c r="H362" s="53">
        <v>44041</v>
      </c>
      <c r="I362" s="60" t="s">
        <v>1269</v>
      </c>
      <c r="J362" s="60" t="s">
        <v>1272</v>
      </c>
      <c r="K362" s="32"/>
      <c r="L362" s="32"/>
      <c r="M362" s="148">
        <v>67000</v>
      </c>
      <c r="N362" s="148">
        <v>73700</v>
      </c>
      <c r="O362" s="132"/>
      <c r="P362" s="33"/>
      <c r="Q362" s="34"/>
      <c r="R362" s="8" t="s">
        <v>377</v>
      </c>
      <c r="S362" s="8" t="s">
        <v>344</v>
      </c>
      <c r="T362" s="39">
        <v>44042</v>
      </c>
      <c r="U362" s="6" t="s">
        <v>270</v>
      </c>
      <c r="V362" s="4" t="s">
        <v>1273</v>
      </c>
      <c r="W362" s="5" t="s">
        <v>1328</v>
      </c>
    </row>
    <row r="363" spans="2:23">
      <c r="B363" s="85">
        <v>360</v>
      </c>
      <c r="C363" s="6" t="s">
        <v>22</v>
      </c>
      <c r="D363" s="6" t="s">
        <v>219</v>
      </c>
      <c r="E363" s="6" t="s">
        <v>21</v>
      </c>
      <c r="F363" s="53">
        <v>44040</v>
      </c>
      <c r="G363" s="6" t="s">
        <v>329</v>
      </c>
      <c r="H363" s="53">
        <v>44042</v>
      </c>
      <c r="I363" s="60" t="s">
        <v>1425</v>
      </c>
      <c r="J363" s="60" t="s">
        <v>1274</v>
      </c>
      <c r="K363" s="32"/>
      <c r="L363" s="32"/>
      <c r="M363" s="148">
        <v>221600</v>
      </c>
      <c r="N363" s="148">
        <v>243760</v>
      </c>
      <c r="O363" s="132"/>
      <c r="P363" s="33"/>
      <c r="Q363" s="34"/>
      <c r="R363" s="8" t="s">
        <v>241</v>
      </c>
      <c r="S363" s="8" t="s">
        <v>344</v>
      </c>
      <c r="T363" s="39">
        <v>44042</v>
      </c>
      <c r="U363" s="6" t="s">
        <v>270</v>
      </c>
      <c r="V363" s="4" t="s">
        <v>238</v>
      </c>
      <c r="W363" s="5" t="s">
        <v>1329</v>
      </c>
    </row>
    <row r="364" spans="2:23">
      <c r="B364" s="85">
        <v>361</v>
      </c>
      <c r="C364" s="6" t="s">
        <v>1179</v>
      </c>
      <c r="D364" s="6" t="s">
        <v>219</v>
      </c>
      <c r="E364" s="6" t="s">
        <v>319</v>
      </c>
      <c r="F364" s="53">
        <v>44041</v>
      </c>
      <c r="G364" s="6" t="s">
        <v>490</v>
      </c>
      <c r="H364" s="53">
        <v>44041</v>
      </c>
      <c r="I364" s="60" t="s">
        <v>1275</v>
      </c>
      <c r="J364" s="60" t="s">
        <v>1276</v>
      </c>
      <c r="K364" s="32"/>
      <c r="L364" s="32"/>
      <c r="M364" s="148">
        <v>32000</v>
      </c>
      <c r="N364" s="148">
        <v>243760</v>
      </c>
      <c r="O364" s="132"/>
      <c r="P364" s="33"/>
      <c r="Q364" s="34"/>
      <c r="R364" s="8" t="s">
        <v>1130</v>
      </c>
      <c r="S364" s="39">
        <v>44043</v>
      </c>
      <c r="T364" s="39">
        <v>44074</v>
      </c>
      <c r="U364" s="6" t="s">
        <v>257</v>
      </c>
      <c r="V364" s="4" t="s">
        <v>1330</v>
      </c>
      <c r="W364" s="5" t="s">
        <v>1277</v>
      </c>
    </row>
    <row r="365" spans="2:23">
      <c r="B365" s="85">
        <v>362</v>
      </c>
      <c r="C365" s="6" t="s">
        <v>1179</v>
      </c>
      <c r="D365" s="6" t="s">
        <v>219</v>
      </c>
      <c r="E365" s="6" t="s">
        <v>319</v>
      </c>
      <c r="F365" s="53">
        <v>44041</v>
      </c>
      <c r="G365" s="6" t="s">
        <v>490</v>
      </c>
      <c r="H365" s="53">
        <v>44041</v>
      </c>
      <c r="I365" s="60" t="s">
        <v>1278</v>
      </c>
      <c r="J365" s="60" t="s">
        <v>1279</v>
      </c>
      <c r="K365" s="32"/>
      <c r="L365" s="32"/>
      <c r="M365" s="148">
        <v>40318</v>
      </c>
      <c r="N365" s="148">
        <v>47350</v>
      </c>
      <c r="O365" s="132"/>
      <c r="P365" s="33"/>
      <c r="Q365" s="34"/>
      <c r="R365" s="8" t="s">
        <v>1280</v>
      </c>
      <c r="S365" s="8" t="s">
        <v>236</v>
      </c>
      <c r="T365" s="39">
        <v>44042</v>
      </c>
      <c r="U365" s="6" t="s">
        <v>270</v>
      </c>
      <c r="V365" s="4" t="s">
        <v>1281</v>
      </c>
      <c r="W365" s="5" t="s">
        <v>1331</v>
      </c>
    </row>
    <row r="366" spans="2:23">
      <c r="B366" s="85">
        <v>363</v>
      </c>
      <c r="C366" s="6" t="s">
        <v>1282</v>
      </c>
      <c r="D366" s="6" t="s">
        <v>219</v>
      </c>
      <c r="E366" s="6" t="s">
        <v>21</v>
      </c>
      <c r="F366" s="53">
        <v>44041</v>
      </c>
      <c r="G366" s="6" t="s">
        <v>1157</v>
      </c>
      <c r="H366" s="53">
        <v>44041</v>
      </c>
      <c r="I366" s="60" t="s">
        <v>1283</v>
      </c>
      <c r="J366" s="60" t="s">
        <v>1284</v>
      </c>
      <c r="K366" s="32"/>
      <c r="L366" s="32"/>
      <c r="M366" s="148">
        <v>6500000</v>
      </c>
      <c r="N366" s="148">
        <f>M366*1.1</f>
        <v>7150000.0000000009</v>
      </c>
      <c r="O366" s="132"/>
      <c r="P366" s="33"/>
      <c r="Q366" s="34"/>
      <c r="R366" s="8" t="s">
        <v>1597</v>
      </c>
      <c r="S366" s="39">
        <v>44048</v>
      </c>
      <c r="T366" s="39">
        <v>44042</v>
      </c>
      <c r="U366" s="6" t="s">
        <v>759</v>
      </c>
      <c r="V366" s="4" t="s">
        <v>1285</v>
      </c>
      <c r="W366" s="5" t="s">
        <v>1332</v>
      </c>
    </row>
    <row r="367" spans="2:23">
      <c r="B367" s="85">
        <v>364</v>
      </c>
      <c r="C367" s="6" t="s">
        <v>1282</v>
      </c>
      <c r="D367" s="6" t="s">
        <v>219</v>
      </c>
      <c r="E367" s="6" t="s">
        <v>21</v>
      </c>
      <c r="F367" s="53">
        <v>44041</v>
      </c>
      <c r="G367" s="6" t="s">
        <v>1157</v>
      </c>
      <c r="H367" s="39">
        <v>44042</v>
      </c>
      <c r="I367" s="60" t="s">
        <v>1286</v>
      </c>
      <c r="J367" s="60" t="s">
        <v>1333</v>
      </c>
      <c r="K367" s="32"/>
      <c r="L367" s="32"/>
      <c r="M367" s="148">
        <v>220000</v>
      </c>
      <c r="N367" s="148">
        <v>223000</v>
      </c>
      <c r="O367" s="132"/>
      <c r="P367" s="33"/>
      <c r="Q367" s="34"/>
      <c r="R367" s="8" t="s">
        <v>1287</v>
      </c>
      <c r="S367" s="8" t="s">
        <v>236</v>
      </c>
      <c r="T367" s="39">
        <v>44042</v>
      </c>
      <c r="U367" s="6" t="s">
        <v>270</v>
      </c>
      <c r="V367" s="4" t="s">
        <v>238</v>
      </c>
      <c r="W367" s="5" t="s">
        <v>1334</v>
      </c>
    </row>
    <row r="368" spans="2:23">
      <c r="B368" s="85">
        <v>365</v>
      </c>
      <c r="C368" s="6" t="s">
        <v>1282</v>
      </c>
      <c r="D368" s="6" t="s">
        <v>219</v>
      </c>
      <c r="E368" s="6" t="s">
        <v>21</v>
      </c>
      <c r="F368" s="53">
        <v>44041</v>
      </c>
      <c r="G368" s="6" t="s">
        <v>1157</v>
      </c>
      <c r="H368" s="39">
        <v>44042</v>
      </c>
      <c r="I368" s="60" t="s">
        <v>1288</v>
      </c>
      <c r="J368" s="60" t="s">
        <v>1289</v>
      </c>
      <c r="K368" s="32"/>
      <c r="L368" s="32"/>
      <c r="M368" s="148"/>
      <c r="N368" s="148">
        <v>495000</v>
      </c>
      <c r="O368" s="132"/>
      <c r="P368" s="33"/>
      <c r="Q368" s="34"/>
      <c r="R368" s="8" t="s">
        <v>1290</v>
      </c>
      <c r="S368" s="8" t="s">
        <v>236</v>
      </c>
      <c r="T368" s="39">
        <v>44042</v>
      </c>
      <c r="U368" s="6" t="s">
        <v>270</v>
      </c>
      <c r="V368" s="4" t="s">
        <v>238</v>
      </c>
      <c r="W368" s="5" t="s">
        <v>1426</v>
      </c>
    </row>
    <row r="369" spans="2:23">
      <c r="B369" s="85">
        <v>366</v>
      </c>
      <c r="C369" s="6" t="s">
        <v>985</v>
      </c>
      <c r="D369" s="6" t="s">
        <v>223</v>
      </c>
      <c r="E369" s="6" t="s">
        <v>319</v>
      </c>
      <c r="F369" s="53">
        <v>44042</v>
      </c>
      <c r="G369" s="6" t="s">
        <v>947</v>
      </c>
      <c r="H369" s="53">
        <v>44041</v>
      </c>
      <c r="I369" s="60" t="s">
        <v>1291</v>
      </c>
      <c r="J369" s="60" t="s">
        <v>1292</v>
      </c>
      <c r="K369" s="32"/>
      <c r="L369" s="32"/>
      <c r="M369" s="148"/>
      <c r="N369" s="148">
        <v>75900</v>
      </c>
      <c r="O369" s="132"/>
      <c r="P369" s="33"/>
      <c r="Q369" s="34"/>
      <c r="R369" s="8" t="s">
        <v>241</v>
      </c>
      <c r="S369" s="8" t="s">
        <v>320</v>
      </c>
      <c r="T369" s="39">
        <v>44042</v>
      </c>
      <c r="U369" s="6" t="s">
        <v>270</v>
      </c>
      <c r="V369" s="4" t="s">
        <v>1293</v>
      </c>
      <c r="W369" s="5" t="s">
        <v>1335</v>
      </c>
    </row>
    <row r="370" spans="2:23">
      <c r="B370" s="85">
        <v>367</v>
      </c>
      <c r="C370" s="6" t="s">
        <v>1294</v>
      </c>
      <c r="D370" s="6" t="s">
        <v>223</v>
      </c>
      <c r="E370" s="6" t="s">
        <v>1336</v>
      </c>
      <c r="F370" s="53">
        <v>44042</v>
      </c>
      <c r="G370" s="6" t="s">
        <v>178</v>
      </c>
      <c r="H370" s="53">
        <v>44042</v>
      </c>
      <c r="I370" s="60" t="s">
        <v>1520</v>
      </c>
      <c r="J370" s="60" t="s">
        <v>1295</v>
      </c>
      <c r="K370" s="32"/>
      <c r="L370" s="32"/>
      <c r="M370" s="148">
        <v>250000</v>
      </c>
      <c r="N370" s="148">
        <f>M370*1.1</f>
        <v>275000</v>
      </c>
      <c r="O370" s="132"/>
      <c r="P370" s="33"/>
      <c r="Q370" s="34"/>
      <c r="R370" s="8" t="s">
        <v>10</v>
      </c>
      <c r="S370" s="39">
        <v>44048</v>
      </c>
      <c r="T370" s="39">
        <v>44103</v>
      </c>
      <c r="U370" s="6" t="s">
        <v>257</v>
      </c>
      <c r="V370" s="4" t="s">
        <v>1337</v>
      </c>
      <c r="W370" s="5" t="s">
        <v>1338</v>
      </c>
    </row>
    <row r="371" spans="2:23">
      <c r="B371" s="85">
        <v>368</v>
      </c>
      <c r="C371" s="6" t="s">
        <v>985</v>
      </c>
      <c r="D371" s="6" t="s">
        <v>223</v>
      </c>
      <c r="E371" s="6" t="s">
        <v>964</v>
      </c>
      <c r="F371" s="53">
        <v>44042</v>
      </c>
      <c r="G371" s="6" t="s">
        <v>947</v>
      </c>
      <c r="H371" s="53">
        <v>44042</v>
      </c>
      <c r="I371" s="60" t="s">
        <v>1296</v>
      </c>
      <c r="J371" s="60" t="s">
        <v>1297</v>
      </c>
      <c r="K371" s="32"/>
      <c r="L371" s="32"/>
      <c r="M371" s="148">
        <v>10930000</v>
      </c>
      <c r="N371" s="148">
        <f>M371*1.1</f>
        <v>12023000.000000002</v>
      </c>
      <c r="O371" s="132"/>
      <c r="P371" s="33"/>
      <c r="Q371" s="34"/>
      <c r="R371" s="8" t="s">
        <v>10</v>
      </c>
      <c r="S371" s="39">
        <v>44050</v>
      </c>
      <c r="T371" s="39">
        <v>44103</v>
      </c>
      <c r="U371" s="6" t="s">
        <v>257</v>
      </c>
      <c r="V371" s="4" t="s">
        <v>1521</v>
      </c>
      <c r="W371" s="5" t="s">
        <v>1522</v>
      </c>
    </row>
    <row r="372" spans="2:23">
      <c r="B372" s="85">
        <v>369</v>
      </c>
      <c r="C372" s="6" t="s">
        <v>1339</v>
      </c>
      <c r="D372" s="6" t="s">
        <v>223</v>
      </c>
      <c r="E372" s="6" t="s">
        <v>21</v>
      </c>
      <c r="F372" s="53">
        <v>44042</v>
      </c>
      <c r="G372" s="6" t="s">
        <v>413</v>
      </c>
      <c r="H372" s="53">
        <v>44042</v>
      </c>
      <c r="I372" s="60" t="s">
        <v>1340</v>
      </c>
      <c r="J372" s="60" t="s">
        <v>1341</v>
      </c>
      <c r="K372" s="32"/>
      <c r="L372" s="32"/>
      <c r="M372" s="148"/>
      <c r="N372" s="148"/>
      <c r="O372" s="132">
        <v>8690</v>
      </c>
      <c r="P372" s="33"/>
      <c r="Q372" s="34"/>
      <c r="R372" s="8" t="s">
        <v>1342</v>
      </c>
      <c r="S372" s="8" t="s">
        <v>236</v>
      </c>
      <c r="T372" s="39">
        <v>44048</v>
      </c>
      <c r="U372" s="6" t="s">
        <v>759</v>
      </c>
      <c r="V372" s="4" t="s">
        <v>1343</v>
      </c>
      <c r="W372" s="5" t="s">
        <v>1523</v>
      </c>
    </row>
    <row r="373" spans="2:23">
      <c r="B373" s="85">
        <v>370</v>
      </c>
      <c r="C373" s="6" t="s">
        <v>1298</v>
      </c>
      <c r="D373" s="6" t="s">
        <v>219</v>
      </c>
      <c r="E373" s="6" t="s">
        <v>319</v>
      </c>
      <c r="F373" s="53">
        <v>44043</v>
      </c>
      <c r="G373" s="6" t="s">
        <v>413</v>
      </c>
      <c r="H373" s="53">
        <v>44043</v>
      </c>
      <c r="I373" s="60" t="s">
        <v>1299</v>
      </c>
      <c r="J373" s="60" t="s">
        <v>1344</v>
      </c>
      <c r="K373" s="32"/>
      <c r="L373" s="32"/>
      <c r="M373" s="148">
        <v>2040000</v>
      </c>
      <c r="N373" s="148">
        <f>M373*1.1</f>
        <v>2244000</v>
      </c>
      <c r="O373" s="132"/>
      <c r="P373" s="33"/>
      <c r="Q373" s="34"/>
      <c r="R373" s="8" t="s">
        <v>1300</v>
      </c>
      <c r="S373" s="39">
        <v>44055</v>
      </c>
      <c r="T373" s="39">
        <v>44048</v>
      </c>
      <c r="U373" s="6" t="s">
        <v>759</v>
      </c>
      <c r="V373" s="4" t="s">
        <v>1345</v>
      </c>
      <c r="W373" s="5" t="s">
        <v>1797</v>
      </c>
    </row>
    <row r="374" spans="2:23">
      <c r="B374" s="85">
        <v>371</v>
      </c>
      <c r="C374" s="6" t="s">
        <v>1346</v>
      </c>
      <c r="D374" s="6" t="s">
        <v>219</v>
      </c>
      <c r="E374" s="6" t="s">
        <v>319</v>
      </c>
      <c r="F374" s="53">
        <v>44043</v>
      </c>
      <c r="G374" s="6" t="s">
        <v>191</v>
      </c>
      <c r="H374" s="53">
        <v>44046</v>
      </c>
      <c r="I374" s="60" t="s">
        <v>1347</v>
      </c>
      <c r="J374" s="60" t="s">
        <v>1348</v>
      </c>
      <c r="K374" s="32"/>
      <c r="L374" s="32"/>
      <c r="M374" s="148"/>
      <c r="N374" s="148">
        <v>26364</v>
      </c>
      <c r="O374" s="132"/>
      <c r="P374" s="33"/>
      <c r="Q374" s="34"/>
      <c r="R374" s="8" t="s">
        <v>377</v>
      </c>
      <c r="S374" s="8" t="s">
        <v>236</v>
      </c>
      <c r="T374" s="39">
        <v>44047</v>
      </c>
      <c r="U374" s="6" t="s">
        <v>237</v>
      </c>
      <c r="V374" s="4" t="s">
        <v>1349</v>
      </c>
      <c r="W374" s="5" t="s">
        <v>1524</v>
      </c>
    </row>
    <row r="375" spans="2:23" s="103" customFormat="1">
      <c r="B375" s="85">
        <v>372</v>
      </c>
      <c r="C375" s="6" t="s">
        <v>1350</v>
      </c>
      <c r="D375" s="6" t="s">
        <v>219</v>
      </c>
      <c r="E375" s="6" t="s">
        <v>319</v>
      </c>
      <c r="F375" s="53">
        <v>44046</v>
      </c>
      <c r="G375" s="6" t="s">
        <v>955</v>
      </c>
      <c r="H375" s="53">
        <v>44046</v>
      </c>
      <c r="I375" s="60" t="s">
        <v>1351</v>
      </c>
      <c r="J375" s="60" t="s">
        <v>1352</v>
      </c>
      <c r="K375" s="32"/>
      <c r="L375" s="32"/>
      <c r="M375" s="148">
        <v>4050000</v>
      </c>
      <c r="N375" s="148">
        <f>M375*1.1</f>
        <v>4455000</v>
      </c>
      <c r="O375" s="132"/>
      <c r="P375" s="33"/>
      <c r="Q375" s="34"/>
      <c r="R375" s="8" t="s">
        <v>718</v>
      </c>
      <c r="S375" s="39">
        <v>44050</v>
      </c>
      <c r="T375" s="39">
        <v>44047</v>
      </c>
      <c r="U375" s="6" t="s">
        <v>759</v>
      </c>
      <c r="V375" s="4" t="s">
        <v>1353</v>
      </c>
      <c r="W375" s="5" t="s">
        <v>1354</v>
      </c>
    </row>
    <row r="376" spans="2:23">
      <c r="B376" s="89">
        <v>373</v>
      </c>
      <c r="C376" s="88" t="s">
        <v>1179</v>
      </c>
      <c r="D376" s="88" t="s">
        <v>219</v>
      </c>
      <c r="E376" s="88" t="s">
        <v>319</v>
      </c>
      <c r="F376" s="90">
        <v>44046</v>
      </c>
      <c r="G376" s="88" t="s">
        <v>266</v>
      </c>
      <c r="H376" s="90">
        <v>44046</v>
      </c>
      <c r="I376" s="91" t="s">
        <v>1355</v>
      </c>
      <c r="J376" s="91" t="s">
        <v>1356</v>
      </c>
      <c r="K376" s="82"/>
      <c r="L376" s="82"/>
      <c r="M376" s="151">
        <v>5000</v>
      </c>
      <c r="N376" s="151">
        <f>M376*1.1</f>
        <v>5500</v>
      </c>
      <c r="O376" s="137"/>
      <c r="P376" s="92"/>
      <c r="Q376" s="93"/>
      <c r="R376" s="81" t="s">
        <v>1130</v>
      </c>
      <c r="S376" s="65">
        <v>44050</v>
      </c>
      <c r="T376" s="65">
        <v>44103</v>
      </c>
      <c r="U376" s="88" t="s">
        <v>257</v>
      </c>
      <c r="V376" s="81" t="s">
        <v>1427</v>
      </c>
      <c r="W376" s="83" t="s">
        <v>1357</v>
      </c>
    </row>
    <row r="377" spans="2:23">
      <c r="B377" s="85">
        <v>374</v>
      </c>
      <c r="C377" s="6" t="s">
        <v>1358</v>
      </c>
      <c r="D377" s="6" t="s">
        <v>219</v>
      </c>
      <c r="E377" s="6" t="s">
        <v>21</v>
      </c>
      <c r="F377" s="53">
        <v>44047</v>
      </c>
      <c r="G377" s="6" t="s">
        <v>655</v>
      </c>
      <c r="H377" s="53">
        <v>44047</v>
      </c>
      <c r="I377" s="60" t="s">
        <v>1359</v>
      </c>
      <c r="J377" s="60" t="s">
        <v>1360</v>
      </c>
      <c r="K377" s="32"/>
      <c r="L377" s="32"/>
      <c r="M377" s="148">
        <v>330132</v>
      </c>
      <c r="N377" s="148">
        <v>363145</v>
      </c>
      <c r="O377" s="132"/>
      <c r="P377" s="33"/>
      <c r="Q377" s="34"/>
      <c r="R377" s="8" t="s">
        <v>317</v>
      </c>
      <c r="S377" s="8" t="s">
        <v>236</v>
      </c>
      <c r="T377" s="39">
        <v>44047</v>
      </c>
      <c r="U377" s="6" t="s">
        <v>237</v>
      </c>
      <c r="V377" s="4" t="s">
        <v>238</v>
      </c>
      <c r="W377" s="5" t="s">
        <v>1525</v>
      </c>
    </row>
    <row r="378" spans="2:23">
      <c r="B378" s="85">
        <v>375</v>
      </c>
      <c r="C378" s="6" t="s">
        <v>982</v>
      </c>
      <c r="D378" s="6" t="s">
        <v>219</v>
      </c>
      <c r="E378" s="6" t="s">
        <v>915</v>
      </c>
      <c r="F378" s="53">
        <v>44047</v>
      </c>
      <c r="G378" s="6" t="s">
        <v>834</v>
      </c>
      <c r="H378" s="53">
        <v>44047</v>
      </c>
      <c r="I378" s="60" t="s">
        <v>1361</v>
      </c>
      <c r="J378" s="60" t="s">
        <v>1362</v>
      </c>
      <c r="K378" s="32"/>
      <c r="L378" s="32"/>
      <c r="M378" s="148">
        <v>11654</v>
      </c>
      <c r="N378" s="148">
        <v>12819</v>
      </c>
      <c r="O378" s="132"/>
      <c r="P378" s="33"/>
      <c r="Q378" s="34"/>
      <c r="R378" s="8" t="s">
        <v>317</v>
      </c>
      <c r="S378" s="8" t="s">
        <v>236</v>
      </c>
      <c r="T378" s="39">
        <v>44047</v>
      </c>
      <c r="U378" s="6" t="s">
        <v>237</v>
      </c>
      <c r="V378" s="4" t="s">
        <v>1363</v>
      </c>
      <c r="W378" s="5" t="s">
        <v>1364</v>
      </c>
    </row>
    <row r="379" spans="2:23">
      <c r="B379" s="85">
        <v>376</v>
      </c>
      <c r="C379" s="6" t="s">
        <v>982</v>
      </c>
      <c r="D379" s="6" t="s">
        <v>219</v>
      </c>
      <c r="E379" s="6" t="s">
        <v>915</v>
      </c>
      <c r="F379" s="53">
        <v>44047</v>
      </c>
      <c r="G379" s="6" t="s">
        <v>834</v>
      </c>
      <c r="H379" s="53">
        <v>44047</v>
      </c>
      <c r="I379" s="60" t="s">
        <v>1911</v>
      </c>
      <c r="J379" s="60" t="s">
        <v>1365</v>
      </c>
      <c r="K379" s="32"/>
      <c r="L379" s="32"/>
      <c r="M379" s="148"/>
      <c r="N379" s="148">
        <v>159490</v>
      </c>
      <c r="O379" s="132"/>
      <c r="P379" s="33"/>
      <c r="Q379" s="34"/>
      <c r="R379" s="8" t="s">
        <v>264</v>
      </c>
      <c r="S379" s="8" t="s">
        <v>236</v>
      </c>
      <c r="T379" s="39">
        <v>44047</v>
      </c>
      <c r="U379" s="6" t="s">
        <v>237</v>
      </c>
      <c r="V379" s="4" t="s">
        <v>1366</v>
      </c>
      <c r="W379" s="5" t="s">
        <v>1428</v>
      </c>
    </row>
    <row r="380" spans="2:23">
      <c r="B380" s="85">
        <v>377</v>
      </c>
      <c r="C380" s="6" t="s">
        <v>1179</v>
      </c>
      <c r="D380" s="6" t="s">
        <v>219</v>
      </c>
      <c r="E380" s="6" t="s">
        <v>21</v>
      </c>
      <c r="F380" s="53">
        <v>44047</v>
      </c>
      <c r="G380" s="6" t="s">
        <v>490</v>
      </c>
      <c r="H380" s="53">
        <v>44047</v>
      </c>
      <c r="I380" s="60" t="s">
        <v>1180</v>
      </c>
      <c r="J380" s="60" t="s">
        <v>1367</v>
      </c>
      <c r="K380" s="32"/>
      <c r="L380" s="32"/>
      <c r="M380" s="148">
        <v>75000</v>
      </c>
      <c r="N380" s="148">
        <f t="shared" ref="N380:N385" si="10">M380*1.1</f>
        <v>82500</v>
      </c>
      <c r="O380" s="132"/>
      <c r="P380" s="33"/>
      <c r="Q380" s="34"/>
      <c r="R380" s="8" t="s">
        <v>23</v>
      </c>
      <c r="S380" s="39">
        <v>44047</v>
      </c>
      <c r="T380" s="39">
        <v>44103</v>
      </c>
      <c r="U380" s="6" t="s">
        <v>257</v>
      </c>
      <c r="V380" s="4" t="s">
        <v>1368</v>
      </c>
      <c r="W380" s="5" t="s">
        <v>1369</v>
      </c>
    </row>
    <row r="381" spans="2:23">
      <c r="B381" s="85">
        <v>378</v>
      </c>
      <c r="C381" s="6" t="s">
        <v>1179</v>
      </c>
      <c r="D381" s="6" t="s">
        <v>219</v>
      </c>
      <c r="E381" s="6" t="s">
        <v>21</v>
      </c>
      <c r="F381" s="53">
        <v>44047</v>
      </c>
      <c r="G381" s="6" t="s">
        <v>490</v>
      </c>
      <c r="H381" s="53">
        <v>44050</v>
      </c>
      <c r="I381" s="60" t="s">
        <v>1180</v>
      </c>
      <c r="J381" s="60" t="s">
        <v>1370</v>
      </c>
      <c r="K381" s="32"/>
      <c r="L381" s="32"/>
      <c r="M381" s="148">
        <v>173000</v>
      </c>
      <c r="N381" s="143">
        <f t="shared" si="10"/>
        <v>190300.00000000003</v>
      </c>
      <c r="O381" s="132"/>
      <c r="P381" s="33"/>
      <c r="Q381" s="34"/>
      <c r="R381" s="8" t="s">
        <v>1244</v>
      </c>
      <c r="S381" s="39">
        <v>44050</v>
      </c>
      <c r="T381" s="39">
        <v>44103</v>
      </c>
      <c r="U381" s="6" t="s">
        <v>257</v>
      </c>
      <c r="V381" s="4" t="s">
        <v>1429</v>
      </c>
      <c r="W381" s="5" t="s">
        <v>1430</v>
      </c>
    </row>
    <row r="382" spans="2:23">
      <c r="B382" s="85">
        <v>379</v>
      </c>
      <c r="C382" s="6" t="s">
        <v>1371</v>
      </c>
      <c r="D382" s="6" t="s">
        <v>219</v>
      </c>
      <c r="E382" s="6" t="s">
        <v>21</v>
      </c>
      <c r="F382" s="53">
        <v>43984</v>
      </c>
      <c r="G382" s="6" t="s">
        <v>210</v>
      </c>
      <c r="H382" s="53">
        <v>44048</v>
      </c>
      <c r="I382" s="60" t="s">
        <v>1372</v>
      </c>
      <c r="J382" s="60" t="s">
        <v>1373</v>
      </c>
      <c r="K382" s="32"/>
      <c r="L382" s="32"/>
      <c r="M382" s="148">
        <v>1122500</v>
      </c>
      <c r="N382" s="148">
        <f t="shared" si="10"/>
        <v>1234750</v>
      </c>
      <c r="O382" s="132"/>
      <c r="P382" s="33"/>
      <c r="Q382" s="34"/>
      <c r="R382" s="8" t="s">
        <v>1374</v>
      </c>
      <c r="S382" s="39">
        <v>44057</v>
      </c>
      <c r="T382" s="39">
        <v>44074</v>
      </c>
      <c r="U382" s="6" t="s">
        <v>217</v>
      </c>
      <c r="V382" s="4" t="s">
        <v>1431</v>
      </c>
      <c r="W382" s="5" t="s">
        <v>1375</v>
      </c>
    </row>
    <row r="383" spans="2:23">
      <c r="B383" s="87">
        <v>380</v>
      </c>
      <c r="C383" s="69" t="s">
        <v>1376</v>
      </c>
      <c r="D383" s="69" t="s">
        <v>219</v>
      </c>
      <c r="E383" s="69" t="s">
        <v>21</v>
      </c>
      <c r="F383" s="70">
        <v>44048</v>
      </c>
      <c r="G383" s="69" t="s">
        <v>15</v>
      </c>
      <c r="H383" s="70">
        <v>44048</v>
      </c>
      <c r="I383" s="71" t="s">
        <v>1377</v>
      </c>
      <c r="J383" s="71" t="s">
        <v>1378</v>
      </c>
      <c r="K383" s="72"/>
      <c r="L383" s="72"/>
      <c r="M383" s="147">
        <v>10417000</v>
      </c>
      <c r="N383" s="147">
        <v>0</v>
      </c>
      <c r="O383" s="135"/>
      <c r="P383" s="73"/>
      <c r="Q383" s="74"/>
      <c r="R383" s="75" t="s">
        <v>10</v>
      </c>
      <c r="S383" s="76">
        <v>44089</v>
      </c>
      <c r="T383" s="76" t="s">
        <v>272</v>
      </c>
      <c r="U383" s="69" t="s">
        <v>257</v>
      </c>
      <c r="V383" s="78"/>
      <c r="W383" s="79"/>
    </row>
    <row r="384" spans="2:23">
      <c r="B384" s="85">
        <v>381</v>
      </c>
      <c r="C384" s="6" t="s">
        <v>428</v>
      </c>
      <c r="D384" s="6" t="s">
        <v>219</v>
      </c>
      <c r="E384" s="6" t="s">
        <v>319</v>
      </c>
      <c r="F384" s="53">
        <v>44048</v>
      </c>
      <c r="G384" s="6" t="s">
        <v>32</v>
      </c>
      <c r="H384" s="53">
        <v>44048</v>
      </c>
      <c r="I384" s="60" t="s">
        <v>1379</v>
      </c>
      <c r="J384" s="60" t="s">
        <v>1380</v>
      </c>
      <c r="K384" s="32"/>
      <c r="L384" s="32"/>
      <c r="M384" s="148">
        <v>180000</v>
      </c>
      <c r="N384" s="148">
        <f t="shared" si="10"/>
        <v>198000.00000000003</v>
      </c>
      <c r="O384" s="128"/>
      <c r="P384" s="42"/>
      <c r="Q384" s="43"/>
      <c r="R384" s="8" t="s">
        <v>18</v>
      </c>
      <c r="S384" s="39">
        <v>44056</v>
      </c>
      <c r="T384" s="39">
        <v>44103</v>
      </c>
      <c r="U384" s="6" t="s">
        <v>257</v>
      </c>
      <c r="V384" s="4" t="s">
        <v>1526</v>
      </c>
      <c r="W384" s="5" t="s">
        <v>1527</v>
      </c>
    </row>
    <row r="385" spans="2:23">
      <c r="B385" s="85">
        <v>382</v>
      </c>
      <c r="C385" s="6" t="s">
        <v>982</v>
      </c>
      <c r="D385" s="6" t="s">
        <v>219</v>
      </c>
      <c r="E385" s="6" t="s">
        <v>964</v>
      </c>
      <c r="F385" s="53">
        <v>44047</v>
      </c>
      <c r="G385" s="6" t="s">
        <v>834</v>
      </c>
      <c r="H385" s="53">
        <v>44048</v>
      </c>
      <c r="I385" s="60" t="s">
        <v>1381</v>
      </c>
      <c r="J385" s="60" t="s">
        <v>1382</v>
      </c>
      <c r="K385" s="32"/>
      <c r="L385" s="32"/>
      <c r="M385" s="148">
        <v>10316000</v>
      </c>
      <c r="N385" s="148">
        <f t="shared" si="10"/>
        <v>11347600</v>
      </c>
      <c r="O385" s="132"/>
      <c r="P385" s="33"/>
      <c r="Q385" s="34"/>
      <c r="R385" s="8" t="s">
        <v>10</v>
      </c>
      <c r="S385" s="39">
        <v>44056</v>
      </c>
      <c r="T385" s="39">
        <v>44103</v>
      </c>
      <c r="U385" s="6" t="s">
        <v>257</v>
      </c>
      <c r="V385" s="4" t="s">
        <v>1528</v>
      </c>
      <c r="W385" s="5" t="s">
        <v>1529</v>
      </c>
    </row>
    <row r="386" spans="2:23">
      <c r="B386" s="85">
        <v>383</v>
      </c>
      <c r="C386" s="6" t="s">
        <v>668</v>
      </c>
      <c r="D386" s="6" t="s">
        <v>219</v>
      </c>
      <c r="E386" s="6" t="s">
        <v>21</v>
      </c>
      <c r="F386" s="53">
        <v>44049</v>
      </c>
      <c r="G386" s="6" t="s">
        <v>1383</v>
      </c>
      <c r="H386" s="53">
        <v>44049</v>
      </c>
      <c r="I386" s="60" t="s">
        <v>1158</v>
      </c>
      <c r="J386" s="60" t="s">
        <v>1384</v>
      </c>
      <c r="K386" s="32"/>
      <c r="L386" s="32"/>
      <c r="M386" s="148">
        <v>175000</v>
      </c>
      <c r="N386" s="148">
        <v>177800</v>
      </c>
      <c r="O386" s="132"/>
      <c r="P386" s="33"/>
      <c r="Q386" s="34"/>
      <c r="R386" s="8" t="s">
        <v>293</v>
      </c>
      <c r="S386" s="8" t="s">
        <v>236</v>
      </c>
      <c r="T386" s="39">
        <v>44049</v>
      </c>
      <c r="U386" s="6" t="s">
        <v>237</v>
      </c>
      <c r="V386" s="4" t="s">
        <v>1432</v>
      </c>
      <c r="W386" s="5" t="s">
        <v>1433</v>
      </c>
    </row>
    <row r="387" spans="2:23">
      <c r="B387" s="85">
        <v>384</v>
      </c>
      <c r="C387" s="6" t="s">
        <v>982</v>
      </c>
      <c r="D387" s="6" t="s">
        <v>219</v>
      </c>
      <c r="E387" s="6" t="s">
        <v>21</v>
      </c>
      <c r="F387" s="53">
        <v>44049</v>
      </c>
      <c r="G387" s="6" t="s">
        <v>834</v>
      </c>
      <c r="H387" s="53">
        <v>44049</v>
      </c>
      <c r="I387" s="60" t="s">
        <v>1385</v>
      </c>
      <c r="J387" s="60" t="s">
        <v>1434</v>
      </c>
      <c r="K387" s="32"/>
      <c r="L387" s="32" t="s">
        <v>506</v>
      </c>
      <c r="M387" s="148">
        <v>14888</v>
      </c>
      <c r="N387" s="148">
        <v>16377</v>
      </c>
      <c r="O387" s="132"/>
      <c r="P387" s="33"/>
      <c r="Q387" s="34"/>
      <c r="R387" s="8" t="s">
        <v>317</v>
      </c>
      <c r="S387" s="8" t="s">
        <v>236</v>
      </c>
      <c r="T387" s="39">
        <v>44049</v>
      </c>
      <c r="U387" s="6" t="s">
        <v>237</v>
      </c>
      <c r="V387" s="4" t="s">
        <v>238</v>
      </c>
      <c r="W387" s="5" t="s">
        <v>1435</v>
      </c>
    </row>
    <row r="388" spans="2:23">
      <c r="B388" s="85">
        <v>385</v>
      </c>
      <c r="C388" s="6" t="s">
        <v>1386</v>
      </c>
      <c r="D388" s="6" t="s">
        <v>219</v>
      </c>
      <c r="E388" s="6" t="s">
        <v>21</v>
      </c>
      <c r="F388" s="53">
        <v>44049</v>
      </c>
      <c r="G388" s="6" t="s">
        <v>490</v>
      </c>
      <c r="H388" s="53">
        <v>44049</v>
      </c>
      <c r="I388" s="60" t="s">
        <v>1387</v>
      </c>
      <c r="J388" s="60" t="s">
        <v>1388</v>
      </c>
      <c r="K388" s="32"/>
      <c r="L388" s="32"/>
      <c r="M388" s="148">
        <v>3096000</v>
      </c>
      <c r="N388" s="148">
        <f>M388*1.1</f>
        <v>3405600.0000000005</v>
      </c>
      <c r="O388" s="132"/>
      <c r="P388" s="33"/>
      <c r="Q388" s="34"/>
      <c r="R388" s="8" t="s">
        <v>1389</v>
      </c>
      <c r="S388" s="39">
        <v>44063</v>
      </c>
      <c r="T388" s="105">
        <v>44074</v>
      </c>
      <c r="U388" s="6" t="s">
        <v>759</v>
      </c>
      <c r="V388" s="4" t="s">
        <v>1530</v>
      </c>
      <c r="W388" s="5" t="s">
        <v>1531</v>
      </c>
    </row>
    <row r="389" spans="2:23">
      <c r="B389" s="85">
        <v>386</v>
      </c>
      <c r="C389" s="6" t="s">
        <v>972</v>
      </c>
      <c r="D389" s="6" t="s">
        <v>219</v>
      </c>
      <c r="E389" s="6" t="s">
        <v>21</v>
      </c>
      <c r="F389" s="53">
        <v>44050</v>
      </c>
      <c r="G389" s="6" t="s">
        <v>58</v>
      </c>
      <c r="H389" s="53">
        <v>44050</v>
      </c>
      <c r="I389" s="60" t="s">
        <v>1390</v>
      </c>
      <c r="J389" s="60" t="s">
        <v>1391</v>
      </c>
      <c r="K389" s="32"/>
      <c r="L389" s="32"/>
      <c r="M389" s="148"/>
      <c r="N389" s="148">
        <v>120000</v>
      </c>
      <c r="O389" s="132"/>
      <c r="P389" s="33"/>
      <c r="Q389" s="34"/>
      <c r="R389" s="8" t="s">
        <v>1392</v>
      </c>
      <c r="S389" s="8" t="s">
        <v>236</v>
      </c>
      <c r="T389" s="39">
        <v>44050</v>
      </c>
      <c r="U389" s="6" t="s">
        <v>237</v>
      </c>
      <c r="V389" s="4" t="s">
        <v>1432</v>
      </c>
      <c r="W389" s="5" t="s">
        <v>1532</v>
      </c>
    </row>
    <row r="390" spans="2:23">
      <c r="B390" s="85">
        <v>387</v>
      </c>
      <c r="C390" s="6" t="s">
        <v>972</v>
      </c>
      <c r="D390" s="6" t="s">
        <v>219</v>
      </c>
      <c r="E390" s="6" t="s">
        <v>319</v>
      </c>
      <c r="F390" s="53">
        <v>44050</v>
      </c>
      <c r="G390" s="6" t="s">
        <v>58</v>
      </c>
      <c r="H390" s="53">
        <v>44050</v>
      </c>
      <c r="I390" s="60" t="s">
        <v>1393</v>
      </c>
      <c r="J390" s="60" t="s">
        <v>1394</v>
      </c>
      <c r="K390" s="32"/>
      <c r="L390" s="32"/>
      <c r="M390" s="148"/>
      <c r="N390" s="148">
        <v>237400</v>
      </c>
      <c r="O390" s="132"/>
      <c r="P390" s="33"/>
      <c r="Q390" s="34"/>
      <c r="R390" s="8" t="s">
        <v>293</v>
      </c>
      <c r="S390" s="8" t="s">
        <v>236</v>
      </c>
      <c r="T390" s="39">
        <v>44053</v>
      </c>
      <c r="U390" s="6" t="s">
        <v>237</v>
      </c>
      <c r="V390" s="4" t="s">
        <v>1436</v>
      </c>
      <c r="W390" s="5" t="s">
        <v>1533</v>
      </c>
    </row>
    <row r="391" spans="2:23">
      <c r="B391" s="85">
        <v>388</v>
      </c>
      <c r="C391" s="6" t="s">
        <v>1179</v>
      </c>
      <c r="D391" s="6" t="s">
        <v>219</v>
      </c>
      <c r="E391" s="6" t="s">
        <v>915</v>
      </c>
      <c r="F391" s="53">
        <v>44047</v>
      </c>
      <c r="G391" s="6" t="s">
        <v>266</v>
      </c>
      <c r="H391" s="53">
        <v>44050</v>
      </c>
      <c r="I391" s="60" t="s">
        <v>1255</v>
      </c>
      <c r="J391" s="60" t="s">
        <v>1437</v>
      </c>
      <c r="K391" s="32"/>
      <c r="L391" s="32"/>
      <c r="M391" s="148">
        <v>35900</v>
      </c>
      <c r="N391" s="148">
        <f t="shared" ref="N391:N404" si="11">M391*1.1</f>
        <v>39490</v>
      </c>
      <c r="O391" s="132"/>
      <c r="P391" s="33"/>
      <c r="Q391" s="34"/>
      <c r="R391" s="8" t="s">
        <v>1126</v>
      </c>
      <c r="S391" s="8" t="s">
        <v>236</v>
      </c>
      <c r="T391" s="39">
        <v>44103</v>
      </c>
      <c r="U391" s="6" t="s">
        <v>257</v>
      </c>
      <c r="V391" s="4" t="s">
        <v>1438</v>
      </c>
      <c r="W391" s="5" t="s">
        <v>1439</v>
      </c>
    </row>
    <row r="392" spans="2:23">
      <c r="B392" s="85">
        <v>389</v>
      </c>
      <c r="C392" s="6" t="s">
        <v>972</v>
      </c>
      <c r="D392" s="6" t="s">
        <v>219</v>
      </c>
      <c r="E392" s="6" t="s">
        <v>21</v>
      </c>
      <c r="F392" s="53">
        <v>44048</v>
      </c>
      <c r="G392" s="6" t="s">
        <v>32</v>
      </c>
      <c r="H392" s="53">
        <v>44050</v>
      </c>
      <c r="I392" s="60" t="s">
        <v>1440</v>
      </c>
      <c r="J392" s="60" t="s">
        <v>1441</v>
      </c>
      <c r="K392" s="32"/>
      <c r="L392" s="32"/>
      <c r="M392" s="148">
        <v>1586000</v>
      </c>
      <c r="N392" s="148">
        <f t="shared" si="11"/>
        <v>1744600.0000000002</v>
      </c>
      <c r="O392" s="132"/>
      <c r="P392" s="33"/>
      <c r="Q392" s="34"/>
      <c r="R392" s="8" t="s">
        <v>23</v>
      </c>
      <c r="S392" s="39">
        <v>44063</v>
      </c>
      <c r="T392" s="39">
        <v>44103</v>
      </c>
      <c r="U392" s="6" t="s">
        <v>257</v>
      </c>
      <c r="V392" s="4" t="s">
        <v>1598</v>
      </c>
      <c r="W392" s="5" t="s">
        <v>1534</v>
      </c>
    </row>
    <row r="393" spans="2:23">
      <c r="B393" s="85">
        <v>390</v>
      </c>
      <c r="C393" s="6" t="s">
        <v>1442</v>
      </c>
      <c r="D393" s="6" t="s">
        <v>219</v>
      </c>
      <c r="E393" s="6" t="s">
        <v>915</v>
      </c>
      <c r="F393" s="53">
        <v>44050</v>
      </c>
      <c r="G393" s="6" t="s">
        <v>1443</v>
      </c>
      <c r="H393" s="53">
        <v>44050</v>
      </c>
      <c r="I393" s="60" t="s">
        <v>1444</v>
      </c>
      <c r="J393" s="60" t="s">
        <v>757</v>
      </c>
      <c r="K393" s="32"/>
      <c r="L393" s="32"/>
      <c r="M393" s="148">
        <v>40000</v>
      </c>
      <c r="N393" s="148">
        <f t="shared" si="11"/>
        <v>44000</v>
      </c>
      <c r="O393" s="132"/>
      <c r="P393" s="33"/>
      <c r="Q393" s="34"/>
      <c r="R393" s="8" t="s">
        <v>10</v>
      </c>
      <c r="S393" s="39">
        <v>44057</v>
      </c>
      <c r="T393" s="39">
        <v>44103</v>
      </c>
      <c r="U393" s="6" t="s">
        <v>257</v>
      </c>
      <c r="V393" s="4" t="s">
        <v>1445</v>
      </c>
      <c r="W393" s="5" t="s">
        <v>1446</v>
      </c>
    </row>
    <row r="394" spans="2:23">
      <c r="B394" s="85">
        <v>391</v>
      </c>
      <c r="C394" s="6" t="s">
        <v>1179</v>
      </c>
      <c r="D394" s="6" t="s">
        <v>223</v>
      </c>
      <c r="E394" s="6" t="s">
        <v>21</v>
      </c>
      <c r="F394" s="53">
        <v>44053</v>
      </c>
      <c r="G394" s="6" t="s">
        <v>1157</v>
      </c>
      <c r="H394" s="53">
        <v>44053</v>
      </c>
      <c r="I394" s="60" t="s">
        <v>1447</v>
      </c>
      <c r="J394" s="60" t="s">
        <v>1448</v>
      </c>
      <c r="K394" s="32"/>
      <c r="L394" s="32"/>
      <c r="M394" s="148">
        <v>193400</v>
      </c>
      <c r="N394" s="148">
        <f t="shared" si="11"/>
        <v>212740.00000000003</v>
      </c>
      <c r="O394" s="132"/>
      <c r="P394" s="33"/>
      <c r="Q394" s="34"/>
      <c r="R394" s="8" t="s">
        <v>1201</v>
      </c>
      <c r="S394" s="39">
        <v>44056</v>
      </c>
      <c r="T394" s="39">
        <v>44103</v>
      </c>
      <c r="U394" s="6" t="s">
        <v>257</v>
      </c>
      <c r="V394" s="4" t="s">
        <v>1449</v>
      </c>
      <c r="W394" s="5" t="s">
        <v>1450</v>
      </c>
    </row>
    <row r="395" spans="2:23">
      <c r="B395" s="85">
        <v>392</v>
      </c>
      <c r="C395" s="6" t="s">
        <v>1206</v>
      </c>
      <c r="D395" s="6" t="s">
        <v>223</v>
      </c>
      <c r="E395" s="6" t="s">
        <v>21</v>
      </c>
      <c r="F395" s="53">
        <v>44053</v>
      </c>
      <c r="G395" s="6" t="s">
        <v>1157</v>
      </c>
      <c r="H395" s="53">
        <v>44053</v>
      </c>
      <c r="I395" s="60" t="s">
        <v>1451</v>
      </c>
      <c r="J395" s="60" t="s">
        <v>1448</v>
      </c>
      <c r="K395" s="32"/>
      <c r="L395" s="32"/>
      <c r="M395" s="148">
        <v>193400</v>
      </c>
      <c r="N395" s="148">
        <f t="shared" si="11"/>
        <v>212740.00000000003</v>
      </c>
      <c r="O395" s="132"/>
      <c r="P395" s="33"/>
      <c r="Q395" s="34"/>
      <c r="R395" s="8" t="s">
        <v>1201</v>
      </c>
      <c r="S395" s="39">
        <v>44056</v>
      </c>
      <c r="T395" s="39">
        <v>44103</v>
      </c>
      <c r="U395" s="6" t="s">
        <v>257</v>
      </c>
      <c r="V395" s="4" t="s">
        <v>1452</v>
      </c>
      <c r="W395" s="5" t="s">
        <v>1453</v>
      </c>
    </row>
    <row r="396" spans="2:23">
      <c r="B396" s="85">
        <v>393</v>
      </c>
      <c r="C396" s="6" t="s">
        <v>4073</v>
      </c>
      <c r="D396" s="6" t="s">
        <v>223</v>
      </c>
      <c r="E396" s="6" t="s">
        <v>21</v>
      </c>
      <c r="F396" s="53">
        <v>44049</v>
      </c>
      <c r="G396" s="6" t="s">
        <v>1383</v>
      </c>
      <c r="H396" s="53">
        <v>44053</v>
      </c>
      <c r="I396" s="60" t="s">
        <v>1454</v>
      </c>
      <c r="J396" s="60" t="s">
        <v>1455</v>
      </c>
      <c r="K396" s="32"/>
      <c r="L396" s="32"/>
      <c r="M396" s="148">
        <v>2570800</v>
      </c>
      <c r="N396" s="148">
        <f t="shared" si="11"/>
        <v>2827880</v>
      </c>
      <c r="O396" s="132"/>
      <c r="P396" s="33"/>
      <c r="Q396" s="34"/>
      <c r="R396" s="8" t="s">
        <v>592</v>
      </c>
      <c r="S396" s="39">
        <v>44057</v>
      </c>
      <c r="T396" s="39">
        <v>44103</v>
      </c>
      <c r="U396" s="6" t="s">
        <v>257</v>
      </c>
      <c r="V396" s="4" t="s">
        <v>1535</v>
      </c>
      <c r="W396" s="5" t="s">
        <v>1456</v>
      </c>
    </row>
    <row r="397" spans="2:23">
      <c r="B397" s="85">
        <v>394</v>
      </c>
      <c r="C397" s="88" t="s">
        <v>42</v>
      </c>
      <c r="D397" s="88" t="s">
        <v>219</v>
      </c>
      <c r="E397" s="88" t="s">
        <v>915</v>
      </c>
      <c r="F397" s="53">
        <v>43671</v>
      </c>
      <c r="G397" s="6" t="s">
        <v>61</v>
      </c>
      <c r="H397" s="53">
        <v>43671</v>
      </c>
      <c r="I397" s="60" t="s">
        <v>60</v>
      </c>
      <c r="J397" s="60" t="s">
        <v>1457</v>
      </c>
      <c r="K397" s="32"/>
      <c r="L397" s="32"/>
      <c r="M397" s="148">
        <v>1524000</v>
      </c>
      <c r="N397" s="148">
        <f t="shared" si="11"/>
        <v>1676400.0000000002</v>
      </c>
      <c r="O397" s="132"/>
      <c r="P397" s="33"/>
      <c r="Q397" s="34"/>
      <c r="R397" s="8" t="s">
        <v>62</v>
      </c>
      <c r="S397" s="8" t="s">
        <v>12</v>
      </c>
      <c r="T397" s="39">
        <v>44074</v>
      </c>
      <c r="U397" s="6" t="s">
        <v>104</v>
      </c>
      <c r="V397" s="4" t="s">
        <v>1458</v>
      </c>
      <c r="W397" s="5" t="s">
        <v>221</v>
      </c>
    </row>
    <row r="398" spans="2:23">
      <c r="B398" s="85">
        <v>395</v>
      </c>
      <c r="C398" s="88" t="s">
        <v>42</v>
      </c>
      <c r="D398" s="88" t="s">
        <v>219</v>
      </c>
      <c r="E398" s="88" t="s">
        <v>319</v>
      </c>
      <c r="F398" s="53">
        <v>43671</v>
      </c>
      <c r="G398" s="6" t="s">
        <v>61</v>
      </c>
      <c r="H398" s="53">
        <v>43671</v>
      </c>
      <c r="I398" s="60" t="s">
        <v>60</v>
      </c>
      <c r="J398" s="60" t="s">
        <v>1457</v>
      </c>
      <c r="K398" s="32"/>
      <c r="L398" s="32"/>
      <c r="M398" s="148">
        <v>3810000</v>
      </c>
      <c r="N398" s="148">
        <f t="shared" si="11"/>
        <v>4191000.0000000005</v>
      </c>
      <c r="O398" s="132"/>
      <c r="P398" s="33"/>
      <c r="Q398" s="34"/>
      <c r="R398" s="8" t="s">
        <v>62</v>
      </c>
      <c r="S398" s="8" t="s">
        <v>12</v>
      </c>
      <c r="T398" s="39">
        <v>44074</v>
      </c>
      <c r="U398" s="6" t="s">
        <v>104</v>
      </c>
      <c r="V398" s="4" t="s">
        <v>1459</v>
      </c>
      <c r="W398" s="5" t="s">
        <v>221</v>
      </c>
    </row>
    <row r="399" spans="2:23">
      <c r="B399" s="85">
        <v>396</v>
      </c>
      <c r="C399" s="88" t="s">
        <v>42</v>
      </c>
      <c r="D399" s="88" t="s">
        <v>219</v>
      </c>
      <c r="E399" s="88" t="s">
        <v>21</v>
      </c>
      <c r="F399" s="53">
        <v>43671</v>
      </c>
      <c r="G399" s="6" t="s">
        <v>61</v>
      </c>
      <c r="H399" s="53">
        <v>43671</v>
      </c>
      <c r="I399" s="60" t="s">
        <v>60</v>
      </c>
      <c r="J399" s="60" t="s">
        <v>1457</v>
      </c>
      <c r="K399" s="32"/>
      <c r="L399" s="32"/>
      <c r="M399" s="148">
        <v>2286000</v>
      </c>
      <c r="N399" s="148">
        <f t="shared" si="11"/>
        <v>2514600</v>
      </c>
      <c r="O399" s="132"/>
      <c r="P399" s="33"/>
      <c r="Q399" s="34"/>
      <c r="R399" s="8" t="s">
        <v>62</v>
      </c>
      <c r="S399" s="8" t="s">
        <v>12</v>
      </c>
      <c r="T399" s="39">
        <v>44074</v>
      </c>
      <c r="U399" s="6" t="s">
        <v>104</v>
      </c>
      <c r="V399" s="4" t="s">
        <v>1460</v>
      </c>
      <c r="W399" s="5" t="s">
        <v>221</v>
      </c>
    </row>
    <row r="400" spans="2:23">
      <c r="B400" s="85">
        <v>397</v>
      </c>
      <c r="C400" s="6" t="s">
        <v>1168</v>
      </c>
      <c r="D400" s="6" t="s">
        <v>219</v>
      </c>
      <c r="E400" s="6" t="s">
        <v>21</v>
      </c>
      <c r="F400" s="53">
        <v>44053</v>
      </c>
      <c r="G400" s="6" t="s">
        <v>15</v>
      </c>
      <c r="H400" s="53">
        <v>44055</v>
      </c>
      <c r="I400" s="60" t="s">
        <v>1461</v>
      </c>
      <c r="J400" s="60" t="s">
        <v>1462</v>
      </c>
      <c r="K400" s="32"/>
      <c r="L400" s="32"/>
      <c r="M400" s="148">
        <v>5777000</v>
      </c>
      <c r="N400" s="148">
        <f t="shared" si="11"/>
        <v>6354700.0000000009</v>
      </c>
      <c r="O400" s="132"/>
      <c r="P400" s="33"/>
      <c r="Q400" s="34"/>
      <c r="R400" s="8" t="s">
        <v>592</v>
      </c>
      <c r="S400" s="39">
        <v>44057</v>
      </c>
      <c r="T400" s="39">
        <v>44134</v>
      </c>
      <c r="U400" s="6" t="s">
        <v>257</v>
      </c>
      <c r="V400" s="4" t="s">
        <v>1798</v>
      </c>
      <c r="W400" s="5" t="s">
        <v>1714</v>
      </c>
    </row>
    <row r="401" spans="2:23">
      <c r="B401" s="85">
        <v>398</v>
      </c>
      <c r="C401" s="88" t="s">
        <v>42</v>
      </c>
      <c r="D401" s="106" t="s">
        <v>219</v>
      </c>
      <c r="E401" s="6" t="s">
        <v>21</v>
      </c>
      <c r="F401" s="107">
        <v>44053</v>
      </c>
      <c r="G401" s="106" t="s">
        <v>15</v>
      </c>
      <c r="H401" s="53">
        <v>44055</v>
      </c>
      <c r="I401" s="58" t="s">
        <v>1463</v>
      </c>
      <c r="J401" s="60" t="s">
        <v>1464</v>
      </c>
      <c r="K401" s="32"/>
      <c r="L401" s="32"/>
      <c r="M401" s="146">
        <v>316770</v>
      </c>
      <c r="N401" s="146">
        <f t="shared" si="11"/>
        <v>348447</v>
      </c>
      <c r="O401" s="132"/>
      <c r="P401" s="33"/>
      <c r="Q401" s="34"/>
      <c r="R401" s="8" t="s">
        <v>318</v>
      </c>
      <c r="S401" s="39">
        <v>44057</v>
      </c>
      <c r="T401" s="39">
        <v>44055</v>
      </c>
      <c r="U401" s="6" t="s">
        <v>237</v>
      </c>
      <c r="V401" s="4" t="s">
        <v>1432</v>
      </c>
      <c r="W401" s="5" t="s">
        <v>1536</v>
      </c>
    </row>
    <row r="402" spans="2:23">
      <c r="B402" s="85">
        <v>399</v>
      </c>
      <c r="C402" s="88" t="s">
        <v>4074</v>
      </c>
      <c r="D402" s="106" t="s">
        <v>219</v>
      </c>
      <c r="E402" s="6" t="s">
        <v>319</v>
      </c>
      <c r="F402" s="107">
        <v>44053</v>
      </c>
      <c r="G402" s="106" t="s">
        <v>191</v>
      </c>
      <c r="H402" s="53">
        <v>44055</v>
      </c>
      <c r="I402" s="60" t="s">
        <v>1465</v>
      </c>
      <c r="J402" s="60" t="s">
        <v>1466</v>
      </c>
      <c r="K402" s="32">
        <v>2</v>
      </c>
      <c r="L402" s="32">
        <v>440000</v>
      </c>
      <c r="M402" s="148">
        <v>880000</v>
      </c>
      <c r="N402" s="148">
        <f t="shared" si="11"/>
        <v>968000.00000000012</v>
      </c>
      <c r="O402" s="132"/>
      <c r="P402" s="33"/>
      <c r="Q402" s="34"/>
      <c r="R402" s="8" t="s">
        <v>1467</v>
      </c>
      <c r="S402" s="39">
        <v>44081</v>
      </c>
      <c r="T402" s="105">
        <v>44074</v>
      </c>
      <c r="U402" s="6" t="s">
        <v>759</v>
      </c>
      <c r="V402" s="4" t="s">
        <v>1537</v>
      </c>
      <c r="W402" s="5" t="s">
        <v>1912</v>
      </c>
    </row>
    <row r="403" spans="2:23">
      <c r="B403" s="85">
        <v>400</v>
      </c>
      <c r="C403" s="88" t="s">
        <v>4074</v>
      </c>
      <c r="D403" s="106" t="s">
        <v>219</v>
      </c>
      <c r="E403" s="14" t="s">
        <v>319</v>
      </c>
      <c r="F403" s="171">
        <v>44053</v>
      </c>
      <c r="G403" s="172" t="s">
        <v>191</v>
      </c>
      <c r="H403" s="27">
        <v>44055</v>
      </c>
      <c r="I403" s="58" t="s">
        <v>1465</v>
      </c>
      <c r="J403" s="60" t="s">
        <v>1468</v>
      </c>
      <c r="K403" s="32">
        <v>2</v>
      </c>
      <c r="L403" s="32">
        <v>103600</v>
      </c>
      <c r="M403" s="146">
        <v>103600</v>
      </c>
      <c r="N403" s="146">
        <f t="shared" si="11"/>
        <v>113960.00000000001</v>
      </c>
      <c r="O403" s="132"/>
      <c r="P403" s="33"/>
      <c r="Q403" s="34"/>
      <c r="R403" s="8" t="s">
        <v>241</v>
      </c>
      <c r="S403" s="39">
        <v>44067</v>
      </c>
      <c r="T403" s="39">
        <v>44057</v>
      </c>
      <c r="U403" s="6" t="s">
        <v>237</v>
      </c>
      <c r="V403" s="4" t="s">
        <v>1469</v>
      </c>
      <c r="W403" s="5" t="s">
        <v>1538</v>
      </c>
    </row>
    <row r="404" spans="2:23">
      <c r="B404" s="85">
        <v>401</v>
      </c>
      <c r="C404" s="88" t="s">
        <v>42</v>
      </c>
      <c r="D404" s="106" t="s">
        <v>219</v>
      </c>
      <c r="E404" s="14" t="s">
        <v>21</v>
      </c>
      <c r="F404" s="171">
        <v>44053</v>
      </c>
      <c r="G404" s="172" t="s">
        <v>191</v>
      </c>
      <c r="H404" s="27">
        <v>44055</v>
      </c>
      <c r="I404" s="58" t="s">
        <v>1470</v>
      </c>
      <c r="J404" s="60" t="s">
        <v>1471</v>
      </c>
      <c r="K404" s="32"/>
      <c r="L404" s="32"/>
      <c r="M404" s="146">
        <v>115900</v>
      </c>
      <c r="N404" s="146">
        <f t="shared" si="11"/>
        <v>127490.00000000001</v>
      </c>
      <c r="O404" s="132"/>
      <c r="P404" s="33"/>
      <c r="Q404" s="34"/>
      <c r="R404" s="8" t="s">
        <v>377</v>
      </c>
      <c r="S404" s="39">
        <v>44063</v>
      </c>
      <c r="T404" s="39">
        <v>44055</v>
      </c>
      <c r="U404" s="6" t="s">
        <v>237</v>
      </c>
      <c r="V404" s="4" t="s">
        <v>238</v>
      </c>
      <c r="W404" s="5" t="s">
        <v>1599</v>
      </c>
    </row>
    <row r="405" spans="2:23">
      <c r="B405" s="85">
        <v>402</v>
      </c>
      <c r="C405" s="88" t="s">
        <v>4073</v>
      </c>
      <c r="D405" s="106" t="s">
        <v>219</v>
      </c>
      <c r="E405" s="14" t="s">
        <v>21</v>
      </c>
      <c r="F405" s="171">
        <v>44054</v>
      </c>
      <c r="G405" s="172" t="s">
        <v>1383</v>
      </c>
      <c r="H405" s="27">
        <v>44055</v>
      </c>
      <c r="I405" s="58" t="s">
        <v>1472</v>
      </c>
      <c r="J405" s="60" t="s">
        <v>1473</v>
      </c>
      <c r="K405" s="32"/>
      <c r="L405" s="32"/>
      <c r="M405" s="146"/>
      <c r="N405" s="146">
        <v>79800</v>
      </c>
      <c r="O405" s="132"/>
      <c r="P405" s="33"/>
      <c r="Q405" s="34"/>
      <c r="R405" s="8" t="s">
        <v>302</v>
      </c>
      <c r="S405" s="8" t="s">
        <v>236</v>
      </c>
      <c r="T405" s="39">
        <v>44055</v>
      </c>
      <c r="U405" s="6" t="s">
        <v>237</v>
      </c>
      <c r="V405" s="4" t="s">
        <v>1432</v>
      </c>
      <c r="W405" s="5" t="s">
        <v>1474</v>
      </c>
    </row>
    <row r="406" spans="2:23">
      <c r="B406" s="85">
        <v>403</v>
      </c>
      <c r="C406" s="88" t="s">
        <v>4073</v>
      </c>
      <c r="D406" s="106" t="s">
        <v>219</v>
      </c>
      <c r="E406" s="6" t="s">
        <v>21</v>
      </c>
      <c r="F406" s="107">
        <v>44055</v>
      </c>
      <c r="G406" s="106" t="s">
        <v>655</v>
      </c>
      <c r="H406" s="53">
        <v>44056</v>
      </c>
      <c r="I406" s="60" t="s">
        <v>1475</v>
      </c>
      <c r="J406" s="60" t="s">
        <v>1476</v>
      </c>
      <c r="K406" s="32"/>
      <c r="L406" s="32"/>
      <c r="M406" s="148">
        <v>1219000</v>
      </c>
      <c r="N406" s="148">
        <f>M406*1.1</f>
        <v>1340900</v>
      </c>
      <c r="O406" s="132"/>
      <c r="P406" s="33"/>
      <c r="Q406" s="34"/>
      <c r="R406" s="8" t="s">
        <v>1477</v>
      </c>
      <c r="S406" s="39">
        <v>44062</v>
      </c>
      <c r="T406" s="39">
        <v>44103</v>
      </c>
      <c r="U406" s="6" t="s">
        <v>78</v>
      </c>
      <c r="V406" s="4" t="s">
        <v>1539</v>
      </c>
      <c r="W406" s="5" t="s">
        <v>1540</v>
      </c>
    </row>
    <row r="407" spans="2:23">
      <c r="B407" s="85">
        <v>404</v>
      </c>
      <c r="C407" s="6" t="s">
        <v>1206</v>
      </c>
      <c r="D407" s="106" t="s">
        <v>219</v>
      </c>
      <c r="E407" s="6" t="s">
        <v>21</v>
      </c>
      <c r="F407" s="107">
        <v>44055</v>
      </c>
      <c r="G407" s="106" t="s">
        <v>1207</v>
      </c>
      <c r="H407" s="53">
        <v>44056</v>
      </c>
      <c r="I407" s="60" t="s">
        <v>1478</v>
      </c>
      <c r="J407" s="60" t="s">
        <v>1479</v>
      </c>
      <c r="K407" s="32">
        <v>2</v>
      </c>
      <c r="L407" s="32">
        <v>85000</v>
      </c>
      <c r="M407" s="148">
        <v>170000</v>
      </c>
      <c r="N407" s="143">
        <f>M407*1.1</f>
        <v>187000.00000000003</v>
      </c>
      <c r="O407" s="132"/>
      <c r="P407" s="33"/>
      <c r="Q407" s="34"/>
      <c r="R407" s="8" t="s">
        <v>1244</v>
      </c>
      <c r="S407" s="39">
        <v>44057</v>
      </c>
      <c r="T407" s="39">
        <v>44103</v>
      </c>
      <c r="U407" s="6" t="s">
        <v>78</v>
      </c>
      <c r="V407" s="4" t="s">
        <v>1480</v>
      </c>
      <c r="W407" s="5" t="s">
        <v>1481</v>
      </c>
    </row>
    <row r="408" spans="2:23">
      <c r="B408" s="85">
        <v>405</v>
      </c>
      <c r="C408" s="88" t="s">
        <v>972</v>
      </c>
      <c r="D408" s="106" t="s">
        <v>219</v>
      </c>
      <c r="E408" s="6" t="s">
        <v>915</v>
      </c>
      <c r="F408" s="107">
        <v>44057</v>
      </c>
      <c r="G408" s="106" t="s">
        <v>32</v>
      </c>
      <c r="H408" s="53">
        <v>44062</v>
      </c>
      <c r="I408" s="60" t="s">
        <v>1541</v>
      </c>
      <c r="J408" s="60" t="s">
        <v>1542</v>
      </c>
      <c r="K408" s="32"/>
      <c r="L408" s="32"/>
      <c r="M408" s="148"/>
      <c r="N408" s="148">
        <v>579909</v>
      </c>
      <c r="O408" s="132"/>
      <c r="P408" s="33"/>
      <c r="Q408" s="34"/>
      <c r="R408" s="8" t="s">
        <v>241</v>
      </c>
      <c r="S408" s="8" t="s">
        <v>236</v>
      </c>
      <c r="T408" s="39">
        <v>44067</v>
      </c>
      <c r="U408" s="6" t="s">
        <v>237</v>
      </c>
      <c r="V408" s="4" t="s">
        <v>1543</v>
      </c>
      <c r="W408" s="5" t="s">
        <v>1600</v>
      </c>
    </row>
    <row r="409" spans="2:23">
      <c r="B409" s="85">
        <v>406</v>
      </c>
      <c r="C409" s="88" t="s">
        <v>598</v>
      </c>
      <c r="D409" s="106" t="s">
        <v>222</v>
      </c>
      <c r="E409" s="6" t="s">
        <v>37</v>
      </c>
      <c r="F409" s="107">
        <v>43684</v>
      </c>
      <c r="G409" s="106" t="s">
        <v>1482</v>
      </c>
      <c r="H409" s="53">
        <v>43691</v>
      </c>
      <c r="I409" s="60" t="s">
        <v>1483</v>
      </c>
      <c r="J409" s="60" t="s">
        <v>1484</v>
      </c>
      <c r="K409" s="32"/>
      <c r="L409" s="32"/>
      <c r="M409" s="148"/>
      <c r="N409" s="148"/>
      <c r="O409" s="132">
        <v>24473</v>
      </c>
      <c r="P409" s="33"/>
      <c r="Q409" s="34"/>
      <c r="R409" s="8" t="s">
        <v>601</v>
      </c>
      <c r="S409" s="8" t="s">
        <v>12</v>
      </c>
      <c r="T409" s="39">
        <v>44074</v>
      </c>
      <c r="U409" s="6" t="s">
        <v>56</v>
      </c>
      <c r="V409" s="4" t="s">
        <v>1485</v>
      </c>
      <c r="W409" s="5" t="s">
        <v>1486</v>
      </c>
    </row>
    <row r="410" spans="2:23">
      <c r="B410" s="85">
        <v>407</v>
      </c>
      <c r="C410" s="88" t="s">
        <v>1487</v>
      </c>
      <c r="D410" s="106" t="s">
        <v>222</v>
      </c>
      <c r="E410" s="6" t="s">
        <v>37</v>
      </c>
      <c r="F410" s="107">
        <v>43684</v>
      </c>
      <c r="G410" s="106" t="s">
        <v>1482</v>
      </c>
      <c r="H410" s="53">
        <v>43691</v>
      </c>
      <c r="I410" s="60" t="s">
        <v>1488</v>
      </c>
      <c r="J410" s="60" t="s">
        <v>1484</v>
      </c>
      <c r="K410" s="32"/>
      <c r="L410" s="32"/>
      <c r="M410" s="148"/>
      <c r="N410" s="148"/>
      <c r="O410" s="132">
        <v>36164</v>
      </c>
      <c r="P410" s="33"/>
      <c r="Q410" s="34"/>
      <c r="R410" s="8" t="s">
        <v>601</v>
      </c>
      <c r="S410" s="8" t="s">
        <v>12</v>
      </c>
      <c r="T410" s="39">
        <v>44074</v>
      </c>
      <c r="U410" s="6" t="s">
        <v>56</v>
      </c>
      <c r="V410" s="4" t="s">
        <v>5741</v>
      </c>
      <c r="W410" s="5" t="s">
        <v>5742</v>
      </c>
    </row>
    <row r="411" spans="2:23">
      <c r="B411" s="85">
        <v>408</v>
      </c>
      <c r="C411" s="6" t="s">
        <v>1206</v>
      </c>
      <c r="D411" s="6" t="s">
        <v>219</v>
      </c>
      <c r="E411" s="6" t="s">
        <v>21</v>
      </c>
      <c r="F411" s="53">
        <v>44061</v>
      </c>
      <c r="G411" s="6" t="s">
        <v>266</v>
      </c>
      <c r="H411" s="53">
        <v>44061</v>
      </c>
      <c r="I411" s="60" t="s">
        <v>1489</v>
      </c>
      <c r="J411" s="60" t="s">
        <v>1490</v>
      </c>
      <c r="K411" s="32"/>
      <c r="L411" s="32"/>
      <c r="M411" s="148">
        <v>227400</v>
      </c>
      <c r="N411" s="148">
        <f>M411*1.1</f>
        <v>250140.00000000003</v>
      </c>
      <c r="O411" s="132"/>
      <c r="P411" s="33"/>
      <c r="Q411" s="34"/>
      <c r="R411" s="8" t="s">
        <v>1111</v>
      </c>
      <c r="S411" s="39">
        <v>44061</v>
      </c>
      <c r="T411" s="39">
        <v>44103</v>
      </c>
      <c r="U411" s="6" t="s">
        <v>258</v>
      </c>
      <c r="V411" s="4" t="s">
        <v>1601</v>
      </c>
      <c r="W411" s="5" t="s">
        <v>1602</v>
      </c>
    </row>
    <row r="412" spans="2:23">
      <c r="B412" s="85">
        <v>409</v>
      </c>
      <c r="C412" s="6" t="s">
        <v>1206</v>
      </c>
      <c r="D412" s="6" t="s">
        <v>219</v>
      </c>
      <c r="E412" s="6" t="s">
        <v>21</v>
      </c>
      <c r="F412" s="53">
        <v>44061</v>
      </c>
      <c r="G412" s="6" t="s">
        <v>1207</v>
      </c>
      <c r="H412" s="53">
        <v>44061</v>
      </c>
      <c r="I412" s="60" t="s">
        <v>1491</v>
      </c>
      <c r="J412" s="60" t="s">
        <v>1492</v>
      </c>
      <c r="K412" s="32"/>
      <c r="L412" s="32"/>
      <c r="M412" s="148">
        <v>202000</v>
      </c>
      <c r="N412" s="143">
        <f>M412*1.1</f>
        <v>222200.00000000003</v>
      </c>
      <c r="O412" s="132"/>
      <c r="P412" s="33"/>
      <c r="Q412" s="34"/>
      <c r="R412" s="8" t="s">
        <v>1244</v>
      </c>
      <c r="S412" s="39">
        <v>44062</v>
      </c>
      <c r="T412" s="39">
        <v>44103</v>
      </c>
      <c r="U412" s="6" t="s">
        <v>258</v>
      </c>
      <c r="V412" s="4" t="s">
        <v>1544</v>
      </c>
      <c r="W412" s="5" t="s">
        <v>1545</v>
      </c>
    </row>
    <row r="413" spans="2:23">
      <c r="B413" s="85">
        <v>410</v>
      </c>
      <c r="C413" s="6" t="s">
        <v>1493</v>
      </c>
      <c r="D413" s="6" t="s">
        <v>219</v>
      </c>
      <c r="E413" s="6" t="s">
        <v>21</v>
      </c>
      <c r="F413" s="53">
        <v>44061</v>
      </c>
      <c r="G413" s="6" t="s">
        <v>655</v>
      </c>
      <c r="H413" s="53">
        <v>44062</v>
      </c>
      <c r="I413" s="60" t="s">
        <v>1603</v>
      </c>
      <c r="J413" s="60" t="s">
        <v>1494</v>
      </c>
      <c r="K413" s="32"/>
      <c r="L413" s="32"/>
      <c r="M413" s="148">
        <v>1362000</v>
      </c>
      <c r="N413" s="148">
        <f>M413*1.1</f>
        <v>1498200.0000000002</v>
      </c>
      <c r="O413" s="132"/>
      <c r="P413" s="33"/>
      <c r="Q413" s="34"/>
      <c r="R413" s="8" t="s">
        <v>10</v>
      </c>
      <c r="S413" s="39">
        <v>44070</v>
      </c>
      <c r="T413" s="39">
        <v>44134</v>
      </c>
      <c r="U413" s="6" t="s">
        <v>258</v>
      </c>
      <c r="V413" s="4" t="s">
        <v>1715</v>
      </c>
      <c r="W413" s="5" t="s">
        <v>1716</v>
      </c>
    </row>
    <row r="414" spans="2:23">
      <c r="B414" s="85">
        <v>411</v>
      </c>
      <c r="C414" s="6" t="s">
        <v>1358</v>
      </c>
      <c r="D414" s="6" t="s">
        <v>219</v>
      </c>
      <c r="E414" s="6" t="s">
        <v>319</v>
      </c>
      <c r="F414" s="53">
        <v>44061</v>
      </c>
      <c r="G414" s="6" t="s">
        <v>329</v>
      </c>
      <c r="H414" s="53">
        <v>44064</v>
      </c>
      <c r="I414" s="60" t="s">
        <v>1546</v>
      </c>
      <c r="J414" s="60" t="s">
        <v>1547</v>
      </c>
      <c r="K414" s="32"/>
      <c r="L414" s="32"/>
      <c r="M414" s="148">
        <v>99000</v>
      </c>
      <c r="N414" s="148">
        <v>103000</v>
      </c>
      <c r="O414" s="132"/>
      <c r="P414" s="33"/>
      <c r="Q414" s="34"/>
      <c r="R414" s="8" t="s">
        <v>625</v>
      </c>
      <c r="S414" s="8" t="s">
        <v>236</v>
      </c>
      <c r="T414" s="39">
        <v>44067</v>
      </c>
      <c r="U414" s="6" t="s">
        <v>237</v>
      </c>
      <c r="V414" s="4" t="s">
        <v>1548</v>
      </c>
      <c r="W414" s="5" t="s">
        <v>1717</v>
      </c>
    </row>
    <row r="415" spans="2:23">
      <c r="B415" s="85">
        <v>412</v>
      </c>
      <c r="C415" s="6" t="s">
        <v>1495</v>
      </c>
      <c r="D415" s="6" t="s">
        <v>219</v>
      </c>
      <c r="E415" s="6" t="s">
        <v>319</v>
      </c>
      <c r="F415" s="53">
        <v>44064</v>
      </c>
      <c r="G415" s="6" t="s">
        <v>413</v>
      </c>
      <c r="H415" s="53">
        <v>44064</v>
      </c>
      <c r="I415" s="60" t="s">
        <v>1496</v>
      </c>
      <c r="J415" s="60" t="s">
        <v>694</v>
      </c>
      <c r="K415" s="32"/>
      <c r="L415" s="32"/>
      <c r="M415" s="148">
        <v>1120000</v>
      </c>
      <c r="N415" s="148">
        <f t="shared" ref="N415:N421" si="12">M415*1.1</f>
        <v>1232000</v>
      </c>
      <c r="O415" s="132"/>
      <c r="P415" s="33"/>
      <c r="Q415" s="34"/>
      <c r="R415" s="8" t="s">
        <v>695</v>
      </c>
      <c r="S415" s="39">
        <v>44071</v>
      </c>
      <c r="T415" s="39">
        <v>44089</v>
      </c>
      <c r="U415" s="6" t="s">
        <v>217</v>
      </c>
      <c r="V415" s="4" t="s">
        <v>1604</v>
      </c>
      <c r="W415" s="5" t="s">
        <v>1718</v>
      </c>
    </row>
    <row r="416" spans="2:23">
      <c r="B416" s="85">
        <v>413</v>
      </c>
      <c r="C416" s="6" t="s">
        <v>954</v>
      </c>
      <c r="D416" s="6" t="s">
        <v>219</v>
      </c>
      <c r="E416" s="6" t="s">
        <v>21</v>
      </c>
      <c r="F416" s="53">
        <v>44064</v>
      </c>
      <c r="G416" s="6" t="s">
        <v>1443</v>
      </c>
      <c r="H416" s="53">
        <v>44064</v>
      </c>
      <c r="I416" s="60" t="s">
        <v>1497</v>
      </c>
      <c r="J416" s="60" t="s">
        <v>1498</v>
      </c>
      <c r="K416" s="32"/>
      <c r="L416" s="32"/>
      <c r="M416" s="148">
        <v>150000</v>
      </c>
      <c r="N416" s="148">
        <f t="shared" si="12"/>
        <v>165000</v>
      </c>
      <c r="O416" s="132"/>
      <c r="P416" s="33"/>
      <c r="Q416" s="34"/>
      <c r="R416" s="8" t="s">
        <v>10</v>
      </c>
      <c r="S416" s="39">
        <v>44068</v>
      </c>
      <c r="T416" s="39">
        <v>44103</v>
      </c>
      <c r="U416" s="6" t="s">
        <v>257</v>
      </c>
      <c r="V416" s="4" t="s">
        <v>1605</v>
      </c>
      <c r="W416" s="5" t="s">
        <v>1606</v>
      </c>
    </row>
    <row r="417" spans="2:23">
      <c r="B417" s="85">
        <v>414</v>
      </c>
      <c r="C417" s="6" t="s">
        <v>1339</v>
      </c>
      <c r="D417" s="6" t="s">
        <v>219</v>
      </c>
      <c r="E417" s="6" t="s">
        <v>915</v>
      </c>
      <c r="F417" s="53">
        <v>44064</v>
      </c>
      <c r="G417" s="6" t="s">
        <v>413</v>
      </c>
      <c r="H417" s="53">
        <v>44064</v>
      </c>
      <c r="I417" s="60" t="s">
        <v>1499</v>
      </c>
      <c r="J417" s="60" t="s">
        <v>1500</v>
      </c>
      <c r="K417" s="32"/>
      <c r="L417" s="32"/>
      <c r="M417" s="148">
        <v>1420000</v>
      </c>
      <c r="N417" s="148">
        <f t="shared" si="12"/>
        <v>1562000.0000000002</v>
      </c>
      <c r="O417" s="132"/>
      <c r="P417" s="33"/>
      <c r="Q417" s="34"/>
      <c r="R417" s="8" t="s">
        <v>917</v>
      </c>
      <c r="S417" s="39">
        <v>44078</v>
      </c>
      <c r="T417" s="39">
        <v>44134</v>
      </c>
      <c r="U417" s="6" t="s">
        <v>257</v>
      </c>
      <c r="V417" s="4" t="s">
        <v>1719</v>
      </c>
      <c r="W417" s="5" t="s">
        <v>1720</v>
      </c>
    </row>
    <row r="418" spans="2:23">
      <c r="B418" s="85">
        <v>415</v>
      </c>
      <c r="C418" s="6" t="s">
        <v>1549</v>
      </c>
      <c r="D418" s="6" t="s">
        <v>219</v>
      </c>
      <c r="E418" s="6" t="s">
        <v>37</v>
      </c>
      <c r="F418" s="53">
        <v>44064</v>
      </c>
      <c r="G418" s="6" t="s">
        <v>178</v>
      </c>
      <c r="H418" s="6" t="s">
        <v>29</v>
      </c>
      <c r="I418" s="60" t="s">
        <v>1550</v>
      </c>
      <c r="J418" s="60" t="s">
        <v>1551</v>
      </c>
      <c r="K418" s="32"/>
      <c r="L418" s="32"/>
      <c r="M418" s="148">
        <v>100000</v>
      </c>
      <c r="N418" s="148">
        <f t="shared" si="12"/>
        <v>110000.00000000001</v>
      </c>
      <c r="O418" s="132"/>
      <c r="P418" s="33"/>
      <c r="Q418" s="34"/>
      <c r="R418" s="8" t="s">
        <v>369</v>
      </c>
      <c r="S418" s="8" t="s">
        <v>17</v>
      </c>
      <c r="T418" s="39">
        <v>44103</v>
      </c>
      <c r="U418" s="6" t="s">
        <v>258</v>
      </c>
      <c r="V418" s="4" t="s">
        <v>1607</v>
      </c>
      <c r="W418" s="5" t="s">
        <v>1552</v>
      </c>
    </row>
    <row r="419" spans="2:23">
      <c r="B419" s="85">
        <v>416</v>
      </c>
      <c r="C419" s="6" t="s">
        <v>1553</v>
      </c>
      <c r="D419" s="6" t="s">
        <v>219</v>
      </c>
      <c r="E419" s="6" t="s">
        <v>37</v>
      </c>
      <c r="F419" s="53">
        <v>44064</v>
      </c>
      <c r="G419" s="6" t="s">
        <v>834</v>
      </c>
      <c r="H419" s="53">
        <v>44064</v>
      </c>
      <c r="I419" s="60" t="s">
        <v>1554</v>
      </c>
      <c r="J419" s="60" t="s">
        <v>539</v>
      </c>
      <c r="K419" s="32"/>
      <c r="L419" s="32"/>
      <c r="M419" s="148">
        <v>8500</v>
      </c>
      <c r="N419" s="148">
        <f t="shared" si="12"/>
        <v>9350</v>
      </c>
      <c r="O419" s="132"/>
      <c r="P419" s="33"/>
      <c r="Q419" s="34"/>
      <c r="R419" s="8" t="s">
        <v>19</v>
      </c>
      <c r="S419" s="39">
        <v>44068</v>
      </c>
      <c r="T419" s="39">
        <v>44103</v>
      </c>
      <c r="U419" s="6" t="s">
        <v>258</v>
      </c>
      <c r="V419" s="4" t="s">
        <v>1555</v>
      </c>
      <c r="W419" s="5" t="s">
        <v>1556</v>
      </c>
    </row>
    <row r="420" spans="2:23">
      <c r="B420" s="85">
        <v>417</v>
      </c>
      <c r="C420" s="6" t="s">
        <v>985</v>
      </c>
      <c r="D420" s="6" t="s">
        <v>219</v>
      </c>
      <c r="E420" s="6" t="s">
        <v>37</v>
      </c>
      <c r="F420" s="53">
        <v>44064</v>
      </c>
      <c r="G420" s="6" t="s">
        <v>834</v>
      </c>
      <c r="H420" s="6" t="s">
        <v>29</v>
      </c>
      <c r="I420" s="60" t="s">
        <v>1557</v>
      </c>
      <c r="J420" s="60" t="s">
        <v>1558</v>
      </c>
      <c r="K420" s="32"/>
      <c r="L420" s="32"/>
      <c r="M420" s="148">
        <v>20000000</v>
      </c>
      <c r="N420" s="148">
        <f t="shared" si="12"/>
        <v>22000000</v>
      </c>
      <c r="O420" s="132"/>
      <c r="P420" s="33"/>
      <c r="Q420" s="34"/>
      <c r="R420" s="8" t="s">
        <v>1100</v>
      </c>
      <c r="S420" s="8" t="s">
        <v>17</v>
      </c>
      <c r="T420" s="39">
        <v>44074</v>
      </c>
      <c r="U420" s="6" t="s">
        <v>759</v>
      </c>
      <c r="V420" s="4" t="s">
        <v>1559</v>
      </c>
      <c r="W420" s="5" t="s">
        <v>1560</v>
      </c>
    </row>
    <row r="421" spans="2:23">
      <c r="B421" s="85">
        <v>418</v>
      </c>
      <c r="C421" s="6" t="s">
        <v>4073</v>
      </c>
      <c r="D421" s="6" t="s">
        <v>219</v>
      </c>
      <c r="E421" s="6" t="s">
        <v>37</v>
      </c>
      <c r="F421" s="53">
        <v>44064</v>
      </c>
      <c r="G421" s="6" t="s">
        <v>490</v>
      </c>
      <c r="H421" s="53">
        <v>44064</v>
      </c>
      <c r="I421" s="60" t="s">
        <v>1387</v>
      </c>
      <c r="J421" s="60" t="s">
        <v>1561</v>
      </c>
      <c r="K421" s="32"/>
      <c r="L421" s="32"/>
      <c r="M421" s="148">
        <v>55500</v>
      </c>
      <c r="N421" s="148">
        <f t="shared" si="12"/>
        <v>61050.000000000007</v>
      </c>
      <c r="O421" s="132"/>
      <c r="P421" s="33"/>
      <c r="Q421" s="34"/>
      <c r="R421" s="8" t="s">
        <v>1389</v>
      </c>
      <c r="S421" s="39">
        <v>44070</v>
      </c>
      <c r="T421" s="39">
        <v>44103</v>
      </c>
      <c r="U421" s="6" t="s">
        <v>257</v>
      </c>
      <c r="V421" s="4" t="s">
        <v>1608</v>
      </c>
      <c r="W421" s="5" t="s">
        <v>1562</v>
      </c>
    </row>
    <row r="422" spans="2:23">
      <c r="B422" s="85">
        <v>419</v>
      </c>
      <c r="C422" s="6" t="s">
        <v>22</v>
      </c>
      <c r="D422" s="6" t="s">
        <v>219</v>
      </c>
      <c r="E422" s="6" t="s">
        <v>21</v>
      </c>
      <c r="F422" s="53">
        <v>44064</v>
      </c>
      <c r="G422" s="6" t="s">
        <v>15</v>
      </c>
      <c r="H422" s="53">
        <v>44067</v>
      </c>
      <c r="I422" s="60" t="s">
        <v>1563</v>
      </c>
      <c r="J422" s="60" t="s">
        <v>1564</v>
      </c>
      <c r="K422" s="32"/>
      <c r="L422" s="32"/>
      <c r="M422" s="148">
        <v>117000</v>
      </c>
      <c r="N422" s="148">
        <v>120000</v>
      </c>
      <c r="O422" s="132"/>
      <c r="P422" s="33"/>
      <c r="Q422" s="34"/>
      <c r="R422" s="8" t="s">
        <v>293</v>
      </c>
      <c r="S422" s="8" t="s">
        <v>236</v>
      </c>
      <c r="T422" s="39">
        <v>44067</v>
      </c>
      <c r="U422" s="6" t="s">
        <v>237</v>
      </c>
      <c r="V422" s="4" t="s">
        <v>238</v>
      </c>
      <c r="W422" s="5" t="s">
        <v>1565</v>
      </c>
    </row>
    <row r="423" spans="2:23">
      <c r="B423" s="85">
        <v>420</v>
      </c>
      <c r="C423" s="6" t="s">
        <v>4073</v>
      </c>
      <c r="D423" s="6" t="s">
        <v>218</v>
      </c>
      <c r="E423" s="6" t="s">
        <v>21</v>
      </c>
      <c r="F423" s="53">
        <v>44068</v>
      </c>
      <c r="G423" s="6" t="s">
        <v>15</v>
      </c>
      <c r="H423" s="53">
        <v>44068</v>
      </c>
      <c r="I423" s="60" t="s">
        <v>1566</v>
      </c>
      <c r="J423" s="60" t="s">
        <v>1567</v>
      </c>
      <c r="K423" s="32"/>
      <c r="L423" s="32"/>
      <c r="M423" s="148">
        <v>3387734</v>
      </c>
      <c r="N423" s="148">
        <f>M423*1.1</f>
        <v>3726507.4000000004</v>
      </c>
      <c r="O423" s="132"/>
      <c r="P423" s="33"/>
      <c r="Q423" s="34"/>
      <c r="R423" s="8" t="s">
        <v>10</v>
      </c>
      <c r="S423" s="39">
        <v>44074</v>
      </c>
      <c r="T423" s="39">
        <v>44134</v>
      </c>
      <c r="U423" s="6" t="s">
        <v>258</v>
      </c>
      <c r="V423" s="4" t="s">
        <v>1609</v>
      </c>
      <c r="W423" s="5" t="s">
        <v>1610</v>
      </c>
    </row>
    <row r="424" spans="2:23">
      <c r="B424" s="85">
        <v>421</v>
      </c>
      <c r="C424" s="6" t="s">
        <v>1568</v>
      </c>
      <c r="D424" s="6" t="s">
        <v>219</v>
      </c>
      <c r="E424" s="6" t="s">
        <v>21</v>
      </c>
      <c r="F424" s="53">
        <v>44068</v>
      </c>
      <c r="G424" s="6" t="s">
        <v>1207</v>
      </c>
      <c r="H424" s="53">
        <v>44068</v>
      </c>
      <c r="I424" s="60" t="s">
        <v>1569</v>
      </c>
      <c r="J424" s="60" t="s">
        <v>1570</v>
      </c>
      <c r="K424" s="32"/>
      <c r="L424" s="32"/>
      <c r="M424" s="148">
        <v>278600</v>
      </c>
      <c r="N424" s="148">
        <f>M424*1.1</f>
        <v>306460</v>
      </c>
      <c r="O424" s="132"/>
      <c r="P424" s="33"/>
      <c r="Q424" s="34"/>
      <c r="R424" s="8" t="s">
        <v>1111</v>
      </c>
      <c r="S424" s="39">
        <v>44070</v>
      </c>
      <c r="T424" s="39">
        <v>44103</v>
      </c>
      <c r="U424" s="6" t="s">
        <v>258</v>
      </c>
      <c r="V424" s="4" t="s">
        <v>1611</v>
      </c>
      <c r="W424" s="5" t="s">
        <v>1612</v>
      </c>
    </row>
    <row r="425" spans="2:23">
      <c r="B425" s="85">
        <v>422</v>
      </c>
      <c r="C425" s="6" t="s">
        <v>1568</v>
      </c>
      <c r="D425" s="6" t="s">
        <v>219</v>
      </c>
      <c r="E425" s="6" t="s">
        <v>21</v>
      </c>
      <c r="F425" s="53">
        <v>44068</v>
      </c>
      <c r="G425" s="6" t="s">
        <v>1207</v>
      </c>
      <c r="H425" s="53">
        <v>44068</v>
      </c>
      <c r="I425" s="60" t="s">
        <v>1569</v>
      </c>
      <c r="J425" s="60" t="s">
        <v>1571</v>
      </c>
      <c r="K425" s="32"/>
      <c r="L425" s="32"/>
      <c r="M425" s="148">
        <v>901200</v>
      </c>
      <c r="N425" s="148">
        <f>M425*1.1</f>
        <v>991320.00000000012</v>
      </c>
      <c r="O425" s="132"/>
      <c r="P425" s="33"/>
      <c r="Q425" s="34"/>
      <c r="R425" s="8" t="s">
        <v>917</v>
      </c>
      <c r="S425" s="39">
        <v>44070</v>
      </c>
      <c r="T425" s="39">
        <v>44103</v>
      </c>
      <c r="U425" s="6" t="s">
        <v>258</v>
      </c>
      <c r="V425" s="4" t="s">
        <v>1613</v>
      </c>
      <c r="W425" s="5" t="s">
        <v>1614</v>
      </c>
    </row>
    <row r="426" spans="2:23">
      <c r="B426" s="85">
        <v>423</v>
      </c>
      <c r="C426" s="6" t="s">
        <v>1568</v>
      </c>
      <c r="D426" s="6" t="s">
        <v>219</v>
      </c>
      <c r="E426" s="6" t="s">
        <v>915</v>
      </c>
      <c r="F426" s="53">
        <v>44068</v>
      </c>
      <c r="G426" s="6" t="s">
        <v>1207</v>
      </c>
      <c r="H426" s="53">
        <v>44068</v>
      </c>
      <c r="I426" s="60" t="s">
        <v>1572</v>
      </c>
      <c r="J426" s="60" t="s">
        <v>1573</v>
      </c>
      <c r="K426" s="32"/>
      <c r="L426" s="32"/>
      <c r="M426" s="148">
        <v>301000</v>
      </c>
      <c r="N426" s="148">
        <f>M426*1.1</f>
        <v>331100</v>
      </c>
      <c r="O426" s="132"/>
      <c r="P426" s="33"/>
      <c r="Q426" s="34"/>
      <c r="R426" s="8" t="s">
        <v>1244</v>
      </c>
      <c r="S426" s="39">
        <v>44070</v>
      </c>
      <c r="T426" s="39">
        <v>44103</v>
      </c>
      <c r="U426" s="6" t="s">
        <v>258</v>
      </c>
      <c r="V426" s="4" t="s">
        <v>1615</v>
      </c>
      <c r="W426" s="5" t="s">
        <v>1616</v>
      </c>
    </row>
    <row r="427" spans="2:23">
      <c r="B427" s="85">
        <v>424</v>
      </c>
      <c r="C427" s="6" t="s">
        <v>1339</v>
      </c>
      <c r="D427" s="6" t="s">
        <v>219</v>
      </c>
      <c r="E427" s="6" t="s">
        <v>21</v>
      </c>
      <c r="F427" s="53">
        <v>44068</v>
      </c>
      <c r="G427" s="6" t="s">
        <v>413</v>
      </c>
      <c r="H427" s="53">
        <v>44069</v>
      </c>
      <c r="I427" s="60" t="s">
        <v>1574</v>
      </c>
      <c r="J427" s="60" t="s">
        <v>1575</v>
      </c>
      <c r="K427" s="32"/>
      <c r="L427" s="32"/>
      <c r="M427" s="146"/>
      <c r="N427" s="146">
        <v>2065000</v>
      </c>
      <c r="O427" s="132"/>
      <c r="P427" s="33"/>
      <c r="Q427" s="34"/>
      <c r="R427" s="8" t="s">
        <v>1576</v>
      </c>
      <c r="S427" s="8" t="s">
        <v>236</v>
      </c>
      <c r="T427" s="39">
        <v>44069</v>
      </c>
      <c r="U427" s="6" t="s">
        <v>237</v>
      </c>
      <c r="V427" s="4" t="s">
        <v>238</v>
      </c>
      <c r="W427" s="5" t="s">
        <v>1799</v>
      </c>
    </row>
    <row r="428" spans="2:23">
      <c r="B428" s="85">
        <v>425</v>
      </c>
      <c r="C428" s="6" t="s">
        <v>1553</v>
      </c>
      <c r="D428" s="6" t="s">
        <v>219</v>
      </c>
      <c r="E428" s="6" t="s">
        <v>21</v>
      </c>
      <c r="F428" s="53">
        <v>44069</v>
      </c>
      <c r="G428" s="6" t="s">
        <v>834</v>
      </c>
      <c r="H428" s="53">
        <v>44069</v>
      </c>
      <c r="I428" s="60" t="s">
        <v>1577</v>
      </c>
      <c r="J428" s="60" t="s">
        <v>1578</v>
      </c>
      <c r="K428" s="32"/>
      <c r="L428" s="32"/>
      <c r="M428" s="148"/>
      <c r="N428" s="148">
        <v>26780</v>
      </c>
      <c r="O428" s="132"/>
      <c r="P428" s="33"/>
      <c r="Q428" s="34"/>
      <c r="R428" s="8" t="s">
        <v>264</v>
      </c>
      <c r="S428" s="8" t="s">
        <v>236</v>
      </c>
      <c r="T428" s="39">
        <v>44069</v>
      </c>
      <c r="U428" s="6" t="s">
        <v>237</v>
      </c>
      <c r="V428" s="4" t="s">
        <v>238</v>
      </c>
      <c r="W428" s="5" t="s">
        <v>1617</v>
      </c>
    </row>
    <row r="429" spans="2:23">
      <c r="B429" s="85">
        <v>426</v>
      </c>
      <c r="C429" s="6" t="s">
        <v>972</v>
      </c>
      <c r="D429" s="6" t="s">
        <v>219</v>
      </c>
      <c r="E429" s="6" t="s">
        <v>21</v>
      </c>
      <c r="F429" s="53">
        <v>44071</v>
      </c>
      <c r="G429" s="6" t="s">
        <v>58</v>
      </c>
      <c r="H429" s="53">
        <v>44071</v>
      </c>
      <c r="I429" s="60" t="s">
        <v>1579</v>
      </c>
      <c r="J429" s="60" t="s">
        <v>1580</v>
      </c>
      <c r="K429" s="32"/>
      <c r="L429" s="32"/>
      <c r="M429" s="148"/>
      <c r="N429" s="148">
        <v>139140</v>
      </c>
      <c r="O429" s="132"/>
      <c r="P429" s="33"/>
      <c r="Q429" s="34"/>
      <c r="R429" s="8" t="s">
        <v>293</v>
      </c>
      <c r="S429" s="8" t="s">
        <v>236</v>
      </c>
      <c r="T429" s="39">
        <v>44071</v>
      </c>
      <c r="U429" s="6" t="s">
        <v>237</v>
      </c>
      <c r="V429" s="4" t="s">
        <v>238</v>
      </c>
      <c r="W429" s="5" t="s">
        <v>1618</v>
      </c>
    </row>
    <row r="430" spans="2:23">
      <c r="B430" s="85">
        <v>426</v>
      </c>
      <c r="C430" s="6" t="s">
        <v>650</v>
      </c>
      <c r="D430" s="6" t="s">
        <v>222</v>
      </c>
      <c r="E430" s="53" t="s">
        <v>21</v>
      </c>
      <c r="F430" s="27">
        <v>43805</v>
      </c>
      <c r="G430" s="6" t="s">
        <v>15</v>
      </c>
      <c r="H430" s="6" t="s">
        <v>29</v>
      </c>
      <c r="I430" s="60" t="s">
        <v>190</v>
      </c>
      <c r="J430" s="60" t="s">
        <v>651</v>
      </c>
      <c r="K430" s="32">
        <v>81</v>
      </c>
      <c r="L430" s="32"/>
      <c r="M430" s="148">
        <v>18630000</v>
      </c>
      <c r="N430" s="148">
        <f>M430*1.1</f>
        <v>20493000</v>
      </c>
      <c r="O430" s="138"/>
      <c r="P430" s="39"/>
      <c r="Q430" s="6"/>
      <c r="R430" s="4" t="s">
        <v>57</v>
      </c>
      <c r="S430" s="4" t="s">
        <v>12</v>
      </c>
      <c r="T430" s="108">
        <v>44103</v>
      </c>
      <c r="U430" s="4" t="s">
        <v>258</v>
      </c>
      <c r="V430" s="4" t="s">
        <v>1628</v>
      </c>
      <c r="W430" s="5" t="s">
        <v>1629</v>
      </c>
    </row>
    <row r="431" spans="2:23">
      <c r="B431" s="85">
        <v>427</v>
      </c>
      <c r="C431" s="6" t="s">
        <v>1581</v>
      </c>
      <c r="D431" s="6" t="s">
        <v>219</v>
      </c>
      <c r="E431" s="6" t="s">
        <v>1619</v>
      </c>
      <c r="F431" s="53">
        <v>44071</v>
      </c>
      <c r="G431" s="6" t="s">
        <v>413</v>
      </c>
      <c r="H431" s="53">
        <v>44071</v>
      </c>
      <c r="I431" s="60" t="s">
        <v>1582</v>
      </c>
      <c r="J431" s="60" t="s">
        <v>1583</v>
      </c>
      <c r="K431" s="32"/>
      <c r="L431" s="32"/>
      <c r="M431" s="148"/>
      <c r="N431" s="148">
        <v>950000</v>
      </c>
      <c r="O431" s="132"/>
      <c r="P431" s="33"/>
      <c r="Q431" s="34"/>
      <c r="R431" s="8" t="s">
        <v>1584</v>
      </c>
      <c r="S431" s="8" t="s">
        <v>236</v>
      </c>
      <c r="T431" s="39">
        <v>44071</v>
      </c>
      <c r="U431" s="6" t="s">
        <v>237</v>
      </c>
      <c r="V431" s="4" t="s">
        <v>1620</v>
      </c>
      <c r="W431" s="5" t="s">
        <v>1621</v>
      </c>
    </row>
    <row r="432" spans="2:23">
      <c r="B432" s="85">
        <v>427</v>
      </c>
      <c r="C432" s="6" t="s">
        <v>1630</v>
      </c>
      <c r="D432" s="6" t="s">
        <v>219</v>
      </c>
      <c r="E432" s="6" t="s">
        <v>21</v>
      </c>
      <c r="F432" s="53">
        <v>44074</v>
      </c>
      <c r="G432" s="6" t="s">
        <v>1443</v>
      </c>
      <c r="H432" s="53">
        <v>44074</v>
      </c>
      <c r="I432" s="60" t="s">
        <v>1631</v>
      </c>
      <c r="J432" s="60" t="s">
        <v>1632</v>
      </c>
      <c r="K432" s="32"/>
      <c r="L432" s="32"/>
      <c r="M432" s="148">
        <v>1215400</v>
      </c>
      <c r="N432" s="148">
        <f>M432*1.1</f>
        <v>1336940</v>
      </c>
      <c r="O432" s="128"/>
      <c r="P432" s="42"/>
      <c r="Q432" s="43"/>
      <c r="R432" s="4" t="s">
        <v>592</v>
      </c>
      <c r="S432" s="108">
        <v>44081</v>
      </c>
      <c r="T432" s="108">
        <v>44134</v>
      </c>
      <c r="U432" s="6" t="s">
        <v>257</v>
      </c>
      <c r="V432" s="4" t="s">
        <v>1725</v>
      </c>
      <c r="W432" s="5" t="s">
        <v>1726</v>
      </c>
    </row>
    <row r="433" spans="2:23">
      <c r="B433" s="85">
        <v>428</v>
      </c>
      <c r="C433" s="6" t="s">
        <v>1581</v>
      </c>
      <c r="D433" s="6" t="s">
        <v>219</v>
      </c>
      <c r="E433" s="6" t="s">
        <v>1619</v>
      </c>
      <c r="F433" s="53">
        <v>44071</v>
      </c>
      <c r="G433" s="6" t="s">
        <v>413</v>
      </c>
      <c r="H433" s="53">
        <v>44071</v>
      </c>
      <c r="I433" s="60" t="s">
        <v>1585</v>
      </c>
      <c r="J433" s="60" t="s">
        <v>1586</v>
      </c>
      <c r="K433" s="32"/>
      <c r="L433" s="32"/>
      <c r="M433" s="148">
        <v>880000</v>
      </c>
      <c r="N433" s="148">
        <v>968000</v>
      </c>
      <c r="O433" s="132"/>
      <c r="P433" s="33"/>
      <c r="Q433" s="34"/>
      <c r="R433" s="8" t="s">
        <v>1587</v>
      </c>
      <c r="S433" s="8" t="s">
        <v>236</v>
      </c>
      <c r="T433" s="39">
        <v>44071</v>
      </c>
      <c r="U433" s="6" t="s">
        <v>237</v>
      </c>
      <c r="V433" s="4" t="s">
        <v>1622</v>
      </c>
      <c r="W433" s="5" t="s">
        <v>1721</v>
      </c>
    </row>
    <row r="434" spans="2:23">
      <c r="B434" s="85">
        <v>428</v>
      </c>
      <c r="C434" s="6" t="s">
        <v>1630</v>
      </c>
      <c r="D434" s="6" t="s">
        <v>219</v>
      </c>
      <c r="E434" s="6" t="s">
        <v>21</v>
      </c>
      <c r="F434" s="53">
        <v>44074</v>
      </c>
      <c r="G434" s="6" t="s">
        <v>1443</v>
      </c>
      <c r="H434" s="53">
        <v>44075</v>
      </c>
      <c r="I434" s="60" t="s">
        <v>1631</v>
      </c>
      <c r="J434" s="60" t="s">
        <v>1633</v>
      </c>
      <c r="K434" s="32"/>
      <c r="L434" s="32"/>
      <c r="M434" s="148">
        <v>580000</v>
      </c>
      <c r="N434" s="148">
        <f>M434*1.1</f>
        <v>638000</v>
      </c>
      <c r="O434" s="132"/>
      <c r="P434" s="33"/>
      <c r="Q434" s="34"/>
      <c r="R434" s="4" t="s">
        <v>1181</v>
      </c>
      <c r="S434" s="108">
        <v>44083</v>
      </c>
      <c r="T434" s="108">
        <v>44134</v>
      </c>
      <c r="U434" s="6" t="s">
        <v>257</v>
      </c>
      <c r="V434" s="4" t="s">
        <v>1727</v>
      </c>
      <c r="W434" s="5" t="s">
        <v>1728</v>
      </c>
    </row>
    <row r="435" spans="2:23">
      <c r="B435" s="85">
        <v>429</v>
      </c>
      <c r="C435" s="6" t="s">
        <v>4073</v>
      </c>
      <c r="D435" s="6" t="s">
        <v>219</v>
      </c>
      <c r="E435" s="6" t="s">
        <v>21</v>
      </c>
      <c r="F435" s="53">
        <v>44071</v>
      </c>
      <c r="G435" s="6" t="s">
        <v>1383</v>
      </c>
      <c r="H435" s="53">
        <v>44071</v>
      </c>
      <c r="I435" s="60" t="s">
        <v>1588</v>
      </c>
      <c r="J435" s="60" t="s">
        <v>1589</v>
      </c>
      <c r="K435" s="32"/>
      <c r="L435" s="32"/>
      <c r="M435" s="148"/>
      <c r="N435" s="148">
        <v>3392000</v>
      </c>
      <c r="O435" s="132"/>
      <c r="P435" s="33"/>
      <c r="Q435" s="34"/>
      <c r="R435" s="4" t="s">
        <v>1590</v>
      </c>
      <c r="S435" s="4" t="s">
        <v>236</v>
      </c>
      <c r="T435" s="108">
        <v>44071</v>
      </c>
      <c r="U435" s="6" t="s">
        <v>237</v>
      </c>
      <c r="V435" s="4" t="s">
        <v>238</v>
      </c>
      <c r="W435" s="5" t="s">
        <v>1722</v>
      </c>
    </row>
    <row r="436" spans="2:23">
      <c r="B436" s="85">
        <v>430</v>
      </c>
      <c r="C436" s="6" t="s">
        <v>398</v>
      </c>
      <c r="D436" s="6" t="s">
        <v>219</v>
      </c>
      <c r="E436" s="6" t="s">
        <v>21</v>
      </c>
      <c r="F436" s="53">
        <v>44071</v>
      </c>
      <c r="G436" s="6" t="s">
        <v>834</v>
      </c>
      <c r="H436" s="53">
        <v>44071</v>
      </c>
      <c r="I436" s="60" t="s">
        <v>1591</v>
      </c>
      <c r="J436" s="60" t="s">
        <v>1592</v>
      </c>
      <c r="K436" s="32"/>
      <c r="L436" s="32"/>
      <c r="M436" s="148"/>
      <c r="N436" s="148">
        <v>189000</v>
      </c>
      <c r="O436" s="132"/>
      <c r="P436" s="33"/>
      <c r="Q436" s="34"/>
      <c r="R436" s="4" t="s">
        <v>264</v>
      </c>
      <c r="S436" s="4" t="s">
        <v>236</v>
      </c>
      <c r="T436" s="108">
        <v>44071</v>
      </c>
      <c r="U436" s="6" t="s">
        <v>237</v>
      </c>
      <c r="V436" s="4" t="s">
        <v>238</v>
      </c>
      <c r="W436" s="5" t="s">
        <v>1623</v>
      </c>
    </row>
    <row r="437" spans="2:23">
      <c r="B437" s="85">
        <v>431</v>
      </c>
      <c r="C437" s="6" t="s">
        <v>1624</v>
      </c>
      <c r="D437" s="6" t="s">
        <v>219</v>
      </c>
      <c r="E437" s="6" t="s">
        <v>915</v>
      </c>
      <c r="F437" s="53">
        <v>44071</v>
      </c>
      <c r="G437" s="6" t="s">
        <v>413</v>
      </c>
      <c r="H437" s="53">
        <v>44071</v>
      </c>
      <c r="I437" s="60" t="s">
        <v>1625</v>
      </c>
      <c r="J437" s="60" t="s">
        <v>1626</v>
      </c>
      <c r="K437" s="32">
        <v>3</v>
      </c>
      <c r="L437" s="32"/>
      <c r="M437" s="148">
        <v>390000</v>
      </c>
      <c r="N437" s="148">
        <f>M437*1.1</f>
        <v>429000.00000000006</v>
      </c>
      <c r="O437" s="132"/>
      <c r="P437" s="33"/>
      <c r="Q437" s="34"/>
      <c r="R437" s="4" t="s">
        <v>1627</v>
      </c>
      <c r="S437" s="108">
        <v>44085</v>
      </c>
      <c r="T437" s="108">
        <v>44103</v>
      </c>
      <c r="U437" s="6" t="s">
        <v>217</v>
      </c>
      <c r="V437" s="4" t="s">
        <v>1723</v>
      </c>
      <c r="W437" s="5" t="s">
        <v>1724</v>
      </c>
    </row>
    <row r="438" spans="2:23">
      <c r="B438" s="85">
        <v>435</v>
      </c>
      <c r="C438" s="6" t="s">
        <v>1630</v>
      </c>
      <c r="D438" s="6" t="s">
        <v>219</v>
      </c>
      <c r="E438" s="6" t="s">
        <v>21</v>
      </c>
      <c r="F438" s="53">
        <v>44074</v>
      </c>
      <c r="G438" s="6" t="s">
        <v>1443</v>
      </c>
      <c r="H438" s="53">
        <v>44074</v>
      </c>
      <c r="I438" s="60" t="s">
        <v>1631</v>
      </c>
      <c r="J438" s="60" t="s">
        <v>1634</v>
      </c>
      <c r="K438" s="32"/>
      <c r="L438" s="32"/>
      <c r="M438" s="148">
        <v>130000</v>
      </c>
      <c r="N438" s="148">
        <f>M438*1.1</f>
        <v>143000</v>
      </c>
      <c r="O438" s="128"/>
      <c r="P438" s="42"/>
      <c r="Q438" s="43"/>
      <c r="R438" s="4" t="s">
        <v>10</v>
      </c>
      <c r="S438" s="108">
        <v>44081</v>
      </c>
      <c r="T438" s="108">
        <v>44134</v>
      </c>
      <c r="U438" s="6" t="s">
        <v>257</v>
      </c>
      <c r="V438" s="4" t="s">
        <v>1729</v>
      </c>
      <c r="W438" s="5" t="s">
        <v>1730</v>
      </c>
    </row>
    <row r="439" spans="2:23">
      <c r="B439" s="85">
        <v>436</v>
      </c>
      <c r="C439" s="6" t="s">
        <v>1581</v>
      </c>
      <c r="D439" s="6" t="s">
        <v>219</v>
      </c>
      <c r="E439" s="6" t="s">
        <v>1619</v>
      </c>
      <c r="F439" s="53">
        <v>44074</v>
      </c>
      <c r="G439" s="6" t="s">
        <v>413</v>
      </c>
      <c r="H439" s="53">
        <v>44074</v>
      </c>
      <c r="I439" s="60" t="s">
        <v>1635</v>
      </c>
      <c r="J439" s="60" t="s">
        <v>1636</v>
      </c>
      <c r="K439" s="32"/>
      <c r="L439" s="32"/>
      <c r="M439" s="148"/>
      <c r="N439" s="148">
        <v>1450000</v>
      </c>
      <c r="O439" s="132"/>
      <c r="P439" s="33"/>
      <c r="Q439" s="34"/>
      <c r="R439" s="4" t="s">
        <v>1584</v>
      </c>
      <c r="S439" s="4" t="s">
        <v>236</v>
      </c>
      <c r="T439" s="108">
        <v>44074</v>
      </c>
      <c r="U439" s="6" t="s">
        <v>237</v>
      </c>
      <c r="V439" s="4" t="s">
        <v>1637</v>
      </c>
      <c r="W439" s="5" t="s">
        <v>1638</v>
      </c>
    </row>
    <row r="440" spans="2:23">
      <c r="B440" s="85">
        <v>437</v>
      </c>
      <c r="C440" s="6" t="s">
        <v>1639</v>
      </c>
      <c r="D440" s="6" t="s">
        <v>219</v>
      </c>
      <c r="E440" s="6" t="s">
        <v>21</v>
      </c>
      <c r="F440" s="53">
        <v>44074</v>
      </c>
      <c r="G440" s="6" t="s">
        <v>1157</v>
      </c>
      <c r="H440" s="53">
        <v>44074</v>
      </c>
      <c r="I440" s="60" t="s">
        <v>1640</v>
      </c>
      <c r="J440" s="60" t="s">
        <v>1641</v>
      </c>
      <c r="K440" s="32"/>
      <c r="L440" s="32"/>
      <c r="M440" s="148">
        <v>342000</v>
      </c>
      <c r="N440" s="148">
        <f>M440*1.1</f>
        <v>376200.00000000006</v>
      </c>
      <c r="O440" s="132"/>
      <c r="P440" s="33"/>
      <c r="Q440" s="34"/>
      <c r="R440" s="4" t="s">
        <v>1244</v>
      </c>
      <c r="S440" s="108">
        <v>44077</v>
      </c>
      <c r="T440" s="108">
        <v>44134</v>
      </c>
      <c r="U440" s="6" t="s">
        <v>257</v>
      </c>
      <c r="V440" s="4" t="s">
        <v>1800</v>
      </c>
      <c r="W440" s="5" t="s">
        <v>1801</v>
      </c>
    </row>
    <row r="441" spans="2:23">
      <c r="B441" s="85">
        <v>438</v>
      </c>
      <c r="C441" s="6" t="s">
        <v>1642</v>
      </c>
      <c r="D441" s="6" t="s">
        <v>219</v>
      </c>
      <c r="E441" s="6" t="s">
        <v>21</v>
      </c>
      <c r="F441" s="53">
        <v>44074</v>
      </c>
      <c r="G441" s="6" t="s">
        <v>1443</v>
      </c>
      <c r="H441" s="53">
        <v>44074</v>
      </c>
      <c r="I441" s="60" t="s">
        <v>1643</v>
      </c>
      <c r="J441" s="60" t="s">
        <v>1644</v>
      </c>
      <c r="K441" s="32"/>
      <c r="L441" s="32"/>
      <c r="M441" s="148">
        <v>80000</v>
      </c>
      <c r="N441" s="148">
        <f>M441*1.1</f>
        <v>88000</v>
      </c>
      <c r="O441" s="128"/>
      <c r="P441" s="42"/>
      <c r="Q441" s="43"/>
      <c r="R441" s="4" t="s">
        <v>10</v>
      </c>
      <c r="S441" s="108">
        <v>44081</v>
      </c>
      <c r="T441" s="108">
        <v>44134</v>
      </c>
      <c r="U441" s="6" t="s">
        <v>257</v>
      </c>
      <c r="V441" s="4" t="s">
        <v>1731</v>
      </c>
      <c r="W441" s="5" t="s">
        <v>1732</v>
      </c>
    </row>
    <row r="442" spans="2:23">
      <c r="B442" s="85">
        <v>439</v>
      </c>
      <c r="C442" s="6" t="s">
        <v>1645</v>
      </c>
      <c r="D442" s="6" t="s">
        <v>219</v>
      </c>
      <c r="E442" s="6" t="s">
        <v>21</v>
      </c>
      <c r="F442" s="53">
        <v>44075</v>
      </c>
      <c r="G442" s="6" t="s">
        <v>490</v>
      </c>
      <c r="H442" s="53">
        <v>44074</v>
      </c>
      <c r="I442" s="60" t="s">
        <v>1646</v>
      </c>
      <c r="J442" s="60" t="s">
        <v>1647</v>
      </c>
      <c r="K442" s="32"/>
      <c r="L442" s="32"/>
      <c r="M442" s="148">
        <v>556147</v>
      </c>
      <c r="N442" s="148">
        <v>611762</v>
      </c>
      <c r="O442" s="132"/>
      <c r="P442" s="33"/>
      <c r="Q442" s="34"/>
      <c r="R442" s="4" t="s">
        <v>317</v>
      </c>
      <c r="S442" s="4" t="s">
        <v>344</v>
      </c>
      <c r="T442" s="108">
        <v>44075</v>
      </c>
      <c r="U442" s="6" t="s">
        <v>237</v>
      </c>
      <c r="V442" s="4" t="s">
        <v>238</v>
      </c>
      <c r="W442" s="5" t="s">
        <v>1802</v>
      </c>
    </row>
    <row r="443" spans="2:23">
      <c r="B443" s="85">
        <v>440</v>
      </c>
      <c r="C443" s="6" t="s">
        <v>1581</v>
      </c>
      <c r="D443" s="6" t="s">
        <v>219</v>
      </c>
      <c r="E443" s="6" t="s">
        <v>1648</v>
      </c>
      <c r="F443" s="53">
        <v>44075</v>
      </c>
      <c r="G443" s="6" t="s">
        <v>413</v>
      </c>
      <c r="H443" s="53">
        <v>44075</v>
      </c>
      <c r="I443" s="60" t="s">
        <v>1649</v>
      </c>
      <c r="J443" s="60" t="s">
        <v>1650</v>
      </c>
      <c r="K443" s="32"/>
      <c r="L443" s="32"/>
      <c r="M443" s="148"/>
      <c r="N443" s="148">
        <v>43000</v>
      </c>
      <c r="O443" s="132"/>
      <c r="P443" s="33"/>
      <c r="Q443" s="34"/>
      <c r="R443" s="4" t="s">
        <v>810</v>
      </c>
      <c r="S443" s="4" t="s">
        <v>344</v>
      </c>
      <c r="T443" s="108">
        <v>44076</v>
      </c>
      <c r="U443" s="6" t="s">
        <v>237</v>
      </c>
      <c r="V443" s="4" t="s">
        <v>1651</v>
      </c>
      <c r="W443" s="5" t="s">
        <v>1733</v>
      </c>
    </row>
    <row r="444" spans="2:23">
      <c r="B444" s="85">
        <v>441</v>
      </c>
      <c r="C444" s="6" t="s">
        <v>1581</v>
      </c>
      <c r="D444" s="6" t="s">
        <v>219</v>
      </c>
      <c r="E444" s="6" t="s">
        <v>1648</v>
      </c>
      <c r="F444" s="53">
        <v>44075</v>
      </c>
      <c r="G444" s="6" t="s">
        <v>413</v>
      </c>
      <c r="H444" s="53">
        <v>44075</v>
      </c>
      <c r="I444" s="60" t="s">
        <v>1649</v>
      </c>
      <c r="J444" s="60" t="s">
        <v>1652</v>
      </c>
      <c r="K444" s="32"/>
      <c r="L444" s="32"/>
      <c r="M444" s="148">
        <v>99036</v>
      </c>
      <c r="N444" s="148">
        <v>118940</v>
      </c>
      <c r="O444" s="132">
        <v>118940</v>
      </c>
      <c r="P444" s="32">
        <v>118940</v>
      </c>
      <c r="Q444" s="32">
        <v>118940</v>
      </c>
      <c r="R444" s="8" t="s">
        <v>317</v>
      </c>
      <c r="S444" s="8" t="s">
        <v>344</v>
      </c>
      <c r="T444" s="108">
        <v>44076</v>
      </c>
      <c r="U444" s="6" t="s">
        <v>237</v>
      </c>
      <c r="V444" s="4" t="s">
        <v>1653</v>
      </c>
      <c r="W444" s="5" t="s">
        <v>1734</v>
      </c>
    </row>
    <row r="445" spans="2:23">
      <c r="B445" s="85">
        <v>442</v>
      </c>
      <c r="C445" s="6" t="s">
        <v>1339</v>
      </c>
      <c r="D445" s="6" t="s">
        <v>219</v>
      </c>
      <c r="E445" s="6" t="s">
        <v>21</v>
      </c>
      <c r="F445" s="53">
        <v>44075</v>
      </c>
      <c r="G445" s="6" t="s">
        <v>1654</v>
      </c>
      <c r="H445" s="53">
        <v>44075</v>
      </c>
      <c r="I445" s="60" t="s">
        <v>1655</v>
      </c>
      <c r="J445" s="60" t="s">
        <v>757</v>
      </c>
      <c r="K445" s="32"/>
      <c r="L445" s="32"/>
      <c r="M445" s="148">
        <v>40000</v>
      </c>
      <c r="N445" s="148">
        <f t="shared" ref="N445:N453" si="13">M445*1.1</f>
        <v>44000</v>
      </c>
      <c r="O445" s="128"/>
      <c r="P445" s="42"/>
      <c r="Q445" s="43"/>
      <c r="R445" s="8" t="s">
        <v>10</v>
      </c>
      <c r="S445" s="39">
        <v>44081</v>
      </c>
      <c r="T445" s="39">
        <v>44134</v>
      </c>
      <c r="U445" s="6" t="s">
        <v>1656</v>
      </c>
      <c r="V445" s="4" t="s">
        <v>1735</v>
      </c>
      <c r="W445" s="5" t="s">
        <v>1736</v>
      </c>
    </row>
    <row r="446" spans="2:23">
      <c r="B446" s="85">
        <v>443</v>
      </c>
      <c r="C446" s="6" t="s">
        <v>4071</v>
      </c>
      <c r="D446" s="6" t="s">
        <v>219</v>
      </c>
      <c r="E446" s="6" t="s">
        <v>21</v>
      </c>
      <c r="F446" s="53">
        <v>44075</v>
      </c>
      <c r="G446" s="6" t="s">
        <v>490</v>
      </c>
      <c r="H446" s="53">
        <v>44075</v>
      </c>
      <c r="I446" s="60" t="s">
        <v>1657</v>
      </c>
      <c r="J446" s="60" t="s">
        <v>1803</v>
      </c>
      <c r="K446" s="32"/>
      <c r="L446" s="32"/>
      <c r="M446" s="148">
        <v>845000</v>
      </c>
      <c r="N446" s="148">
        <f t="shared" si="13"/>
        <v>929500.00000000012</v>
      </c>
      <c r="O446" s="132"/>
      <c r="P446" s="33"/>
      <c r="Q446" s="34"/>
      <c r="R446" s="8" t="s">
        <v>1658</v>
      </c>
      <c r="S446" s="39">
        <v>44083</v>
      </c>
      <c r="T446" s="39">
        <v>44134</v>
      </c>
      <c r="U446" s="6" t="s">
        <v>1656</v>
      </c>
      <c r="V446" s="4" t="s">
        <v>1804</v>
      </c>
      <c r="W446" s="5" t="s">
        <v>1805</v>
      </c>
    </row>
    <row r="447" spans="2:23">
      <c r="B447" s="85">
        <v>444</v>
      </c>
      <c r="C447" s="6" t="s">
        <v>4071</v>
      </c>
      <c r="D447" s="6" t="s">
        <v>219</v>
      </c>
      <c r="E447" s="6" t="s">
        <v>21</v>
      </c>
      <c r="F447" s="53">
        <v>44075</v>
      </c>
      <c r="G447" s="6" t="s">
        <v>490</v>
      </c>
      <c r="H447" s="53">
        <v>44076</v>
      </c>
      <c r="I447" s="60" t="s">
        <v>1657</v>
      </c>
      <c r="J447" s="60" t="s">
        <v>1659</v>
      </c>
      <c r="K447" s="32"/>
      <c r="L447" s="32"/>
      <c r="M447" s="148">
        <v>89000</v>
      </c>
      <c r="N447" s="148">
        <f t="shared" si="13"/>
        <v>97900.000000000015</v>
      </c>
      <c r="O447" s="132"/>
      <c r="P447" s="33"/>
      <c r="Q447" s="34"/>
      <c r="R447" s="8" t="s">
        <v>1246</v>
      </c>
      <c r="S447" s="39">
        <v>44082</v>
      </c>
      <c r="T447" s="39">
        <v>44134</v>
      </c>
      <c r="U447" s="6" t="s">
        <v>1660</v>
      </c>
      <c r="V447" s="4" t="s">
        <v>1806</v>
      </c>
      <c r="W447" s="5" t="s">
        <v>1807</v>
      </c>
    </row>
    <row r="448" spans="2:23">
      <c r="B448" s="85">
        <v>445</v>
      </c>
      <c r="C448" s="6" t="s">
        <v>4071</v>
      </c>
      <c r="D448" s="6" t="s">
        <v>219</v>
      </c>
      <c r="E448" s="6" t="s">
        <v>21</v>
      </c>
      <c r="F448" s="53">
        <v>44075</v>
      </c>
      <c r="G448" s="6" t="s">
        <v>490</v>
      </c>
      <c r="H448" s="53">
        <v>44075</v>
      </c>
      <c r="I448" s="60" t="s">
        <v>1661</v>
      </c>
      <c r="J448" s="60" t="s">
        <v>1662</v>
      </c>
      <c r="K448" s="32"/>
      <c r="L448" s="32"/>
      <c r="M448" s="148">
        <v>1215400</v>
      </c>
      <c r="N448" s="148">
        <f t="shared" si="13"/>
        <v>1336940</v>
      </c>
      <c r="O448" s="132"/>
      <c r="P448" s="33"/>
      <c r="Q448" s="34"/>
      <c r="R448" s="8" t="s">
        <v>1663</v>
      </c>
      <c r="S448" s="108">
        <v>44081</v>
      </c>
      <c r="T448" s="108">
        <v>44134</v>
      </c>
      <c r="U448" s="6" t="s">
        <v>258</v>
      </c>
      <c r="V448" s="4" t="s">
        <v>1737</v>
      </c>
      <c r="W448" s="5" t="s">
        <v>1738</v>
      </c>
    </row>
    <row r="449" spans="2:23">
      <c r="B449" s="85">
        <v>446</v>
      </c>
      <c r="C449" s="6" t="s">
        <v>1581</v>
      </c>
      <c r="D449" s="6" t="s">
        <v>219</v>
      </c>
      <c r="E449" s="6" t="s">
        <v>1619</v>
      </c>
      <c r="F449" s="53">
        <v>44075</v>
      </c>
      <c r="G449" s="6" t="s">
        <v>413</v>
      </c>
      <c r="H449" s="53">
        <v>44075</v>
      </c>
      <c r="I449" s="60" t="s">
        <v>1664</v>
      </c>
      <c r="J449" s="60" t="s">
        <v>1665</v>
      </c>
      <c r="K449" s="32"/>
      <c r="L449" s="32"/>
      <c r="M449" s="148">
        <v>253000</v>
      </c>
      <c r="N449" s="148">
        <f t="shared" si="13"/>
        <v>278300</v>
      </c>
      <c r="O449" s="132"/>
      <c r="P449" s="33"/>
      <c r="Q449" s="34"/>
      <c r="R449" s="8" t="s">
        <v>1122</v>
      </c>
      <c r="S449" s="39">
        <v>44077</v>
      </c>
      <c r="T449" s="39">
        <v>44134</v>
      </c>
      <c r="U449" s="6" t="s">
        <v>258</v>
      </c>
      <c r="V449" s="4" t="s">
        <v>1666</v>
      </c>
      <c r="W449" s="5" t="s">
        <v>1667</v>
      </c>
    </row>
    <row r="450" spans="2:23">
      <c r="B450" s="85">
        <v>447</v>
      </c>
      <c r="C450" s="6" t="s">
        <v>1581</v>
      </c>
      <c r="D450" s="6" t="s">
        <v>219</v>
      </c>
      <c r="E450" s="6" t="s">
        <v>1619</v>
      </c>
      <c r="F450" s="53">
        <v>44075</v>
      </c>
      <c r="G450" s="6" t="s">
        <v>413</v>
      </c>
      <c r="H450" s="53">
        <v>44075</v>
      </c>
      <c r="I450" s="60" t="s">
        <v>1668</v>
      </c>
      <c r="J450" s="60" t="s">
        <v>1669</v>
      </c>
      <c r="K450" s="32"/>
      <c r="L450" s="32"/>
      <c r="M450" s="148">
        <v>176500</v>
      </c>
      <c r="N450" s="148">
        <f t="shared" si="13"/>
        <v>194150.00000000003</v>
      </c>
      <c r="O450" s="132"/>
      <c r="P450" s="33"/>
      <c r="Q450" s="34"/>
      <c r="R450" s="8" t="s">
        <v>1111</v>
      </c>
      <c r="S450" s="39">
        <v>44077</v>
      </c>
      <c r="T450" s="39">
        <v>44134</v>
      </c>
      <c r="U450" s="6" t="s">
        <v>258</v>
      </c>
      <c r="V450" s="4" t="s">
        <v>1739</v>
      </c>
      <c r="W450" s="5" t="s">
        <v>1740</v>
      </c>
    </row>
    <row r="451" spans="2:23">
      <c r="B451" s="85">
        <v>448</v>
      </c>
      <c r="C451" s="6" t="s">
        <v>1670</v>
      </c>
      <c r="D451" s="6" t="s">
        <v>219</v>
      </c>
      <c r="E451" s="6" t="s">
        <v>915</v>
      </c>
      <c r="F451" s="53">
        <v>44075</v>
      </c>
      <c r="G451" s="6" t="s">
        <v>15</v>
      </c>
      <c r="H451" s="53">
        <v>44075</v>
      </c>
      <c r="I451" s="60" t="s">
        <v>1671</v>
      </c>
      <c r="J451" s="60" t="s">
        <v>757</v>
      </c>
      <c r="K451" s="32"/>
      <c r="L451" s="32"/>
      <c r="M451" s="148">
        <v>600000</v>
      </c>
      <c r="N451" s="148">
        <f t="shared" si="13"/>
        <v>660000</v>
      </c>
      <c r="O451" s="132"/>
      <c r="P451" s="33"/>
      <c r="Q451" s="34"/>
      <c r="R451" s="8" t="s">
        <v>10</v>
      </c>
      <c r="S451" s="39">
        <v>44083</v>
      </c>
      <c r="T451" s="39">
        <v>44134</v>
      </c>
      <c r="U451" s="6" t="s">
        <v>258</v>
      </c>
      <c r="V451" s="4" t="s">
        <v>1808</v>
      </c>
      <c r="W451" s="5" t="s">
        <v>1809</v>
      </c>
    </row>
    <row r="452" spans="2:23">
      <c r="B452" s="85">
        <v>449</v>
      </c>
      <c r="C452" s="6" t="s">
        <v>1672</v>
      </c>
      <c r="D452" s="6" t="s">
        <v>218</v>
      </c>
      <c r="E452" s="6" t="s">
        <v>21</v>
      </c>
      <c r="F452" s="53">
        <v>44075</v>
      </c>
      <c r="G452" s="6" t="s">
        <v>15</v>
      </c>
      <c r="H452" s="6" t="s">
        <v>29</v>
      </c>
      <c r="I452" s="60" t="s">
        <v>1673</v>
      </c>
      <c r="J452" s="60" t="s">
        <v>35</v>
      </c>
      <c r="K452" s="32"/>
      <c r="L452" s="32"/>
      <c r="M452" s="148">
        <v>5880000</v>
      </c>
      <c r="N452" s="148">
        <f t="shared" si="13"/>
        <v>6468000.0000000009</v>
      </c>
      <c r="O452" s="132"/>
      <c r="P452" s="33"/>
      <c r="Q452" s="34"/>
      <c r="R452" s="8" t="s">
        <v>57</v>
      </c>
      <c r="S452" s="8" t="s">
        <v>17</v>
      </c>
      <c r="T452" s="39">
        <v>44103</v>
      </c>
      <c r="U452" s="6" t="s">
        <v>258</v>
      </c>
      <c r="V452" s="4" t="s">
        <v>1674</v>
      </c>
      <c r="W452" s="5" t="s">
        <v>1675</v>
      </c>
    </row>
    <row r="453" spans="2:23">
      <c r="B453" s="85">
        <v>450</v>
      </c>
      <c r="C453" s="6" t="s">
        <v>1676</v>
      </c>
      <c r="D453" s="6" t="s">
        <v>219</v>
      </c>
      <c r="E453" s="6" t="s">
        <v>21</v>
      </c>
      <c r="F453" s="53">
        <v>44076</v>
      </c>
      <c r="G453" s="6" t="s">
        <v>1654</v>
      </c>
      <c r="H453" s="53">
        <v>44076</v>
      </c>
      <c r="I453" s="60" t="s">
        <v>1677</v>
      </c>
      <c r="J453" s="60" t="s">
        <v>1678</v>
      </c>
      <c r="K453" s="32"/>
      <c r="L453" s="32"/>
      <c r="M453" s="148">
        <v>1050000</v>
      </c>
      <c r="N453" s="148">
        <f t="shared" si="13"/>
        <v>1155000</v>
      </c>
      <c r="O453" s="132"/>
      <c r="P453" s="33"/>
      <c r="Q453" s="34"/>
      <c r="R453" s="8" t="s">
        <v>1679</v>
      </c>
      <c r="S453" s="8" t="s">
        <v>1680</v>
      </c>
      <c r="T453" s="39">
        <v>44134</v>
      </c>
      <c r="U453" s="6" t="s">
        <v>258</v>
      </c>
      <c r="V453" s="4" t="s">
        <v>1741</v>
      </c>
      <c r="W453" s="5" t="s">
        <v>1742</v>
      </c>
    </row>
    <row r="454" spans="2:23">
      <c r="B454" s="85">
        <v>451</v>
      </c>
      <c r="C454" s="6" t="s">
        <v>1346</v>
      </c>
      <c r="D454" s="6" t="s">
        <v>219</v>
      </c>
      <c r="E454" s="6" t="s">
        <v>319</v>
      </c>
      <c r="F454" s="53">
        <v>44077</v>
      </c>
      <c r="G454" s="6" t="s">
        <v>191</v>
      </c>
      <c r="H454" s="53">
        <v>44077</v>
      </c>
      <c r="I454" s="60" t="s">
        <v>1681</v>
      </c>
      <c r="J454" s="60" t="s">
        <v>1682</v>
      </c>
      <c r="K454" s="32"/>
      <c r="L454" s="32"/>
      <c r="M454" s="148">
        <v>263100</v>
      </c>
      <c r="N454" s="148">
        <v>289410</v>
      </c>
      <c r="O454" s="132"/>
      <c r="P454" s="33"/>
      <c r="Q454" s="34"/>
      <c r="R454" s="8" t="s">
        <v>241</v>
      </c>
      <c r="S454" s="8" t="s">
        <v>236</v>
      </c>
      <c r="T454" s="39">
        <v>44078</v>
      </c>
      <c r="U454" s="6" t="s">
        <v>237</v>
      </c>
      <c r="V454" s="4" t="s">
        <v>1683</v>
      </c>
      <c r="W454" s="5" t="s">
        <v>1810</v>
      </c>
    </row>
    <row r="455" spans="2:23">
      <c r="B455" s="85">
        <v>452</v>
      </c>
      <c r="C455" s="6" t="s">
        <v>386</v>
      </c>
      <c r="D455" s="6" t="s">
        <v>219</v>
      </c>
      <c r="E455" s="6" t="s">
        <v>319</v>
      </c>
      <c r="F455" s="53">
        <v>44077</v>
      </c>
      <c r="G455" s="6" t="s">
        <v>329</v>
      </c>
      <c r="H455" s="53">
        <v>44077</v>
      </c>
      <c r="I455" s="60" t="s">
        <v>1684</v>
      </c>
      <c r="J455" s="60" t="s">
        <v>1685</v>
      </c>
      <c r="K455" s="32"/>
      <c r="L455" s="32"/>
      <c r="M455" s="148">
        <v>110500</v>
      </c>
      <c r="N455" s="148">
        <v>121550</v>
      </c>
      <c r="O455" s="132"/>
      <c r="P455" s="33"/>
      <c r="Q455" s="34"/>
      <c r="R455" s="8" t="s">
        <v>377</v>
      </c>
      <c r="S455" s="8" t="s">
        <v>236</v>
      </c>
      <c r="T455" s="39">
        <v>44078</v>
      </c>
      <c r="U455" s="6" t="s">
        <v>237</v>
      </c>
      <c r="V455" s="4" t="s">
        <v>1686</v>
      </c>
      <c r="W455" s="5" t="s">
        <v>1811</v>
      </c>
    </row>
    <row r="456" spans="2:23">
      <c r="B456" s="85">
        <v>453</v>
      </c>
      <c r="C456" s="6" t="s">
        <v>386</v>
      </c>
      <c r="D456" s="6" t="s">
        <v>219</v>
      </c>
      <c r="E456" s="6" t="s">
        <v>21</v>
      </c>
      <c r="F456" s="53">
        <v>44077</v>
      </c>
      <c r="G456" s="6" t="s">
        <v>329</v>
      </c>
      <c r="H456" s="53">
        <v>44078</v>
      </c>
      <c r="I456" s="60" t="s">
        <v>1687</v>
      </c>
      <c r="J456" s="60" t="s">
        <v>1688</v>
      </c>
      <c r="K456" s="32"/>
      <c r="L456" s="32"/>
      <c r="M456" s="148">
        <v>150000</v>
      </c>
      <c r="N456" s="148">
        <v>165000</v>
      </c>
      <c r="O456" s="132"/>
      <c r="P456" s="33"/>
      <c r="Q456" s="34"/>
      <c r="R456" s="8" t="s">
        <v>241</v>
      </c>
      <c r="S456" s="8" t="s">
        <v>236</v>
      </c>
      <c r="T456" s="105">
        <v>44078</v>
      </c>
      <c r="U456" s="6" t="s">
        <v>237</v>
      </c>
      <c r="V456" s="4" t="s">
        <v>238</v>
      </c>
      <c r="W456" s="5" t="s">
        <v>1743</v>
      </c>
    </row>
    <row r="457" spans="2:23">
      <c r="B457" s="85">
        <v>454</v>
      </c>
      <c r="C457" s="6" t="s">
        <v>4073</v>
      </c>
      <c r="D457" s="6" t="s">
        <v>219</v>
      </c>
      <c r="E457" s="6" t="s">
        <v>21</v>
      </c>
      <c r="F457" s="53">
        <v>44077</v>
      </c>
      <c r="G457" s="6" t="s">
        <v>490</v>
      </c>
      <c r="H457" s="53">
        <v>44077</v>
      </c>
      <c r="I457" s="60" t="s">
        <v>1689</v>
      </c>
      <c r="J457" s="60" t="s">
        <v>1690</v>
      </c>
      <c r="K457" s="32"/>
      <c r="L457" s="32"/>
      <c r="M457" s="148">
        <v>43000</v>
      </c>
      <c r="N457" s="148">
        <f>M457*1.1</f>
        <v>47300.000000000007</v>
      </c>
      <c r="O457" s="132"/>
      <c r="P457" s="33"/>
      <c r="Q457" s="34"/>
      <c r="R457" s="8" t="s">
        <v>1389</v>
      </c>
      <c r="S457" s="39">
        <v>44083</v>
      </c>
      <c r="T457" s="39">
        <v>44134</v>
      </c>
      <c r="U457" s="6" t="s">
        <v>257</v>
      </c>
      <c r="V457" s="4" t="s">
        <v>1812</v>
      </c>
      <c r="W457" s="5" t="s">
        <v>1813</v>
      </c>
    </row>
    <row r="458" spans="2:23">
      <c r="B458" s="85">
        <v>455</v>
      </c>
      <c r="C458" s="6" t="s">
        <v>1493</v>
      </c>
      <c r="D458" s="6" t="s">
        <v>219</v>
      </c>
      <c r="E458" s="6" t="s">
        <v>21</v>
      </c>
      <c r="F458" s="53">
        <v>44077</v>
      </c>
      <c r="G458" s="6" t="s">
        <v>655</v>
      </c>
      <c r="H458" s="53">
        <v>44077</v>
      </c>
      <c r="I458" s="60" t="s">
        <v>1691</v>
      </c>
      <c r="J458" s="60" t="s">
        <v>1692</v>
      </c>
      <c r="K458" s="32"/>
      <c r="L458" s="32"/>
      <c r="M458" s="148">
        <v>2025000</v>
      </c>
      <c r="N458" s="148">
        <v>2227500</v>
      </c>
      <c r="O458" s="132"/>
      <c r="P458" s="33"/>
      <c r="Q458" s="34"/>
      <c r="R458" s="8" t="s">
        <v>718</v>
      </c>
      <c r="S458" s="8" t="s">
        <v>236</v>
      </c>
      <c r="T458" s="39">
        <v>44078</v>
      </c>
      <c r="U458" s="6" t="s">
        <v>759</v>
      </c>
      <c r="V458" s="4" t="s">
        <v>1814</v>
      </c>
      <c r="W458" s="5" t="s">
        <v>1913</v>
      </c>
    </row>
    <row r="459" spans="2:23">
      <c r="B459" s="85">
        <v>456</v>
      </c>
      <c r="C459" s="6" t="s">
        <v>1693</v>
      </c>
      <c r="D459" s="6" t="s">
        <v>219</v>
      </c>
      <c r="E459" s="6" t="s">
        <v>319</v>
      </c>
      <c r="F459" s="53">
        <v>44077</v>
      </c>
      <c r="G459" s="6" t="s">
        <v>329</v>
      </c>
      <c r="H459" s="53">
        <v>44077</v>
      </c>
      <c r="I459" s="60" t="s">
        <v>1694</v>
      </c>
      <c r="J459" s="60" t="s">
        <v>1695</v>
      </c>
      <c r="K459" s="32"/>
      <c r="L459" s="32"/>
      <c r="M459" s="148">
        <v>600000</v>
      </c>
      <c r="N459" s="148">
        <f>M459*1.1</f>
        <v>660000</v>
      </c>
      <c r="O459" s="132"/>
      <c r="P459" s="33"/>
      <c r="Q459" s="34"/>
      <c r="R459" s="8" t="s">
        <v>18</v>
      </c>
      <c r="S459" s="39">
        <v>44085</v>
      </c>
      <c r="T459" s="39">
        <v>44134</v>
      </c>
      <c r="U459" s="6" t="s">
        <v>257</v>
      </c>
      <c r="V459" s="4" t="s">
        <v>1815</v>
      </c>
      <c r="W459" s="5" t="s">
        <v>1816</v>
      </c>
    </row>
    <row r="460" spans="2:23">
      <c r="B460" s="85">
        <v>457</v>
      </c>
      <c r="C460" s="6" t="s">
        <v>1581</v>
      </c>
      <c r="D460" s="6" t="s">
        <v>219</v>
      </c>
      <c r="E460" s="6" t="s">
        <v>21</v>
      </c>
      <c r="F460" s="53">
        <v>44077</v>
      </c>
      <c r="G460" s="6" t="s">
        <v>413</v>
      </c>
      <c r="H460" s="53">
        <v>44077</v>
      </c>
      <c r="I460" s="60" t="s">
        <v>1696</v>
      </c>
      <c r="J460" s="60" t="s">
        <v>1697</v>
      </c>
      <c r="K460" s="32"/>
      <c r="L460" s="32"/>
      <c r="M460" s="148">
        <v>70000</v>
      </c>
      <c r="N460" s="148">
        <f>M460*1.1</f>
        <v>77000</v>
      </c>
      <c r="O460" s="132"/>
      <c r="P460" s="33"/>
      <c r="Q460" s="34"/>
      <c r="R460" s="8" t="s">
        <v>1130</v>
      </c>
      <c r="S460" s="39">
        <v>44082</v>
      </c>
      <c r="T460" s="39">
        <v>44134</v>
      </c>
      <c r="U460" s="6" t="s">
        <v>257</v>
      </c>
      <c r="V460" s="4" t="s">
        <v>1744</v>
      </c>
      <c r="W460" s="5" t="s">
        <v>1745</v>
      </c>
    </row>
    <row r="461" spans="2:23">
      <c r="B461" s="85">
        <v>458</v>
      </c>
      <c r="C461" s="6" t="s">
        <v>386</v>
      </c>
      <c r="D461" s="6" t="s">
        <v>219</v>
      </c>
      <c r="E461" s="6" t="s">
        <v>21</v>
      </c>
      <c r="F461" s="53">
        <v>44077</v>
      </c>
      <c r="G461" s="6" t="s">
        <v>329</v>
      </c>
      <c r="H461" s="53">
        <v>44077</v>
      </c>
      <c r="I461" s="60" t="s">
        <v>1687</v>
      </c>
      <c r="J461" s="60" t="s">
        <v>1698</v>
      </c>
      <c r="K461" s="32"/>
      <c r="L461" s="32"/>
      <c r="M461" s="148">
        <v>75000</v>
      </c>
      <c r="N461" s="148">
        <f>M461*1.1</f>
        <v>82500</v>
      </c>
      <c r="O461" s="132"/>
      <c r="P461" s="33"/>
      <c r="Q461" s="34"/>
      <c r="R461" s="8" t="s">
        <v>30</v>
      </c>
      <c r="S461" s="39">
        <v>44083</v>
      </c>
      <c r="T461" s="39">
        <v>44134</v>
      </c>
      <c r="U461" s="6" t="s">
        <v>257</v>
      </c>
      <c r="V461" s="4" t="s">
        <v>1817</v>
      </c>
      <c r="W461" s="5" t="s">
        <v>1746</v>
      </c>
    </row>
    <row r="462" spans="2:23">
      <c r="B462" s="85">
        <v>459</v>
      </c>
      <c r="C462" s="6" t="s">
        <v>1581</v>
      </c>
      <c r="D462" s="6" t="s">
        <v>219</v>
      </c>
      <c r="E462" s="6" t="s">
        <v>1619</v>
      </c>
      <c r="F462" s="53">
        <v>44077</v>
      </c>
      <c r="G462" s="6" t="s">
        <v>413</v>
      </c>
      <c r="H462" s="53">
        <v>44077</v>
      </c>
      <c r="I462" s="60" t="s">
        <v>1699</v>
      </c>
      <c r="J462" s="60" t="s">
        <v>1700</v>
      </c>
      <c r="K462" s="32"/>
      <c r="L462" s="32"/>
      <c r="M462" s="148">
        <v>260000</v>
      </c>
      <c r="N462" s="148">
        <f>M462*1.1</f>
        <v>286000</v>
      </c>
      <c r="O462" s="132"/>
      <c r="P462" s="33"/>
      <c r="Q462" s="34"/>
      <c r="R462" s="8" t="s">
        <v>1111</v>
      </c>
      <c r="S462" s="39">
        <v>44081</v>
      </c>
      <c r="T462" s="39">
        <v>44134</v>
      </c>
      <c r="U462" s="6" t="s">
        <v>257</v>
      </c>
      <c r="V462" s="4" t="s">
        <v>1747</v>
      </c>
      <c r="W462" s="5" t="s">
        <v>1748</v>
      </c>
    </row>
    <row r="463" spans="2:23">
      <c r="B463" s="85">
        <v>460</v>
      </c>
      <c r="C463" s="6" t="s">
        <v>1581</v>
      </c>
      <c r="D463" s="6" t="s">
        <v>219</v>
      </c>
      <c r="E463" s="6" t="s">
        <v>1619</v>
      </c>
      <c r="F463" s="53">
        <v>44077</v>
      </c>
      <c r="G463" s="6" t="s">
        <v>413</v>
      </c>
      <c r="H463" s="53">
        <v>44077</v>
      </c>
      <c r="I463" s="60" t="s">
        <v>1701</v>
      </c>
      <c r="J463" s="60" t="s">
        <v>1702</v>
      </c>
      <c r="K463" s="32"/>
      <c r="L463" s="32"/>
      <c r="M463" s="148">
        <v>45000</v>
      </c>
      <c r="N463" s="148">
        <f>M463*1.1</f>
        <v>49500.000000000007</v>
      </c>
      <c r="O463" s="132"/>
      <c r="P463" s="33"/>
      <c r="Q463" s="34"/>
      <c r="R463" s="8" t="s">
        <v>1703</v>
      </c>
      <c r="S463" s="39">
        <v>44081</v>
      </c>
      <c r="T463" s="39">
        <v>44078</v>
      </c>
      <c r="U463" s="6" t="s">
        <v>759</v>
      </c>
      <c r="V463" s="4" t="s">
        <v>1704</v>
      </c>
      <c r="W463" s="5" t="s">
        <v>1818</v>
      </c>
    </row>
    <row r="464" spans="2:23">
      <c r="B464" s="85">
        <v>461</v>
      </c>
      <c r="C464" s="6" t="s">
        <v>1693</v>
      </c>
      <c r="D464" s="6" t="s">
        <v>219</v>
      </c>
      <c r="E464" s="6" t="s">
        <v>21</v>
      </c>
      <c r="F464" s="53">
        <v>44077</v>
      </c>
      <c r="G464" s="6" t="s">
        <v>329</v>
      </c>
      <c r="H464" s="53">
        <v>44078</v>
      </c>
      <c r="I464" s="60" t="s">
        <v>1705</v>
      </c>
      <c r="J464" s="101" t="s">
        <v>1706</v>
      </c>
      <c r="K464" s="32"/>
      <c r="L464" s="32"/>
      <c r="M464" s="148">
        <v>6482489</v>
      </c>
      <c r="N464" s="148">
        <v>7130407</v>
      </c>
      <c r="O464" s="132"/>
      <c r="P464" s="33"/>
      <c r="Q464" s="34"/>
      <c r="R464" s="8" t="s">
        <v>377</v>
      </c>
      <c r="S464" s="8" t="s">
        <v>344</v>
      </c>
      <c r="T464" s="105">
        <v>44078</v>
      </c>
      <c r="U464" s="6" t="s">
        <v>270</v>
      </c>
      <c r="V464" s="4" t="s">
        <v>238</v>
      </c>
      <c r="W464" s="5" t="s">
        <v>1914</v>
      </c>
    </row>
    <row r="465" spans="2:23">
      <c r="B465" s="85">
        <v>462</v>
      </c>
      <c r="C465" s="6" t="s">
        <v>1693</v>
      </c>
      <c r="D465" s="6" t="s">
        <v>219</v>
      </c>
      <c r="E465" s="6" t="s">
        <v>21</v>
      </c>
      <c r="F465" s="53">
        <v>44077</v>
      </c>
      <c r="G465" s="6" t="s">
        <v>329</v>
      </c>
      <c r="H465" s="53">
        <v>44078</v>
      </c>
      <c r="I465" s="60" t="s">
        <v>1705</v>
      </c>
      <c r="J465" s="60" t="s">
        <v>1707</v>
      </c>
      <c r="K465" s="32"/>
      <c r="L465" s="32"/>
      <c r="M465" s="148"/>
      <c r="N465" s="148">
        <v>293115</v>
      </c>
      <c r="O465" s="132"/>
      <c r="P465" s="33"/>
      <c r="Q465" s="34"/>
      <c r="R465" s="8" t="s">
        <v>911</v>
      </c>
      <c r="S465" s="8" t="s">
        <v>344</v>
      </c>
      <c r="T465" s="105">
        <v>44078</v>
      </c>
      <c r="U465" s="6" t="s">
        <v>270</v>
      </c>
      <c r="V465" s="4" t="s">
        <v>238</v>
      </c>
      <c r="W465" s="5" t="s">
        <v>1915</v>
      </c>
    </row>
    <row r="466" spans="2:23">
      <c r="B466" s="211">
        <v>463</v>
      </c>
      <c r="C466" s="109" t="s">
        <v>1639</v>
      </c>
      <c r="D466" s="109" t="s">
        <v>219</v>
      </c>
      <c r="E466" s="109" t="s">
        <v>21</v>
      </c>
      <c r="F466" s="110">
        <v>44077</v>
      </c>
      <c r="G466" s="109" t="s">
        <v>1157</v>
      </c>
      <c r="H466" s="109" t="s">
        <v>29</v>
      </c>
      <c r="I466" s="111" t="s">
        <v>1708</v>
      </c>
      <c r="J466" s="111" t="s">
        <v>1709</v>
      </c>
      <c r="K466" s="112"/>
      <c r="L466" s="112"/>
      <c r="M466" s="153">
        <v>200000</v>
      </c>
      <c r="N466" s="153">
        <v>0</v>
      </c>
      <c r="O466" s="139"/>
      <c r="P466" s="113"/>
      <c r="Q466" s="114"/>
      <c r="R466" s="115" t="s">
        <v>1710</v>
      </c>
      <c r="S466" s="115" t="s">
        <v>17</v>
      </c>
      <c r="T466" s="116" t="s">
        <v>272</v>
      </c>
      <c r="U466" s="109" t="s">
        <v>759</v>
      </c>
      <c r="V466" s="117" t="s">
        <v>1711</v>
      </c>
      <c r="W466" s="154"/>
    </row>
    <row r="467" spans="2:23">
      <c r="B467" s="85">
        <v>464</v>
      </c>
      <c r="C467" s="6" t="s">
        <v>1581</v>
      </c>
      <c r="D467" s="6" t="s">
        <v>219</v>
      </c>
      <c r="E467" s="6" t="s">
        <v>1648</v>
      </c>
      <c r="F467" s="53">
        <v>44077</v>
      </c>
      <c r="G467" s="6" t="s">
        <v>413</v>
      </c>
      <c r="H467" s="53">
        <v>44078</v>
      </c>
      <c r="I467" s="60" t="s">
        <v>1749</v>
      </c>
      <c r="J467" s="60" t="s">
        <v>1750</v>
      </c>
      <c r="K467" s="32"/>
      <c r="L467" s="32"/>
      <c r="M467" s="148">
        <v>1297000</v>
      </c>
      <c r="N467" s="148">
        <f>M467*1.1</f>
        <v>1426700</v>
      </c>
      <c r="O467" s="132"/>
      <c r="P467" s="33"/>
      <c r="Q467" s="34"/>
      <c r="R467" s="8" t="s">
        <v>1244</v>
      </c>
      <c r="S467" s="39">
        <v>44085</v>
      </c>
      <c r="T467" s="39">
        <v>44134</v>
      </c>
      <c r="U467" s="6" t="s">
        <v>257</v>
      </c>
      <c r="V467" s="4" t="s">
        <v>1819</v>
      </c>
      <c r="W467" s="5" t="s">
        <v>1820</v>
      </c>
    </row>
    <row r="468" spans="2:23">
      <c r="B468" s="85">
        <v>465</v>
      </c>
      <c r="C468" s="6" t="s">
        <v>1581</v>
      </c>
      <c r="D468" s="6" t="s">
        <v>219</v>
      </c>
      <c r="E468" s="6" t="s">
        <v>1648</v>
      </c>
      <c r="F468" s="53">
        <v>44078</v>
      </c>
      <c r="G468" s="6" t="s">
        <v>413</v>
      </c>
      <c r="H468" s="53">
        <v>44078</v>
      </c>
      <c r="I468" s="60" t="s">
        <v>1751</v>
      </c>
      <c r="J468" s="60" t="s">
        <v>1752</v>
      </c>
      <c r="K468" s="32"/>
      <c r="L468" s="32"/>
      <c r="M468" s="148">
        <v>168000</v>
      </c>
      <c r="N468" s="148">
        <f>M468*1.1</f>
        <v>184800.00000000003</v>
      </c>
      <c r="O468" s="132"/>
      <c r="P468" s="33"/>
      <c r="Q468" s="34"/>
      <c r="R468" s="8" t="s">
        <v>1753</v>
      </c>
      <c r="S468" s="39">
        <v>44081</v>
      </c>
      <c r="T468" s="39">
        <v>44134</v>
      </c>
      <c r="U468" s="6" t="s">
        <v>257</v>
      </c>
      <c r="V468" s="4" t="s">
        <v>1754</v>
      </c>
      <c r="W468" s="5" t="s">
        <v>1755</v>
      </c>
    </row>
    <row r="469" spans="2:23">
      <c r="B469" s="85">
        <v>466</v>
      </c>
      <c r="C469" s="6" t="s">
        <v>4073</v>
      </c>
      <c r="D469" s="6" t="s">
        <v>219</v>
      </c>
      <c r="E469" s="6" t="s">
        <v>319</v>
      </c>
      <c r="F469" s="53">
        <v>44081</v>
      </c>
      <c r="G469" s="6" t="s">
        <v>490</v>
      </c>
      <c r="H469" s="53">
        <v>44081</v>
      </c>
      <c r="I469" s="60" t="s">
        <v>1756</v>
      </c>
      <c r="J469" s="60" t="s">
        <v>1757</v>
      </c>
      <c r="K469" s="32"/>
      <c r="L469" s="32"/>
      <c r="M469" s="148">
        <v>368499</v>
      </c>
      <c r="N469" s="148">
        <v>405349</v>
      </c>
      <c r="O469" s="132"/>
      <c r="P469" s="33"/>
      <c r="Q469" s="34"/>
      <c r="R469" s="6" t="s">
        <v>317</v>
      </c>
      <c r="S469" s="8" t="s">
        <v>236</v>
      </c>
      <c r="T469" s="39">
        <v>44082</v>
      </c>
      <c r="U469" s="6" t="s">
        <v>237</v>
      </c>
      <c r="V469" s="4" t="s">
        <v>1758</v>
      </c>
      <c r="W469" s="5" t="s">
        <v>1916</v>
      </c>
    </row>
    <row r="470" spans="2:23">
      <c r="B470" s="85">
        <v>467</v>
      </c>
      <c r="C470" s="6" t="s">
        <v>4073</v>
      </c>
      <c r="D470" s="6" t="s">
        <v>219</v>
      </c>
      <c r="E470" s="6" t="s">
        <v>21</v>
      </c>
      <c r="F470" s="53">
        <v>44081</v>
      </c>
      <c r="G470" s="6" t="s">
        <v>490</v>
      </c>
      <c r="H470" s="53">
        <v>44081</v>
      </c>
      <c r="I470" s="60" t="s">
        <v>1756</v>
      </c>
      <c r="J470" s="60" t="s">
        <v>1759</v>
      </c>
      <c r="K470" s="32"/>
      <c r="L470" s="32"/>
      <c r="M470" s="148"/>
      <c r="N470" s="148">
        <v>59500</v>
      </c>
      <c r="O470" s="132"/>
      <c r="P470" s="33"/>
      <c r="Q470" s="34"/>
      <c r="R470" s="6" t="s">
        <v>1760</v>
      </c>
      <c r="S470" s="8" t="s">
        <v>236</v>
      </c>
      <c r="T470" s="53">
        <v>44082</v>
      </c>
      <c r="U470" s="6" t="s">
        <v>237</v>
      </c>
      <c r="V470" s="4" t="s">
        <v>238</v>
      </c>
      <c r="W470" s="5" t="s">
        <v>1821</v>
      </c>
    </row>
    <row r="471" spans="2:23">
      <c r="B471" s="85">
        <v>468</v>
      </c>
      <c r="C471" s="6" t="s">
        <v>4073</v>
      </c>
      <c r="D471" s="6" t="s">
        <v>219</v>
      </c>
      <c r="E471" s="6" t="s">
        <v>21</v>
      </c>
      <c r="F471" s="53">
        <v>44081</v>
      </c>
      <c r="G471" s="6" t="s">
        <v>490</v>
      </c>
      <c r="H471" s="53">
        <v>44081</v>
      </c>
      <c r="I471" s="60" t="s">
        <v>1756</v>
      </c>
      <c r="J471" s="60" t="s">
        <v>1761</v>
      </c>
      <c r="K471" s="32"/>
      <c r="L471" s="32"/>
      <c r="M471" s="148">
        <v>72970</v>
      </c>
      <c r="N471" s="148">
        <v>80267</v>
      </c>
      <c r="O471" s="132"/>
      <c r="P471" s="33"/>
      <c r="Q471" s="34"/>
      <c r="R471" s="6" t="s">
        <v>318</v>
      </c>
      <c r="S471" s="8" t="s">
        <v>236</v>
      </c>
      <c r="T471" s="53">
        <v>44082</v>
      </c>
      <c r="U471" s="6" t="s">
        <v>237</v>
      </c>
      <c r="V471" s="4" t="s">
        <v>238</v>
      </c>
      <c r="W471" s="5" t="s">
        <v>1822</v>
      </c>
    </row>
    <row r="472" spans="2:23">
      <c r="B472" s="85">
        <v>469</v>
      </c>
      <c r="C472" s="6" t="s">
        <v>1553</v>
      </c>
      <c r="D472" s="6" t="s">
        <v>219</v>
      </c>
      <c r="E472" s="6" t="s">
        <v>21</v>
      </c>
      <c r="F472" s="53">
        <v>44081</v>
      </c>
      <c r="G472" s="6" t="s">
        <v>834</v>
      </c>
      <c r="H472" s="6" t="s">
        <v>29</v>
      </c>
      <c r="I472" s="60" t="s">
        <v>1762</v>
      </c>
      <c r="J472" s="60" t="s">
        <v>1763</v>
      </c>
      <c r="K472" s="32"/>
      <c r="L472" s="32"/>
      <c r="M472" s="148">
        <v>300000</v>
      </c>
      <c r="N472" s="148">
        <f>M472*1.1</f>
        <v>330000</v>
      </c>
      <c r="O472" s="132"/>
      <c r="P472" s="33"/>
      <c r="Q472" s="34"/>
      <c r="R472" s="8" t="s">
        <v>369</v>
      </c>
      <c r="S472" s="8" t="s">
        <v>17</v>
      </c>
      <c r="T472" s="39">
        <v>44134</v>
      </c>
      <c r="U472" s="6" t="s">
        <v>257</v>
      </c>
      <c r="V472" s="4" t="s">
        <v>1764</v>
      </c>
      <c r="W472" s="5" t="s">
        <v>1765</v>
      </c>
    </row>
    <row r="473" spans="2:23">
      <c r="B473" s="85">
        <v>470</v>
      </c>
      <c r="C473" s="6" t="s">
        <v>1693</v>
      </c>
      <c r="D473" s="6" t="s">
        <v>219</v>
      </c>
      <c r="E473" s="6" t="s">
        <v>21</v>
      </c>
      <c r="F473" s="53">
        <v>44077</v>
      </c>
      <c r="G473" s="6" t="s">
        <v>329</v>
      </c>
      <c r="H473" s="53">
        <v>44081</v>
      </c>
      <c r="I473" s="60" t="s">
        <v>1766</v>
      </c>
      <c r="J473" s="60" t="s">
        <v>1767</v>
      </c>
      <c r="K473" s="32"/>
      <c r="L473" s="32"/>
      <c r="M473" s="148">
        <v>1500000</v>
      </c>
      <c r="N473" s="148">
        <f>M473*1.1</f>
        <v>1650000.0000000002</v>
      </c>
      <c r="O473" s="132"/>
      <c r="P473" s="33"/>
      <c r="Q473" s="34"/>
      <c r="R473" s="8" t="s">
        <v>20</v>
      </c>
      <c r="S473" s="8" t="s">
        <v>12</v>
      </c>
      <c r="T473" s="39">
        <v>44165</v>
      </c>
      <c r="U473" s="6" t="s">
        <v>257</v>
      </c>
      <c r="V473" s="4" t="s">
        <v>2261</v>
      </c>
      <c r="W473" s="5" t="s">
        <v>2262</v>
      </c>
    </row>
    <row r="474" spans="2:23">
      <c r="B474" s="85">
        <v>471</v>
      </c>
      <c r="C474" s="6" t="s">
        <v>1493</v>
      </c>
      <c r="D474" s="6" t="s">
        <v>219</v>
      </c>
      <c r="E474" s="6" t="s">
        <v>21</v>
      </c>
      <c r="F474" s="53">
        <v>44081</v>
      </c>
      <c r="G474" s="6" t="s">
        <v>655</v>
      </c>
      <c r="H474" s="53">
        <v>44081</v>
      </c>
      <c r="I474" s="60" t="s">
        <v>1768</v>
      </c>
      <c r="J474" s="60" t="s">
        <v>1769</v>
      </c>
      <c r="K474" s="32"/>
      <c r="L474" s="32"/>
      <c r="M474" s="148">
        <v>235000</v>
      </c>
      <c r="N474" s="148">
        <f>M474*1.1</f>
        <v>258500.00000000003</v>
      </c>
      <c r="O474" s="132"/>
      <c r="P474" s="33"/>
      <c r="Q474" s="34"/>
      <c r="R474" s="8" t="s">
        <v>1244</v>
      </c>
      <c r="S474" s="39">
        <v>44085</v>
      </c>
      <c r="T474" s="39">
        <v>44134</v>
      </c>
      <c r="U474" s="6" t="s">
        <v>257</v>
      </c>
      <c r="V474" s="4" t="s">
        <v>1823</v>
      </c>
      <c r="W474" s="5" t="s">
        <v>1824</v>
      </c>
    </row>
    <row r="475" spans="2:23">
      <c r="B475" s="85">
        <v>472</v>
      </c>
      <c r="C475" s="6" t="s">
        <v>1770</v>
      </c>
      <c r="D475" s="6" t="s">
        <v>219</v>
      </c>
      <c r="E475" s="6" t="s">
        <v>21</v>
      </c>
      <c r="F475" s="53">
        <v>44082</v>
      </c>
      <c r="G475" s="6" t="s">
        <v>1654</v>
      </c>
      <c r="H475" s="53">
        <v>44082</v>
      </c>
      <c r="I475" s="60" t="s">
        <v>1825</v>
      </c>
      <c r="J475" s="60" t="s">
        <v>1692</v>
      </c>
      <c r="K475" s="32"/>
      <c r="L475" s="32"/>
      <c r="M475" s="148">
        <v>2025000</v>
      </c>
      <c r="N475" s="148">
        <v>2227500</v>
      </c>
      <c r="O475" s="132"/>
      <c r="P475" s="33"/>
      <c r="Q475" s="34"/>
      <c r="R475" s="8" t="s">
        <v>718</v>
      </c>
      <c r="S475" s="8" t="s">
        <v>236</v>
      </c>
      <c r="T475" s="39">
        <v>44084</v>
      </c>
      <c r="U475" s="6" t="s">
        <v>759</v>
      </c>
      <c r="V475" s="4" t="s">
        <v>1826</v>
      </c>
      <c r="W475" s="5" t="s">
        <v>1917</v>
      </c>
    </row>
    <row r="476" spans="2:23">
      <c r="B476" s="85">
        <v>473</v>
      </c>
      <c r="C476" s="6" t="s">
        <v>1670</v>
      </c>
      <c r="D476" s="6" t="s">
        <v>223</v>
      </c>
      <c r="E476" s="6" t="s">
        <v>37</v>
      </c>
      <c r="F476" s="53">
        <v>44082</v>
      </c>
      <c r="G476" s="6" t="s">
        <v>15</v>
      </c>
      <c r="H476" s="53">
        <v>44082</v>
      </c>
      <c r="I476" s="60" t="s">
        <v>1771</v>
      </c>
      <c r="J476" s="60" t="s">
        <v>591</v>
      </c>
      <c r="K476" s="32"/>
      <c r="L476" s="32"/>
      <c r="M476" s="148">
        <v>10398600</v>
      </c>
      <c r="N476" s="148">
        <f t="shared" ref="N476:N489" si="14">M476*1.1</f>
        <v>11438460</v>
      </c>
      <c r="O476" s="132"/>
      <c r="P476" s="33"/>
      <c r="Q476" s="34"/>
      <c r="R476" s="8" t="s">
        <v>592</v>
      </c>
      <c r="S476" s="39">
        <v>44085</v>
      </c>
      <c r="T476" s="39">
        <v>44134</v>
      </c>
      <c r="U476" s="6" t="s">
        <v>258</v>
      </c>
      <c r="V476" s="4" t="s">
        <v>1827</v>
      </c>
      <c r="W476" s="5" t="s">
        <v>1772</v>
      </c>
    </row>
    <row r="477" spans="2:23">
      <c r="B477" s="85">
        <v>474</v>
      </c>
      <c r="C477" s="6" t="s">
        <v>1773</v>
      </c>
      <c r="D477" s="6" t="s">
        <v>223</v>
      </c>
      <c r="E477" s="6" t="s">
        <v>915</v>
      </c>
      <c r="F477" s="53">
        <v>44082</v>
      </c>
      <c r="G477" s="6" t="s">
        <v>178</v>
      </c>
      <c r="H477" s="53">
        <v>44082</v>
      </c>
      <c r="I477" s="60" t="s">
        <v>1774</v>
      </c>
      <c r="J477" s="60" t="s">
        <v>1775</v>
      </c>
      <c r="K477" s="32"/>
      <c r="L477" s="32"/>
      <c r="M477" s="148">
        <v>405200</v>
      </c>
      <c r="N477" s="148">
        <f t="shared" si="14"/>
        <v>445720.00000000006</v>
      </c>
      <c r="O477" s="132"/>
      <c r="P477" s="33"/>
      <c r="Q477" s="34"/>
      <c r="R477" s="8" t="s">
        <v>1111</v>
      </c>
      <c r="S477" s="39">
        <v>44085</v>
      </c>
      <c r="T477" s="39">
        <v>44134</v>
      </c>
      <c r="U477" s="6" t="s">
        <v>258</v>
      </c>
      <c r="V477" s="4" t="s">
        <v>1828</v>
      </c>
      <c r="W477" s="5" t="s">
        <v>1829</v>
      </c>
    </row>
    <row r="478" spans="2:23">
      <c r="B478" s="85">
        <v>475</v>
      </c>
      <c r="C478" s="6" t="s">
        <v>3981</v>
      </c>
      <c r="D478" s="6" t="s">
        <v>223</v>
      </c>
      <c r="E478" s="6" t="s">
        <v>21</v>
      </c>
      <c r="F478" s="53">
        <v>44082</v>
      </c>
      <c r="G478" s="6" t="s">
        <v>178</v>
      </c>
      <c r="H478" s="53">
        <v>44082</v>
      </c>
      <c r="I478" s="60" t="s">
        <v>1776</v>
      </c>
      <c r="J478" s="60" t="s">
        <v>1777</v>
      </c>
      <c r="K478" s="32"/>
      <c r="L478" s="32"/>
      <c r="M478" s="148">
        <v>351000</v>
      </c>
      <c r="N478" s="148">
        <f t="shared" si="14"/>
        <v>386100.00000000006</v>
      </c>
      <c r="O478" s="132"/>
      <c r="P478" s="33"/>
      <c r="Q478" s="34"/>
      <c r="R478" s="8" t="s">
        <v>1122</v>
      </c>
      <c r="S478" s="39">
        <v>44085</v>
      </c>
      <c r="T478" s="39">
        <v>44134</v>
      </c>
      <c r="U478" s="6" t="s">
        <v>258</v>
      </c>
      <c r="V478" s="4" t="s">
        <v>1830</v>
      </c>
      <c r="W478" s="5" t="s">
        <v>1831</v>
      </c>
    </row>
    <row r="479" spans="2:23">
      <c r="B479" s="85">
        <v>476</v>
      </c>
      <c r="C479" s="6" t="s">
        <v>4073</v>
      </c>
      <c r="D479" s="6" t="s">
        <v>223</v>
      </c>
      <c r="E479" s="6" t="s">
        <v>21</v>
      </c>
      <c r="F479" s="53">
        <v>44082</v>
      </c>
      <c r="G479" s="6" t="s">
        <v>1383</v>
      </c>
      <c r="H479" s="53">
        <v>44082</v>
      </c>
      <c r="I479" s="60" t="s">
        <v>1778</v>
      </c>
      <c r="J479" s="60" t="s">
        <v>1779</v>
      </c>
      <c r="K479" s="32"/>
      <c r="L479" s="32"/>
      <c r="M479" s="148">
        <v>270000</v>
      </c>
      <c r="N479" s="148">
        <f t="shared" si="14"/>
        <v>297000</v>
      </c>
      <c r="O479" s="132"/>
      <c r="P479" s="33"/>
      <c r="Q479" s="34"/>
      <c r="R479" s="8" t="s">
        <v>10</v>
      </c>
      <c r="S479" s="39">
        <v>44090</v>
      </c>
      <c r="T479" s="39">
        <v>44134</v>
      </c>
      <c r="U479" s="6" t="s">
        <v>258</v>
      </c>
      <c r="V479" s="4" t="s">
        <v>1918</v>
      </c>
      <c r="W479" s="5" t="s">
        <v>1919</v>
      </c>
    </row>
    <row r="480" spans="2:23">
      <c r="B480" s="85">
        <v>477</v>
      </c>
      <c r="C480" s="6" t="s">
        <v>1581</v>
      </c>
      <c r="D480" s="6" t="s">
        <v>219</v>
      </c>
      <c r="E480" s="6" t="s">
        <v>1619</v>
      </c>
      <c r="F480" s="53">
        <v>44082</v>
      </c>
      <c r="G480" s="6" t="s">
        <v>413</v>
      </c>
      <c r="H480" s="53">
        <v>44082</v>
      </c>
      <c r="I480" s="60" t="s">
        <v>1780</v>
      </c>
      <c r="J480" s="60" t="s">
        <v>1781</v>
      </c>
      <c r="K480" s="32"/>
      <c r="L480" s="32"/>
      <c r="M480" s="148">
        <v>3150</v>
      </c>
      <c r="N480" s="148">
        <f t="shared" si="14"/>
        <v>3465.0000000000005</v>
      </c>
      <c r="O480" s="132"/>
      <c r="P480" s="33"/>
      <c r="Q480" s="34"/>
      <c r="R480" s="8" t="s">
        <v>1703</v>
      </c>
      <c r="S480" s="39">
        <v>44084</v>
      </c>
      <c r="T480" s="39">
        <v>44134</v>
      </c>
      <c r="U480" s="6" t="s">
        <v>258</v>
      </c>
      <c r="V480" s="4" t="s">
        <v>1832</v>
      </c>
      <c r="W480" s="5" t="s">
        <v>1833</v>
      </c>
    </row>
    <row r="481" spans="2:23">
      <c r="B481" s="85">
        <v>478</v>
      </c>
      <c r="C481" s="6" t="s">
        <v>1179</v>
      </c>
      <c r="D481" s="6" t="s">
        <v>223</v>
      </c>
      <c r="E481" s="6" t="s">
        <v>21</v>
      </c>
      <c r="F481" s="53">
        <v>44083</v>
      </c>
      <c r="G481" s="6" t="s">
        <v>490</v>
      </c>
      <c r="H481" s="53">
        <v>44084</v>
      </c>
      <c r="I481" s="60" t="s">
        <v>1920</v>
      </c>
      <c r="J481" s="60" t="s">
        <v>1783</v>
      </c>
      <c r="K481" s="32"/>
      <c r="L481" s="32"/>
      <c r="M481" s="148">
        <v>904000</v>
      </c>
      <c r="N481" s="148">
        <f t="shared" si="14"/>
        <v>994400.00000000012</v>
      </c>
      <c r="O481" s="132"/>
      <c r="P481" s="33"/>
      <c r="Q481" s="34"/>
      <c r="R481" s="8" t="s">
        <v>1244</v>
      </c>
      <c r="S481" s="39">
        <v>44090</v>
      </c>
      <c r="T481" s="39">
        <v>44134</v>
      </c>
      <c r="U481" s="6" t="s">
        <v>258</v>
      </c>
      <c r="V481" s="4" t="s">
        <v>1921</v>
      </c>
      <c r="W481" s="5" t="s">
        <v>1922</v>
      </c>
    </row>
    <row r="482" spans="2:23">
      <c r="B482" s="85">
        <v>479</v>
      </c>
      <c r="C482" s="6" t="s">
        <v>1179</v>
      </c>
      <c r="D482" s="6" t="s">
        <v>223</v>
      </c>
      <c r="E482" s="6" t="s">
        <v>21</v>
      </c>
      <c r="F482" s="53">
        <v>44083</v>
      </c>
      <c r="G482" s="6" t="s">
        <v>490</v>
      </c>
      <c r="H482" s="53">
        <v>44083</v>
      </c>
      <c r="I482" s="60" t="s">
        <v>1782</v>
      </c>
      <c r="J482" s="60" t="s">
        <v>1784</v>
      </c>
      <c r="K482" s="32"/>
      <c r="L482" s="32"/>
      <c r="M482" s="148">
        <v>140000</v>
      </c>
      <c r="N482" s="148">
        <f t="shared" si="14"/>
        <v>154000</v>
      </c>
      <c r="O482" s="132"/>
      <c r="P482" s="33"/>
      <c r="Q482" s="34"/>
      <c r="R482" s="8" t="s">
        <v>23</v>
      </c>
      <c r="S482" s="39">
        <v>44092</v>
      </c>
      <c r="T482" s="39">
        <v>44134</v>
      </c>
      <c r="U482" s="6" t="s">
        <v>258</v>
      </c>
      <c r="V482" s="4" t="s">
        <v>1923</v>
      </c>
      <c r="W482" s="5" t="s">
        <v>1924</v>
      </c>
    </row>
    <row r="483" spans="2:23">
      <c r="B483" s="85">
        <v>480</v>
      </c>
      <c r="C483" s="6" t="s">
        <v>4073</v>
      </c>
      <c r="D483" s="6" t="s">
        <v>223</v>
      </c>
      <c r="E483" s="6" t="s">
        <v>21</v>
      </c>
      <c r="F483" s="53">
        <v>44083</v>
      </c>
      <c r="G483" s="6" t="s">
        <v>490</v>
      </c>
      <c r="H483" s="53">
        <v>44083</v>
      </c>
      <c r="I483" s="60" t="s">
        <v>1785</v>
      </c>
      <c r="J483" s="60" t="s">
        <v>1786</v>
      </c>
      <c r="K483" s="32"/>
      <c r="L483" s="32"/>
      <c r="M483" s="148">
        <v>2010000</v>
      </c>
      <c r="N483" s="148">
        <f t="shared" si="14"/>
        <v>2211000</v>
      </c>
      <c r="O483" s="132"/>
      <c r="P483" s="33"/>
      <c r="Q483" s="34"/>
      <c r="R483" s="8" t="s">
        <v>1658</v>
      </c>
      <c r="S483" s="39">
        <v>44092</v>
      </c>
      <c r="T483" s="39">
        <v>44134</v>
      </c>
      <c r="U483" s="6" t="s">
        <v>258</v>
      </c>
      <c r="V483" s="4" t="s">
        <v>1925</v>
      </c>
      <c r="W483" s="5" t="s">
        <v>1834</v>
      </c>
    </row>
    <row r="484" spans="2:23">
      <c r="B484" s="85">
        <v>481</v>
      </c>
      <c r="C484" s="6" t="s">
        <v>4073</v>
      </c>
      <c r="D484" s="6" t="s">
        <v>223</v>
      </c>
      <c r="E484" s="6" t="s">
        <v>21</v>
      </c>
      <c r="F484" s="53">
        <v>44083</v>
      </c>
      <c r="G484" s="6" t="s">
        <v>490</v>
      </c>
      <c r="H484" s="53">
        <v>44088</v>
      </c>
      <c r="I484" s="60" t="s">
        <v>1785</v>
      </c>
      <c r="J484" s="60" t="s">
        <v>1835</v>
      </c>
      <c r="K484" s="32"/>
      <c r="L484" s="32"/>
      <c r="M484" s="148">
        <v>280000</v>
      </c>
      <c r="N484" s="148">
        <f t="shared" si="14"/>
        <v>308000</v>
      </c>
      <c r="O484" s="132"/>
      <c r="P484" s="33"/>
      <c r="Q484" s="34"/>
      <c r="R484" s="8" t="s">
        <v>23</v>
      </c>
      <c r="S484" s="39">
        <v>44092</v>
      </c>
      <c r="T484" s="39">
        <v>44134</v>
      </c>
      <c r="U484" s="6" t="s">
        <v>258</v>
      </c>
      <c r="V484" s="4" t="s">
        <v>1926</v>
      </c>
      <c r="W484" s="5" t="s">
        <v>1927</v>
      </c>
    </row>
    <row r="485" spans="2:23">
      <c r="B485" s="85">
        <v>482</v>
      </c>
      <c r="C485" s="6" t="s">
        <v>1339</v>
      </c>
      <c r="D485" s="6" t="s">
        <v>219</v>
      </c>
      <c r="E485" s="6" t="s">
        <v>21</v>
      </c>
      <c r="F485" s="53">
        <v>44083</v>
      </c>
      <c r="G485" s="6" t="s">
        <v>413</v>
      </c>
      <c r="H485" s="6" t="s">
        <v>29</v>
      </c>
      <c r="I485" s="60" t="s">
        <v>1787</v>
      </c>
      <c r="J485" s="60" t="s">
        <v>1788</v>
      </c>
      <c r="K485" s="32"/>
      <c r="L485" s="32"/>
      <c r="M485" s="148">
        <v>1150000</v>
      </c>
      <c r="N485" s="148">
        <f t="shared" si="14"/>
        <v>1265000</v>
      </c>
      <c r="O485" s="132"/>
      <c r="P485" s="33"/>
      <c r="Q485" s="34"/>
      <c r="R485" s="8" t="s">
        <v>1001</v>
      </c>
      <c r="S485" s="39">
        <v>44083</v>
      </c>
      <c r="T485" s="39">
        <v>44103</v>
      </c>
      <c r="U485" s="6" t="s">
        <v>258</v>
      </c>
      <c r="V485" s="4" t="s">
        <v>1836</v>
      </c>
      <c r="W485" s="5" t="s">
        <v>1837</v>
      </c>
    </row>
    <row r="486" spans="2:23">
      <c r="B486" s="85">
        <v>483</v>
      </c>
      <c r="C486" s="88" t="s">
        <v>42</v>
      </c>
      <c r="D486" s="88" t="s">
        <v>219</v>
      </c>
      <c r="E486" s="88" t="s">
        <v>915</v>
      </c>
      <c r="F486" s="53">
        <v>43671</v>
      </c>
      <c r="G486" s="6" t="s">
        <v>61</v>
      </c>
      <c r="H486" s="53">
        <v>43671</v>
      </c>
      <c r="I486" s="60" t="s">
        <v>60</v>
      </c>
      <c r="J486" s="60" t="s">
        <v>1789</v>
      </c>
      <c r="K486" s="32"/>
      <c r="L486" s="32"/>
      <c r="M486" s="148">
        <v>1524000</v>
      </c>
      <c r="N486" s="148">
        <f t="shared" si="14"/>
        <v>1676400.0000000002</v>
      </c>
      <c r="O486" s="132"/>
      <c r="P486" s="33"/>
      <c r="Q486" s="34"/>
      <c r="R486" s="8" t="s">
        <v>62</v>
      </c>
      <c r="S486" s="8" t="s">
        <v>12</v>
      </c>
      <c r="T486" s="39">
        <v>44103</v>
      </c>
      <c r="U486" s="6" t="s">
        <v>104</v>
      </c>
      <c r="V486" s="4" t="s">
        <v>1790</v>
      </c>
      <c r="W486" s="5" t="s">
        <v>221</v>
      </c>
    </row>
    <row r="487" spans="2:23">
      <c r="B487" s="85">
        <v>484</v>
      </c>
      <c r="C487" s="88" t="s">
        <v>42</v>
      </c>
      <c r="D487" s="88" t="s">
        <v>219</v>
      </c>
      <c r="E487" s="88" t="s">
        <v>319</v>
      </c>
      <c r="F487" s="53">
        <v>43671</v>
      </c>
      <c r="G487" s="6" t="s">
        <v>61</v>
      </c>
      <c r="H487" s="53">
        <v>43671</v>
      </c>
      <c r="I487" s="60" t="s">
        <v>60</v>
      </c>
      <c r="J487" s="60" t="s">
        <v>1789</v>
      </c>
      <c r="K487" s="32"/>
      <c r="L487" s="32"/>
      <c r="M487" s="148">
        <v>3810000</v>
      </c>
      <c r="N487" s="148">
        <f t="shared" si="14"/>
        <v>4191000.0000000005</v>
      </c>
      <c r="O487" s="132"/>
      <c r="P487" s="33"/>
      <c r="Q487" s="34"/>
      <c r="R487" s="8" t="s">
        <v>62</v>
      </c>
      <c r="S487" s="8" t="s">
        <v>12</v>
      </c>
      <c r="T487" s="39">
        <v>44103</v>
      </c>
      <c r="U487" s="6" t="s">
        <v>104</v>
      </c>
      <c r="V487" s="4" t="s">
        <v>1791</v>
      </c>
      <c r="W487" s="5" t="s">
        <v>221</v>
      </c>
    </row>
    <row r="488" spans="2:23">
      <c r="B488" s="85">
        <v>485</v>
      </c>
      <c r="C488" s="88" t="s">
        <v>42</v>
      </c>
      <c r="D488" s="88" t="s">
        <v>219</v>
      </c>
      <c r="E488" s="88" t="s">
        <v>21</v>
      </c>
      <c r="F488" s="53">
        <v>43671</v>
      </c>
      <c r="G488" s="6" t="s">
        <v>61</v>
      </c>
      <c r="H488" s="53">
        <v>43671</v>
      </c>
      <c r="I488" s="60" t="s">
        <v>60</v>
      </c>
      <c r="J488" s="60" t="s">
        <v>1789</v>
      </c>
      <c r="K488" s="32"/>
      <c r="L488" s="32"/>
      <c r="M488" s="148">
        <v>2286000</v>
      </c>
      <c r="N488" s="148">
        <f t="shared" si="14"/>
        <v>2514600</v>
      </c>
      <c r="O488" s="132"/>
      <c r="P488" s="33"/>
      <c r="Q488" s="34"/>
      <c r="R488" s="8" t="s">
        <v>62</v>
      </c>
      <c r="S488" s="8" t="s">
        <v>12</v>
      </c>
      <c r="T488" s="39">
        <v>44103</v>
      </c>
      <c r="U488" s="6" t="s">
        <v>104</v>
      </c>
      <c r="V488" s="4" t="s">
        <v>1792</v>
      </c>
      <c r="W488" s="5" t="s">
        <v>221</v>
      </c>
    </row>
    <row r="489" spans="2:23">
      <c r="B489" s="85">
        <v>486</v>
      </c>
      <c r="C489" s="6" t="s">
        <v>985</v>
      </c>
      <c r="D489" s="6" t="s">
        <v>219</v>
      </c>
      <c r="E489" s="6" t="s">
        <v>21</v>
      </c>
      <c r="F489" s="53">
        <v>44084</v>
      </c>
      <c r="G489" s="6" t="s">
        <v>58</v>
      </c>
      <c r="H489" s="6" t="s">
        <v>29</v>
      </c>
      <c r="I489" s="60" t="s">
        <v>1793</v>
      </c>
      <c r="J489" s="60" t="s">
        <v>1794</v>
      </c>
      <c r="K489" s="32"/>
      <c r="L489" s="32"/>
      <c r="M489" s="148">
        <v>6277200</v>
      </c>
      <c r="N489" s="148">
        <f t="shared" si="14"/>
        <v>6904920.0000000009</v>
      </c>
      <c r="O489" s="132"/>
      <c r="P489" s="33"/>
      <c r="Q489" s="34"/>
      <c r="R489" s="8" t="s">
        <v>1795</v>
      </c>
      <c r="S489" s="8" t="s">
        <v>17</v>
      </c>
      <c r="T489" s="39">
        <v>44103</v>
      </c>
      <c r="U489" s="6" t="s">
        <v>257</v>
      </c>
      <c r="V489" s="4" t="s">
        <v>1838</v>
      </c>
      <c r="W489" s="5" t="s">
        <v>1839</v>
      </c>
    </row>
    <row r="490" spans="2:23">
      <c r="B490" s="85">
        <v>487</v>
      </c>
      <c r="C490" s="6" t="s">
        <v>386</v>
      </c>
      <c r="D490" s="6" t="s">
        <v>219</v>
      </c>
      <c r="E490" s="6" t="s">
        <v>21</v>
      </c>
      <c r="F490" s="53">
        <v>44084</v>
      </c>
      <c r="G490" s="6" t="s">
        <v>329</v>
      </c>
      <c r="H490" s="53">
        <v>44088</v>
      </c>
      <c r="I490" s="60" t="s">
        <v>1840</v>
      </c>
      <c r="J490" s="60" t="s">
        <v>1841</v>
      </c>
      <c r="K490" s="32"/>
      <c r="L490" s="32"/>
      <c r="M490" s="148">
        <v>18000</v>
      </c>
      <c r="N490" s="148">
        <v>22300</v>
      </c>
      <c r="O490" s="132"/>
      <c r="P490" s="33"/>
      <c r="Q490" s="34"/>
      <c r="R490" s="8" t="s">
        <v>241</v>
      </c>
      <c r="S490" s="8" t="s">
        <v>236</v>
      </c>
      <c r="T490" s="39">
        <v>44088</v>
      </c>
      <c r="U490" s="6" t="s">
        <v>237</v>
      </c>
      <c r="V490" s="4" t="s">
        <v>238</v>
      </c>
      <c r="W490" s="5" t="s">
        <v>1842</v>
      </c>
    </row>
    <row r="491" spans="2:23">
      <c r="B491" s="85">
        <v>488</v>
      </c>
      <c r="C491" s="6" t="s">
        <v>1630</v>
      </c>
      <c r="D491" s="6" t="s">
        <v>219</v>
      </c>
      <c r="E491" s="6" t="s">
        <v>21</v>
      </c>
      <c r="F491" s="53">
        <v>44085</v>
      </c>
      <c r="G491" s="6" t="s">
        <v>1443</v>
      </c>
      <c r="H491" s="53">
        <v>44088</v>
      </c>
      <c r="I491" s="60" t="s">
        <v>1843</v>
      </c>
      <c r="J491" s="60" t="s">
        <v>1844</v>
      </c>
      <c r="K491" s="32"/>
      <c r="L491" s="32"/>
      <c r="M491" s="148">
        <v>50000</v>
      </c>
      <c r="N491" s="148">
        <f>M491*1.1</f>
        <v>55000.000000000007</v>
      </c>
      <c r="O491" s="132"/>
      <c r="P491" s="33"/>
      <c r="Q491" s="34"/>
      <c r="R491" s="8" t="s">
        <v>10</v>
      </c>
      <c r="S491" s="39">
        <v>44091</v>
      </c>
      <c r="T491" s="39">
        <v>44134</v>
      </c>
      <c r="U491" s="6" t="s">
        <v>257</v>
      </c>
      <c r="V491" s="4" t="s">
        <v>1928</v>
      </c>
      <c r="W491" s="5" t="s">
        <v>1929</v>
      </c>
    </row>
    <row r="492" spans="2:23">
      <c r="B492" s="87">
        <v>489</v>
      </c>
      <c r="C492" s="69" t="s">
        <v>1845</v>
      </c>
      <c r="D492" s="69" t="s">
        <v>219</v>
      </c>
      <c r="E492" s="69" t="s">
        <v>1619</v>
      </c>
      <c r="F492" s="70">
        <v>44088</v>
      </c>
      <c r="G492" s="69" t="s">
        <v>413</v>
      </c>
      <c r="H492" s="70">
        <v>44088</v>
      </c>
      <c r="I492" s="71" t="s">
        <v>1930</v>
      </c>
      <c r="J492" s="71"/>
      <c r="K492" s="72"/>
      <c r="L492" s="72"/>
      <c r="M492" s="147"/>
      <c r="N492" s="147"/>
      <c r="O492" s="135"/>
      <c r="P492" s="73"/>
      <c r="Q492" s="74"/>
      <c r="R492" s="75"/>
      <c r="S492" s="75"/>
      <c r="T492" s="75"/>
      <c r="U492" s="69" t="s">
        <v>1931</v>
      </c>
      <c r="V492" s="78"/>
      <c r="W492" s="79"/>
    </row>
    <row r="493" spans="2:23">
      <c r="B493" s="85">
        <v>490</v>
      </c>
      <c r="C493" s="6" t="s">
        <v>1553</v>
      </c>
      <c r="D493" s="6" t="s">
        <v>219</v>
      </c>
      <c r="E493" s="6" t="s">
        <v>21</v>
      </c>
      <c r="F493" s="53">
        <v>44088</v>
      </c>
      <c r="G493" s="6" t="s">
        <v>834</v>
      </c>
      <c r="H493" s="53">
        <v>44088</v>
      </c>
      <c r="I493" s="60" t="s">
        <v>1846</v>
      </c>
      <c r="J493" s="60" t="s">
        <v>1847</v>
      </c>
      <c r="K493" s="32"/>
      <c r="L493" s="32"/>
      <c r="M493" s="148">
        <v>68500</v>
      </c>
      <c r="N493" s="148">
        <f>M493*1.1</f>
        <v>75350</v>
      </c>
      <c r="O493" s="132"/>
      <c r="P493" s="33"/>
      <c r="Q493" s="34"/>
      <c r="R493" s="8" t="s">
        <v>19</v>
      </c>
      <c r="S493" s="39">
        <v>44090</v>
      </c>
      <c r="T493" s="39">
        <v>44134</v>
      </c>
      <c r="U493" s="6" t="s">
        <v>257</v>
      </c>
      <c r="V493" s="4" t="s">
        <v>1848</v>
      </c>
      <c r="W493" s="5" t="s">
        <v>1849</v>
      </c>
    </row>
    <row r="494" spans="2:23">
      <c r="B494" s="85">
        <v>491</v>
      </c>
      <c r="C494" s="6" t="s">
        <v>1581</v>
      </c>
      <c r="D494" s="6" t="s">
        <v>219</v>
      </c>
      <c r="E494" s="6" t="s">
        <v>1648</v>
      </c>
      <c r="F494" s="53">
        <v>44088</v>
      </c>
      <c r="G494" s="6" t="s">
        <v>413</v>
      </c>
      <c r="H494" s="53">
        <v>44088</v>
      </c>
      <c r="I494" s="60" t="s">
        <v>1850</v>
      </c>
      <c r="J494" s="60" t="s">
        <v>1851</v>
      </c>
      <c r="K494" s="32"/>
      <c r="L494" s="32"/>
      <c r="M494" s="148">
        <v>763000</v>
      </c>
      <c r="N494" s="148">
        <f>M494*1.1</f>
        <v>839300.00000000012</v>
      </c>
      <c r="O494" s="132"/>
      <c r="P494" s="33"/>
      <c r="Q494" s="34"/>
      <c r="R494" s="8" t="s">
        <v>1111</v>
      </c>
      <c r="S494" s="39">
        <v>44090</v>
      </c>
      <c r="T494" s="39">
        <v>44134</v>
      </c>
      <c r="U494" s="6" t="s">
        <v>257</v>
      </c>
      <c r="V494" s="4" t="s">
        <v>1932</v>
      </c>
      <c r="W494" s="5" t="s">
        <v>1933</v>
      </c>
    </row>
    <row r="495" spans="2:23">
      <c r="B495" s="85">
        <v>492</v>
      </c>
      <c r="C495" s="6" t="s">
        <v>1581</v>
      </c>
      <c r="D495" s="6" t="s">
        <v>219</v>
      </c>
      <c r="E495" s="6" t="s">
        <v>1648</v>
      </c>
      <c r="F495" s="53">
        <v>44088</v>
      </c>
      <c r="G495" s="6" t="s">
        <v>413</v>
      </c>
      <c r="H495" s="53">
        <v>44088</v>
      </c>
      <c r="I495" s="60" t="s">
        <v>1852</v>
      </c>
      <c r="J495" s="60" t="s">
        <v>1853</v>
      </c>
      <c r="K495" s="32"/>
      <c r="L495" s="32"/>
      <c r="M495" s="148">
        <v>122538</v>
      </c>
      <c r="N495" s="148">
        <v>134792</v>
      </c>
      <c r="O495" s="132"/>
      <c r="P495" s="33"/>
      <c r="Q495" s="34"/>
      <c r="R495" s="8" t="s">
        <v>317</v>
      </c>
      <c r="S495" s="8" t="s">
        <v>236</v>
      </c>
      <c r="T495" s="39">
        <v>44089</v>
      </c>
      <c r="U495" s="6" t="s">
        <v>237</v>
      </c>
      <c r="V495" s="4" t="s">
        <v>1854</v>
      </c>
      <c r="W495" s="5" t="s">
        <v>1934</v>
      </c>
    </row>
    <row r="496" spans="2:23">
      <c r="B496" s="85">
        <v>493</v>
      </c>
      <c r="C496" s="6" t="s">
        <v>1581</v>
      </c>
      <c r="D496" s="6" t="s">
        <v>219</v>
      </c>
      <c r="E496" s="6" t="s">
        <v>1648</v>
      </c>
      <c r="F496" s="53">
        <v>44088</v>
      </c>
      <c r="G496" s="6" t="s">
        <v>413</v>
      </c>
      <c r="H496" s="53">
        <v>44088</v>
      </c>
      <c r="I496" s="60" t="s">
        <v>1855</v>
      </c>
      <c r="J496" s="60" t="s">
        <v>1856</v>
      </c>
      <c r="K496" s="32"/>
      <c r="L496" s="32"/>
      <c r="M496" s="148"/>
      <c r="N496" s="148">
        <v>501200</v>
      </c>
      <c r="O496" s="132"/>
      <c r="P496" s="33"/>
      <c r="Q496" s="34"/>
      <c r="R496" s="8" t="s">
        <v>269</v>
      </c>
      <c r="S496" s="8" t="s">
        <v>236</v>
      </c>
      <c r="T496" s="39">
        <v>44089</v>
      </c>
      <c r="U496" s="6" t="s">
        <v>237</v>
      </c>
      <c r="V496" s="4" t="s">
        <v>1857</v>
      </c>
      <c r="W496" s="5" t="s">
        <v>1935</v>
      </c>
    </row>
    <row r="497" spans="2:23">
      <c r="B497" s="85">
        <v>494</v>
      </c>
      <c r="C497" s="6" t="s">
        <v>1639</v>
      </c>
      <c r="D497" s="6" t="s">
        <v>219</v>
      </c>
      <c r="E497" s="6" t="s">
        <v>21</v>
      </c>
      <c r="F497" s="53">
        <v>44088</v>
      </c>
      <c r="G497" s="6" t="s">
        <v>1858</v>
      </c>
      <c r="H497" s="6" t="s">
        <v>29</v>
      </c>
      <c r="I497" s="60" t="s">
        <v>1859</v>
      </c>
      <c r="J497" s="60" t="s">
        <v>1860</v>
      </c>
      <c r="K497" s="32"/>
      <c r="L497" s="32"/>
      <c r="M497" s="148">
        <v>200000</v>
      </c>
      <c r="N497" s="148">
        <f>M497*1.1</f>
        <v>220000.00000000003</v>
      </c>
      <c r="O497" s="132"/>
      <c r="P497" s="33"/>
      <c r="Q497" s="34"/>
      <c r="R497" s="8" t="s">
        <v>1861</v>
      </c>
      <c r="S497" s="8" t="s">
        <v>17</v>
      </c>
      <c r="T497" s="39">
        <v>44103</v>
      </c>
      <c r="U497" s="6" t="s">
        <v>1862</v>
      </c>
      <c r="V497" s="4" t="s">
        <v>1863</v>
      </c>
      <c r="W497" s="5" t="s">
        <v>1864</v>
      </c>
    </row>
    <row r="498" spans="2:23">
      <c r="B498" s="85">
        <v>495</v>
      </c>
      <c r="C498" s="6" t="s">
        <v>4071</v>
      </c>
      <c r="D498" s="6" t="s">
        <v>219</v>
      </c>
      <c r="E498" s="6" t="s">
        <v>21</v>
      </c>
      <c r="F498" s="53">
        <v>44089</v>
      </c>
      <c r="G498" s="6" t="s">
        <v>490</v>
      </c>
      <c r="H498" s="53">
        <v>44083</v>
      </c>
      <c r="I498" s="60" t="s">
        <v>1865</v>
      </c>
      <c r="J498" s="60" t="s">
        <v>1866</v>
      </c>
      <c r="K498" s="32"/>
      <c r="L498" s="32"/>
      <c r="M498" s="148">
        <v>140000</v>
      </c>
      <c r="N498" s="148">
        <f>M498*1.1</f>
        <v>154000</v>
      </c>
      <c r="O498" s="132"/>
      <c r="P498" s="33"/>
      <c r="Q498" s="34"/>
      <c r="R498" s="8" t="s">
        <v>1658</v>
      </c>
      <c r="S498" s="39">
        <v>44092</v>
      </c>
      <c r="T498" s="39">
        <v>44134</v>
      </c>
      <c r="U498" s="6" t="s">
        <v>258</v>
      </c>
      <c r="V498" s="4" t="s">
        <v>1936</v>
      </c>
      <c r="W498" s="5" t="s">
        <v>1867</v>
      </c>
    </row>
    <row r="499" spans="2:23">
      <c r="B499" s="85">
        <v>496</v>
      </c>
      <c r="C499" s="6" t="s">
        <v>4071</v>
      </c>
      <c r="D499" s="6" t="s">
        <v>219</v>
      </c>
      <c r="E499" s="6" t="s">
        <v>21</v>
      </c>
      <c r="F499" s="53">
        <v>44089</v>
      </c>
      <c r="G499" s="6" t="s">
        <v>490</v>
      </c>
      <c r="H499" s="53">
        <v>44089</v>
      </c>
      <c r="I499" s="60" t="s">
        <v>1868</v>
      </c>
      <c r="J499" s="60" t="s">
        <v>1869</v>
      </c>
      <c r="K499" s="32"/>
      <c r="L499" s="32"/>
      <c r="M499" s="148"/>
      <c r="N499" s="148">
        <v>67400</v>
      </c>
      <c r="O499" s="132"/>
      <c r="P499" s="33"/>
      <c r="Q499" s="34"/>
      <c r="R499" s="8" t="s">
        <v>264</v>
      </c>
      <c r="S499" s="8" t="s">
        <v>236</v>
      </c>
      <c r="T499" s="39">
        <v>44089</v>
      </c>
      <c r="U499" s="6" t="s">
        <v>270</v>
      </c>
      <c r="V499" s="4" t="s">
        <v>238</v>
      </c>
      <c r="W499" s="5" t="s">
        <v>1937</v>
      </c>
    </row>
    <row r="500" spans="2:23">
      <c r="B500" s="85">
        <v>497</v>
      </c>
      <c r="C500" s="6" t="s">
        <v>1845</v>
      </c>
      <c r="D500" s="6" t="s">
        <v>219</v>
      </c>
      <c r="E500" s="6" t="s">
        <v>1619</v>
      </c>
      <c r="F500" s="53">
        <v>44089</v>
      </c>
      <c r="G500" s="6" t="s">
        <v>413</v>
      </c>
      <c r="H500" s="53">
        <v>44089</v>
      </c>
      <c r="I500" s="60" t="s">
        <v>1870</v>
      </c>
      <c r="J500" s="60" t="s">
        <v>1871</v>
      </c>
      <c r="K500" s="32"/>
      <c r="L500" s="32"/>
      <c r="M500" s="148">
        <v>6212100</v>
      </c>
      <c r="N500" s="148">
        <f>M500*1.1</f>
        <v>6833310.0000000009</v>
      </c>
      <c r="O500" s="132"/>
      <c r="P500" s="33"/>
      <c r="Q500" s="34"/>
      <c r="R500" s="8" t="s">
        <v>10</v>
      </c>
      <c r="S500" s="39">
        <v>44097</v>
      </c>
      <c r="T500" s="39">
        <v>44134</v>
      </c>
      <c r="U500" s="6" t="s">
        <v>258</v>
      </c>
      <c r="V500" s="4" t="s">
        <v>1938</v>
      </c>
      <c r="W500" s="5" t="s">
        <v>1939</v>
      </c>
    </row>
    <row r="501" spans="2:23">
      <c r="B501" s="85">
        <v>498</v>
      </c>
      <c r="C501" s="6" t="s">
        <v>1845</v>
      </c>
      <c r="D501" s="6" t="s">
        <v>219</v>
      </c>
      <c r="E501" s="6" t="s">
        <v>1619</v>
      </c>
      <c r="F501" s="53">
        <v>44089</v>
      </c>
      <c r="G501" s="6" t="s">
        <v>413</v>
      </c>
      <c r="H501" s="53">
        <v>44089</v>
      </c>
      <c r="I501" s="60" t="s">
        <v>1872</v>
      </c>
      <c r="J501" s="60" t="s">
        <v>1873</v>
      </c>
      <c r="K501" s="32"/>
      <c r="L501" s="32"/>
      <c r="M501" s="148">
        <v>21580</v>
      </c>
      <c r="N501" s="148">
        <v>24880</v>
      </c>
      <c r="O501" s="132"/>
      <c r="P501" s="33"/>
      <c r="Q501" s="34"/>
      <c r="R501" s="8" t="s">
        <v>1874</v>
      </c>
      <c r="S501" s="8" t="s">
        <v>236</v>
      </c>
      <c r="T501" s="39">
        <v>44089</v>
      </c>
      <c r="U501" s="6" t="s">
        <v>270</v>
      </c>
      <c r="V501" s="4" t="s">
        <v>1875</v>
      </c>
      <c r="W501" s="5" t="s">
        <v>1940</v>
      </c>
    </row>
    <row r="502" spans="2:23">
      <c r="B502" s="85">
        <v>499</v>
      </c>
      <c r="C502" s="6" t="s">
        <v>1845</v>
      </c>
      <c r="D502" s="6" t="s">
        <v>219</v>
      </c>
      <c r="E502" s="6" t="s">
        <v>1619</v>
      </c>
      <c r="F502" s="53">
        <v>44089</v>
      </c>
      <c r="G502" s="6" t="s">
        <v>413</v>
      </c>
      <c r="H502" s="53">
        <v>44089</v>
      </c>
      <c r="I502" s="60" t="s">
        <v>1876</v>
      </c>
      <c r="J502" s="60" t="s">
        <v>1877</v>
      </c>
      <c r="K502" s="32"/>
      <c r="L502" s="32"/>
      <c r="M502" s="148"/>
      <c r="N502" s="148">
        <v>235000</v>
      </c>
      <c r="O502" s="132"/>
      <c r="P502" s="33"/>
      <c r="Q502" s="34"/>
      <c r="R502" s="8" t="s">
        <v>625</v>
      </c>
      <c r="S502" s="8" t="s">
        <v>236</v>
      </c>
      <c r="T502" s="39">
        <v>44089</v>
      </c>
      <c r="U502" s="6" t="s">
        <v>270</v>
      </c>
      <c r="V502" s="4" t="s">
        <v>1878</v>
      </c>
      <c r="W502" s="5" t="s">
        <v>1941</v>
      </c>
    </row>
    <row r="503" spans="2:23">
      <c r="B503" s="85">
        <v>500</v>
      </c>
      <c r="C503" s="6" t="s">
        <v>1845</v>
      </c>
      <c r="D503" s="6" t="s">
        <v>219</v>
      </c>
      <c r="E503" s="6" t="s">
        <v>1619</v>
      </c>
      <c r="F503" s="53">
        <v>44089</v>
      </c>
      <c r="G503" s="6" t="s">
        <v>413</v>
      </c>
      <c r="H503" s="53">
        <v>44089</v>
      </c>
      <c r="I503" s="60" t="s">
        <v>1879</v>
      </c>
      <c r="J503" s="60" t="s">
        <v>1880</v>
      </c>
      <c r="K503" s="32"/>
      <c r="L503" s="32"/>
      <c r="M503" s="148">
        <v>262050</v>
      </c>
      <c r="N503" s="148">
        <v>288255</v>
      </c>
      <c r="O503" s="132"/>
      <c r="P503" s="33"/>
      <c r="Q503" s="34"/>
      <c r="R503" s="8" t="s">
        <v>241</v>
      </c>
      <c r="S503" s="8" t="s">
        <v>236</v>
      </c>
      <c r="T503" s="39">
        <v>44089</v>
      </c>
      <c r="U503" s="6" t="s">
        <v>270</v>
      </c>
      <c r="V503" s="4" t="s">
        <v>1881</v>
      </c>
      <c r="W503" s="5" t="s">
        <v>1942</v>
      </c>
    </row>
    <row r="504" spans="2:23">
      <c r="B504" s="85">
        <v>501</v>
      </c>
      <c r="C504" s="6" t="s">
        <v>1845</v>
      </c>
      <c r="D504" s="6" t="s">
        <v>219</v>
      </c>
      <c r="E504" s="6" t="s">
        <v>1648</v>
      </c>
      <c r="F504" s="53">
        <v>44089</v>
      </c>
      <c r="G504" s="6" t="s">
        <v>413</v>
      </c>
      <c r="H504" s="53">
        <v>44089</v>
      </c>
      <c r="I504" s="60" t="s">
        <v>1882</v>
      </c>
      <c r="J504" s="60" t="s">
        <v>1883</v>
      </c>
      <c r="K504" s="32"/>
      <c r="L504" s="32"/>
      <c r="M504" s="148">
        <v>108225</v>
      </c>
      <c r="N504" s="148">
        <f>M504*1.1</f>
        <v>119047.50000000001</v>
      </c>
      <c r="O504" s="132"/>
      <c r="P504" s="33"/>
      <c r="Q504" s="34"/>
      <c r="R504" s="8" t="s">
        <v>30</v>
      </c>
      <c r="S504" s="39">
        <v>44095</v>
      </c>
      <c r="T504" s="39">
        <v>44134</v>
      </c>
      <c r="U504" s="6" t="s">
        <v>258</v>
      </c>
      <c r="V504" s="4" t="s">
        <v>1943</v>
      </c>
      <c r="W504" s="5" t="s">
        <v>1944</v>
      </c>
    </row>
    <row r="505" spans="2:23">
      <c r="B505" s="85">
        <v>502</v>
      </c>
      <c r="C505" s="6" t="s">
        <v>1845</v>
      </c>
      <c r="D505" s="6" t="s">
        <v>219</v>
      </c>
      <c r="E505" s="6" t="s">
        <v>1648</v>
      </c>
      <c r="F505" s="53">
        <v>44089</v>
      </c>
      <c r="G505" s="6" t="s">
        <v>413</v>
      </c>
      <c r="H505" s="53">
        <v>44089</v>
      </c>
      <c r="I505" s="60" t="s">
        <v>1884</v>
      </c>
      <c r="J505" s="60" t="s">
        <v>1885</v>
      </c>
      <c r="K505" s="32"/>
      <c r="L505" s="32"/>
      <c r="M505" s="148"/>
      <c r="N505" s="148">
        <v>69450</v>
      </c>
      <c r="O505" s="132"/>
      <c r="P505" s="33"/>
      <c r="Q505" s="34"/>
      <c r="R505" s="8" t="s">
        <v>302</v>
      </c>
      <c r="S505" s="8" t="s">
        <v>236</v>
      </c>
      <c r="T505" s="39">
        <v>44089</v>
      </c>
      <c r="U505" s="6" t="s">
        <v>270</v>
      </c>
      <c r="V505" s="4" t="s">
        <v>1886</v>
      </c>
      <c r="W505" s="5" t="s">
        <v>1945</v>
      </c>
    </row>
    <row r="506" spans="2:23">
      <c r="B506" s="85">
        <v>503</v>
      </c>
      <c r="C506" s="6" t="s">
        <v>1581</v>
      </c>
      <c r="D506" s="6" t="s">
        <v>219</v>
      </c>
      <c r="E506" s="6" t="s">
        <v>1648</v>
      </c>
      <c r="F506" s="53">
        <v>44090</v>
      </c>
      <c r="G506" s="6" t="s">
        <v>413</v>
      </c>
      <c r="H506" s="53">
        <v>44090</v>
      </c>
      <c r="I506" s="60" t="s">
        <v>1887</v>
      </c>
      <c r="J506" s="60" t="s">
        <v>1888</v>
      </c>
      <c r="K506" s="32"/>
      <c r="L506" s="32"/>
      <c r="M506" s="148">
        <v>219350</v>
      </c>
      <c r="N506" s="148">
        <f>M506*1.1</f>
        <v>241285.00000000003</v>
      </c>
      <c r="O506" s="132"/>
      <c r="P506" s="33"/>
      <c r="Q506" s="34"/>
      <c r="R506" s="8" t="s">
        <v>1703</v>
      </c>
      <c r="S506" s="39">
        <v>44091</v>
      </c>
      <c r="T506" s="39">
        <v>44134</v>
      </c>
      <c r="U506" s="6" t="s">
        <v>257</v>
      </c>
      <c r="V506" s="4" t="s">
        <v>1946</v>
      </c>
      <c r="W506" s="5" t="s">
        <v>1947</v>
      </c>
    </row>
    <row r="507" spans="2:23">
      <c r="B507" s="85">
        <v>504</v>
      </c>
      <c r="C507" s="6" t="s">
        <v>1581</v>
      </c>
      <c r="D507" s="6" t="s">
        <v>219</v>
      </c>
      <c r="E507" s="6" t="s">
        <v>1648</v>
      </c>
      <c r="F507" s="53">
        <v>44090</v>
      </c>
      <c r="G507" s="6" t="s">
        <v>413</v>
      </c>
      <c r="H507" s="53">
        <v>44090</v>
      </c>
      <c r="I507" s="60" t="s">
        <v>1889</v>
      </c>
      <c r="J507" s="60" t="s">
        <v>1890</v>
      </c>
      <c r="K507" s="32"/>
      <c r="L507" s="32"/>
      <c r="M507" s="148"/>
      <c r="N507" s="148">
        <v>265760</v>
      </c>
      <c r="O507" s="132"/>
      <c r="P507" s="33"/>
      <c r="Q507" s="34"/>
      <c r="R507" s="8" t="s">
        <v>269</v>
      </c>
      <c r="S507" s="8" t="s">
        <v>236</v>
      </c>
      <c r="T507" s="39">
        <v>44090</v>
      </c>
      <c r="U507" s="6" t="s">
        <v>270</v>
      </c>
      <c r="V507" s="4" t="s">
        <v>1891</v>
      </c>
      <c r="W507" s="5" t="s">
        <v>1948</v>
      </c>
    </row>
    <row r="508" spans="2:23">
      <c r="B508" s="85">
        <v>505</v>
      </c>
      <c r="C508" s="6" t="s">
        <v>4073</v>
      </c>
      <c r="D508" s="6" t="s">
        <v>219</v>
      </c>
      <c r="E508" s="6" t="s">
        <v>21</v>
      </c>
      <c r="F508" s="53">
        <v>44091</v>
      </c>
      <c r="G508" s="6" t="s">
        <v>490</v>
      </c>
      <c r="H508" s="53">
        <v>44090</v>
      </c>
      <c r="I508" s="60" t="s">
        <v>1892</v>
      </c>
      <c r="J508" s="60" t="s">
        <v>1893</v>
      </c>
      <c r="K508" s="32"/>
      <c r="L508" s="32"/>
      <c r="M508" s="148">
        <v>180800</v>
      </c>
      <c r="N508" s="148">
        <f>M508*1.1</f>
        <v>198880.00000000003</v>
      </c>
      <c r="O508" s="132"/>
      <c r="P508" s="33"/>
      <c r="Q508" s="34"/>
      <c r="R508" s="8" t="s">
        <v>1627</v>
      </c>
      <c r="S508" s="39">
        <v>44095</v>
      </c>
      <c r="T508" s="39">
        <v>44134</v>
      </c>
      <c r="U508" s="6" t="s">
        <v>257</v>
      </c>
      <c r="V508" s="4" t="s">
        <v>1949</v>
      </c>
      <c r="W508" s="5" t="s">
        <v>1950</v>
      </c>
    </row>
    <row r="509" spans="2:23">
      <c r="B509" s="85">
        <v>506</v>
      </c>
      <c r="C509" s="6" t="s">
        <v>386</v>
      </c>
      <c r="D509" s="6" t="s">
        <v>219</v>
      </c>
      <c r="E509" s="6" t="s">
        <v>319</v>
      </c>
      <c r="F509" s="53">
        <v>44091</v>
      </c>
      <c r="G509" s="6" t="s">
        <v>32</v>
      </c>
      <c r="H509" s="53">
        <v>44091</v>
      </c>
      <c r="I509" s="60" t="s">
        <v>1894</v>
      </c>
      <c r="J509" s="60" t="s">
        <v>1895</v>
      </c>
      <c r="K509" s="32"/>
      <c r="L509" s="32"/>
      <c r="M509" s="148">
        <v>358400</v>
      </c>
      <c r="N509" s="148">
        <f>M509*1.1</f>
        <v>394240.00000000006</v>
      </c>
      <c r="O509" s="132"/>
      <c r="P509" s="33"/>
      <c r="Q509" s="34"/>
      <c r="R509" s="8" t="s">
        <v>241</v>
      </c>
      <c r="S509" s="8" t="s">
        <v>236</v>
      </c>
      <c r="T509" s="39">
        <v>44092</v>
      </c>
      <c r="U509" s="6" t="s">
        <v>237</v>
      </c>
      <c r="V509" s="4" t="s">
        <v>1896</v>
      </c>
      <c r="W509" s="5" t="s">
        <v>1951</v>
      </c>
    </row>
    <row r="510" spans="2:23">
      <c r="B510" s="68">
        <v>507</v>
      </c>
      <c r="C510" s="77" t="s">
        <v>386</v>
      </c>
      <c r="D510" s="77" t="s">
        <v>219</v>
      </c>
      <c r="E510" s="77" t="s">
        <v>319</v>
      </c>
      <c r="F510" s="118">
        <v>44091</v>
      </c>
      <c r="G510" s="77" t="s">
        <v>32</v>
      </c>
      <c r="H510" s="118">
        <v>44091</v>
      </c>
      <c r="I510" s="119" t="s">
        <v>1894</v>
      </c>
      <c r="J510" s="119" t="s">
        <v>1897</v>
      </c>
      <c r="K510" s="120"/>
      <c r="L510" s="120"/>
      <c r="M510" s="155">
        <v>187500</v>
      </c>
      <c r="N510" s="155">
        <v>0</v>
      </c>
      <c r="O510" s="140"/>
      <c r="P510" s="121"/>
      <c r="Q510" s="122"/>
      <c r="R510" s="123" t="s">
        <v>30</v>
      </c>
      <c r="S510" s="124">
        <v>44103</v>
      </c>
      <c r="T510" s="124" t="s">
        <v>272</v>
      </c>
      <c r="U510" s="77" t="s">
        <v>257</v>
      </c>
      <c r="V510" s="123"/>
      <c r="W510" s="125"/>
    </row>
    <row r="511" spans="2:23">
      <c r="B511" s="85">
        <v>508</v>
      </c>
      <c r="C511" s="6" t="s">
        <v>398</v>
      </c>
      <c r="D511" s="6" t="s">
        <v>219</v>
      </c>
      <c r="E511" s="6" t="s">
        <v>319</v>
      </c>
      <c r="F511" s="53">
        <v>44091</v>
      </c>
      <c r="G511" s="6" t="s">
        <v>191</v>
      </c>
      <c r="H511" s="53">
        <v>44091</v>
      </c>
      <c r="I511" s="60" t="s">
        <v>1898</v>
      </c>
      <c r="J511" s="60" t="s">
        <v>1899</v>
      </c>
      <c r="K511" s="32"/>
      <c r="L511" s="32"/>
      <c r="M511" s="148">
        <v>53380</v>
      </c>
      <c r="N511" s="148">
        <v>61218</v>
      </c>
      <c r="O511" s="132"/>
      <c r="P511" s="33"/>
      <c r="Q511" s="34"/>
      <c r="R511" s="8" t="s">
        <v>377</v>
      </c>
      <c r="S511" s="8" t="s">
        <v>344</v>
      </c>
      <c r="T511" s="39">
        <v>44092</v>
      </c>
      <c r="U511" s="6" t="s">
        <v>270</v>
      </c>
      <c r="V511" s="4" t="s">
        <v>1900</v>
      </c>
      <c r="W511" s="5" t="s">
        <v>1952</v>
      </c>
    </row>
    <row r="512" spans="2:23">
      <c r="B512" s="85">
        <v>509</v>
      </c>
      <c r="C512" s="6" t="s">
        <v>1693</v>
      </c>
      <c r="D512" s="6" t="s">
        <v>219</v>
      </c>
      <c r="E512" s="6" t="s">
        <v>21</v>
      </c>
      <c r="F512" s="53">
        <v>44091</v>
      </c>
      <c r="G512" s="6" t="s">
        <v>329</v>
      </c>
      <c r="H512" s="53">
        <v>44092</v>
      </c>
      <c r="I512" s="60" t="s">
        <v>1953</v>
      </c>
      <c r="J512" s="60" t="s">
        <v>1902</v>
      </c>
      <c r="K512" s="32"/>
      <c r="L512" s="32"/>
      <c r="M512" s="148">
        <v>140800</v>
      </c>
      <c r="N512" s="148">
        <v>154880</v>
      </c>
      <c r="O512" s="132"/>
      <c r="P512" s="33"/>
      <c r="Q512" s="34"/>
      <c r="R512" s="8" t="s">
        <v>377</v>
      </c>
      <c r="S512" s="8" t="s">
        <v>344</v>
      </c>
      <c r="T512" s="39">
        <v>44092</v>
      </c>
      <c r="U512" s="6" t="s">
        <v>270</v>
      </c>
      <c r="V512" s="4" t="s">
        <v>238</v>
      </c>
      <c r="W512" s="5" t="s">
        <v>1954</v>
      </c>
    </row>
    <row r="513" spans="2:23">
      <c r="B513" s="85">
        <v>510</v>
      </c>
      <c r="C513" s="6" t="s">
        <v>386</v>
      </c>
      <c r="D513" s="6" t="s">
        <v>219</v>
      </c>
      <c r="E513" s="6" t="s">
        <v>964</v>
      </c>
      <c r="F513" s="53">
        <v>44091</v>
      </c>
      <c r="G513" s="6" t="s">
        <v>32</v>
      </c>
      <c r="H513" s="53">
        <v>44091</v>
      </c>
      <c r="I513" s="60" t="s">
        <v>1903</v>
      </c>
      <c r="J513" s="60" t="s">
        <v>1904</v>
      </c>
      <c r="K513" s="32"/>
      <c r="L513" s="32"/>
      <c r="M513" s="148">
        <v>200000</v>
      </c>
      <c r="N513" s="148">
        <f t="shared" ref="N513:N525" si="15">M513*1.1</f>
        <v>220000.00000000003</v>
      </c>
      <c r="O513" s="132"/>
      <c r="P513" s="33"/>
      <c r="Q513" s="34"/>
      <c r="R513" s="8" t="s">
        <v>18</v>
      </c>
      <c r="S513" s="39">
        <v>44099</v>
      </c>
      <c r="T513" s="39">
        <v>44134</v>
      </c>
      <c r="U513" s="6" t="s">
        <v>257</v>
      </c>
      <c r="V513" s="4" t="s">
        <v>1955</v>
      </c>
      <c r="W513" s="5" t="s">
        <v>1956</v>
      </c>
    </row>
    <row r="514" spans="2:23">
      <c r="B514" s="85">
        <v>511</v>
      </c>
      <c r="C514" s="6" t="s">
        <v>1553</v>
      </c>
      <c r="D514" s="6" t="s">
        <v>219</v>
      </c>
      <c r="E514" s="6" t="s">
        <v>21</v>
      </c>
      <c r="F514" s="53">
        <v>44092</v>
      </c>
      <c r="G514" s="6" t="s">
        <v>834</v>
      </c>
      <c r="H514" s="6" t="s">
        <v>29</v>
      </c>
      <c r="I514" s="60" t="s">
        <v>1905</v>
      </c>
      <c r="J514" s="60" t="s">
        <v>1906</v>
      </c>
      <c r="K514" s="32"/>
      <c r="L514" s="32"/>
      <c r="M514" s="148">
        <v>813000</v>
      </c>
      <c r="N514" s="148">
        <f t="shared" si="15"/>
        <v>894300.00000000012</v>
      </c>
      <c r="O514" s="132"/>
      <c r="P514" s="33"/>
      <c r="Q514" s="34"/>
      <c r="R514" s="8" t="s">
        <v>10</v>
      </c>
      <c r="S514" s="8" t="s">
        <v>17</v>
      </c>
      <c r="T514" s="39">
        <v>44134</v>
      </c>
      <c r="U514" s="6" t="s">
        <v>257</v>
      </c>
      <c r="V514" s="4" t="s">
        <v>1957</v>
      </c>
      <c r="W514" s="5" t="s">
        <v>1958</v>
      </c>
    </row>
    <row r="515" spans="2:23">
      <c r="B515" s="85">
        <v>512</v>
      </c>
      <c r="C515" s="6" t="s">
        <v>4070</v>
      </c>
      <c r="D515" s="6" t="s">
        <v>219</v>
      </c>
      <c r="E515" s="6" t="s">
        <v>21</v>
      </c>
      <c r="F515" s="53">
        <v>44092</v>
      </c>
      <c r="G515" s="6" t="s">
        <v>1654</v>
      </c>
      <c r="H515" s="53">
        <v>44092</v>
      </c>
      <c r="I515" s="60" t="s">
        <v>1959</v>
      </c>
      <c r="J515" s="60" t="s">
        <v>1960</v>
      </c>
      <c r="K515" s="32"/>
      <c r="L515" s="32"/>
      <c r="M515" s="148">
        <v>30000</v>
      </c>
      <c r="N515" s="148">
        <f t="shared" si="15"/>
        <v>33000</v>
      </c>
      <c r="O515" s="132"/>
      <c r="P515" s="33"/>
      <c r="Q515" s="34"/>
      <c r="R515" s="8" t="s">
        <v>10</v>
      </c>
      <c r="S515" s="39">
        <v>44097</v>
      </c>
      <c r="T515" s="39">
        <v>44134</v>
      </c>
      <c r="U515" s="6" t="s">
        <v>257</v>
      </c>
      <c r="V515" s="4" t="s">
        <v>1961</v>
      </c>
      <c r="W515" s="5" t="s">
        <v>1962</v>
      </c>
    </row>
    <row r="516" spans="2:23">
      <c r="B516" s="85">
        <v>513</v>
      </c>
      <c r="C516" s="6" t="s">
        <v>982</v>
      </c>
      <c r="D516" s="6" t="s">
        <v>219</v>
      </c>
      <c r="E516" s="6" t="s">
        <v>964</v>
      </c>
      <c r="F516" s="53">
        <v>44092</v>
      </c>
      <c r="G516" s="6" t="s">
        <v>834</v>
      </c>
      <c r="H516" s="53">
        <v>44092</v>
      </c>
      <c r="I516" s="60" t="s">
        <v>1963</v>
      </c>
      <c r="J516" s="60" t="s">
        <v>1964</v>
      </c>
      <c r="K516" s="32"/>
      <c r="L516" s="32"/>
      <c r="M516" s="148">
        <v>200000</v>
      </c>
      <c r="N516" s="148">
        <f t="shared" si="15"/>
        <v>220000.00000000003</v>
      </c>
      <c r="O516" s="132"/>
      <c r="P516" s="33"/>
      <c r="Q516" s="34"/>
      <c r="R516" s="8" t="s">
        <v>10</v>
      </c>
      <c r="S516" s="39">
        <v>44102</v>
      </c>
      <c r="T516" s="39">
        <v>44134</v>
      </c>
      <c r="U516" s="6" t="s">
        <v>257</v>
      </c>
      <c r="V516" s="4" t="s">
        <v>1965</v>
      </c>
      <c r="W516" s="5" t="s">
        <v>1966</v>
      </c>
    </row>
    <row r="517" spans="2:23">
      <c r="B517" s="85">
        <v>514</v>
      </c>
      <c r="C517" s="6" t="s">
        <v>386</v>
      </c>
      <c r="D517" s="6" t="s">
        <v>219</v>
      </c>
      <c r="E517" s="6" t="s">
        <v>964</v>
      </c>
      <c r="F517" s="53">
        <v>44091</v>
      </c>
      <c r="G517" s="6" t="s">
        <v>191</v>
      </c>
      <c r="H517" s="53">
        <v>44095</v>
      </c>
      <c r="I517" s="60" t="s">
        <v>1967</v>
      </c>
      <c r="J517" s="60" t="s">
        <v>1968</v>
      </c>
      <c r="K517" s="32"/>
      <c r="L517" s="32"/>
      <c r="M517" s="148">
        <v>500000</v>
      </c>
      <c r="N517" s="148">
        <f t="shared" si="15"/>
        <v>550000</v>
      </c>
      <c r="O517" s="132"/>
      <c r="P517" s="33"/>
      <c r="Q517" s="34"/>
      <c r="R517" s="8" t="s">
        <v>20</v>
      </c>
      <c r="S517" s="39">
        <v>44098</v>
      </c>
      <c r="T517" s="39">
        <v>44134</v>
      </c>
      <c r="U517" s="6" t="s">
        <v>257</v>
      </c>
      <c r="V517" s="4" t="s">
        <v>1969</v>
      </c>
      <c r="W517" s="5" t="s">
        <v>1970</v>
      </c>
    </row>
    <row r="518" spans="2:23">
      <c r="B518" s="85">
        <v>515</v>
      </c>
      <c r="C518" s="6" t="s">
        <v>4070</v>
      </c>
      <c r="D518" s="6" t="s">
        <v>219</v>
      </c>
      <c r="E518" s="6" t="s">
        <v>21</v>
      </c>
      <c r="F518" s="53">
        <v>44095</v>
      </c>
      <c r="G518" s="6" t="s">
        <v>178</v>
      </c>
      <c r="H518" s="53">
        <v>44095</v>
      </c>
      <c r="I518" s="60" t="s">
        <v>1971</v>
      </c>
      <c r="J518" s="60" t="s">
        <v>1972</v>
      </c>
      <c r="K518" s="32"/>
      <c r="L518" s="32"/>
      <c r="M518" s="148">
        <v>1914000</v>
      </c>
      <c r="N518" s="148">
        <f t="shared" si="15"/>
        <v>2105400</v>
      </c>
      <c r="O518" s="132"/>
      <c r="P518" s="33"/>
      <c r="Q518" s="34"/>
      <c r="R518" s="8" t="s">
        <v>1244</v>
      </c>
      <c r="S518" s="39">
        <v>44099</v>
      </c>
      <c r="T518" s="39">
        <v>44134</v>
      </c>
      <c r="U518" s="6" t="s">
        <v>257</v>
      </c>
      <c r="V518" s="4" t="s">
        <v>1973</v>
      </c>
      <c r="W518" s="5" t="s">
        <v>1974</v>
      </c>
    </row>
    <row r="519" spans="2:23">
      <c r="B519" s="85">
        <v>516</v>
      </c>
      <c r="C519" s="6" t="s">
        <v>4070</v>
      </c>
      <c r="D519" s="6" t="s">
        <v>219</v>
      </c>
      <c r="E519" s="6" t="s">
        <v>21</v>
      </c>
      <c r="F519" s="53">
        <v>44095</v>
      </c>
      <c r="G519" s="6" t="s">
        <v>178</v>
      </c>
      <c r="H519" s="53">
        <v>44095</v>
      </c>
      <c r="I519" s="60" t="s">
        <v>1971</v>
      </c>
      <c r="J519" s="60" t="s">
        <v>1975</v>
      </c>
      <c r="K519" s="32"/>
      <c r="L519" s="32"/>
      <c r="M519" s="148">
        <v>143000</v>
      </c>
      <c r="N519" s="148">
        <f t="shared" si="15"/>
        <v>157300</v>
      </c>
      <c r="O519" s="132"/>
      <c r="P519" s="33"/>
      <c r="Q519" s="34"/>
      <c r="R519" s="8" t="s">
        <v>23</v>
      </c>
      <c r="S519" s="39">
        <v>44099</v>
      </c>
      <c r="T519" s="39">
        <v>44134</v>
      </c>
      <c r="U519" s="6" t="s">
        <v>257</v>
      </c>
      <c r="V519" s="4" t="s">
        <v>1976</v>
      </c>
      <c r="W519" s="5" t="s">
        <v>1977</v>
      </c>
    </row>
    <row r="520" spans="2:23">
      <c r="B520" s="85">
        <v>517</v>
      </c>
      <c r="C520" s="6" t="s">
        <v>4070</v>
      </c>
      <c r="D520" s="6" t="s">
        <v>219</v>
      </c>
      <c r="E520" s="6" t="s">
        <v>21</v>
      </c>
      <c r="F520" s="53">
        <v>44095</v>
      </c>
      <c r="G520" s="6" t="s">
        <v>178</v>
      </c>
      <c r="H520" s="53">
        <v>44095</v>
      </c>
      <c r="I520" s="60" t="s">
        <v>1971</v>
      </c>
      <c r="J520" s="60" t="s">
        <v>1978</v>
      </c>
      <c r="K520" s="32"/>
      <c r="L520" s="32"/>
      <c r="M520" s="148">
        <v>109760</v>
      </c>
      <c r="N520" s="148">
        <f t="shared" si="15"/>
        <v>120736.00000000001</v>
      </c>
      <c r="O520" s="132"/>
      <c r="P520" s="33"/>
      <c r="Q520" s="34"/>
      <c r="R520" s="8" t="s">
        <v>1144</v>
      </c>
      <c r="S520" s="39">
        <v>44096</v>
      </c>
      <c r="T520" s="39">
        <v>44134</v>
      </c>
      <c r="U520" s="6" t="s">
        <v>257</v>
      </c>
      <c r="V520" s="4" t="s">
        <v>1979</v>
      </c>
      <c r="W520" s="5" t="s">
        <v>1980</v>
      </c>
    </row>
    <row r="521" spans="2:23">
      <c r="B521" s="85">
        <v>518</v>
      </c>
      <c r="C521" s="6" t="s">
        <v>4070</v>
      </c>
      <c r="D521" s="6" t="s">
        <v>219</v>
      </c>
      <c r="E521" s="6" t="s">
        <v>21</v>
      </c>
      <c r="F521" s="53">
        <v>44096</v>
      </c>
      <c r="G521" s="6" t="s">
        <v>178</v>
      </c>
      <c r="H521" s="53">
        <v>44095</v>
      </c>
      <c r="I521" s="60" t="s">
        <v>1981</v>
      </c>
      <c r="J521" s="60" t="s">
        <v>1982</v>
      </c>
      <c r="K521" s="32"/>
      <c r="L521" s="32"/>
      <c r="M521" s="148">
        <v>75000</v>
      </c>
      <c r="N521" s="148">
        <f t="shared" si="15"/>
        <v>82500</v>
      </c>
      <c r="O521" s="132"/>
      <c r="P521" s="33"/>
      <c r="Q521" s="34"/>
      <c r="R521" s="8" t="s">
        <v>1244</v>
      </c>
      <c r="S521" s="39">
        <v>44099</v>
      </c>
      <c r="T521" s="39">
        <v>44134</v>
      </c>
      <c r="U521" s="6" t="s">
        <v>257</v>
      </c>
      <c r="V521" s="4" t="s">
        <v>1983</v>
      </c>
      <c r="W521" s="5" t="s">
        <v>1984</v>
      </c>
    </row>
    <row r="522" spans="2:23">
      <c r="B522" s="85">
        <v>519</v>
      </c>
      <c r="C522" s="6" t="s">
        <v>1553</v>
      </c>
      <c r="D522" s="6" t="s">
        <v>219</v>
      </c>
      <c r="E522" s="6" t="s">
        <v>21</v>
      </c>
      <c r="F522" s="53">
        <v>44095</v>
      </c>
      <c r="G522" s="6" t="s">
        <v>834</v>
      </c>
      <c r="H522" s="53">
        <v>44095</v>
      </c>
      <c r="I522" s="60" t="s">
        <v>1985</v>
      </c>
      <c r="J522" s="60" t="s">
        <v>1986</v>
      </c>
      <c r="K522" s="32"/>
      <c r="L522" s="32"/>
      <c r="M522" s="148">
        <v>49500</v>
      </c>
      <c r="N522" s="148">
        <f t="shared" si="15"/>
        <v>54450.000000000007</v>
      </c>
      <c r="O522" s="132"/>
      <c r="P522" s="33"/>
      <c r="Q522" s="34"/>
      <c r="R522" s="8" t="s">
        <v>19</v>
      </c>
      <c r="S522" s="39">
        <v>44096</v>
      </c>
      <c r="T522" s="39">
        <v>44134</v>
      </c>
      <c r="U522" s="6" t="s">
        <v>257</v>
      </c>
      <c r="V522" s="4" t="s">
        <v>1987</v>
      </c>
      <c r="W522" s="5" t="s">
        <v>1988</v>
      </c>
    </row>
    <row r="523" spans="2:23">
      <c r="B523" s="85">
        <v>520</v>
      </c>
      <c r="C523" s="6" t="s">
        <v>4074</v>
      </c>
      <c r="D523" s="6" t="s">
        <v>219</v>
      </c>
      <c r="E523" s="6" t="s">
        <v>21</v>
      </c>
      <c r="F523" s="53">
        <v>44097</v>
      </c>
      <c r="G523" s="6" t="s">
        <v>178</v>
      </c>
      <c r="H523" s="53">
        <v>44098</v>
      </c>
      <c r="I523" s="60" t="s">
        <v>1989</v>
      </c>
      <c r="J523" s="60" t="s">
        <v>1990</v>
      </c>
      <c r="K523" s="32"/>
      <c r="L523" s="32"/>
      <c r="M523" s="148">
        <v>12960</v>
      </c>
      <c r="N523" s="148">
        <f t="shared" si="15"/>
        <v>14256.000000000002</v>
      </c>
      <c r="O523" s="132"/>
      <c r="P523" s="33"/>
      <c r="Q523" s="34"/>
      <c r="R523" s="8" t="s">
        <v>317</v>
      </c>
      <c r="S523" s="8" t="s">
        <v>236</v>
      </c>
      <c r="T523" s="39">
        <v>44098</v>
      </c>
      <c r="U523" s="6" t="s">
        <v>237</v>
      </c>
      <c r="V523" s="4" t="s">
        <v>238</v>
      </c>
      <c r="W523" s="5" t="s">
        <v>1991</v>
      </c>
    </row>
    <row r="524" spans="2:23">
      <c r="B524" s="85">
        <v>521</v>
      </c>
      <c r="C524" s="6" t="s">
        <v>4074</v>
      </c>
      <c r="D524" s="6" t="s">
        <v>219</v>
      </c>
      <c r="E524" s="6" t="s">
        <v>319</v>
      </c>
      <c r="F524" s="53">
        <v>44097</v>
      </c>
      <c r="G524" s="6" t="s">
        <v>178</v>
      </c>
      <c r="H524" s="53">
        <v>44097</v>
      </c>
      <c r="I524" s="60" t="s">
        <v>1989</v>
      </c>
      <c r="J524" s="60" t="s">
        <v>1992</v>
      </c>
      <c r="K524" s="32"/>
      <c r="L524" s="32"/>
      <c r="M524" s="148">
        <v>90000</v>
      </c>
      <c r="N524" s="148">
        <f t="shared" si="15"/>
        <v>99000.000000000015</v>
      </c>
      <c r="O524" s="132"/>
      <c r="P524" s="33"/>
      <c r="Q524" s="34"/>
      <c r="R524" s="8" t="s">
        <v>1993</v>
      </c>
      <c r="S524" s="39">
        <v>44099</v>
      </c>
      <c r="T524" s="39">
        <v>44134</v>
      </c>
      <c r="U524" s="6" t="s">
        <v>257</v>
      </c>
      <c r="V524" s="4" t="s">
        <v>1994</v>
      </c>
      <c r="W524" s="5" t="s">
        <v>1995</v>
      </c>
    </row>
    <row r="525" spans="2:23">
      <c r="B525" s="85">
        <v>522</v>
      </c>
      <c r="C525" s="6" t="s">
        <v>1996</v>
      </c>
      <c r="D525" s="6" t="s">
        <v>218</v>
      </c>
      <c r="E525" s="6" t="s">
        <v>21</v>
      </c>
      <c r="F525" s="53">
        <v>44102</v>
      </c>
      <c r="G525" s="6" t="s">
        <v>15</v>
      </c>
      <c r="H525" s="6" t="s">
        <v>29</v>
      </c>
      <c r="I525" s="60" t="s">
        <v>1997</v>
      </c>
      <c r="J525" s="60" t="s">
        <v>1998</v>
      </c>
      <c r="K525" s="32"/>
      <c r="L525" s="32"/>
      <c r="M525" s="148">
        <v>7457520</v>
      </c>
      <c r="N525" s="148">
        <f t="shared" si="15"/>
        <v>8203272.0000000009</v>
      </c>
      <c r="O525" s="132"/>
      <c r="P525" s="33"/>
      <c r="Q525" s="34"/>
      <c r="R525" s="8" t="s">
        <v>57</v>
      </c>
      <c r="S525" s="8" t="s">
        <v>17</v>
      </c>
      <c r="T525" s="39">
        <v>44134</v>
      </c>
      <c r="U525" s="6" t="s">
        <v>257</v>
      </c>
      <c r="V525" s="4" t="s">
        <v>1999</v>
      </c>
      <c r="W525" s="5" t="s">
        <v>2000</v>
      </c>
    </row>
    <row r="526" spans="2:23">
      <c r="B526" s="85">
        <v>523</v>
      </c>
      <c r="C526" s="6" t="s">
        <v>1581</v>
      </c>
      <c r="D526" s="6" t="s">
        <v>219</v>
      </c>
      <c r="E526" s="6" t="s">
        <v>1619</v>
      </c>
      <c r="F526" s="53">
        <v>44102</v>
      </c>
      <c r="G526" s="6" t="s">
        <v>413</v>
      </c>
      <c r="H526" s="53">
        <v>44102</v>
      </c>
      <c r="I526" s="60" t="s">
        <v>2001</v>
      </c>
      <c r="J526" s="60" t="s">
        <v>2002</v>
      </c>
      <c r="K526" s="32"/>
      <c r="L526" s="32"/>
      <c r="M526" s="148"/>
      <c r="N526" s="148">
        <v>470000</v>
      </c>
      <c r="O526" s="132"/>
      <c r="P526" s="33"/>
      <c r="Q526" s="34"/>
      <c r="R526" s="8" t="s">
        <v>625</v>
      </c>
      <c r="S526" s="8" t="s">
        <v>236</v>
      </c>
      <c r="T526" s="39">
        <v>44102</v>
      </c>
      <c r="U526" s="6" t="s">
        <v>237</v>
      </c>
      <c r="V526" s="4" t="s">
        <v>2003</v>
      </c>
      <c r="W526" s="5" t="s">
        <v>2055</v>
      </c>
    </row>
    <row r="527" spans="2:23">
      <c r="B527" s="85">
        <v>524</v>
      </c>
      <c r="C527" s="6" t="s">
        <v>1581</v>
      </c>
      <c r="D527" s="6" t="s">
        <v>219</v>
      </c>
      <c r="E527" s="6" t="s">
        <v>1619</v>
      </c>
      <c r="F527" s="53">
        <v>44102</v>
      </c>
      <c r="G527" s="6" t="s">
        <v>413</v>
      </c>
      <c r="H527" s="53">
        <v>44102</v>
      </c>
      <c r="I527" s="60" t="s">
        <v>2004</v>
      </c>
      <c r="J527" s="60" t="s">
        <v>1636</v>
      </c>
      <c r="K527" s="32"/>
      <c r="L527" s="32"/>
      <c r="M527" s="148"/>
      <c r="N527" s="148">
        <v>2900000</v>
      </c>
      <c r="O527" s="132"/>
      <c r="P527" s="33"/>
      <c r="Q527" s="34"/>
      <c r="R527" s="8" t="s">
        <v>1584</v>
      </c>
      <c r="S527" s="8" t="s">
        <v>236</v>
      </c>
      <c r="T527" s="39">
        <v>44102</v>
      </c>
      <c r="U527" s="6" t="s">
        <v>237</v>
      </c>
      <c r="V527" s="4" t="s">
        <v>2005</v>
      </c>
      <c r="W527" s="5" t="s">
        <v>2056</v>
      </c>
    </row>
    <row r="528" spans="2:23">
      <c r="B528" s="85">
        <v>525</v>
      </c>
      <c r="C528" s="6" t="s">
        <v>1581</v>
      </c>
      <c r="D528" s="6" t="s">
        <v>219</v>
      </c>
      <c r="E528" s="6" t="s">
        <v>1619</v>
      </c>
      <c r="F528" s="53">
        <v>44102</v>
      </c>
      <c r="G528" s="6" t="s">
        <v>413</v>
      </c>
      <c r="H528" s="53">
        <v>44102</v>
      </c>
      <c r="I528" s="60" t="s">
        <v>2006</v>
      </c>
      <c r="J528" s="60" t="s">
        <v>2007</v>
      </c>
      <c r="K528" s="32"/>
      <c r="L528" s="32"/>
      <c r="M528" s="148">
        <v>597000</v>
      </c>
      <c r="N528" s="148">
        <f>M528*1.1</f>
        <v>656700</v>
      </c>
      <c r="O528" s="132"/>
      <c r="P528" s="33"/>
      <c r="Q528" s="34"/>
      <c r="R528" s="8" t="s">
        <v>1111</v>
      </c>
      <c r="S528" s="39">
        <v>44110</v>
      </c>
      <c r="T528" s="39">
        <v>44162</v>
      </c>
      <c r="U528" s="6" t="s">
        <v>257</v>
      </c>
      <c r="V528" s="4" t="s">
        <v>2057</v>
      </c>
      <c r="W528" s="5" t="s">
        <v>2058</v>
      </c>
    </row>
    <row r="529" spans="2:23">
      <c r="B529" s="85">
        <v>526</v>
      </c>
      <c r="C529" s="6" t="s">
        <v>1581</v>
      </c>
      <c r="D529" s="6" t="s">
        <v>219</v>
      </c>
      <c r="E529" s="6" t="s">
        <v>1619</v>
      </c>
      <c r="F529" s="53">
        <v>44102</v>
      </c>
      <c r="G529" s="6" t="s">
        <v>413</v>
      </c>
      <c r="H529" s="53">
        <v>44102</v>
      </c>
      <c r="I529" s="60" t="s">
        <v>2008</v>
      </c>
      <c r="J529" s="60" t="s">
        <v>1665</v>
      </c>
      <c r="K529" s="32"/>
      <c r="L529" s="32"/>
      <c r="M529" s="148">
        <v>506000</v>
      </c>
      <c r="N529" s="148">
        <f>M529*1.1</f>
        <v>556600</v>
      </c>
      <c r="O529" s="132"/>
      <c r="P529" s="33"/>
      <c r="Q529" s="34"/>
      <c r="R529" s="8" t="s">
        <v>1122</v>
      </c>
      <c r="S529" s="39">
        <v>44110</v>
      </c>
      <c r="T529" s="39">
        <v>44162</v>
      </c>
      <c r="U529" s="6" t="s">
        <v>257</v>
      </c>
      <c r="V529" s="4" t="s">
        <v>2059</v>
      </c>
      <c r="W529" s="5" t="s">
        <v>2060</v>
      </c>
    </row>
    <row r="530" spans="2:23">
      <c r="B530" s="85">
        <v>527</v>
      </c>
      <c r="C530" s="6" t="s">
        <v>1581</v>
      </c>
      <c r="D530" s="6" t="s">
        <v>219</v>
      </c>
      <c r="E530" s="6" t="s">
        <v>1619</v>
      </c>
      <c r="F530" s="53">
        <v>44102</v>
      </c>
      <c r="G530" s="6" t="s">
        <v>413</v>
      </c>
      <c r="H530" s="53">
        <v>44102</v>
      </c>
      <c r="I530" s="60" t="s">
        <v>2009</v>
      </c>
      <c r="J530" s="60" t="s">
        <v>2010</v>
      </c>
      <c r="K530" s="32"/>
      <c r="L530" s="32"/>
      <c r="M530" s="148">
        <v>198072</v>
      </c>
      <c r="N530" s="148">
        <v>217879</v>
      </c>
      <c r="O530" s="132"/>
      <c r="P530" s="33"/>
      <c r="Q530" s="34"/>
      <c r="R530" s="8" t="s">
        <v>317</v>
      </c>
      <c r="S530" s="8" t="s">
        <v>236</v>
      </c>
      <c r="T530" s="39">
        <v>44102</v>
      </c>
      <c r="U530" s="6" t="s">
        <v>237</v>
      </c>
      <c r="V530" s="4" t="s">
        <v>2011</v>
      </c>
      <c r="W530" s="5" t="s">
        <v>2061</v>
      </c>
    </row>
    <row r="531" spans="2:23">
      <c r="B531" s="85">
        <v>528</v>
      </c>
      <c r="C531" s="6" t="s">
        <v>4073</v>
      </c>
      <c r="D531" s="6" t="s">
        <v>219</v>
      </c>
      <c r="E531" s="6" t="s">
        <v>21</v>
      </c>
      <c r="F531" s="53">
        <v>44102</v>
      </c>
      <c r="G531" s="6" t="s">
        <v>490</v>
      </c>
      <c r="H531" s="53">
        <v>44099</v>
      </c>
      <c r="I531" s="60" t="s">
        <v>2012</v>
      </c>
      <c r="J531" s="60" t="s">
        <v>2013</v>
      </c>
      <c r="K531" s="32"/>
      <c r="L531" s="32"/>
      <c r="M531" s="148">
        <v>1150000</v>
      </c>
      <c r="N531" s="148">
        <f>M531*1.1</f>
        <v>1265000</v>
      </c>
      <c r="O531" s="132"/>
      <c r="P531" s="33"/>
      <c r="Q531" s="34"/>
      <c r="R531" s="8" t="s">
        <v>2014</v>
      </c>
      <c r="S531" s="39">
        <v>44111</v>
      </c>
      <c r="T531" s="39">
        <v>44103</v>
      </c>
      <c r="U531" s="6" t="s">
        <v>759</v>
      </c>
      <c r="V531" s="4" t="s">
        <v>2015</v>
      </c>
      <c r="W531" s="5" t="s">
        <v>2062</v>
      </c>
    </row>
    <row r="532" spans="2:23">
      <c r="B532" s="85">
        <v>529</v>
      </c>
      <c r="C532" s="6" t="s">
        <v>2016</v>
      </c>
      <c r="D532" s="6" t="s">
        <v>219</v>
      </c>
      <c r="E532" s="6" t="s">
        <v>21</v>
      </c>
      <c r="F532" s="53">
        <v>44102</v>
      </c>
      <c r="G532" s="6" t="s">
        <v>490</v>
      </c>
      <c r="H532" s="53">
        <v>44102</v>
      </c>
      <c r="I532" s="60" t="s">
        <v>2017</v>
      </c>
      <c r="J532" s="60" t="s">
        <v>2018</v>
      </c>
      <c r="K532" s="32"/>
      <c r="L532" s="32"/>
      <c r="M532" s="148">
        <v>68160</v>
      </c>
      <c r="N532" s="148">
        <v>74976</v>
      </c>
      <c r="O532" s="132"/>
      <c r="P532" s="33"/>
      <c r="Q532" s="34"/>
      <c r="R532" s="8" t="s">
        <v>317</v>
      </c>
      <c r="S532" s="8" t="s">
        <v>236</v>
      </c>
      <c r="T532" s="39">
        <v>44102</v>
      </c>
      <c r="U532" s="6" t="s">
        <v>237</v>
      </c>
      <c r="V532" s="4" t="s">
        <v>238</v>
      </c>
      <c r="W532" s="5" t="s">
        <v>2019</v>
      </c>
    </row>
    <row r="533" spans="2:23">
      <c r="B533" s="85">
        <v>530</v>
      </c>
      <c r="C533" s="6" t="s">
        <v>2016</v>
      </c>
      <c r="D533" s="6" t="s">
        <v>219</v>
      </c>
      <c r="E533" s="6" t="s">
        <v>21</v>
      </c>
      <c r="F533" s="53">
        <v>44102</v>
      </c>
      <c r="G533" s="6" t="s">
        <v>490</v>
      </c>
      <c r="H533" s="53">
        <v>44102</v>
      </c>
      <c r="I533" s="60" t="s">
        <v>2020</v>
      </c>
      <c r="J533" s="60" t="s">
        <v>2021</v>
      </c>
      <c r="K533" s="32"/>
      <c r="L533" s="32"/>
      <c r="M533" s="148">
        <v>283000</v>
      </c>
      <c r="N533" s="148">
        <f t="shared" ref="N533:N539" si="16">M533*1.1</f>
        <v>311300</v>
      </c>
      <c r="O533" s="132"/>
      <c r="P533" s="33"/>
      <c r="Q533" s="34"/>
      <c r="R533" s="8" t="s">
        <v>1246</v>
      </c>
      <c r="S533" s="39">
        <v>44112</v>
      </c>
      <c r="T533" s="39">
        <v>44165</v>
      </c>
      <c r="U533" s="6" t="s">
        <v>257</v>
      </c>
      <c r="V533" s="4" t="s">
        <v>2063</v>
      </c>
      <c r="W533" s="5" t="s">
        <v>2022</v>
      </c>
    </row>
    <row r="534" spans="2:23">
      <c r="B534" s="85">
        <v>531</v>
      </c>
      <c r="C534" s="6" t="s">
        <v>2016</v>
      </c>
      <c r="D534" s="6" t="s">
        <v>219</v>
      </c>
      <c r="E534" s="6" t="s">
        <v>21</v>
      </c>
      <c r="F534" s="53">
        <v>44102</v>
      </c>
      <c r="G534" s="6" t="s">
        <v>490</v>
      </c>
      <c r="H534" s="53">
        <v>44103</v>
      </c>
      <c r="I534" s="60" t="s">
        <v>2020</v>
      </c>
      <c r="J534" s="60" t="s">
        <v>2023</v>
      </c>
      <c r="K534" s="32"/>
      <c r="L534" s="32"/>
      <c r="M534" s="148">
        <v>2677500</v>
      </c>
      <c r="N534" s="148">
        <f t="shared" si="16"/>
        <v>2945250.0000000005</v>
      </c>
      <c r="O534" s="132"/>
      <c r="P534" s="33"/>
      <c r="Q534" s="34"/>
      <c r="R534" s="8" t="s">
        <v>10</v>
      </c>
      <c r="S534" s="39">
        <v>44116</v>
      </c>
      <c r="T534" s="39">
        <v>44165</v>
      </c>
      <c r="U534" s="6" t="s">
        <v>257</v>
      </c>
      <c r="V534" s="4" t="s">
        <v>2064</v>
      </c>
      <c r="W534" s="5" t="s">
        <v>2065</v>
      </c>
    </row>
    <row r="535" spans="2:23">
      <c r="B535" s="85">
        <v>532</v>
      </c>
      <c r="C535" s="6" t="s">
        <v>386</v>
      </c>
      <c r="D535" s="6" t="s">
        <v>219</v>
      </c>
      <c r="E535" s="6" t="s">
        <v>319</v>
      </c>
      <c r="F535" s="53">
        <v>44102</v>
      </c>
      <c r="G535" s="6" t="s">
        <v>191</v>
      </c>
      <c r="H535" s="53">
        <v>44103</v>
      </c>
      <c r="I535" s="60" t="s">
        <v>2024</v>
      </c>
      <c r="J535" s="60" t="s">
        <v>2025</v>
      </c>
      <c r="K535" s="32"/>
      <c r="L535" s="32"/>
      <c r="M535" s="148">
        <v>400000</v>
      </c>
      <c r="N535" s="148">
        <f t="shared" si="16"/>
        <v>440000.00000000006</v>
      </c>
      <c r="O535" s="132"/>
      <c r="P535" s="33"/>
      <c r="Q535" s="34"/>
      <c r="R535" s="8" t="s">
        <v>18</v>
      </c>
      <c r="S535" s="39">
        <v>44112</v>
      </c>
      <c r="T535" s="39">
        <v>44165</v>
      </c>
      <c r="U535" s="6" t="s">
        <v>257</v>
      </c>
      <c r="V535" s="4" t="s">
        <v>2066</v>
      </c>
      <c r="W535" s="5" t="s">
        <v>2067</v>
      </c>
    </row>
    <row r="536" spans="2:23">
      <c r="B536" s="85">
        <v>533</v>
      </c>
      <c r="C536" s="6" t="s">
        <v>1553</v>
      </c>
      <c r="D536" s="6" t="s">
        <v>219</v>
      </c>
      <c r="E536" s="6" t="s">
        <v>21</v>
      </c>
      <c r="F536" s="53">
        <v>44112</v>
      </c>
      <c r="G536" s="6" t="s">
        <v>947</v>
      </c>
      <c r="H536" s="53">
        <v>44103</v>
      </c>
      <c r="I536" s="60" t="s">
        <v>2068</v>
      </c>
      <c r="J536" s="60" t="s">
        <v>2026</v>
      </c>
      <c r="K536" s="32"/>
      <c r="L536" s="32"/>
      <c r="M536" s="148">
        <v>1918000</v>
      </c>
      <c r="N536" s="148">
        <f t="shared" si="16"/>
        <v>2109800</v>
      </c>
      <c r="O536" s="132"/>
      <c r="P536" s="33"/>
      <c r="Q536" s="34"/>
      <c r="R536" s="8" t="s">
        <v>10</v>
      </c>
      <c r="S536" s="39">
        <v>44103</v>
      </c>
      <c r="T536" s="39">
        <v>44165</v>
      </c>
      <c r="U536" s="6" t="s">
        <v>257</v>
      </c>
      <c r="V536" s="4" t="s">
        <v>2069</v>
      </c>
      <c r="W536" s="5" t="s">
        <v>2070</v>
      </c>
    </row>
    <row r="537" spans="2:23">
      <c r="B537" s="85">
        <v>534</v>
      </c>
      <c r="C537" s="6" t="s">
        <v>1581</v>
      </c>
      <c r="D537" s="6" t="s">
        <v>219</v>
      </c>
      <c r="E537" s="6" t="s">
        <v>1619</v>
      </c>
      <c r="F537" s="53">
        <v>44099</v>
      </c>
      <c r="G537" s="6" t="s">
        <v>413</v>
      </c>
      <c r="H537" s="53">
        <v>44103</v>
      </c>
      <c r="I537" s="60" t="s">
        <v>2027</v>
      </c>
      <c r="J537" s="60" t="s">
        <v>2028</v>
      </c>
      <c r="K537" s="32"/>
      <c r="L537" s="32"/>
      <c r="M537" s="148">
        <v>7942000</v>
      </c>
      <c r="N537" s="148">
        <f t="shared" si="16"/>
        <v>8736200</v>
      </c>
      <c r="O537" s="132"/>
      <c r="P537" s="33"/>
      <c r="Q537" s="34"/>
      <c r="R537" s="8" t="s">
        <v>10</v>
      </c>
      <c r="S537" s="39">
        <v>44116</v>
      </c>
      <c r="T537" s="39">
        <v>44162</v>
      </c>
      <c r="U537" s="6" t="s">
        <v>257</v>
      </c>
      <c r="V537" s="4" t="s">
        <v>2071</v>
      </c>
      <c r="W537" s="5" t="s">
        <v>2072</v>
      </c>
    </row>
    <row r="538" spans="2:23">
      <c r="B538" s="85">
        <v>535</v>
      </c>
      <c r="C538" s="6" t="s">
        <v>386</v>
      </c>
      <c r="D538" s="6" t="s">
        <v>219</v>
      </c>
      <c r="E538" s="6" t="s">
        <v>319</v>
      </c>
      <c r="F538" s="53">
        <v>44109</v>
      </c>
      <c r="G538" s="6" t="s">
        <v>32</v>
      </c>
      <c r="H538" s="53">
        <v>44109</v>
      </c>
      <c r="I538" s="60" t="s">
        <v>2029</v>
      </c>
      <c r="J538" s="60" t="s">
        <v>2030</v>
      </c>
      <c r="K538" s="32"/>
      <c r="L538" s="32"/>
      <c r="M538" s="148">
        <v>240400</v>
      </c>
      <c r="N538" s="148">
        <f t="shared" si="16"/>
        <v>264440</v>
      </c>
      <c r="O538" s="132"/>
      <c r="P538" s="33"/>
      <c r="Q538" s="34"/>
      <c r="R538" s="8" t="s">
        <v>30</v>
      </c>
      <c r="S538" s="39">
        <v>44119</v>
      </c>
      <c r="T538" s="39">
        <v>44165</v>
      </c>
      <c r="U538" s="6" t="s">
        <v>257</v>
      </c>
      <c r="V538" s="4" t="s">
        <v>2115</v>
      </c>
      <c r="W538" s="5" t="s">
        <v>2116</v>
      </c>
    </row>
    <row r="539" spans="2:23">
      <c r="B539" s="85">
        <v>536</v>
      </c>
      <c r="C539" s="6" t="s">
        <v>386</v>
      </c>
      <c r="D539" s="6" t="s">
        <v>219</v>
      </c>
      <c r="E539" s="6" t="s">
        <v>21</v>
      </c>
      <c r="F539" s="53">
        <v>44109</v>
      </c>
      <c r="G539" s="6" t="s">
        <v>329</v>
      </c>
      <c r="H539" s="53">
        <v>44109</v>
      </c>
      <c r="I539" s="60" t="s">
        <v>2031</v>
      </c>
      <c r="J539" s="60" t="s">
        <v>2032</v>
      </c>
      <c r="K539" s="32"/>
      <c r="L539" s="32"/>
      <c r="M539" s="148">
        <v>900000</v>
      </c>
      <c r="N539" s="148">
        <f t="shared" si="16"/>
        <v>990000.00000000012</v>
      </c>
      <c r="O539" s="132"/>
      <c r="P539" s="33"/>
      <c r="Q539" s="34"/>
      <c r="R539" s="8" t="s">
        <v>20</v>
      </c>
      <c r="S539" s="8" t="s">
        <v>12</v>
      </c>
      <c r="T539" s="39">
        <v>44196</v>
      </c>
      <c r="U539" s="6" t="s">
        <v>257</v>
      </c>
      <c r="V539" s="4" t="s">
        <v>2360</v>
      </c>
      <c r="W539" s="5" t="s">
        <v>2361</v>
      </c>
    </row>
    <row r="540" spans="2:23">
      <c r="B540" s="85">
        <v>537</v>
      </c>
      <c r="C540" s="6" t="s">
        <v>2033</v>
      </c>
      <c r="D540" s="6" t="s">
        <v>219</v>
      </c>
      <c r="E540" s="6" t="s">
        <v>21</v>
      </c>
      <c r="F540" s="53">
        <v>44110</v>
      </c>
      <c r="G540" s="6" t="s">
        <v>1383</v>
      </c>
      <c r="H540" s="53">
        <v>44111</v>
      </c>
      <c r="I540" s="60" t="s">
        <v>2034</v>
      </c>
      <c r="J540" s="60" t="s">
        <v>2035</v>
      </c>
      <c r="K540" s="32"/>
      <c r="L540" s="32"/>
      <c r="M540" s="148"/>
      <c r="N540" s="148">
        <v>91800</v>
      </c>
      <c r="O540" s="132"/>
      <c r="P540" s="33"/>
      <c r="Q540" s="34"/>
      <c r="R540" s="8" t="s">
        <v>625</v>
      </c>
      <c r="S540" s="8" t="s">
        <v>236</v>
      </c>
      <c r="T540" s="39">
        <v>44111</v>
      </c>
      <c r="U540" s="6" t="s">
        <v>237</v>
      </c>
      <c r="V540" s="4" t="s">
        <v>238</v>
      </c>
      <c r="W540" s="5" t="s">
        <v>2073</v>
      </c>
    </row>
    <row r="541" spans="2:23">
      <c r="B541" s="85">
        <v>538</v>
      </c>
      <c r="C541" s="6" t="s">
        <v>2033</v>
      </c>
      <c r="D541" s="6" t="s">
        <v>219</v>
      </c>
      <c r="E541" s="6" t="s">
        <v>21</v>
      </c>
      <c r="F541" s="53">
        <v>44110</v>
      </c>
      <c r="G541" s="6" t="s">
        <v>1383</v>
      </c>
      <c r="H541" s="53">
        <v>44111</v>
      </c>
      <c r="I541" s="60" t="s">
        <v>2036</v>
      </c>
      <c r="J541" s="60" t="s">
        <v>2037</v>
      </c>
      <c r="K541" s="32"/>
      <c r="L541" s="32"/>
      <c r="M541" s="148"/>
      <c r="N541" s="148">
        <v>267220</v>
      </c>
      <c r="O541" s="132"/>
      <c r="P541" s="33"/>
      <c r="Q541" s="34"/>
      <c r="R541" s="8" t="s">
        <v>293</v>
      </c>
      <c r="S541" s="8" t="s">
        <v>236</v>
      </c>
      <c r="T541" s="39">
        <v>44111</v>
      </c>
      <c r="U541" s="6" t="s">
        <v>237</v>
      </c>
      <c r="V541" s="4" t="s">
        <v>238</v>
      </c>
      <c r="W541" s="5" t="s">
        <v>2074</v>
      </c>
    </row>
    <row r="542" spans="2:23">
      <c r="B542" s="85">
        <v>539</v>
      </c>
      <c r="C542" s="6" t="s">
        <v>2033</v>
      </c>
      <c r="D542" s="6" t="s">
        <v>219</v>
      </c>
      <c r="E542" s="6" t="s">
        <v>21</v>
      </c>
      <c r="F542" s="53">
        <v>44110</v>
      </c>
      <c r="G542" s="6" t="s">
        <v>1383</v>
      </c>
      <c r="H542" s="53">
        <v>44111</v>
      </c>
      <c r="I542" s="60" t="s">
        <v>2036</v>
      </c>
      <c r="J542" s="60" t="s">
        <v>2038</v>
      </c>
      <c r="K542" s="32"/>
      <c r="L542" s="32"/>
      <c r="M542" s="148"/>
      <c r="N542" s="148">
        <v>50700</v>
      </c>
      <c r="O542" s="132"/>
      <c r="P542" s="33"/>
      <c r="Q542" s="34"/>
      <c r="R542" s="8" t="s">
        <v>2039</v>
      </c>
      <c r="S542" s="8" t="s">
        <v>236</v>
      </c>
      <c r="T542" s="39">
        <v>44111</v>
      </c>
      <c r="U542" s="6" t="s">
        <v>237</v>
      </c>
      <c r="V542" s="4" t="s">
        <v>238</v>
      </c>
      <c r="W542" s="5" t="s">
        <v>2075</v>
      </c>
    </row>
    <row r="543" spans="2:23">
      <c r="B543" s="85">
        <v>540</v>
      </c>
      <c r="C543" s="6" t="s">
        <v>386</v>
      </c>
      <c r="D543" s="6" t="s">
        <v>219</v>
      </c>
      <c r="E543" s="6" t="s">
        <v>21</v>
      </c>
      <c r="F543" s="53">
        <v>44109</v>
      </c>
      <c r="G543" s="6" t="s">
        <v>329</v>
      </c>
      <c r="H543" s="53">
        <v>44111</v>
      </c>
      <c r="I543" s="60" t="s">
        <v>2040</v>
      </c>
      <c r="J543" s="60" t="s">
        <v>2041</v>
      </c>
      <c r="K543" s="32"/>
      <c r="L543" s="32"/>
      <c r="M543" s="148"/>
      <c r="N543" s="148">
        <v>1375420</v>
      </c>
      <c r="O543" s="132"/>
      <c r="P543" s="33"/>
      <c r="Q543" s="34"/>
      <c r="R543" s="8" t="s">
        <v>377</v>
      </c>
      <c r="S543" s="8" t="s">
        <v>236</v>
      </c>
      <c r="T543" s="39">
        <v>44111</v>
      </c>
      <c r="U543" s="6" t="s">
        <v>237</v>
      </c>
      <c r="V543" s="4" t="s">
        <v>238</v>
      </c>
      <c r="W543" s="5" t="s">
        <v>2117</v>
      </c>
    </row>
    <row r="544" spans="2:23">
      <c r="B544" s="85">
        <v>541</v>
      </c>
      <c r="C544" s="6" t="s">
        <v>2033</v>
      </c>
      <c r="D544" s="6" t="s">
        <v>219</v>
      </c>
      <c r="E544" s="6" t="s">
        <v>21</v>
      </c>
      <c r="F544" s="53">
        <v>44110</v>
      </c>
      <c r="G544" s="6" t="s">
        <v>1383</v>
      </c>
      <c r="H544" s="53">
        <v>44111</v>
      </c>
      <c r="I544" s="60" t="s">
        <v>2036</v>
      </c>
      <c r="J544" s="60" t="s">
        <v>2042</v>
      </c>
      <c r="K544" s="32"/>
      <c r="L544" s="32"/>
      <c r="M544" s="148"/>
      <c r="N544" s="148">
        <v>46660</v>
      </c>
      <c r="O544" s="132"/>
      <c r="P544" s="33"/>
      <c r="Q544" s="34"/>
      <c r="R544" s="8" t="s">
        <v>293</v>
      </c>
      <c r="S544" s="8" t="s">
        <v>236</v>
      </c>
      <c r="T544" s="39">
        <v>44111</v>
      </c>
      <c r="U544" s="6" t="s">
        <v>237</v>
      </c>
      <c r="V544" s="4" t="s">
        <v>238</v>
      </c>
      <c r="W544" s="5" t="s">
        <v>2076</v>
      </c>
    </row>
    <row r="545" spans="2:23">
      <c r="B545" s="85">
        <v>542</v>
      </c>
      <c r="C545" s="6" t="s">
        <v>2033</v>
      </c>
      <c r="D545" s="6" t="s">
        <v>219</v>
      </c>
      <c r="E545" s="6" t="s">
        <v>21</v>
      </c>
      <c r="F545" s="53">
        <v>44110</v>
      </c>
      <c r="G545" s="6" t="s">
        <v>1383</v>
      </c>
      <c r="H545" s="53">
        <v>44111</v>
      </c>
      <c r="I545" s="60" t="s">
        <v>2034</v>
      </c>
      <c r="J545" s="60" t="s">
        <v>2038</v>
      </c>
      <c r="K545" s="32"/>
      <c r="L545" s="32"/>
      <c r="M545" s="148"/>
      <c r="N545" s="148">
        <v>50700</v>
      </c>
      <c r="O545" s="132"/>
      <c r="P545" s="33"/>
      <c r="Q545" s="34"/>
      <c r="R545" s="8" t="s">
        <v>2039</v>
      </c>
      <c r="S545" s="8" t="s">
        <v>236</v>
      </c>
      <c r="T545" s="39">
        <v>44111</v>
      </c>
      <c r="U545" s="6" t="s">
        <v>237</v>
      </c>
      <c r="V545" s="4" t="s">
        <v>238</v>
      </c>
      <c r="W545" s="5" t="s">
        <v>2077</v>
      </c>
    </row>
    <row r="546" spans="2:23">
      <c r="B546" s="85">
        <v>543</v>
      </c>
      <c r="C546" s="6" t="s">
        <v>1581</v>
      </c>
      <c r="D546" s="6" t="s">
        <v>219</v>
      </c>
      <c r="E546" s="6" t="s">
        <v>21</v>
      </c>
      <c r="F546" s="53">
        <v>44110</v>
      </c>
      <c r="G546" s="6" t="s">
        <v>413</v>
      </c>
      <c r="H546" s="53">
        <v>44110</v>
      </c>
      <c r="I546" s="60" t="s">
        <v>2043</v>
      </c>
      <c r="J546" s="60" t="s">
        <v>1256</v>
      </c>
      <c r="K546" s="32"/>
      <c r="L546" s="32"/>
      <c r="M546" s="148">
        <v>666000</v>
      </c>
      <c r="N546" s="148">
        <f>M546*1.1</f>
        <v>732600.00000000012</v>
      </c>
      <c r="O546" s="132"/>
      <c r="P546" s="33"/>
      <c r="Q546" s="34"/>
      <c r="R546" s="8" t="s">
        <v>658</v>
      </c>
      <c r="S546" s="39">
        <v>44112</v>
      </c>
      <c r="T546" s="39">
        <v>44165</v>
      </c>
      <c r="U546" s="6" t="s">
        <v>257</v>
      </c>
      <c r="V546" s="4" t="s">
        <v>2504</v>
      </c>
      <c r="W546" s="5" t="s">
        <v>2118</v>
      </c>
    </row>
    <row r="547" spans="2:23">
      <c r="B547" s="85">
        <v>544</v>
      </c>
      <c r="C547" s="6" t="s">
        <v>4073</v>
      </c>
      <c r="D547" s="6" t="s">
        <v>219</v>
      </c>
      <c r="E547" s="6" t="s">
        <v>21</v>
      </c>
      <c r="F547" s="53">
        <v>44110</v>
      </c>
      <c r="G547" s="6" t="s">
        <v>490</v>
      </c>
      <c r="H547" s="53">
        <v>44111</v>
      </c>
      <c r="I547" s="60" t="s">
        <v>2044</v>
      </c>
      <c r="J547" s="60" t="s">
        <v>2045</v>
      </c>
      <c r="K547" s="32"/>
      <c r="L547" s="32"/>
      <c r="M547" s="148"/>
      <c r="N547" s="148">
        <v>117600</v>
      </c>
      <c r="O547" s="132"/>
      <c r="P547" s="33"/>
      <c r="Q547" s="34"/>
      <c r="R547" s="8" t="s">
        <v>2046</v>
      </c>
      <c r="S547" s="8" t="s">
        <v>236</v>
      </c>
      <c r="T547" s="39">
        <v>44111</v>
      </c>
      <c r="U547" s="6" t="s">
        <v>237</v>
      </c>
      <c r="V547" s="4" t="s">
        <v>238</v>
      </c>
      <c r="W547" s="5" t="s">
        <v>2119</v>
      </c>
    </row>
    <row r="548" spans="2:23">
      <c r="B548" s="85">
        <v>545</v>
      </c>
      <c r="C548" s="6" t="s">
        <v>4073</v>
      </c>
      <c r="D548" s="6" t="s">
        <v>219</v>
      </c>
      <c r="E548" s="6" t="s">
        <v>319</v>
      </c>
      <c r="F548" s="53">
        <v>44110</v>
      </c>
      <c r="G548" s="6" t="s">
        <v>490</v>
      </c>
      <c r="H548" s="53">
        <v>44110</v>
      </c>
      <c r="I548" s="60" t="s">
        <v>2044</v>
      </c>
      <c r="J548" s="60" t="s">
        <v>2047</v>
      </c>
      <c r="K548" s="32"/>
      <c r="L548" s="32"/>
      <c r="M548" s="148">
        <v>587100</v>
      </c>
      <c r="N548" s="148">
        <f>M548*1.1</f>
        <v>645810</v>
      </c>
      <c r="O548" s="132"/>
      <c r="P548" s="33"/>
      <c r="Q548" s="34"/>
      <c r="R548" s="8" t="s">
        <v>30</v>
      </c>
      <c r="S548" s="39">
        <v>44117</v>
      </c>
      <c r="T548" s="39">
        <v>44165</v>
      </c>
      <c r="U548" s="6" t="s">
        <v>257</v>
      </c>
      <c r="V548" s="4" t="s">
        <v>2120</v>
      </c>
      <c r="W548" s="5" t="s">
        <v>2121</v>
      </c>
    </row>
    <row r="549" spans="2:23">
      <c r="B549" s="85">
        <v>546</v>
      </c>
      <c r="C549" s="6" t="s">
        <v>1693</v>
      </c>
      <c r="D549" s="6" t="s">
        <v>219</v>
      </c>
      <c r="E549" s="6" t="s">
        <v>21</v>
      </c>
      <c r="F549" s="53">
        <v>44111</v>
      </c>
      <c r="G549" s="6" t="s">
        <v>329</v>
      </c>
      <c r="H549" s="53">
        <v>44111</v>
      </c>
      <c r="I549" s="60" t="s">
        <v>1901</v>
      </c>
      <c r="J549" s="60" t="s">
        <v>2048</v>
      </c>
      <c r="K549" s="32"/>
      <c r="L549" s="32"/>
      <c r="M549" s="148">
        <v>334000</v>
      </c>
      <c r="N549" s="148">
        <f>M549*1.1</f>
        <v>367400.00000000006</v>
      </c>
      <c r="O549" s="132"/>
      <c r="P549" s="33"/>
      <c r="Q549" s="34"/>
      <c r="R549" s="8" t="s">
        <v>76</v>
      </c>
      <c r="S549" s="39">
        <v>44118</v>
      </c>
      <c r="T549" s="39">
        <v>44165</v>
      </c>
      <c r="U549" s="6" t="s">
        <v>257</v>
      </c>
      <c r="V549" s="4" t="s">
        <v>2122</v>
      </c>
      <c r="W549" s="5" t="s">
        <v>2123</v>
      </c>
    </row>
    <row r="550" spans="2:23">
      <c r="B550" s="85">
        <v>547</v>
      </c>
      <c r="C550" s="6" t="s">
        <v>386</v>
      </c>
      <c r="D550" s="6" t="s">
        <v>219</v>
      </c>
      <c r="E550" s="6" t="s">
        <v>915</v>
      </c>
      <c r="F550" s="53">
        <v>44111</v>
      </c>
      <c r="G550" s="6" t="s">
        <v>32</v>
      </c>
      <c r="H550" s="53">
        <v>44111</v>
      </c>
      <c r="I550" s="60" t="s">
        <v>2049</v>
      </c>
      <c r="J550" s="60" t="s">
        <v>2050</v>
      </c>
      <c r="K550" s="32"/>
      <c r="L550" s="32"/>
      <c r="M550" s="148">
        <v>1017000</v>
      </c>
      <c r="N550" s="148">
        <f>M550*1.1</f>
        <v>1118700</v>
      </c>
      <c r="O550" s="132"/>
      <c r="P550" s="33"/>
      <c r="Q550" s="34"/>
      <c r="R550" s="8" t="s">
        <v>39</v>
      </c>
      <c r="S550" s="39">
        <v>44127</v>
      </c>
      <c r="T550" s="39">
        <v>44165</v>
      </c>
      <c r="U550" s="6" t="s">
        <v>258</v>
      </c>
      <c r="V550" s="4" t="s">
        <v>2263</v>
      </c>
      <c r="W550" s="5" t="s">
        <v>2264</v>
      </c>
    </row>
    <row r="551" spans="2:23">
      <c r="B551" s="85">
        <v>548</v>
      </c>
      <c r="C551" s="6" t="s">
        <v>4073</v>
      </c>
      <c r="D551" s="6" t="s">
        <v>219</v>
      </c>
      <c r="E551" s="6" t="s">
        <v>21</v>
      </c>
      <c r="F551" s="53">
        <v>44111</v>
      </c>
      <c r="G551" s="6" t="s">
        <v>490</v>
      </c>
      <c r="H551" s="53">
        <v>44112</v>
      </c>
      <c r="I551" s="60" t="s">
        <v>2051</v>
      </c>
      <c r="J551" s="60" t="s">
        <v>2052</v>
      </c>
      <c r="K551" s="32"/>
      <c r="L551" s="32"/>
      <c r="M551" s="148">
        <v>83800</v>
      </c>
      <c r="N551" s="148">
        <f>M551*1.1</f>
        <v>92180.000000000015</v>
      </c>
      <c r="O551" s="132"/>
      <c r="P551" s="33"/>
      <c r="Q551" s="34"/>
      <c r="R551" s="8" t="s">
        <v>30</v>
      </c>
      <c r="S551" s="39">
        <v>44120</v>
      </c>
      <c r="T551" s="39">
        <v>44165</v>
      </c>
      <c r="U551" s="6" t="s">
        <v>258</v>
      </c>
      <c r="V551" s="4" t="s">
        <v>2124</v>
      </c>
      <c r="W551" s="5" t="s">
        <v>2125</v>
      </c>
    </row>
    <row r="552" spans="2:23">
      <c r="B552" s="85">
        <v>549</v>
      </c>
      <c r="C552" s="6" t="s">
        <v>42</v>
      </c>
      <c r="D552" s="6" t="s">
        <v>219</v>
      </c>
      <c r="E552" s="6" t="s">
        <v>21</v>
      </c>
      <c r="F552" s="53">
        <v>44112</v>
      </c>
      <c r="G552" s="6" t="s">
        <v>15</v>
      </c>
      <c r="H552" s="53">
        <v>44112</v>
      </c>
      <c r="I552" s="60" t="s">
        <v>2053</v>
      </c>
      <c r="J552" s="60" t="s">
        <v>2054</v>
      </c>
      <c r="K552" s="32"/>
      <c r="L552" s="32"/>
      <c r="M552" s="148">
        <v>98350</v>
      </c>
      <c r="N552" s="148">
        <v>108185</v>
      </c>
      <c r="O552" s="132"/>
      <c r="P552" s="33"/>
      <c r="Q552" s="34"/>
      <c r="R552" s="8" t="s">
        <v>318</v>
      </c>
      <c r="S552" s="8" t="s">
        <v>236</v>
      </c>
      <c r="T552" s="39">
        <v>44112</v>
      </c>
      <c r="U552" s="6" t="s">
        <v>237</v>
      </c>
      <c r="V552" s="4" t="s">
        <v>238</v>
      </c>
      <c r="W552" s="5" t="s">
        <v>2078</v>
      </c>
    </row>
    <row r="553" spans="2:23">
      <c r="B553" s="85">
        <v>550</v>
      </c>
      <c r="C553" s="6" t="s">
        <v>1581</v>
      </c>
      <c r="D553" s="6" t="s">
        <v>223</v>
      </c>
      <c r="E553" s="6" t="s">
        <v>1619</v>
      </c>
      <c r="F553" s="53">
        <v>44111</v>
      </c>
      <c r="G553" s="6" t="s">
        <v>413</v>
      </c>
      <c r="H553" s="53">
        <v>44117</v>
      </c>
      <c r="I553" s="60" t="s">
        <v>2079</v>
      </c>
      <c r="J553" s="60" t="s">
        <v>2080</v>
      </c>
      <c r="K553" s="32"/>
      <c r="L553" s="32"/>
      <c r="M553" s="148">
        <v>34000</v>
      </c>
      <c r="N553" s="148">
        <f>M553*1.1</f>
        <v>37400</v>
      </c>
      <c r="O553" s="132"/>
      <c r="P553" s="33"/>
      <c r="Q553" s="34"/>
      <c r="R553" s="8" t="s">
        <v>10</v>
      </c>
      <c r="S553" s="8" t="s">
        <v>17</v>
      </c>
      <c r="T553" s="39">
        <v>44162</v>
      </c>
      <c r="U553" s="6" t="s">
        <v>258</v>
      </c>
      <c r="V553" s="4" t="s">
        <v>2081</v>
      </c>
      <c r="W553" s="5" t="s">
        <v>2082</v>
      </c>
    </row>
    <row r="554" spans="2:23">
      <c r="B554" s="85">
        <v>551</v>
      </c>
      <c r="C554" s="6" t="s">
        <v>1581</v>
      </c>
      <c r="D554" s="6" t="s">
        <v>219</v>
      </c>
      <c r="E554" s="6" t="s">
        <v>1619</v>
      </c>
      <c r="F554" s="53">
        <v>44112</v>
      </c>
      <c r="G554" s="6" t="s">
        <v>413</v>
      </c>
      <c r="H554" s="53">
        <v>44117</v>
      </c>
      <c r="I554" s="60" t="s">
        <v>2083</v>
      </c>
      <c r="J554" s="60" t="s">
        <v>2084</v>
      </c>
      <c r="K554" s="32"/>
      <c r="L554" s="32"/>
      <c r="M554" s="148">
        <v>12400</v>
      </c>
      <c r="N554" s="148">
        <v>16140</v>
      </c>
      <c r="O554" s="132"/>
      <c r="P554" s="33"/>
      <c r="Q554" s="34"/>
      <c r="R554" s="8" t="s">
        <v>241</v>
      </c>
      <c r="S554" s="8" t="s">
        <v>236</v>
      </c>
      <c r="T554" s="39">
        <v>44117</v>
      </c>
      <c r="U554" s="6" t="s">
        <v>237</v>
      </c>
      <c r="V554" s="4" t="s">
        <v>2085</v>
      </c>
      <c r="W554" s="5" t="s">
        <v>2126</v>
      </c>
    </row>
    <row r="555" spans="2:23">
      <c r="B555" s="85">
        <v>552</v>
      </c>
      <c r="C555" s="6" t="s">
        <v>1581</v>
      </c>
      <c r="D555" s="6" t="s">
        <v>219</v>
      </c>
      <c r="E555" s="6" t="s">
        <v>1619</v>
      </c>
      <c r="F555" s="53">
        <v>44112</v>
      </c>
      <c r="G555" s="6" t="s">
        <v>413</v>
      </c>
      <c r="H555" s="53">
        <v>44117</v>
      </c>
      <c r="I555" s="60" t="s">
        <v>2083</v>
      </c>
      <c r="J555" s="60" t="s">
        <v>2086</v>
      </c>
      <c r="K555" s="32"/>
      <c r="L555" s="32"/>
      <c r="M555" s="148">
        <v>18480</v>
      </c>
      <c r="N555" s="148">
        <v>20980</v>
      </c>
      <c r="O555" s="132"/>
      <c r="P555" s="33"/>
      <c r="Q555" s="34"/>
      <c r="R555" s="8" t="s">
        <v>264</v>
      </c>
      <c r="S555" s="8" t="s">
        <v>236</v>
      </c>
      <c r="T555" s="39">
        <v>44117</v>
      </c>
      <c r="U555" s="6" t="s">
        <v>237</v>
      </c>
      <c r="V555" s="4" t="s">
        <v>2087</v>
      </c>
      <c r="W555" s="5" t="s">
        <v>2088</v>
      </c>
    </row>
    <row r="556" spans="2:23">
      <c r="B556" s="85">
        <v>553</v>
      </c>
      <c r="C556" s="6" t="s">
        <v>1581</v>
      </c>
      <c r="D556" s="6" t="s">
        <v>219</v>
      </c>
      <c r="E556" s="6" t="s">
        <v>1619</v>
      </c>
      <c r="F556" s="53">
        <v>44112</v>
      </c>
      <c r="G556" s="6" t="s">
        <v>413</v>
      </c>
      <c r="H556" s="53">
        <v>44117</v>
      </c>
      <c r="I556" s="60" t="s">
        <v>2083</v>
      </c>
      <c r="J556" s="60" t="s">
        <v>2089</v>
      </c>
      <c r="K556" s="32"/>
      <c r="L556" s="32"/>
      <c r="M556" s="148"/>
      <c r="N556" s="148">
        <v>408950</v>
      </c>
      <c r="O556" s="132"/>
      <c r="P556" s="33"/>
      <c r="Q556" s="34"/>
      <c r="R556" s="8" t="s">
        <v>269</v>
      </c>
      <c r="S556" s="8" t="s">
        <v>236</v>
      </c>
      <c r="T556" s="39">
        <v>44117</v>
      </c>
      <c r="U556" s="6" t="s">
        <v>237</v>
      </c>
      <c r="V556" s="4" t="s">
        <v>2090</v>
      </c>
      <c r="W556" s="5" t="s">
        <v>2127</v>
      </c>
    </row>
    <row r="557" spans="2:23">
      <c r="B557" s="85">
        <v>554</v>
      </c>
      <c r="C557" s="6" t="s">
        <v>1581</v>
      </c>
      <c r="D557" s="6" t="s">
        <v>219</v>
      </c>
      <c r="E557" s="6" t="s">
        <v>1619</v>
      </c>
      <c r="F557" s="53">
        <v>44112</v>
      </c>
      <c r="G557" s="6" t="s">
        <v>413</v>
      </c>
      <c r="H557" s="53">
        <v>44117</v>
      </c>
      <c r="I557" s="60" t="s">
        <v>2083</v>
      </c>
      <c r="J557" s="60" t="s">
        <v>2091</v>
      </c>
      <c r="K557" s="32"/>
      <c r="L557" s="32"/>
      <c r="M557" s="148"/>
      <c r="N557" s="148">
        <v>49200</v>
      </c>
      <c r="O557" s="132"/>
      <c r="P557" s="33"/>
      <c r="Q557" s="34"/>
      <c r="R557" s="8" t="s">
        <v>293</v>
      </c>
      <c r="S557" s="8" t="s">
        <v>236</v>
      </c>
      <c r="T557" s="39">
        <v>44117</v>
      </c>
      <c r="U557" s="6" t="s">
        <v>237</v>
      </c>
      <c r="V557" s="4" t="s">
        <v>2092</v>
      </c>
      <c r="W557" s="5" t="s">
        <v>2265</v>
      </c>
    </row>
    <row r="558" spans="2:23">
      <c r="B558" s="85">
        <v>555</v>
      </c>
      <c r="C558" s="6" t="s">
        <v>1581</v>
      </c>
      <c r="D558" s="6" t="s">
        <v>219</v>
      </c>
      <c r="E558" s="6" t="s">
        <v>1619</v>
      </c>
      <c r="F558" s="53">
        <v>44117</v>
      </c>
      <c r="G558" s="6" t="s">
        <v>413</v>
      </c>
      <c r="H558" s="53">
        <v>44117</v>
      </c>
      <c r="I558" s="60" t="s">
        <v>2093</v>
      </c>
      <c r="J558" s="60" t="s">
        <v>1702</v>
      </c>
      <c r="K558" s="32"/>
      <c r="L558" s="32"/>
      <c r="M558" s="148">
        <v>50000</v>
      </c>
      <c r="N558" s="148">
        <f>M558*1.1</f>
        <v>55000.000000000007</v>
      </c>
      <c r="O558" s="132"/>
      <c r="P558" s="33"/>
      <c r="Q558" s="34"/>
      <c r="R558" s="8" t="s">
        <v>1703</v>
      </c>
      <c r="S558" s="39">
        <v>44119</v>
      </c>
      <c r="T558" s="39">
        <v>44162</v>
      </c>
      <c r="U558" s="6" t="s">
        <v>258</v>
      </c>
      <c r="V558" s="4" t="s">
        <v>2094</v>
      </c>
      <c r="W558" s="5" t="s">
        <v>2095</v>
      </c>
    </row>
    <row r="559" spans="2:23">
      <c r="B559" s="85">
        <v>556</v>
      </c>
      <c r="C559" s="6" t="s">
        <v>2033</v>
      </c>
      <c r="D559" s="6" t="s">
        <v>219</v>
      </c>
      <c r="E559" s="6" t="s">
        <v>21</v>
      </c>
      <c r="F559" s="53">
        <v>44117</v>
      </c>
      <c r="G559" s="6" t="s">
        <v>1858</v>
      </c>
      <c r="H559" s="53">
        <v>44117</v>
      </c>
      <c r="I559" s="60" t="s">
        <v>2096</v>
      </c>
      <c r="J559" s="60" t="s">
        <v>2097</v>
      </c>
      <c r="K559" s="32"/>
      <c r="L559" s="32"/>
      <c r="M559" s="148"/>
      <c r="N559" s="148">
        <v>24880</v>
      </c>
      <c r="O559" s="132"/>
      <c r="P559" s="33"/>
      <c r="Q559" s="34"/>
      <c r="R559" s="8" t="s">
        <v>302</v>
      </c>
      <c r="S559" s="8" t="s">
        <v>236</v>
      </c>
      <c r="T559" s="39">
        <v>44117</v>
      </c>
      <c r="U559" s="6" t="s">
        <v>237</v>
      </c>
      <c r="V559" s="4" t="s">
        <v>238</v>
      </c>
      <c r="W559" s="5" t="s">
        <v>2266</v>
      </c>
    </row>
    <row r="560" spans="2:23">
      <c r="B560" s="85">
        <v>557</v>
      </c>
      <c r="C560" s="88" t="s">
        <v>42</v>
      </c>
      <c r="D560" s="88" t="s">
        <v>219</v>
      </c>
      <c r="E560" s="88" t="s">
        <v>915</v>
      </c>
      <c r="F560" s="53">
        <v>43671</v>
      </c>
      <c r="G560" s="6" t="s">
        <v>61</v>
      </c>
      <c r="H560" s="53">
        <v>43671</v>
      </c>
      <c r="I560" s="60" t="s">
        <v>60</v>
      </c>
      <c r="J560" s="60" t="s">
        <v>2098</v>
      </c>
      <c r="K560" s="32"/>
      <c r="L560" s="32"/>
      <c r="M560" s="148">
        <v>1524000</v>
      </c>
      <c r="N560" s="148">
        <f t="shared" ref="N560:N566" si="17">M560*1.1</f>
        <v>1676400.0000000002</v>
      </c>
      <c r="O560" s="132"/>
      <c r="P560" s="33"/>
      <c r="Q560" s="34"/>
      <c r="R560" s="8" t="s">
        <v>62</v>
      </c>
      <c r="S560" s="8" t="s">
        <v>12</v>
      </c>
      <c r="T560" s="39">
        <v>44134</v>
      </c>
      <c r="U560" s="6" t="s">
        <v>104</v>
      </c>
      <c r="V560" s="4" t="s">
        <v>2099</v>
      </c>
      <c r="W560" s="5" t="s">
        <v>221</v>
      </c>
    </row>
    <row r="561" spans="2:23">
      <c r="B561" s="85">
        <v>558</v>
      </c>
      <c r="C561" s="88" t="s">
        <v>42</v>
      </c>
      <c r="D561" s="88" t="s">
        <v>219</v>
      </c>
      <c r="E561" s="88" t="s">
        <v>319</v>
      </c>
      <c r="F561" s="53">
        <v>43671</v>
      </c>
      <c r="G561" s="6" t="s">
        <v>61</v>
      </c>
      <c r="H561" s="53">
        <v>43671</v>
      </c>
      <c r="I561" s="60" t="s">
        <v>60</v>
      </c>
      <c r="J561" s="60" t="s">
        <v>2098</v>
      </c>
      <c r="K561" s="32"/>
      <c r="L561" s="32"/>
      <c r="M561" s="148">
        <v>3810000</v>
      </c>
      <c r="N561" s="148">
        <f t="shared" si="17"/>
        <v>4191000.0000000005</v>
      </c>
      <c r="O561" s="132"/>
      <c r="P561" s="33"/>
      <c r="Q561" s="34"/>
      <c r="R561" s="8" t="s">
        <v>62</v>
      </c>
      <c r="S561" s="8" t="s">
        <v>12</v>
      </c>
      <c r="T561" s="39">
        <v>44134</v>
      </c>
      <c r="U561" s="6" t="s">
        <v>104</v>
      </c>
      <c r="V561" s="4" t="s">
        <v>2100</v>
      </c>
      <c r="W561" s="5" t="s">
        <v>221</v>
      </c>
    </row>
    <row r="562" spans="2:23">
      <c r="B562" s="85">
        <v>559</v>
      </c>
      <c r="C562" s="88" t="s">
        <v>42</v>
      </c>
      <c r="D562" s="88" t="s">
        <v>219</v>
      </c>
      <c r="E562" s="88" t="s">
        <v>21</v>
      </c>
      <c r="F562" s="53">
        <v>43671</v>
      </c>
      <c r="G562" s="6" t="s">
        <v>61</v>
      </c>
      <c r="H562" s="53">
        <v>43671</v>
      </c>
      <c r="I562" s="60" t="s">
        <v>60</v>
      </c>
      <c r="J562" s="60" t="s">
        <v>2098</v>
      </c>
      <c r="K562" s="32"/>
      <c r="L562" s="32"/>
      <c r="M562" s="148">
        <v>2286000</v>
      </c>
      <c r="N562" s="148">
        <f t="shared" si="17"/>
        <v>2514600</v>
      </c>
      <c r="O562" s="132"/>
      <c r="P562" s="33"/>
      <c r="Q562" s="34"/>
      <c r="R562" s="8" t="s">
        <v>62</v>
      </c>
      <c r="S562" s="8" t="s">
        <v>12</v>
      </c>
      <c r="T562" s="39">
        <v>44134</v>
      </c>
      <c r="U562" s="6" t="s">
        <v>104</v>
      </c>
      <c r="V562" s="4" t="s">
        <v>2101</v>
      </c>
      <c r="W562" s="5" t="s">
        <v>221</v>
      </c>
    </row>
    <row r="563" spans="2:23">
      <c r="B563" s="85">
        <v>560</v>
      </c>
      <c r="C563" s="6" t="s">
        <v>1581</v>
      </c>
      <c r="D563" s="6" t="s">
        <v>219</v>
      </c>
      <c r="E563" s="6" t="s">
        <v>1619</v>
      </c>
      <c r="F563" s="53">
        <v>44117</v>
      </c>
      <c r="G563" s="6" t="s">
        <v>413</v>
      </c>
      <c r="H563" s="53">
        <v>44118</v>
      </c>
      <c r="I563" s="60" t="s">
        <v>2102</v>
      </c>
      <c r="J563" s="60" t="s">
        <v>2103</v>
      </c>
      <c r="K563" s="32"/>
      <c r="L563" s="32"/>
      <c r="M563" s="148">
        <v>274200</v>
      </c>
      <c r="N563" s="148">
        <f t="shared" si="17"/>
        <v>301620</v>
      </c>
      <c r="O563" s="132"/>
      <c r="P563" s="33"/>
      <c r="Q563" s="34"/>
      <c r="R563" s="8" t="s">
        <v>2104</v>
      </c>
      <c r="S563" s="39">
        <v>44123</v>
      </c>
      <c r="T563" s="39">
        <v>44120</v>
      </c>
      <c r="U563" s="6" t="s">
        <v>759</v>
      </c>
      <c r="V563" s="4" t="s">
        <v>2105</v>
      </c>
      <c r="W563" s="5" t="s">
        <v>2267</v>
      </c>
    </row>
    <row r="564" spans="2:23">
      <c r="B564" s="85">
        <v>561</v>
      </c>
      <c r="C564" s="6" t="s">
        <v>2033</v>
      </c>
      <c r="D564" s="6" t="s">
        <v>219</v>
      </c>
      <c r="E564" s="6" t="s">
        <v>21</v>
      </c>
      <c r="F564" s="53">
        <v>44117</v>
      </c>
      <c r="G564" s="6" t="s">
        <v>490</v>
      </c>
      <c r="H564" s="53">
        <v>44118</v>
      </c>
      <c r="I564" s="60" t="s">
        <v>2106</v>
      </c>
      <c r="J564" s="60" t="s">
        <v>1455</v>
      </c>
      <c r="K564" s="32"/>
      <c r="L564" s="32"/>
      <c r="M564" s="148">
        <v>1285400</v>
      </c>
      <c r="N564" s="148">
        <f t="shared" si="17"/>
        <v>1413940</v>
      </c>
      <c r="O564" s="132"/>
      <c r="P564" s="33"/>
      <c r="Q564" s="34"/>
      <c r="R564" s="8" t="s">
        <v>592</v>
      </c>
      <c r="S564" s="39">
        <v>44125</v>
      </c>
      <c r="T564" s="39">
        <v>44165</v>
      </c>
      <c r="U564" s="6" t="s">
        <v>257</v>
      </c>
      <c r="V564" s="4" t="s">
        <v>2189</v>
      </c>
      <c r="W564" s="5" t="s">
        <v>2190</v>
      </c>
    </row>
    <row r="565" spans="2:23">
      <c r="B565" s="85">
        <v>562</v>
      </c>
      <c r="C565" s="6" t="s">
        <v>1581</v>
      </c>
      <c r="D565" s="6" t="s">
        <v>219</v>
      </c>
      <c r="E565" s="6" t="s">
        <v>1619</v>
      </c>
      <c r="F565" s="53">
        <v>44119</v>
      </c>
      <c r="G565" s="6" t="s">
        <v>413</v>
      </c>
      <c r="H565" s="53">
        <v>44119</v>
      </c>
      <c r="I565" s="60" t="s">
        <v>2107</v>
      </c>
      <c r="J565" s="60" t="s">
        <v>2010</v>
      </c>
      <c r="K565" s="32"/>
      <c r="L565" s="32"/>
      <c r="M565" s="146">
        <v>374952</v>
      </c>
      <c r="N565" s="146">
        <f t="shared" si="17"/>
        <v>412447.2</v>
      </c>
      <c r="O565" s="132"/>
      <c r="P565" s="33"/>
      <c r="Q565" s="34"/>
      <c r="R565" s="8" t="s">
        <v>317</v>
      </c>
      <c r="S565" s="8" t="s">
        <v>236</v>
      </c>
      <c r="T565" s="39">
        <v>44119</v>
      </c>
      <c r="U565" s="6" t="s">
        <v>237</v>
      </c>
      <c r="V565" s="4" t="s">
        <v>2108</v>
      </c>
      <c r="W565" s="5" t="s">
        <v>2128</v>
      </c>
    </row>
    <row r="566" spans="2:23">
      <c r="B566" s="85">
        <v>563</v>
      </c>
      <c r="C566" s="6" t="s">
        <v>2033</v>
      </c>
      <c r="D566" s="6" t="s">
        <v>219</v>
      </c>
      <c r="E566" s="6" t="s">
        <v>21</v>
      </c>
      <c r="F566" s="53">
        <v>44120</v>
      </c>
      <c r="G566" s="6" t="s">
        <v>490</v>
      </c>
      <c r="H566" s="53">
        <v>44120</v>
      </c>
      <c r="I566" s="60" t="s">
        <v>2109</v>
      </c>
      <c r="J566" s="60" t="s">
        <v>2110</v>
      </c>
      <c r="K566" s="32"/>
      <c r="L566" s="32"/>
      <c r="M566" s="146">
        <v>49614</v>
      </c>
      <c r="N566" s="146">
        <f t="shared" si="17"/>
        <v>54575.4</v>
      </c>
      <c r="O566" s="132"/>
      <c r="P566" s="33"/>
      <c r="Q566" s="34"/>
      <c r="R566" s="8" t="s">
        <v>317</v>
      </c>
      <c r="S566" s="8" t="s">
        <v>236</v>
      </c>
      <c r="T566" s="39">
        <v>44120</v>
      </c>
      <c r="U566" s="6" t="s">
        <v>237</v>
      </c>
      <c r="V566" s="4" t="s">
        <v>238</v>
      </c>
      <c r="W566" s="5" t="s">
        <v>2191</v>
      </c>
    </row>
    <row r="567" spans="2:23">
      <c r="B567" s="85">
        <v>564</v>
      </c>
      <c r="C567" s="6" t="s">
        <v>1693</v>
      </c>
      <c r="D567" s="6" t="s">
        <v>219</v>
      </c>
      <c r="E567" s="6" t="s">
        <v>319</v>
      </c>
      <c r="F567" s="53">
        <v>44123</v>
      </c>
      <c r="G567" s="6" t="s">
        <v>329</v>
      </c>
      <c r="H567" s="53">
        <v>44120</v>
      </c>
      <c r="I567" s="60" t="s">
        <v>1901</v>
      </c>
      <c r="J567" s="60" t="s">
        <v>2111</v>
      </c>
      <c r="K567" s="32"/>
      <c r="L567" s="32"/>
      <c r="M567" s="148"/>
      <c r="N567" s="148">
        <v>445760</v>
      </c>
      <c r="O567" s="132"/>
      <c r="P567" s="33"/>
      <c r="Q567" s="34"/>
      <c r="R567" s="8" t="s">
        <v>244</v>
      </c>
      <c r="S567" s="8" t="s">
        <v>236</v>
      </c>
      <c r="T567" s="39">
        <v>44120</v>
      </c>
      <c r="U567" s="6" t="s">
        <v>237</v>
      </c>
      <c r="V567" s="4" t="s">
        <v>2112</v>
      </c>
      <c r="W567" s="5" t="s">
        <v>2129</v>
      </c>
    </row>
    <row r="568" spans="2:23">
      <c r="B568" s="85">
        <v>565</v>
      </c>
      <c r="C568" s="6" t="s">
        <v>2033</v>
      </c>
      <c r="D568" s="6" t="s">
        <v>219</v>
      </c>
      <c r="E568" s="6" t="s">
        <v>21</v>
      </c>
      <c r="F568" s="53">
        <v>44120</v>
      </c>
      <c r="G568" s="6" t="s">
        <v>490</v>
      </c>
      <c r="H568" s="53">
        <v>44120</v>
      </c>
      <c r="I568" s="60" t="s">
        <v>2113</v>
      </c>
      <c r="J568" s="60" t="s">
        <v>2114</v>
      </c>
      <c r="K568" s="32"/>
      <c r="L568" s="32"/>
      <c r="M568" s="148">
        <v>775000</v>
      </c>
      <c r="N568" s="148">
        <f>M568*1.1</f>
        <v>852500.00000000012</v>
      </c>
      <c r="O568" s="132"/>
      <c r="P568" s="33"/>
      <c r="Q568" s="34"/>
      <c r="R568" s="8" t="s">
        <v>1244</v>
      </c>
      <c r="S568" s="39">
        <v>44124</v>
      </c>
      <c r="T568" s="39">
        <v>44165</v>
      </c>
      <c r="U568" s="6" t="s">
        <v>257</v>
      </c>
      <c r="V568" s="4" t="s">
        <v>2192</v>
      </c>
      <c r="W568" s="5" t="s">
        <v>2193</v>
      </c>
    </row>
    <row r="569" spans="2:23">
      <c r="B569" s="85">
        <v>566</v>
      </c>
      <c r="C569" s="6" t="s">
        <v>4075</v>
      </c>
      <c r="D569" s="6" t="s">
        <v>219</v>
      </c>
      <c r="E569" s="6" t="s">
        <v>21</v>
      </c>
      <c r="F569" s="53">
        <v>44123</v>
      </c>
      <c r="G569" s="6" t="s">
        <v>947</v>
      </c>
      <c r="H569" s="53">
        <v>44123</v>
      </c>
      <c r="I569" s="60" t="s">
        <v>2130</v>
      </c>
      <c r="J569" s="60" t="s">
        <v>2131</v>
      </c>
      <c r="K569" s="32"/>
      <c r="L569" s="32"/>
      <c r="M569" s="148">
        <v>3930000</v>
      </c>
      <c r="N569" s="148">
        <f>M569*1.1</f>
        <v>4323000</v>
      </c>
      <c r="O569" s="132"/>
      <c r="P569" s="33"/>
      <c r="Q569" s="34"/>
      <c r="R569" s="8" t="s">
        <v>10</v>
      </c>
      <c r="S569" s="39">
        <v>44126</v>
      </c>
      <c r="T569" s="39">
        <v>44165</v>
      </c>
      <c r="U569" s="6" t="s">
        <v>257</v>
      </c>
      <c r="V569" s="4" t="s">
        <v>2194</v>
      </c>
      <c r="W569" s="5" t="s">
        <v>2195</v>
      </c>
    </row>
    <row r="570" spans="2:23">
      <c r="B570" s="85">
        <v>567</v>
      </c>
      <c r="C570" s="6" t="s">
        <v>1179</v>
      </c>
      <c r="D570" s="6" t="s">
        <v>219</v>
      </c>
      <c r="E570" s="6" t="s">
        <v>21</v>
      </c>
      <c r="F570" s="53">
        <v>44123</v>
      </c>
      <c r="G570" s="6" t="s">
        <v>490</v>
      </c>
      <c r="H570" s="53">
        <v>44124</v>
      </c>
      <c r="I570" s="60" t="s">
        <v>2132</v>
      </c>
      <c r="J570" s="60" t="s">
        <v>2133</v>
      </c>
      <c r="K570" s="32"/>
      <c r="L570" s="32"/>
      <c r="M570" s="148">
        <v>11550</v>
      </c>
      <c r="N570" s="148">
        <v>14850</v>
      </c>
      <c r="O570" s="132"/>
      <c r="P570" s="33"/>
      <c r="Q570" s="34"/>
      <c r="R570" s="8" t="s">
        <v>1049</v>
      </c>
      <c r="S570" s="8" t="s">
        <v>236</v>
      </c>
      <c r="T570" s="39">
        <v>44124</v>
      </c>
      <c r="U570" s="6" t="s">
        <v>237</v>
      </c>
      <c r="V570" s="4" t="s">
        <v>238</v>
      </c>
      <c r="W570" s="5" t="s">
        <v>2134</v>
      </c>
    </row>
    <row r="571" spans="2:23">
      <c r="B571" s="85">
        <v>568</v>
      </c>
      <c r="C571" s="6" t="s">
        <v>1581</v>
      </c>
      <c r="D571" s="6" t="s">
        <v>219</v>
      </c>
      <c r="E571" s="6" t="s">
        <v>1619</v>
      </c>
      <c r="F571" s="53">
        <v>44123</v>
      </c>
      <c r="G571" s="6" t="s">
        <v>413</v>
      </c>
      <c r="H571" s="53">
        <v>44124</v>
      </c>
      <c r="I571" s="60" t="s">
        <v>2135</v>
      </c>
      <c r="J571" s="60" t="s">
        <v>2136</v>
      </c>
      <c r="K571" s="32"/>
      <c r="L571" s="32"/>
      <c r="M571" s="148"/>
      <c r="N571" s="148">
        <v>26170</v>
      </c>
      <c r="O571" s="132"/>
      <c r="P571" s="33"/>
      <c r="Q571" s="34"/>
      <c r="R571" s="8" t="s">
        <v>264</v>
      </c>
      <c r="S571" s="8" t="s">
        <v>236</v>
      </c>
      <c r="T571" s="39">
        <v>44124</v>
      </c>
      <c r="U571" s="6" t="s">
        <v>237</v>
      </c>
      <c r="V571" s="4" t="s">
        <v>2137</v>
      </c>
      <c r="W571" s="5" t="s">
        <v>2196</v>
      </c>
    </row>
    <row r="572" spans="2:23">
      <c r="B572" s="85">
        <v>569</v>
      </c>
      <c r="C572" s="6" t="s">
        <v>4073</v>
      </c>
      <c r="D572" s="6" t="s">
        <v>219</v>
      </c>
      <c r="E572" s="6" t="s">
        <v>21</v>
      </c>
      <c r="F572" s="53">
        <v>44123</v>
      </c>
      <c r="G572" s="6" t="s">
        <v>490</v>
      </c>
      <c r="H572" s="53">
        <v>44124</v>
      </c>
      <c r="I572" s="60" t="s">
        <v>2138</v>
      </c>
      <c r="J572" s="60" t="s">
        <v>2139</v>
      </c>
      <c r="K572" s="32"/>
      <c r="L572" s="32"/>
      <c r="M572" s="148">
        <v>11200</v>
      </c>
      <c r="N572" s="148">
        <v>14200</v>
      </c>
      <c r="O572" s="132"/>
      <c r="P572" s="33"/>
      <c r="Q572" s="34"/>
      <c r="R572" s="8" t="s">
        <v>264</v>
      </c>
      <c r="S572" s="8" t="s">
        <v>236</v>
      </c>
      <c r="T572" s="39">
        <v>44124</v>
      </c>
      <c r="U572" s="6" t="s">
        <v>237</v>
      </c>
      <c r="V572" s="4" t="s">
        <v>238</v>
      </c>
      <c r="W572" s="5" t="s">
        <v>2140</v>
      </c>
    </row>
    <row r="573" spans="2:23">
      <c r="B573" s="85">
        <v>570</v>
      </c>
      <c r="C573" s="6" t="s">
        <v>4073</v>
      </c>
      <c r="D573" s="6" t="s">
        <v>219</v>
      </c>
      <c r="E573" s="6" t="s">
        <v>21</v>
      </c>
      <c r="F573" s="53">
        <v>44123</v>
      </c>
      <c r="G573" s="6" t="s">
        <v>490</v>
      </c>
      <c r="H573" s="53">
        <v>44124</v>
      </c>
      <c r="I573" s="60" t="s">
        <v>2138</v>
      </c>
      <c r="J573" s="60" t="s">
        <v>2141</v>
      </c>
      <c r="K573" s="32"/>
      <c r="L573" s="32"/>
      <c r="M573" s="148"/>
      <c r="N573" s="148">
        <v>45000</v>
      </c>
      <c r="O573" s="132"/>
      <c r="P573" s="33"/>
      <c r="Q573" s="34"/>
      <c r="R573" s="8" t="s">
        <v>293</v>
      </c>
      <c r="S573" s="8" t="s">
        <v>236</v>
      </c>
      <c r="T573" s="39">
        <v>44124</v>
      </c>
      <c r="U573" s="6" t="s">
        <v>237</v>
      </c>
      <c r="V573" s="4" t="s">
        <v>238</v>
      </c>
      <c r="W573" s="5" t="s">
        <v>2142</v>
      </c>
    </row>
    <row r="574" spans="2:23">
      <c r="B574" s="85">
        <v>571</v>
      </c>
      <c r="C574" s="6" t="s">
        <v>4073</v>
      </c>
      <c r="D574" s="6" t="s">
        <v>219</v>
      </c>
      <c r="E574" s="6" t="s">
        <v>21</v>
      </c>
      <c r="F574" s="53">
        <v>44123</v>
      </c>
      <c r="G574" s="6" t="s">
        <v>490</v>
      </c>
      <c r="H574" s="53">
        <v>44124</v>
      </c>
      <c r="I574" s="60" t="s">
        <v>2138</v>
      </c>
      <c r="J574" s="60" t="s">
        <v>2143</v>
      </c>
      <c r="K574" s="32"/>
      <c r="L574" s="32"/>
      <c r="M574" s="148">
        <v>35840</v>
      </c>
      <c r="N574" s="148">
        <v>39424</v>
      </c>
      <c r="O574" s="132"/>
      <c r="P574" s="33"/>
      <c r="Q574" s="34"/>
      <c r="R574" s="8" t="s">
        <v>317</v>
      </c>
      <c r="S574" s="8" t="s">
        <v>236</v>
      </c>
      <c r="T574" s="39">
        <v>44124</v>
      </c>
      <c r="U574" s="6" t="s">
        <v>237</v>
      </c>
      <c r="V574" s="4" t="s">
        <v>238</v>
      </c>
      <c r="W574" s="5" t="s">
        <v>2197</v>
      </c>
    </row>
    <row r="575" spans="2:23">
      <c r="B575" s="85">
        <v>572</v>
      </c>
      <c r="C575" s="6" t="s">
        <v>2144</v>
      </c>
      <c r="D575" s="6" t="s">
        <v>218</v>
      </c>
      <c r="E575" s="6" t="s">
        <v>21</v>
      </c>
      <c r="F575" s="53">
        <v>44124</v>
      </c>
      <c r="G575" s="6" t="s">
        <v>15</v>
      </c>
      <c r="H575" s="53">
        <v>44124</v>
      </c>
      <c r="I575" s="60" t="s">
        <v>2145</v>
      </c>
      <c r="J575" s="60" t="s">
        <v>2146</v>
      </c>
      <c r="K575" s="32">
        <v>12</v>
      </c>
      <c r="L575" s="32"/>
      <c r="M575" s="148">
        <v>62160</v>
      </c>
      <c r="N575" s="148">
        <v>64660</v>
      </c>
      <c r="O575" s="132"/>
      <c r="P575" s="33"/>
      <c r="Q575" s="34"/>
      <c r="R575" s="8" t="s">
        <v>625</v>
      </c>
      <c r="S575" s="8" t="s">
        <v>236</v>
      </c>
      <c r="T575" s="39">
        <v>44124</v>
      </c>
      <c r="U575" s="6" t="s">
        <v>237</v>
      </c>
      <c r="V575" s="4" t="s">
        <v>238</v>
      </c>
      <c r="W575" s="5" t="s">
        <v>2147</v>
      </c>
    </row>
    <row r="576" spans="2:23">
      <c r="B576" s="85">
        <v>573</v>
      </c>
      <c r="C576" s="6" t="s">
        <v>2144</v>
      </c>
      <c r="D576" s="6" t="s">
        <v>218</v>
      </c>
      <c r="E576" s="6" t="s">
        <v>21</v>
      </c>
      <c r="F576" s="53">
        <v>44124</v>
      </c>
      <c r="G576" s="6" t="s">
        <v>15</v>
      </c>
      <c r="H576" s="53">
        <v>44124</v>
      </c>
      <c r="I576" s="60" t="s">
        <v>2145</v>
      </c>
      <c r="J576" s="60" t="s">
        <v>2148</v>
      </c>
      <c r="K576" s="32"/>
      <c r="L576" s="32"/>
      <c r="M576" s="148">
        <v>49900</v>
      </c>
      <c r="N576" s="148">
        <v>54890</v>
      </c>
      <c r="O576" s="132"/>
      <c r="P576" s="33"/>
      <c r="Q576" s="34"/>
      <c r="R576" s="8" t="s">
        <v>2149</v>
      </c>
      <c r="S576" s="8" t="s">
        <v>236</v>
      </c>
      <c r="T576" s="39">
        <v>44124</v>
      </c>
      <c r="U576" s="6" t="s">
        <v>237</v>
      </c>
      <c r="V576" s="4" t="s">
        <v>238</v>
      </c>
      <c r="W576" s="5" t="s">
        <v>2662</v>
      </c>
    </row>
    <row r="577" spans="2:23">
      <c r="B577" s="85">
        <v>574</v>
      </c>
      <c r="C577" s="6" t="s">
        <v>2144</v>
      </c>
      <c r="D577" s="6" t="s">
        <v>218</v>
      </c>
      <c r="E577" s="6" t="s">
        <v>21</v>
      </c>
      <c r="F577" s="53">
        <v>44124</v>
      </c>
      <c r="G577" s="6" t="s">
        <v>15</v>
      </c>
      <c r="H577" s="53">
        <v>44124</v>
      </c>
      <c r="I577" s="60" t="s">
        <v>2145</v>
      </c>
      <c r="J577" s="60" t="s">
        <v>2150</v>
      </c>
      <c r="K577" s="32"/>
      <c r="L577" s="32"/>
      <c r="M577" s="148">
        <v>6800</v>
      </c>
      <c r="N577" s="148">
        <v>9300</v>
      </c>
      <c r="O577" s="132"/>
      <c r="P577" s="33"/>
      <c r="Q577" s="34"/>
      <c r="R577" s="8" t="s">
        <v>625</v>
      </c>
      <c r="S577" s="8" t="s">
        <v>236</v>
      </c>
      <c r="T577" s="39">
        <v>44124</v>
      </c>
      <c r="U577" s="6" t="s">
        <v>237</v>
      </c>
      <c r="V577" s="4" t="s">
        <v>238</v>
      </c>
      <c r="W577" s="5" t="s">
        <v>2151</v>
      </c>
    </row>
    <row r="578" spans="2:23">
      <c r="B578" s="85">
        <v>575</v>
      </c>
      <c r="C578" s="6" t="s">
        <v>2144</v>
      </c>
      <c r="D578" s="6" t="s">
        <v>218</v>
      </c>
      <c r="E578" s="6" t="s">
        <v>21</v>
      </c>
      <c r="F578" s="53">
        <v>44124</v>
      </c>
      <c r="G578" s="6" t="s">
        <v>15</v>
      </c>
      <c r="H578" s="53">
        <v>44124</v>
      </c>
      <c r="I578" s="60" t="s">
        <v>2145</v>
      </c>
      <c r="J578" s="60" t="s">
        <v>2152</v>
      </c>
      <c r="K578" s="32"/>
      <c r="L578" s="32"/>
      <c r="M578" s="148">
        <v>5525000</v>
      </c>
      <c r="N578" s="148">
        <f>M578*1.1</f>
        <v>6077500.0000000009</v>
      </c>
      <c r="O578" s="132"/>
      <c r="P578" s="33"/>
      <c r="Q578" s="34"/>
      <c r="R578" s="8" t="s">
        <v>10</v>
      </c>
      <c r="S578" s="39">
        <v>44139</v>
      </c>
      <c r="T578" s="39">
        <v>44196</v>
      </c>
      <c r="U578" s="6" t="s">
        <v>257</v>
      </c>
      <c r="V578" s="4" t="s">
        <v>2424</v>
      </c>
      <c r="W578" s="5" t="s">
        <v>2425</v>
      </c>
    </row>
    <row r="579" spans="2:23">
      <c r="B579" s="85">
        <v>576</v>
      </c>
      <c r="C579" s="6" t="s">
        <v>2144</v>
      </c>
      <c r="D579" s="6" t="s">
        <v>218</v>
      </c>
      <c r="E579" s="6" t="s">
        <v>21</v>
      </c>
      <c r="F579" s="53">
        <v>44124</v>
      </c>
      <c r="G579" s="6" t="s">
        <v>15</v>
      </c>
      <c r="H579" s="53">
        <v>44124</v>
      </c>
      <c r="I579" s="60" t="s">
        <v>2145</v>
      </c>
      <c r="J579" s="60" t="s">
        <v>2153</v>
      </c>
      <c r="K579" s="32"/>
      <c r="L579" s="32"/>
      <c r="M579" s="148">
        <v>61950</v>
      </c>
      <c r="N579" s="148">
        <v>64450</v>
      </c>
      <c r="O579" s="132"/>
      <c r="P579" s="33"/>
      <c r="Q579" s="34"/>
      <c r="R579" s="8" t="s">
        <v>293</v>
      </c>
      <c r="S579" s="8" t="s">
        <v>236</v>
      </c>
      <c r="T579" s="39">
        <v>44124</v>
      </c>
      <c r="U579" s="6" t="s">
        <v>237</v>
      </c>
      <c r="V579" s="4" t="s">
        <v>238</v>
      </c>
      <c r="W579" s="5" t="s">
        <v>2154</v>
      </c>
    </row>
    <row r="580" spans="2:23">
      <c r="B580" s="85">
        <v>577</v>
      </c>
      <c r="C580" s="6" t="s">
        <v>2144</v>
      </c>
      <c r="D580" s="6" t="s">
        <v>218</v>
      </c>
      <c r="E580" s="6" t="s">
        <v>21</v>
      </c>
      <c r="F580" s="53">
        <v>44124</v>
      </c>
      <c r="G580" s="6" t="s">
        <v>15</v>
      </c>
      <c r="H580" s="53">
        <v>44124</v>
      </c>
      <c r="I580" s="60" t="s">
        <v>2145</v>
      </c>
      <c r="J580" s="60" t="s">
        <v>2155</v>
      </c>
      <c r="K580" s="32"/>
      <c r="L580" s="32"/>
      <c r="M580" s="148">
        <v>47100</v>
      </c>
      <c r="N580" s="148">
        <v>54310</v>
      </c>
      <c r="O580" s="132"/>
      <c r="P580" s="33"/>
      <c r="Q580" s="34"/>
      <c r="R580" s="8" t="s">
        <v>241</v>
      </c>
      <c r="S580" s="8" t="s">
        <v>236</v>
      </c>
      <c r="T580" s="39">
        <v>44124</v>
      </c>
      <c r="U580" s="6" t="s">
        <v>237</v>
      </c>
      <c r="V580" s="4" t="s">
        <v>238</v>
      </c>
      <c r="W580" s="5" t="s">
        <v>2198</v>
      </c>
    </row>
    <row r="581" spans="2:23">
      <c r="B581" s="85">
        <v>578</v>
      </c>
      <c r="C581" s="6" t="s">
        <v>2144</v>
      </c>
      <c r="D581" s="6" t="s">
        <v>218</v>
      </c>
      <c r="E581" s="6" t="s">
        <v>21</v>
      </c>
      <c r="F581" s="53">
        <v>44124</v>
      </c>
      <c r="G581" s="6" t="s">
        <v>15</v>
      </c>
      <c r="H581" s="53">
        <v>44124</v>
      </c>
      <c r="I581" s="60" t="s">
        <v>2145</v>
      </c>
      <c r="J581" s="126" t="s">
        <v>2156</v>
      </c>
      <c r="K581" s="32"/>
      <c r="L581" s="32"/>
      <c r="M581" s="148">
        <v>16753</v>
      </c>
      <c r="N581" s="148">
        <v>36752</v>
      </c>
      <c r="O581" s="132"/>
      <c r="P581" s="33"/>
      <c r="Q581" s="34"/>
      <c r="R581" s="8" t="s">
        <v>244</v>
      </c>
      <c r="S581" s="8" t="s">
        <v>236</v>
      </c>
      <c r="T581" s="39">
        <v>44124</v>
      </c>
      <c r="U581" s="6" t="s">
        <v>237</v>
      </c>
      <c r="V581" s="4" t="s">
        <v>238</v>
      </c>
      <c r="W581" s="5" t="s">
        <v>2199</v>
      </c>
    </row>
    <row r="582" spans="2:23">
      <c r="B582" s="85">
        <v>579</v>
      </c>
      <c r="C582" s="6" t="s">
        <v>2144</v>
      </c>
      <c r="D582" s="6" t="s">
        <v>218</v>
      </c>
      <c r="E582" s="6" t="s">
        <v>21</v>
      </c>
      <c r="F582" s="53">
        <v>44124</v>
      </c>
      <c r="G582" s="6" t="s">
        <v>15</v>
      </c>
      <c r="H582" s="53">
        <v>44124</v>
      </c>
      <c r="I582" s="60" t="s">
        <v>2145</v>
      </c>
      <c r="J582" s="60" t="s">
        <v>2157</v>
      </c>
      <c r="K582" s="32"/>
      <c r="L582" s="32"/>
      <c r="M582" s="148">
        <v>94800</v>
      </c>
      <c r="N582" s="148">
        <v>97300</v>
      </c>
      <c r="O582" s="132"/>
      <c r="P582" s="33"/>
      <c r="Q582" s="34"/>
      <c r="R582" s="8" t="s">
        <v>1395</v>
      </c>
      <c r="S582" s="8" t="s">
        <v>236</v>
      </c>
      <c r="T582" s="39">
        <v>44124</v>
      </c>
      <c r="U582" s="6" t="s">
        <v>237</v>
      </c>
      <c r="V582" s="4" t="s">
        <v>238</v>
      </c>
      <c r="W582" s="5" t="s">
        <v>2158</v>
      </c>
    </row>
    <row r="583" spans="2:23">
      <c r="B583" s="85">
        <v>580</v>
      </c>
      <c r="C583" s="6" t="s">
        <v>2144</v>
      </c>
      <c r="D583" s="6" t="s">
        <v>218</v>
      </c>
      <c r="E583" s="6" t="s">
        <v>21</v>
      </c>
      <c r="F583" s="53">
        <v>44124</v>
      </c>
      <c r="G583" s="6" t="s">
        <v>15</v>
      </c>
      <c r="H583" s="53">
        <v>44124</v>
      </c>
      <c r="I583" s="60" t="s">
        <v>2145</v>
      </c>
      <c r="J583" s="60" t="s">
        <v>2159</v>
      </c>
      <c r="K583" s="32"/>
      <c r="L583" s="32"/>
      <c r="M583" s="148"/>
      <c r="N583" s="148">
        <v>24640</v>
      </c>
      <c r="O583" s="132"/>
      <c r="P583" s="33"/>
      <c r="Q583" s="34"/>
      <c r="R583" s="8" t="s">
        <v>293</v>
      </c>
      <c r="S583" s="8" t="s">
        <v>236</v>
      </c>
      <c r="T583" s="39">
        <v>44124</v>
      </c>
      <c r="U583" s="6" t="s">
        <v>237</v>
      </c>
      <c r="V583" s="4" t="s">
        <v>238</v>
      </c>
      <c r="W583" s="5" t="s">
        <v>2160</v>
      </c>
    </row>
    <row r="584" spans="2:23">
      <c r="B584" s="85">
        <v>581</v>
      </c>
      <c r="C584" s="6" t="s">
        <v>2144</v>
      </c>
      <c r="D584" s="6" t="s">
        <v>218</v>
      </c>
      <c r="E584" s="6" t="s">
        <v>21</v>
      </c>
      <c r="F584" s="53">
        <v>44124</v>
      </c>
      <c r="G584" s="6" t="s">
        <v>15</v>
      </c>
      <c r="H584" s="53">
        <v>44124</v>
      </c>
      <c r="I584" s="60" t="s">
        <v>2145</v>
      </c>
      <c r="J584" s="60" t="s">
        <v>2362</v>
      </c>
      <c r="K584" s="32"/>
      <c r="L584" s="32"/>
      <c r="M584" s="148">
        <v>27000</v>
      </c>
      <c r="N584" s="148">
        <v>29500</v>
      </c>
      <c r="O584" s="132"/>
      <c r="P584" s="33"/>
      <c r="Q584" s="34"/>
      <c r="R584" s="8" t="s">
        <v>264</v>
      </c>
      <c r="S584" s="8" t="s">
        <v>236</v>
      </c>
      <c r="T584" s="39">
        <v>44124</v>
      </c>
      <c r="U584" s="6" t="s">
        <v>237</v>
      </c>
      <c r="V584" s="4" t="s">
        <v>238</v>
      </c>
      <c r="W584" s="5" t="s">
        <v>2363</v>
      </c>
    </row>
    <row r="585" spans="2:23">
      <c r="B585" s="85">
        <v>582</v>
      </c>
      <c r="C585" s="6" t="s">
        <v>2144</v>
      </c>
      <c r="D585" s="6" t="s">
        <v>218</v>
      </c>
      <c r="E585" s="6" t="s">
        <v>21</v>
      </c>
      <c r="F585" s="53">
        <v>44124</v>
      </c>
      <c r="G585" s="6" t="s">
        <v>15</v>
      </c>
      <c r="H585" s="53">
        <v>44124</v>
      </c>
      <c r="I585" s="60" t="s">
        <v>2145</v>
      </c>
      <c r="J585" s="60" t="s">
        <v>373</v>
      </c>
      <c r="K585" s="32"/>
      <c r="L585" s="32"/>
      <c r="M585" s="148">
        <v>6400</v>
      </c>
      <c r="N585" s="148">
        <v>8760</v>
      </c>
      <c r="O585" s="132"/>
      <c r="P585" s="33"/>
      <c r="Q585" s="34"/>
      <c r="R585" s="8" t="s">
        <v>293</v>
      </c>
      <c r="S585" s="8" t="s">
        <v>236</v>
      </c>
      <c r="T585" s="39">
        <v>44124</v>
      </c>
      <c r="U585" s="6" t="s">
        <v>237</v>
      </c>
      <c r="V585" s="4" t="s">
        <v>238</v>
      </c>
      <c r="W585" s="5" t="s">
        <v>2200</v>
      </c>
    </row>
    <row r="586" spans="2:23">
      <c r="B586" s="85">
        <v>583</v>
      </c>
      <c r="C586" s="6" t="s">
        <v>2144</v>
      </c>
      <c r="D586" s="6" t="s">
        <v>218</v>
      </c>
      <c r="E586" s="6" t="s">
        <v>21</v>
      </c>
      <c r="F586" s="53">
        <v>44124</v>
      </c>
      <c r="G586" s="6" t="s">
        <v>15</v>
      </c>
      <c r="H586" s="53">
        <v>44124</v>
      </c>
      <c r="I586" s="60" t="s">
        <v>2145</v>
      </c>
      <c r="J586" s="60" t="s">
        <v>752</v>
      </c>
      <c r="K586" s="32"/>
      <c r="L586" s="32"/>
      <c r="M586" s="148">
        <v>2018000</v>
      </c>
      <c r="N586" s="148">
        <f>M586*1.1</f>
        <v>2219800</v>
      </c>
      <c r="O586" s="132"/>
      <c r="P586" s="33"/>
      <c r="Q586" s="34"/>
      <c r="R586" s="8" t="s">
        <v>23</v>
      </c>
      <c r="S586" s="39">
        <v>44139</v>
      </c>
      <c r="T586" s="39">
        <v>44196</v>
      </c>
      <c r="U586" s="6" t="s">
        <v>257</v>
      </c>
      <c r="V586" s="4" t="s">
        <v>2426</v>
      </c>
      <c r="W586" s="5" t="s">
        <v>2427</v>
      </c>
    </row>
    <row r="587" spans="2:23">
      <c r="B587" s="85">
        <v>584</v>
      </c>
      <c r="C587" s="6" t="s">
        <v>2144</v>
      </c>
      <c r="D587" s="6" t="s">
        <v>218</v>
      </c>
      <c r="E587" s="6" t="s">
        <v>21</v>
      </c>
      <c r="F587" s="53">
        <v>44124</v>
      </c>
      <c r="G587" s="6" t="s">
        <v>15</v>
      </c>
      <c r="H587" s="53">
        <v>44124</v>
      </c>
      <c r="I587" s="60" t="s">
        <v>2145</v>
      </c>
      <c r="J587" s="60" t="s">
        <v>2162</v>
      </c>
      <c r="K587" s="32"/>
      <c r="L587" s="32"/>
      <c r="M587" s="148">
        <v>37000</v>
      </c>
      <c r="N587" s="148">
        <f>M587*1.1</f>
        <v>40700</v>
      </c>
      <c r="O587" s="132"/>
      <c r="P587" s="33"/>
      <c r="Q587" s="34"/>
      <c r="R587" s="8" t="s">
        <v>19</v>
      </c>
      <c r="S587" s="39">
        <v>44127</v>
      </c>
      <c r="T587" s="39">
        <v>44165</v>
      </c>
      <c r="U587" s="6" t="s">
        <v>257</v>
      </c>
      <c r="V587" s="4" t="s">
        <v>2163</v>
      </c>
      <c r="W587" s="5" t="s">
        <v>2164</v>
      </c>
    </row>
    <row r="588" spans="2:23">
      <c r="B588" s="85">
        <v>585</v>
      </c>
      <c r="C588" s="6" t="s">
        <v>2144</v>
      </c>
      <c r="D588" s="6" t="s">
        <v>218</v>
      </c>
      <c r="E588" s="6" t="s">
        <v>21</v>
      </c>
      <c r="F588" s="53">
        <v>44124</v>
      </c>
      <c r="G588" s="6" t="s">
        <v>15</v>
      </c>
      <c r="H588" s="53">
        <v>44124</v>
      </c>
      <c r="I588" s="60" t="s">
        <v>2145</v>
      </c>
      <c r="J588" s="60" t="s">
        <v>2165</v>
      </c>
      <c r="K588" s="32">
        <v>18</v>
      </c>
      <c r="L588" s="32">
        <v>9000</v>
      </c>
      <c r="M588" s="148">
        <v>162000</v>
      </c>
      <c r="N588" s="148">
        <f>M588*1.1</f>
        <v>178200</v>
      </c>
      <c r="O588" s="132"/>
      <c r="P588" s="33"/>
      <c r="Q588" s="34"/>
      <c r="R588" s="8" t="s">
        <v>30</v>
      </c>
      <c r="S588" s="39">
        <v>44132</v>
      </c>
      <c r="T588" s="39">
        <v>44165</v>
      </c>
      <c r="U588" s="6" t="s">
        <v>257</v>
      </c>
      <c r="V588" s="4" t="s">
        <v>2201</v>
      </c>
      <c r="W588" s="5" t="s">
        <v>2202</v>
      </c>
    </row>
    <row r="589" spans="2:23">
      <c r="B589" s="85">
        <v>586</v>
      </c>
      <c r="C589" s="6" t="s">
        <v>386</v>
      </c>
      <c r="D589" s="6" t="s">
        <v>219</v>
      </c>
      <c r="E589" s="6" t="s">
        <v>21</v>
      </c>
      <c r="F589" s="53">
        <v>44124</v>
      </c>
      <c r="G589" s="6" t="s">
        <v>191</v>
      </c>
      <c r="H589" s="53">
        <v>44125</v>
      </c>
      <c r="I589" s="60" t="s">
        <v>2166</v>
      </c>
      <c r="J589" s="60" t="s">
        <v>2167</v>
      </c>
      <c r="K589" s="32"/>
      <c r="L589" s="32"/>
      <c r="M589" s="148">
        <v>29900</v>
      </c>
      <c r="N589" s="148">
        <v>35390</v>
      </c>
      <c r="O589" s="132"/>
      <c r="P589" s="33"/>
      <c r="Q589" s="34"/>
      <c r="R589" s="8" t="s">
        <v>377</v>
      </c>
      <c r="S589" s="8" t="s">
        <v>236</v>
      </c>
      <c r="T589" s="39">
        <v>44125</v>
      </c>
      <c r="U589" s="6" t="s">
        <v>270</v>
      </c>
      <c r="V589" s="4" t="s">
        <v>238</v>
      </c>
      <c r="W589" s="5" t="s">
        <v>3188</v>
      </c>
    </row>
    <row r="590" spans="2:23">
      <c r="B590" s="85">
        <v>587</v>
      </c>
      <c r="C590" s="6" t="s">
        <v>2144</v>
      </c>
      <c r="D590" s="6" t="s">
        <v>218</v>
      </c>
      <c r="E590" s="6" t="s">
        <v>21</v>
      </c>
      <c r="F590" s="53">
        <v>44124</v>
      </c>
      <c r="G590" s="6" t="s">
        <v>15</v>
      </c>
      <c r="H590" s="53">
        <v>44124</v>
      </c>
      <c r="I590" s="60" t="s">
        <v>2145</v>
      </c>
      <c r="J590" s="60" t="s">
        <v>2168</v>
      </c>
      <c r="K590" s="32">
        <v>9</v>
      </c>
      <c r="L590" s="32">
        <v>950000</v>
      </c>
      <c r="M590" s="148">
        <v>8550000</v>
      </c>
      <c r="N590" s="148">
        <f>M590*1.1</f>
        <v>9405000</v>
      </c>
      <c r="O590" s="132"/>
      <c r="P590" s="33"/>
      <c r="Q590" s="34"/>
      <c r="R590" s="8" t="s">
        <v>431</v>
      </c>
      <c r="S590" s="39">
        <v>44127</v>
      </c>
      <c r="T590" s="39">
        <v>44165</v>
      </c>
      <c r="U590" s="6" t="s">
        <v>257</v>
      </c>
      <c r="V590" s="4" t="s">
        <v>2169</v>
      </c>
      <c r="W590" s="5" t="s">
        <v>2170</v>
      </c>
    </row>
    <row r="591" spans="2:23">
      <c r="B591" s="85">
        <v>588</v>
      </c>
      <c r="C591" s="6" t="s">
        <v>386</v>
      </c>
      <c r="D591" s="6" t="s">
        <v>219</v>
      </c>
      <c r="E591" s="6" t="s">
        <v>319</v>
      </c>
      <c r="F591" s="53">
        <v>44124</v>
      </c>
      <c r="G591" s="6" t="s">
        <v>191</v>
      </c>
      <c r="H591" s="53">
        <v>44124</v>
      </c>
      <c r="I591" s="60" t="s">
        <v>2171</v>
      </c>
      <c r="J591" s="60" t="s">
        <v>2172</v>
      </c>
      <c r="K591" s="32"/>
      <c r="L591" s="32"/>
      <c r="M591" s="148">
        <v>14135</v>
      </c>
      <c r="N591" s="148">
        <v>34135</v>
      </c>
      <c r="O591" s="132"/>
      <c r="P591" s="33"/>
      <c r="Q591" s="34"/>
      <c r="R591" s="8" t="s">
        <v>244</v>
      </c>
      <c r="S591" s="8" t="s">
        <v>236</v>
      </c>
      <c r="T591" s="39">
        <v>44125</v>
      </c>
      <c r="U591" s="6" t="s">
        <v>270</v>
      </c>
      <c r="V591" s="4" t="s">
        <v>2173</v>
      </c>
      <c r="W591" s="5" t="s">
        <v>2268</v>
      </c>
    </row>
    <row r="592" spans="2:23">
      <c r="B592" s="85">
        <v>589</v>
      </c>
      <c r="C592" s="6" t="s">
        <v>2144</v>
      </c>
      <c r="D592" s="6" t="s">
        <v>218</v>
      </c>
      <c r="E592" s="6" t="s">
        <v>21</v>
      </c>
      <c r="F592" s="53">
        <v>44124</v>
      </c>
      <c r="G592" s="6" t="s">
        <v>15</v>
      </c>
      <c r="H592" s="53">
        <v>44124</v>
      </c>
      <c r="I592" s="60" t="s">
        <v>2145</v>
      </c>
      <c r="J592" s="60" t="s">
        <v>2174</v>
      </c>
      <c r="K592" s="32"/>
      <c r="L592" s="32"/>
      <c r="M592" s="148">
        <v>75000</v>
      </c>
      <c r="N592" s="148">
        <f>M592*1.1</f>
        <v>82500</v>
      </c>
      <c r="O592" s="132"/>
      <c r="P592" s="33"/>
      <c r="Q592" s="34"/>
      <c r="R592" s="8" t="s">
        <v>39</v>
      </c>
      <c r="S592" s="39">
        <v>44131</v>
      </c>
      <c r="T592" s="39">
        <v>44165</v>
      </c>
      <c r="U592" s="6" t="s">
        <v>257</v>
      </c>
      <c r="V592" s="4" t="s">
        <v>2203</v>
      </c>
      <c r="W592" s="5" t="s">
        <v>2204</v>
      </c>
    </row>
    <row r="593" spans="2:23">
      <c r="B593" s="85">
        <v>590</v>
      </c>
      <c r="C593" s="6" t="s">
        <v>2033</v>
      </c>
      <c r="D593" s="6" t="s">
        <v>219</v>
      </c>
      <c r="E593" s="6" t="s">
        <v>21</v>
      </c>
      <c r="F593" s="53">
        <v>44125</v>
      </c>
      <c r="G593" s="6" t="s">
        <v>1443</v>
      </c>
      <c r="H593" s="53">
        <v>44125</v>
      </c>
      <c r="I593" s="60" t="s">
        <v>2175</v>
      </c>
      <c r="J593" s="60" t="s">
        <v>2176</v>
      </c>
      <c r="K593" s="32"/>
      <c r="L593" s="32"/>
      <c r="M593" s="148">
        <v>28100</v>
      </c>
      <c r="N593" s="148">
        <v>31780</v>
      </c>
      <c r="O593" s="132"/>
      <c r="P593" s="33"/>
      <c r="Q593" s="34"/>
      <c r="R593" s="8" t="s">
        <v>302</v>
      </c>
      <c r="S593" s="8" t="s">
        <v>236</v>
      </c>
      <c r="T593" s="39">
        <v>44125</v>
      </c>
      <c r="U593" s="6" t="s">
        <v>237</v>
      </c>
      <c r="V593" s="4" t="s">
        <v>238</v>
      </c>
      <c r="W593" s="5" t="s">
        <v>2205</v>
      </c>
    </row>
    <row r="594" spans="2:23">
      <c r="B594" s="85">
        <v>591</v>
      </c>
      <c r="C594" s="6" t="s">
        <v>1493</v>
      </c>
      <c r="D594" s="6" t="s">
        <v>219</v>
      </c>
      <c r="E594" s="6" t="s">
        <v>319</v>
      </c>
      <c r="F594" s="53">
        <v>44125</v>
      </c>
      <c r="G594" s="6" t="s">
        <v>329</v>
      </c>
      <c r="H594" s="53">
        <v>44125</v>
      </c>
      <c r="I594" s="60" t="s">
        <v>2177</v>
      </c>
      <c r="J594" s="60" t="s">
        <v>2178</v>
      </c>
      <c r="K594" s="32"/>
      <c r="L594" s="32"/>
      <c r="M594" s="148"/>
      <c r="N594" s="148">
        <v>72000</v>
      </c>
      <c r="O594" s="132"/>
      <c r="P594" s="33"/>
      <c r="Q594" s="34"/>
      <c r="R594" s="8" t="s">
        <v>810</v>
      </c>
      <c r="S594" s="8" t="s">
        <v>236</v>
      </c>
      <c r="T594" s="39">
        <v>44126</v>
      </c>
      <c r="U594" s="6" t="s">
        <v>270</v>
      </c>
      <c r="V594" s="4" t="s">
        <v>2179</v>
      </c>
      <c r="W594" s="5" t="s">
        <v>2269</v>
      </c>
    </row>
    <row r="595" spans="2:23">
      <c r="B595" s="85">
        <v>592</v>
      </c>
      <c r="C595" s="6" t="s">
        <v>2144</v>
      </c>
      <c r="D595" s="6" t="s">
        <v>218</v>
      </c>
      <c r="E595" s="6" t="s">
        <v>21</v>
      </c>
      <c r="F595" s="53">
        <v>44124</v>
      </c>
      <c r="G595" s="6" t="s">
        <v>15</v>
      </c>
      <c r="H595" s="53">
        <v>44124</v>
      </c>
      <c r="I595" s="60" t="s">
        <v>2145</v>
      </c>
      <c r="J595" s="60" t="s">
        <v>373</v>
      </c>
      <c r="K595" s="32"/>
      <c r="L595" s="32"/>
      <c r="M595" s="148">
        <v>46080</v>
      </c>
      <c r="N595" s="148">
        <v>49080</v>
      </c>
      <c r="O595" s="132"/>
      <c r="P595" s="33"/>
      <c r="Q595" s="34"/>
      <c r="R595" s="8" t="s">
        <v>293</v>
      </c>
      <c r="S595" s="8" t="s">
        <v>236</v>
      </c>
      <c r="T595" s="39">
        <v>44125</v>
      </c>
      <c r="U595" s="6" t="s">
        <v>237</v>
      </c>
      <c r="V595" s="4" t="s">
        <v>238</v>
      </c>
      <c r="W595" s="5" t="s">
        <v>2200</v>
      </c>
    </row>
    <row r="596" spans="2:23">
      <c r="B596" s="85">
        <v>593</v>
      </c>
      <c r="C596" s="6" t="s">
        <v>1581</v>
      </c>
      <c r="D596" s="6" t="s">
        <v>223</v>
      </c>
      <c r="E596" s="6" t="s">
        <v>1619</v>
      </c>
      <c r="F596" s="53">
        <v>44126</v>
      </c>
      <c r="G596" s="6" t="s">
        <v>191</v>
      </c>
      <c r="H596" s="6" t="s">
        <v>29</v>
      </c>
      <c r="I596" s="60" t="s">
        <v>2180</v>
      </c>
      <c r="J596" s="60" t="s">
        <v>2091</v>
      </c>
      <c r="K596" s="32"/>
      <c r="L596" s="32"/>
      <c r="M596" s="148">
        <v>34400</v>
      </c>
      <c r="N596" s="148">
        <f>M596*1.1</f>
        <v>37840</v>
      </c>
      <c r="O596" s="132"/>
      <c r="P596" s="33"/>
      <c r="Q596" s="34"/>
      <c r="R596" s="8" t="s">
        <v>2181</v>
      </c>
      <c r="S596" s="8" t="s">
        <v>17</v>
      </c>
      <c r="T596" s="39">
        <v>44134</v>
      </c>
      <c r="U596" s="6" t="s">
        <v>217</v>
      </c>
      <c r="V596" s="4" t="s">
        <v>2182</v>
      </c>
      <c r="W596" s="5" t="s">
        <v>2183</v>
      </c>
    </row>
    <row r="597" spans="2:23">
      <c r="B597" s="85">
        <v>594</v>
      </c>
      <c r="C597" s="6" t="s">
        <v>3981</v>
      </c>
      <c r="D597" s="6" t="s">
        <v>219</v>
      </c>
      <c r="E597" s="6" t="s">
        <v>21</v>
      </c>
      <c r="F597" s="53">
        <v>44127</v>
      </c>
      <c r="G597" s="6" t="s">
        <v>178</v>
      </c>
      <c r="H597" s="53">
        <v>44127</v>
      </c>
      <c r="I597" s="60" t="s">
        <v>2184</v>
      </c>
      <c r="J597" s="60" t="s">
        <v>2185</v>
      </c>
      <c r="K597" s="32"/>
      <c r="L597" s="32"/>
      <c r="M597" s="148">
        <v>188000</v>
      </c>
      <c r="N597" s="148">
        <f>M597*1.1</f>
        <v>206800.00000000003</v>
      </c>
      <c r="O597" s="132"/>
      <c r="P597" s="33"/>
      <c r="Q597" s="34"/>
      <c r="R597" s="8" t="s">
        <v>10</v>
      </c>
      <c r="S597" s="39">
        <v>44134</v>
      </c>
      <c r="T597" s="39">
        <v>44165</v>
      </c>
      <c r="U597" s="6" t="s">
        <v>257</v>
      </c>
      <c r="V597" s="4" t="s">
        <v>2270</v>
      </c>
      <c r="W597" s="5" t="s">
        <v>2271</v>
      </c>
    </row>
    <row r="598" spans="2:23">
      <c r="B598" s="85">
        <v>595</v>
      </c>
      <c r="C598" s="6" t="s">
        <v>2206</v>
      </c>
      <c r="D598" s="6" t="s">
        <v>219</v>
      </c>
      <c r="E598" s="6" t="s">
        <v>319</v>
      </c>
      <c r="F598" s="53">
        <v>44127</v>
      </c>
      <c r="G598" s="6" t="s">
        <v>955</v>
      </c>
      <c r="H598" s="53">
        <v>44127</v>
      </c>
      <c r="I598" s="60" t="s">
        <v>2207</v>
      </c>
      <c r="J598" s="60" t="s">
        <v>2208</v>
      </c>
      <c r="K598" s="32"/>
      <c r="L598" s="32"/>
      <c r="M598" s="148">
        <v>1050000</v>
      </c>
      <c r="N598" s="148">
        <f>M598*1.1</f>
        <v>1155000</v>
      </c>
      <c r="O598" s="132"/>
      <c r="P598" s="33"/>
      <c r="Q598" s="34"/>
      <c r="R598" s="8" t="s">
        <v>1679</v>
      </c>
      <c r="S598" s="39">
        <v>44130</v>
      </c>
      <c r="T598" s="39">
        <v>44165</v>
      </c>
      <c r="U598" s="6" t="s">
        <v>257</v>
      </c>
      <c r="V598" s="4" t="s">
        <v>2272</v>
      </c>
      <c r="W598" s="5" t="s">
        <v>2273</v>
      </c>
    </row>
    <row r="599" spans="2:23">
      <c r="B599" s="85">
        <v>596</v>
      </c>
      <c r="C599" s="6" t="s">
        <v>2206</v>
      </c>
      <c r="D599" s="6" t="s">
        <v>219</v>
      </c>
      <c r="E599" s="6" t="s">
        <v>319</v>
      </c>
      <c r="F599" s="53">
        <v>44127</v>
      </c>
      <c r="G599" s="6" t="s">
        <v>955</v>
      </c>
      <c r="H599" s="53">
        <v>44127</v>
      </c>
      <c r="I599" s="60" t="s">
        <v>2207</v>
      </c>
      <c r="J599" s="60" t="s">
        <v>2209</v>
      </c>
      <c r="K599" s="32"/>
      <c r="L599" s="32"/>
      <c r="M599" s="148">
        <v>120000</v>
      </c>
      <c r="N599" s="148">
        <f>M599*1.1</f>
        <v>132000</v>
      </c>
      <c r="O599" s="132"/>
      <c r="P599" s="33"/>
      <c r="Q599" s="34"/>
      <c r="R599" s="8" t="s">
        <v>10</v>
      </c>
      <c r="S599" s="39">
        <v>44132</v>
      </c>
      <c r="T599" s="39">
        <v>44165</v>
      </c>
      <c r="U599" s="6" t="s">
        <v>257</v>
      </c>
      <c r="V599" s="4" t="s">
        <v>2210</v>
      </c>
      <c r="W599" s="5" t="s">
        <v>2211</v>
      </c>
    </row>
    <row r="600" spans="2:23">
      <c r="B600" s="85">
        <v>597</v>
      </c>
      <c r="C600" s="6" t="s">
        <v>1581</v>
      </c>
      <c r="D600" s="6" t="s">
        <v>219</v>
      </c>
      <c r="E600" s="6" t="s">
        <v>1619</v>
      </c>
      <c r="F600" s="53">
        <v>44127</v>
      </c>
      <c r="G600" s="6" t="s">
        <v>413</v>
      </c>
      <c r="H600" s="53">
        <v>44127</v>
      </c>
      <c r="I600" s="60" t="s">
        <v>2186</v>
      </c>
      <c r="J600" s="60" t="s">
        <v>2187</v>
      </c>
      <c r="K600" s="32"/>
      <c r="L600" s="32"/>
      <c r="M600" s="148">
        <v>36000</v>
      </c>
      <c r="N600" s="148">
        <f>M600*1.1</f>
        <v>39600</v>
      </c>
      <c r="O600" s="132"/>
      <c r="P600" s="33"/>
      <c r="Q600" s="34"/>
      <c r="R600" s="8" t="s">
        <v>10</v>
      </c>
      <c r="S600" s="39">
        <v>44134</v>
      </c>
      <c r="T600" s="39">
        <v>44162</v>
      </c>
      <c r="U600" s="6" t="s">
        <v>257</v>
      </c>
      <c r="V600" s="4" t="s">
        <v>2274</v>
      </c>
      <c r="W600" s="5" t="s">
        <v>2275</v>
      </c>
    </row>
    <row r="601" spans="2:23">
      <c r="B601" s="85">
        <v>598</v>
      </c>
      <c r="C601" s="88" t="s">
        <v>1487</v>
      </c>
      <c r="D601" s="88" t="s">
        <v>218</v>
      </c>
      <c r="E601" s="6" t="s">
        <v>37</v>
      </c>
      <c r="F601" s="107">
        <v>43684</v>
      </c>
      <c r="G601" s="106" t="s">
        <v>1482</v>
      </c>
      <c r="H601" s="53">
        <v>43691</v>
      </c>
      <c r="I601" s="60" t="s">
        <v>1488</v>
      </c>
      <c r="J601" s="60" t="s">
        <v>1484</v>
      </c>
      <c r="K601" s="32"/>
      <c r="L601" s="32"/>
      <c r="M601" s="148"/>
      <c r="N601" s="148">
        <v>20158527.559999999</v>
      </c>
      <c r="O601" s="138">
        <v>15254.97</v>
      </c>
      <c r="P601" s="8"/>
      <c r="Q601" s="39"/>
      <c r="R601" s="8" t="s">
        <v>601</v>
      </c>
      <c r="S601" s="8" t="s">
        <v>12</v>
      </c>
      <c r="T601" s="39">
        <v>44148</v>
      </c>
      <c r="U601" s="6" t="s">
        <v>56</v>
      </c>
      <c r="V601" s="4" t="s">
        <v>5743</v>
      </c>
      <c r="W601" s="5" t="s">
        <v>5744</v>
      </c>
    </row>
    <row r="602" spans="2:23">
      <c r="B602" s="85">
        <v>599</v>
      </c>
      <c r="C602" s="6" t="s">
        <v>2144</v>
      </c>
      <c r="D602" s="6" t="s">
        <v>218</v>
      </c>
      <c r="E602" s="6" t="s">
        <v>21</v>
      </c>
      <c r="F602" s="53">
        <v>44124</v>
      </c>
      <c r="G602" s="6" t="s">
        <v>15</v>
      </c>
      <c r="H602" s="53">
        <v>44124</v>
      </c>
      <c r="I602" s="60" t="s">
        <v>2145</v>
      </c>
      <c r="J602" s="60" t="s">
        <v>2188</v>
      </c>
      <c r="K602" s="32"/>
      <c r="L602" s="32"/>
      <c r="M602" s="148">
        <v>5844000</v>
      </c>
      <c r="N602" s="148">
        <f>M602*1.1</f>
        <v>6428400.0000000009</v>
      </c>
      <c r="O602" s="132"/>
      <c r="P602" s="33"/>
      <c r="Q602" s="34"/>
      <c r="R602" s="8" t="s">
        <v>2663</v>
      </c>
      <c r="S602" s="39">
        <v>44165</v>
      </c>
      <c r="T602" s="39">
        <v>44180</v>
      </c>
      <c r="U602" s="6" t="s">
        <v>217</v>
      </c>
      <c r="V602" s="4" t="s">
        <v>2589</v>
      </c>
      <c r="W602" s="5" t="s">
        <v>2505</v>
      </c>
    </row>
    <row r="603" spans="2:23">
      <c r="B603" s="85">
        <v>600</v>
      </c>
      <c r="C603" s="6" t="s">
        <v>2033</v>
      </c>
      <c r="D603" s="6" t="s">
        <v>219</v>
      </c>
      <c r="E603" s="6" t="s">
        <v>21</v>
      </c>
      <c r="F603" s="53">
        <v>44130</v>
      </c>
      <c r="G603" s="6" t="s">
        <v>1443</v>
      </c>
      <c r="H603" s="53">
        <v>44131</v>
      </c>
      <c r="I603" s="60" t="s">
        <v>2212</v>
      </c>
      <c r="J603" s="60" t="s">
        <v>2213</v>
      </c>
      <c r="K603" s="32"/>
      <c r="L603" s="32"/>
      <c r="M603" s="148">
        <v>9080</v>
      </c>
      <c r="N603" s="148">
        <v>14580</v>
      </c>
      <c r="O603" s="132"/>
      <c r="P603" s="33"/>
      <c r="Q603" s="34"/>
      <c r="R603" s="8" t="s">
        <v>302</v>
      </c>
      <c r="S603" s="8" t="s">
        <v>236</v>
      </c>
      <c r="T603" s="39">
        <v>44131</v>
      </c>
      <c r="U603" s="6" t="s">
        <v>237</v>
      </c>
      <c r="V603" s="4" t="s">
        <v>238</v>
      </c>
      <c r="W603" s="5" t="s">
        <v>2428</v>
      </c>
    </row>
    <row r="604" spans="2:23">
      <c r="B604" s="85">
        <v>601</v>
      </c>
      <c r="C604" s="6" t="s">
        <v>2033</v>
      </c>
      <c r="D604" s="6" t="s">
        <v>219</v>
      </c>
      <c r="E604" s="6" t="s">
        <v>21</v>
      </c>
      <c r="F604" s="53">
        <v>44130</v>
      </c>
      <c r="G604" s="6" t="s">
        <v>490</v>
      </c>
      <c r="H604" s="53">
        <v>44131</v>
      </c>
      <c r="I604" s="60" t="s">
        <v>2506</v>
      </c>
      <c r="J604" s="60" t="s">
        <v>2214</v>
      </c>
      <c r="K604" s="32"/>
      <c r="L604" s="32"/>
      <c r="M604" s="148">
        <v>177500</v>
      </c>
      <c r="N604" s="148">
        <f>M604*1.1</f>
        <v>195250.00000000003</v>
      </c>
      <c r="O604" s="132"/>
      <c r="P604" s="33"/>
      <c r="Q604" s="34"/>
      <c r="R604" s="8" t="s">
        <v>10</v>
      </c>
      <c r="S604" s="39">
        <v>44132</v>
      </c>
      <c r="T604" s="39">
        <v>44165</v>
      </c>
      <c r="U604" s="6" t="s">
        <v>257</v>
      </c>
      <c r="V604" s="4" t="s">
        <v>2215</v>
      </c>
      <c r="W604" s="5" t="s">
        <v>2216</v>
      </c>
    </row>
    <row r="605" spans="2:23">
      <c r="B605" s="85">
        <v>602</v>
      </c>
      <c r="C605" s="6" t="s">
        <v>2217</v>
      </c>
      <c r="D605" s="6" t="s">
        <v>219</v>
      </c>
      <c r="E605" s="6" t="s">
        <v>21</v>
      </c>
      <c r="F605" s="53">
        <v>44131</v>
      </c>
      <c r="G605" s="6" t="s">
        <v>1654</v>
      </c>
      <c r="H605" s="53" t="s">
        <v>29</v>
      </c>
      <c r="I605" s="60" t="s">
        <v>2218</v>
      </c>
      <c r="J605" s="60" t="s">
        <v>2219</v>
      </c>
      <c r="K605" s="32"/>
      <c r="L605" s="32"/>
      <c r="M605" s="148">
        <v>297550</v>
      </c>
      <c r="N605" s="148">
        <f>M605*1.1</f>
        <v>327305</v>
      </c>
      <c r="O605" s="132"/>
      <c r="P605" s="33"/>
      <c r="Q605" s="34"/>
      <c r="R605" s="8" t="s">
        <v>2104</v>
      </c>
      <c r="S605" s="8" t="s">
        <v>17</v>
      </c>
      <c r="T605" s="39">
        <v>44148</v>
      </c>
      <c r="U605" s="6" t="s">
        <v>257</v>
      </c>
      <c r="V605" s="4" t="s">
        <v>2220</v>
      </c>
      <c r="W605" s="5" t="s">
        <v>2221</v>
      </c>
    </row>
    <row r="606" spans="2:23">
      <c r="B606" s="85">
        <v>603</v>
      </c>
      <c r="C606" s="6" t="s">
        <v>2257</v>
      </c>
      <c r="D606" s="6" t="s">
        <v>219</v>
      </c>
      <c r="E606" s="6" t="s">
        <v>319</v>
      </c>
      <c r="F606" s="53">
        <v>44132</v>
      </c>
      <c r="G606" s="6" t="s">
        <v>178</v>
      </c>
      <c r="H606" s="53">
        <v>44132</v>
      </c>
      <c r="I606" s="60" t="s">
        <v>2222</v>
      </c>
      <c r="J606" s="60" t="s">
        <v>2223</v>
      </c>
      <c r="K606" s="32"/>
      <c r="L606" s="32"/>
      <c r="M606" s="148">
        <v>255000</v>
      </c>
      <c r="N606" s="148">
        <f>M606*1.1</f>
        <v>280500</v>
      </c>
      <c r="O606" s="132"/>
      <c r="P606" s="33"/>
      <c r="Q606" s="34"/>
      <c r="R606" s="8" t="s">
        <v>1181</v>
      </c>
      <c r="S606" s="39">
        <v>44134</v>
      </c>
      <c r="T606" s="39">
        <v>44165</v>
      </c>
      <c r="U606" s="6" t="s">
        <v>258</v>
      </c>
      <c r="V606" s="4" t="s">
        <v>2276</v>
      </c>
      <c r="W606" s="5" t="s">
        <v>2277</v>
      </c>
    </row>
    <row r="607" spans="2:23">
      <c r="B607" s="85">
        <v>604</v>
      </c>
      <c r="C607" s="6" t="s">
        <v>2257</v>
      </c>
      <c r="D607" s="6" t="s">
        <v>219</v>
      </c>
      <c r="E607" s="6" t="s">
        <v>319</v>
      </c>
      <c r="F607" s="53">
        <v>44132</v>
      </c>
      <c r="G607" s="6" t="s">
        <v>178</v>
      </c>
      <c r="H607" s="53">
        <v>44132</v>
      </c>
      <c r="I607" s="60" t="s">
        <v>2224</v>
      </c>
      <c r="J607" s="60" t="s">
        <v>2225</v>
      </c>
      <c r="K607" s="32"/>
      <c r="L607" s="32"/>
      <c r="M607" s="148">
        <v>179159</v>
      </c>
      <c r="N607" s="148">
        <f>M607*1.1</f>
        <v>197074.90000000002</v>
      </c>
      <c r="O607" s="132"/>
      <c r="P607" s="33"/>
      <c r="Q607" s="34"/>
      <c r="R607" s="8" t="s">
        <v>317</v>
      </c>
      <c r="S607" s="8" t="s">
        <v>236</v>
      </c>
      <c r="T607" s="39">
        <v>44133</v>
      </c>
      <c r="U607" s="6" t="s">
        <v>237</v>
      </c>
      <c r="V607" s="4" t="s">
        <v>2226</v>
      </c>
      <c r="W607" s="5" t="s">
        <v>2590</v>
      </c>
    </row>
    <row r="608" spans="2:23">
      <c r="B608" s="85">
        <v>605</v>
      </c>
      <c r="C608" s="6" t="s">
        <v>2257</v>
      </c>
      <c r="D608" s="6" t="s">
        <v>219</v>
      </c>
      <c r="E608" s="6" t="s">
        <v>37</v>
      </c>
      <c r="F608" s="53">
        <v>44132</v>
      </c>
      <c r="G608" s="6" t="s">
        <v>178</v>
      </c>
      <c r="H608" s="53">
        <v>44132</v>
      </c>
      <c r="I608" s="60" t="s">
        <v>2224</v>
      </c>
      <c r="J608" s="60" t="s">
        <v>2227</v>
      </c>
      <c r="K608" s="32"/>
      <c r="L608" s="32"/>
      <c r="M608" s="148"/>
      <c r="N608" s="148">
        <v>159600</v>
      </c>
      <c r="O608" s="132"/>
      <c r="P608" s="33"/>
      <c r="Q608" s="34"/>
      <c r="R608" s="8" t="s">
        <v>302</v>
      </c>
      <c r="S608" s="8" t="s">
        <v>236</v>
      </c>
      <c r="T608" s="39">
        <v>44132</v>
      </c>
      <c r="U608" s="6" t="s">
        <v>237</v>
      </c>
      <c r="V608" s="4" t="s">
        <v>238</v>
      </c>
      <c r="W608" s="5" t="s">
        <v>2278</v>
      </c>
    </row>
    <row r="609" spans="2:23">
      <c r="B609" s="85">
        <v>606</v>
      </c>
      <c r="C609" s="6" t="s">
        <v>2257</v>
      </c>
      <c r="D609" s="6" t="s">
        <v>219</v>
      </c>
      <c r="E609" s="6" t="s">
        <v>37</v>
      </c>
      <c r="F609" s="53">
        <v>44132</v>
      </c>
      <c r="G609" s="6" t="s">
        <v>178</v>
      </c>
      <c r="H609" s="53">
        <v>44132</v>
      </c>
      <c r="I609" s="60" t="s">
        <v>2224</v>
      </c>
      <c r="J609" s="60" t="s">
        <v>2228</v>
      </c>
      <c r="K609" s="32"/>
      <c r="L609" s="32"/>
      <c r="M609" s="148">
        <v>16300</v>
      </c>
      <c r="N609" s="148">
        <v>19800</v>
      </c>
      <c r="O609" s="132"/>
      <c r="P609" s="33"/>
      <c r="Q609" s="34"/>
      <c r="R609" s="8" t="s">
        <v>2229</v>
      </c>
      <c r="S609" s="8" t="s">
        <v>236</v>
      </c>
      <c r="T609" s="39">
        <v>44132</v>
      </c>
      <c r="U609" s="6" t="s">
        <v>237</v>
      </c>
      <c r="V609" s="4" t="s">
        <v>238</v>
      </c>
      <c r="W609" s="5" t="s">
        <v>2279</v>
      </c>
    </row>
    <row r="610" spans="2:23">
      <c r="B610" s="85">
        <v>607</v>
      </c>
      <c r="C610" s="6" t="s">
        <v>2257</v>
      </c>
      <c r="D610" s="6" t="s">
        <v>219</v>
      </c>
      <c r="E610" s="6" t="s">
        <v>37</v>
      </c>
      <c r="F610" s="53">
        <v>44132</v>
      </c>
      <c r="G610" s="6" t="s">
        <v>178</v>
      </c>
      <c r="H610" s="53">
        <v>44132</v>
      </c>
      <c r="I610" s="60" t="s">
        <v>2224</v>
      </c>
      <c r="J610" s="60" t="s">
        <v>2230</v>
      </c>
      <c r="K610" s="32"/>
      <c r="L610" s="32"/>
      <c r="M610" s="148"/>
      <c r="N610" s="148">
        <v>43250</v>
      </c>
      <c r="O610" s="132"/>
      <c r="P610" s="33"/>
      <c r="Q610" s="34"/>
      <c r="R610" s="8" t="s">
        <v>293</v>
      </c>
      <c r="S610" s="8" t="s">
        <v>236</v>
      </c>
      <c r="T610" s="39">
        <v>44132</v>
      </c>
      <c r="U610" s="6" t="s">
        <v>237</v>
      </c>
      <c r="V610" s="4" t="s">
        <v>238</v>
      </c>
      <c r="W610" s="5" t="s">
        <v>2280</v>
      </c>
    </row>
    <row r="611" spans="2:23">
      <c r="B611" s="85">
        <v>608</v>
      </c>
      <c r="C611" s="6" t="s">
        <v>2257</v>
      </c>
      <c r="D611" s="6" t="s">
        <v>219</v>
      </c>
      <c r="E611" s="6" t="s">
        <v>37</v>
      </c>
      <c r="F611" s="53">
        <v>44132</v>
      </c>
      <c r="G611" s="6" t="s">
        <v>178</v>
      </c>
      <c r="H611" s="53">
        <v>44132</v>
      </c>
      <c r="I611" s="60" t="s">
        <v>2224</v>
      </c>
      <c r="J611" s="60" t="s">
        <v>2231</v>
      </c>
      <c r="K611" s="32"/>
      <c r="L611" s="32"/>
      <c r="M611" s="148">
        <v>31500</v>
      </c>
      <c r="N611" s="148">
        <f>M611*1.1</f>
        <v>34650</v>
      </c>
      <c r="O611" s="132"/>
      <c r="P611" s="33"/>
      <c r="Q611" s="34"/>
      <c r="R611" s="8" t="s">
        <v>1703</v>
      </c>
      <c r="S611" s="39">
        <v>44134</v>
      </c>
      <c r="T611" s="39">
        <v>44165</v>
      </c>
      <c r="U611" s="6" t="s">
        <v>258</v>
      </c>
      <c r="V611" s="4" t="s">
        <v>2281</v>
      </c>
      <c r="W611" s="5" t="s">
        <v>2282</v>
      </c>
    </row>
    <row r="612" spans="2:23">
      <c r="B612" s="85">
        <v>609</v>
      </c>
      <c r="C612" s="6" t="s">
        <v>2257</v>
      </c>
      <c r="D612" s="6" t="s">
        <v>219</v>
      </c>
      <c r="E612" s="6" t="s">
        <v>319</v>
      </c>
      <c r="F612" s="53">
        <v>44132</v>
      </c>
      <c r="G612" s="6" t="s">
        <v>178</v>
      </c>
      <c r="H612" s="53">
        <v>44132</v>
      </c>
      <c r="I612" s="60" t="s">
        <v>2224</v>
      </c>
      <c r="J612" s="60" t="s">
        <v>2232</v>
      </c>
      <c r="K612" s="32"/>
      <c r="L612" s="32"/>
      <c r="M612" s="148">
        <v>24000</v>
      </c>
      <c r="N612" s="148">
        <f>M612*1.1</f>
        <v>26400.000000000004</v>
      </c>
      <c r="O612" s="132"/>
      <c r="P612" s="33"/>
      <c r="Q612" s="34"/>
      <c r="R612" s="8" t="s">
        <v>1627</v>
      </c>
      <c r="S612" s="39">
        <v>44134</v>
      </c>
      <c r="T612" s="39">
        <v>44165</v>
      </c>
      <c r="U612" s="6" t="s">
        <v>258</v>
      </c>
      <c r="V612" s="4" t="s">
        <v>2283</v>
      </c>
      <c r="W612" s="5" t="s">
        <v>2284</v>
      </c>
    </row>
    <row r="613" spans="2:23">
      <c r="B613" s="85">
        <v>610</v>
      </c>
      <c r="C613" s="6" t="s">
        <v>3981</v>
      </c>
      <c r="D613" s="6" t="s">
        <v>219</v>
      </c>
      <c r="E613" s="6" t="s">
        <v>21</v>
      </c>
      <c r="F613" s="53">
        <v>44132</v>
      </c>
      <c r="G613" s="6" t="s">
        <v>178</v>
      </c>
      <c r="H613" s="53">
        <v>44132</v>
      </c>
      <c r="I613" s="60" t="s">
        <v>2233</v>
      </c>
      <c r="J613" s="60" t="s">
        <v>2234</v>
      </c>
      <c r="K613" s="32"/>
      <c r="L613" s="32"/>
      <c r="M613" s="148">
        <v>1101000</v>
      </c>
      <c r="N613" s="148">
        <f>M613*1.1</f>
        <v>1211100</v>
      </c>
      <c r="O613" s="132"/>
      <c r="P613" s="33"/>
      <c r="Q613" s="34"/>
      <c r="R613" s="8" t="s">
        <v>2235</v>
      </c>
      <c r="S613" s="39">
        <v>44195</v>
      </c>
      <c r="T613" s="39">
        <v>44180</v>
      </c>
      <c r="U613" s="6" t="s">
        <v>759</v>
      </c>
      <c r="V613" s="4" t="s">
        <v>2236</v>
      </c>
      <c r="W613" s="5" t="s">
        <v>2847</v>
      </c>
    </row>
    <row r="614" spans="2:23">
      <c r="B614" s="85">
        <v>611</v>
      </c>
      <c r="C614" s="6" t="s">
        <v>2257</v>
      </c>
      <c r="D614" s="6" t="s">
        <v>219</v>
      </c>
      <c r="E614" s="6" t="s">
        <v>915</v>
      </c>
      <c r="F614" s="53">
        <v>44132</v>
      </c>
      <c r="G614" s="6" t="s">
        <v>178</v>
      </c>
      <c r="H614" s="53">
        <v>44132</v>
      </c>
      <c r="I614" s="60" t="s">
        <v>2237</v>
      </c>
      <c r="J614" s="60" t="s">
        <v>2238</v>
      </c>
      <c r="K614" s="32"/>
      <c r="L614" s="32"/>
      <c r="M614" s="148">
        <v>527000</v>
      </c>
      <c r="N614" s="148">
        <f>M614*1.1</f>
        <v>579700</v>
      </c>
      <c r="O614" s="132"/>
      <c r="P614" s="33"/>
      <c r="Q614" s="34"/>
      <c r="R614" s="8" t="s">
        <v>10</v>
      </c>
      <c r="S614" s="39">
        <v>44140</v>
      </c>
      <c r="T614" s="39">
        <v>44196</v>
      </c>
      <c r="U614" s="6" t="s">
        <v>258</v>
      </c>
      <c r="V614" s="4" t="s">
        <v>2364</v>
      </c>
      <c r="W614" s="5" t="s">
        <v>2285</v>
      </c>
    </row>
    <row r="615" spans="2:23">
      <c r="B615" s="85">
        <v>612</v>
      </c>
      <c r="C615" s="6" t="s">
        <v>1581</v>
      </c>
      <c r="D615" s="6" t="s">
        <v>219</v>
      </c>
      <c r="E615" s="6" t="s">
        <v>1619</v>
      </c>
      <c r="F615" s="53">
        <v>44132</v>
      </c>
      <c r="G615" s="6" t="s">
        <v>413</v>
      </c>
      <c r="H615" s="53">
        <v>44133</v>
      </c>
      <c r="I615" s="60" t="s">
        <v>2239</v>
      </c>
      <c r="J615" s="60" t="s">
        <v>2240</v>
      </c>
      <c r="K615" s="32"/>
      <c r="L615" s="32"/>
      <c r="M615" s="148"/>
      <c r="N615" s="148">
        <v>15400</v>
      </c>
      <c r="O615" s="132"/>
      <c r="P615" s="33"/>
      <c r="Q615" s="34"/>
      <c r="R615" s="8" t="s">
        <v>264</v>
      </c>
      <c r="S615" s="8" t="s">
        <v>236</v>
      </c>
      <c r="T615" s="39">
        <v>44133</v>
      </c>
      <c r="U615" s="6" t="s">
        <v>237</v>
      </c>
      <c r="V615" s="4" t="s">
        <v>2241</v>
      </c>
      <c r="W615" s="5" t="s">
        <v>2286</v>
      </c>
    </row>
    <row r="616" spans="2:23">
      <c r="B616" s="85">
        <v>613</v>
      </c>
      <c r="C616" s="6" t="s">
        <v>386</v>
      </c>
      <c r="D616" s="6" t="s">
        <v>219</v>
      </c>
      <c r="E616" s="6" t="s">
        <v>21</v>
      </c>
      <c r="F616" s="53">
        <v>44132</v>
      </c>
      <c r="G616" s="6" t="s">
        <v>191</v>
      </c>
      <c r="H616" s="53">
        <v>44132</v>
      </c>
      <c r="I616" s="60" t="s">
        <v>2242</v>
      </c>
      <c r="J616" s="60" t="s">
        <v>2243</v>
      </c>
      <c r="K616" s="32"/>
      <c r="L616" s="32"/>
      <c r="M616" s="148">
        <v>227000</v>
      </c>
      <c r="N616" s="148">
        <f>M616*1.1</f>
        <v>249700.00000000003</v>
      </c>
      <c r="O616" s="132"/>
      <c r="P616" s="33"/>
      <c r="Q616" s="34"/>
      <c r="R616" s="8" t="s">
        <v>30</v>
      </c>
      <c r="S616" s="39">
        <v>44133</v>
      </c>
      <c r="T616" s="39">
        <v>44165</v>
      </c>
      <c r="U616" s="6" t="s">
        <v>257</v>
      </c>
      <c r="V616" s="4" t="s">
        <v>2287</v>
      </c>
      <c r="W616" s="5" t="s">
        <v>2288</v>
      </c>
    </row>
    <row r="617" spans="2:23">
      <c r="B617" s="85">
        <v>614</v>
      </c>
      <c r="C617" s="6" t="s">
        <v>1553</v>
      </c>
      <c r="D617" s="6" t="s">
        <v>219</v>
      </c>
      <c r="E617" s="6" t="s">
        <v>21</v>
      </c>
      <c r="F617" s="53">
        <v>44132</v>
      </c>
      <c r="G617" s="6" t="s">
        <v>834</v>
      </c>
      <c r="H617" s="6" t="s">
        <v>29</v>
      </c>
      <c r="I617" s="60" t="s">
        <v>2244</v>
      </c>
      <c r="J617" s="60" t="s">
        <v>2245</v>
      </c>
      <c r="K617" s="32"/>
      <c r="L617" s="32"/>
      <c r="M617" s="148">
        <v>455530</v>
      </c>
      <c r="N617" s="148">
        <f>M617*1.1</f>
        <v>501083.00000000006</v>
      </c>
      <c r="O617" s="132"/>
      <c r="P617" s="33"/>
      <c r="Q617" s="34"/>
      <c r="R617" s="8" t="s">
        <v>10</v>
      </c>
      <c r="S617" s="8" t="s">
        <v>17</v>
      </c>
      <c r="T617" s="39">
        <v>44165</v>
      </c>
      <c r="U617" s="6" t="s">
        <v>257</v>
      </c>
      <c r="V617" s="4" t="s">
        <v>2246</v>
      </c>
      <c r="W617" s="5" t="s">
        <v>2247</v>
      </c>
    </row>
    <row r="618" spans="2:23">
      <c r="B618" s="85">
        <v>615</v>
      </c>
      <c r="C618" s="6" t="s">
        <v>1581</v>
      </c>
      <c r="D618" s="6" t="s">
        <v>219</v>
      </c>
      <c r="E618" s="6" t="s">
        <v>1619</v>
      </c>
      <c r="F618" s="53">
        <v>44133</v>
      </c>
      <c r="G618" s="6" t="s">
        <v>191</v>
      </c>
      <c r="H618" s="53">
        <v>44133</v>
      </c>
      <c r="I618" s="60" t="s">
        <v>2248</v>
      </c>
      <c r="J618" s="60" t="s">
        <v>2249</v>
      </c>
      <c r="K618" s="32"/>
      <c r="L618" s="32"/>
      <c r="M618" s="148">
        <v>870000</v>
      </c>
      <c r="N618" s="148">
        <f>M618*1.1</f>
        <v>957000.00000000012</v>
      </c>
      <c r="O618" s="132"/>
      <c r="P618" s="33"/>
      <c r="Q618" s="34"/>
      <c r="R618" s="8" t="s">
        <v>30</v>
      </c>
      <c r="S618" s="39">
        <v>44148</v>
      </c>
      <c r="T618" s="39">
        <v>44162</v>
      </c>
      <c r="U618" s="6" t="s">
        <v>257</v>
      </c>
      <c r="V618" s="4" t="s">
        <v>2365</v>
      </c>
      <c r="W618" s="5" t="s">
        <v>2366</v>
      </c>
    </row>
    <row r="619" spans="2:23">
      <c r="B619" s="85">
        <v>616</v>
      </c>
      <c r="C619" s="6" t="s">
        <v>386</v>
      </c>
      <c r="D619" s="6" t="s">
        <v>219</v>
      </c>
      <c r="E619" s="6" t="s">
        <v>21</v>
      </c>
      <c r="F619" s="53">
        <v>44133</v>
      </c>
      <c r="G619" s="6" t="s">
        <v>191</v>
      </c>
      <c r="H619" s="53">
        <v>44133</v>
      </c>
      <c r="I619" s="60" t="s">
        <v>2250</v>
      </c>
      <c r="J619" s="60" t="s">
        <v>2251</v>
      </c>
      <c r="K619" s="32"/>
      <c r="L619" s="32"/>
      <c r="M619" s="148">
        <v>15080</v>
      </c>
      <c r="N619" s="148">
        <v>19088</v>
      </c>
      <c r="O619" s="132"/>
      <c r="P619" s="33"/>
      <c r="Q619" s="34"/>
      <c r="R619" s="8" t="s">
        <v>241</v>
      </c>
      <c r="S619" s="8" t="s">
        <v>236</v>
      </c>
      <c r="T619" s="39">
        <v>44133</v>
      </c>
      <c r="U619" s="6" t="s">
        <v>237</v>
      </c>
      <c r="V619" s="4" t="s">
        <v>238</v>
      </c>
      <c r="W619" s="5" t="s">
        <v>2289</v>
      </c>
    </row>
    <row r="620" spans="2:23">
      <c r="B620" s="85">
        <v>617</v>
      </c>
      <c r="C620" s="6" t="s">
        <v>386</v>
      </c>
      <c r="D620" s="6" t="s">
        <v>219</v>
      </c>
      <c r="E620" s="6" t="s">
        <v>319</v>
      </c>
      <c r="F620" s="53">
        <v>44133</v>
      </c>
      <c r="G620" s="6" t="s">
        <v>191</v>
      </c>
      <c r="H620" s="53">
        <v>44133</v>
      </c>
      <c r="I620" s="60" t="s">
        <v>2252</v>
      </c>
      <c r="J620" s="60" t="s">
        <v>2253</v>
      </c>
      <c r="K620" s="32"/>
      <c r="L620" s="32"/>
      <c r="M620" s="148">
        <v>357000</v>
      </c>
      <c r="N620" s="148">
        <f>M620*1.1</f>
        <v>392700.00000000006</v>
      </c>
      <c r="O620" s="132"/>
      <c r="P620" s="33"/>
      <c r="Q620" s="34"/>
      <c r="R620" s="8" t="s">
        <v>30</v>
      </c>
      <c r="S620" s="39">
        <v>44132</v>
      </c>
      <c r="T620" s="39">
        <v>44165</v>
      </c>
      <c r="U620" s="6" t="s">
        <v>257</v>
      </c>
      <c r="V620" s="4" t="s">
        <v>2290</v>
      </c>
      <c r="W620" s="5" t="s">
        <v>2291</v>
      </c>
    </row>
    <row r="621" spans="2:23">
      <c r="B621" s="85">
        <v>618</v>
      </c>
      <c r="C621" s="6" t="s">
        <v>2254</v>
      </c>
      <c r="D621" s="6" t="s">
        <v>219</v>
      </c>
      <c r="E621" s="6" t="s">
        <v>21</v>
      </c>
      <c r="F621" s="53">
        <v>44133</v>
      </c>
      <c r="G621" s="6" t="s">
        <v>178</v>
      </c>
      <c r="H621" s="53">
        <v>44133</v>
      </c>
      <c r="I621" s="60" t="s">
        <v>2222</v>
      </c>
      <c r="J621" s="60" t="s">
        <v>2255</v>
      </c>
      <c r="K621" s="32"/>
      <c r="L621" s="32"/>
      <c r="M621" s="148">
        <v>450000</v>
      </c>
      <c r="N621" s="148">
        <f>M621*1.1</f>
        <v>495000.00000000006</v>
      </c>
      <c r="O621" s="132"/>
      <c r="P621" s="33"/>
      <c r="Q621" s="34"/>
      <c r="R621" s="8" t="s">
        <v>2014</v>
      </c>
      <c r="S621" s="39">
        <v>44141</v>
      </c>
      <c r="T621" s="39">
        <v>44134</v>
      </c>
      <c r="U621" s="6" t="s">
        <v>759</v>
      </c>
      <c r="V621" s="4" t="s">
        <v>2256</v>
      </c>
      <c r="W621" s="5" t="s">
        <v>2367</v>
      </c>
    </row>
    <row r="622" spans="2:23">
      <c r="B622" s="85">
        <v>619</v>
      </c>
      <c r="C622" s="6" t="s">
        <v>2257</v>
      </c>
      <c r="D622" s="6" t="s">
        <v>219</v>
      </c>
      <c r="E622" s="6" t="s">
        <v>319</v>
      </c>
      <c r="F622" s="53">
        <v>44132</v>
      </c>
      <c r="G622" s="6" t="s">
        <v>178</v>
      </c>
      <c r="H622" s="53">
        <v>44133</v>
      </c>
      <c r="I622" s="60" t="s">
        <v>2258</v>
      </c>
      <c r="J622" s="60" t="s">
        <v>2259</v>
      </c>
      <c r="K622" s="32"/>
      <c r="L622" s="32"/>
      <c r="M622" s="148">
        <v>730000</v>
      </c>
      <c r="N622" s="148">
        <f>M622*1.1</f>
        <v>803000.00000000012</v>
      </c>
      <c r="O622" s="132"/>
      <c r="P622" s="33"/>
      <c r="Q622" s="34"/>
      <c r="R622" s="8" t="s">
        <v>1246</v>
      </c>
      <c r="S622" s="39">
        <v>44141</v>
      </c>
      <c r="T622" s="39">
        <v>44195</v>
      </c>
      <c r="U622" s="6" t="s">
        <v>257</v>
      </c>
      <c r="V622" s="4" t="s">
        <v>2591</v>
      </c>
      <c r="W622" s="5" t="s">
        <v>2368</v>
      </c>
    </row>
    <row r="623" spans="2:23">
      <c r="B623" s="85">
        <v>620</v>
      </c>
      <c r="C623" s="6" t="s">
        <v>2257</v>
      </c>
      <c r="D623" s="6" t="s">
        <v>219</v>
      </c>
      <c r="E623" s="6" t="s">
        <v>21</v>
      </c>
      <c r="F623" s="53">
        <v>44134</v>
      </c>
      <c r="G623" s="6" t="s">
        <v>178</v>
      </c>
      <c r="H623" s="53">
        <v>44134</v>
      </c>
      <c r="I623" s="60" t="s">
        <v>2292</v>
      </c>
      <c r="J623" s="60" t="s">
        <v>2293</v>
      </c>
      <c r="K623" s="32"/>
      <c r="L623" s="32"/>
      <c r="M623" s="148">
        <v>37980</v>
      </c>
      <c r="N623" s="148">
        <v>44528</v>
      </c>
      <c r="O623" s="132"/>
      <c r="P623" s="33"/>
      <c r="Q623" s="34"/>
      <c r="R623" s="8" t="s">
        <v>318</v>
      </c>
      <c r="S623" s="8" t="s">
        <v>236</v>
      </c>
      <c r="T623" s="39">
        <v>44134</v>
      </c>
      <c r="U623" s="6" t="s">
        <v>237</v>
      </c>
      <c r="V623" s="4" t="s">
        <v>238</v>
      </c>
      <c r="W623" s="5" t="s">
        <v>2294</v>
      </c>
    </row>
    <row r="624" spans="2:23">
      <c r="B624" s="85">
        <v>621</v>
      </c>
      <c r="C624" s="6" t="s">
        <v>1581</v>
      </c>
      <c r="D624" s="6" t="s">
        <v>219</v>
      </c>
      <c r="E624" s="6" t="s">
        <v>1619</v>
      </c>
      <c r="F624" s="53">
        <v>44134</v>
      </c>
      <c r="G624" s="6" t="s">
        <v>413</v>
      </c>
      <c r="H624" s="53">
        <v>44134</v>
      </c>
      <c r="I624" s="60" t="s">
        <v>2295</v>
      </c>
      <c r="J624" s="60" t="s">
        <v>2296</v>
      </c>
      <c r="K624" s="32"/>
      <c r="L624" s="32"/>
      <c r="M624" s="148">
        <v>7200</v>
      </c>
      <c r="N624" s="148">
        <v>9700</v>
      </c>
      <c r="O624" s="132"/>
      <c r="P624" s="33"/>
      <c r="Q624" s="34"/>
      <c r="R624" s="8" t="s">
        <v>264</v>
      </c>
      <c r="S624" s="8" t="s">
        <v>236</v>
      </c>
      <c r="T624" s="39">
        <v>44134</v>
      </c>
      <c r="U624" s="6" t="s">
        <v>237</v>
      </c>
      <c r="V624" s="4" t="s">
        <v>2297</v>
      </c>
      <c r="W624" s="5" t="s">
        <v>2298</v>
      </c>
    </row>
    <row r="625" spans="2:23">
      <c r="B625" s="85">
        <v>622</v>
      </c>
      <c r="C625" s="6" t="s">
        <v>1581</v>
      </c>
      <c r="D625" s="6" t="s">
        <v>219</v>
      </c>
      <c r="E625" s="6" t="s">
        <v>1619</v>
      </c>
      <c r="F625" s="53">
        <v>44134</v>
      </c>
      <c r="G625" s="6" t="s">
        <v>191</v>
      </c>
      <c r="H625" s="53">
        <v>44134</v>
      </c>
      <c r="I625" s="60" t="s">
        <v>2299</v>
      </c>
      <c r="J625" s="60" t="s">
        <v>2300</v>
      </c>
      <c r="K625" s="32"/>
      <c r="L625" s="32"/>
      <c r="M625" s="148">
        <v>290000</v>
      </c>
      <c r="N625" s="148">
        <f t="shared" ref="N625:N630" si="18">M625*1.1</f>
        <v>319000</v>
      </c>
      <c r="O625" s="132"/>
      <c r="P625" s="33"/>
      <c r="Q625" s="34"/>
      <c r="R625" s="8" t="s">
        <v>30</v>
      </c>
      <c r="S625" s="39">
        <v>44152</v>
      </c>
      <c r="T625" s="39">
        <v>44162</v>
      </c>
      <c r="U625" s="6" t="s">
        <v>257</v>
      </c>
      <c r="V625" s="4" t="s">
        <v>2365</v>
      </c>
      <c r="W625" s="5" t="s">
        <v>2369</v>
      </c>
    </row>
    <row r="626" spans="2:23">
      <c r="B626" s="85">
        <v>623</v>
      </c>
      <c r="C626" s="6" t="s">
        <v>1581</v>
      </c>
      <c r="D626" s="6" t="s">
        <v>219</v>
      </c>
      <c r="E626" s="6" t="s">
        <v>1619</v>
      </c>
      <c r="F626" s="53">
        <v>44134</v>
      </c>
      <c r="G626" s="6" t="s">
        <v>413</v>
      </c>
      <c r="H626" s="53">
        <v>44134</v>
      </c>
      <c r="I626" s="60" t="s">
        <v>2301</v>
      </c>
      <c r="J626" s="60" t="s">
        <v>2302</v>
      </c>
      <c r="K626" s="32"/>
      <c r="L626" s="32"/>
      <c r="M626" s="148">
        <v>662000</v>
      </c>
      <c r="N626" s="148">
        <f t="shared" si="18"/>
        <v>728200.00000000012</v>
      </c>
      <c r="O626" s="132"/>
      <c r="P626" s="33"/>
      <c r="Q626" s="34"/>
      <c r="R626" s="8" t="s">
        <v>10</v>
      </c>
      <c r="S626" s="39">
        <v>44140</v>
      </c>
      <c r="T626" s="39">
        <v>44162</v>
      </c>
      <c r="U626" s="6" t="s">
        <v>257</v>
      </c>
      <c r="V626" s="4" t="s">
        <v>2303</v>
      </c>
      <c r="W626" s="5" t="s">
        <v>2304</v>
      </c>
    </row>
    <row r="627" spans="2:23">
      <c r="B627" s="85">
        <v>624</v>
      </c>
      <c r="C627" s="6" t="s">
        <v>1581</v>
      </c>
      <c r="D627" s="6" t="s">
        <v>219</v>
      </c>
      <c r="E627" s="6" t="s">
        <v>1619</v>
      </c>
      <c r="F627" s="53">
        <v>44134</v>
      </c>
      <c r="G627" s="6" t="s">
        <v>191</v>
      </c>
      <c r="H627" s="53">
        <v>44134</v>
      </c>
      <c r="I627" s="60" t="s">
        <v>2305</v>
      </c>
      <c r="J627" s="60" t="s">
        <v>2306</v>
      </c>
      <c r="K627" s="32"/>
      <c r="L627" s="32"/>
      <c r="M627" s="148">
        <v>11210000</v>
      </c>
      <c r="N627" s="148">
        <f t="shared" si="18"/>
        <v>12331000.000000002</v>
      </c>
      <c r="O627" s="132"/>
      <c r="P627" s="33"/>
      <c r="Q627" s="34"/>
      <c r="R627" s="8" t="s">
        <v>30</v>
      </c>
      <c r="S627" s="39">
        <v>44139</v>
      </c>
      <c r="T627" s="39">
        <v>44162</v>
      </c>
      <c r="U627" s="6" t="s">
        <v>257</v>
      </c>
      <c r="V627" s="4" t="s">
        <v>2307</v>
      </c>
      <c r="W627" s="5" t="s">
        <v>2308</v>
      </c>
    </row>
    <row r="628" spans="2:23">
      <c r="B628" s="85">
        <v>625</v>
      </c>
      <c r="C628" s="6" t="s">
        <v>1581</v>
      </c>
      <c r="D628" s="6" t="s">
        <v>219</v>
      </c>
      <c r="E628" s="6" t="s">
        <v>1619</v>
      </c>
      <c r="F628" s="53">
        <v>44134</v>
      </c>
      <c r="G628" s="6" t="s">
        <v>1207</v>
      </c>
      <c r="H628" s="53">
        <v>44134</v>
      </c>
      <c r="I628" s="60" t="s">
        <v>2309</v>
      </c>
      <c r="J628" s="60" t="s">
        <v>2310</v>
      </c>
      <c r="K628" s="32"/>
      <c r="L628" s="32"/>
      <c r="M628" s="148">
        <v>106000</v>
      </c>
      <c r="N628" s="148">
        <f t="shared" si="18"/>
        <v>116600.00000000001</v>
      </c>
      <c r="O628" s="132"/>
      <c r="P628" s="33"/>
      <c r="Q628" s="34"/>
      <c r="R628" s="8" t="s">
        <v>10</v>
      </c>
      <c r="S628" s="39">
        <v>44140</v>
      </c>
      <c r="T628" s="39">
        <v>44162</v>
      </c>
      <c r="U628" s="6" t="s">
        <v>257</v>
      </c>
      <c r="V628" s="4" t="s">
        <v>2311</v>
      </c>
      <c r="W628" s="5" t="s">
        <v>2312</v>
      </c>
    </row>
    <row r="629" spans="2:23">
      <c r="B629" s="85">
        <v>626</v>
      </c>
      <c r="C629" s="6" t="s">
        <v>1553</v>
      </c>
      <c r="D629" s="6" t="s">
        <v>219</v>
      </c>
      <c r="E629" s="6" t="s">
        <v>21</v>
      </c>
      <c r="F629" s="53">
        <v>44137</v>
      </c>
      <c r="G629" s="6" t="s">
        <v>834</v>
      </c>
      <c r="H629" s="53">
        <v>44138</v>
      </c>
      <c r="I629" s="60" t="s">
        <v>2313</v>
      </c>
      <c r="J629" s="60" t="s">
        <v>2314</v>
      </c>
      <c r="K629" s="32"/>
      <c r="L629" s="32"/>
      <c r="M629" s="148">
        <v>180000</v>
      </c>
      <c r="N629" s="148">
        <f t="shared" si="18"/>
        <v>198000.00000000003</v>
      </c>
      <c r="O629" s="132"/>
      <c r="P629" s="33"/>
      <c r="Q629" s="34"/>
      <c r="R629" s="8" t="s">
        <v>10</v>
      </c>
      <c r="S629" s="39">
        <v>44138</v>
      </c>
      <c r="T629" s="39">
        <v>44196</v>
      </c>
      <c r="U629" s="6" t="s">
        <v>257</v>
      </c>
      <c r="V629" s="4" t="s">
        <v>2429</v>
      </c>
      <c r="W629" s="5" t="s">
        <v>2430</v>
      </c>
    </row>
    <row r="630" spans="2:23" ht="16.5" customHeight="1">
      <c r="B630" s="85">
        <v>627</v>
      </c>
      <c r="C630" s="6" t="s">
        <v>386</v>
      </c>
      <c r="D630" s="6" t="s">
        <v>219</v>
      </c>
      <c r="E630" s="6" t="s">
        <v>319</v>
      </c>
      <c r="F630" s="53">
        <v>44137</v>
      </c>
      <c r="G630" s="6" t="s">
        <v>329</v>
      </c>
      <c r="H630" s="53">
        <v>44138</v>
      </c>
      <c r="I630" s="60" t="s">
        <v>2315</v>
      </c>
      <c r="J630" s="60" t="s">
        <v>2316</v>
      </c>
      <c r="K630" s="32"/>
      <c r="L630" s="32"/>
      <c r="M630" s="148">
        <v>400000</v>
      </c>
      <c r="N630" s="148">
        <f t="shared" si="18"/>
        <v>440000.00000000006</v>
      </c>
      <c r="O630" s="132"/>
      <c r="P630" s="33"/>
      <c r="Q630" s="34"/>
      <c r="R630" s="8" t="s">
        <v>18</v>
      </c>
      <c r="S630" s="39">
        <v>44145</v>
      </c>
      <c r="T630" s="39">
        <v>44195</v>
      </c>
      <c r="U630" s="6" t="s">
        <v>257</v>
      </c>
      <c r="V630" s="4" t="s">
        <v>2370</v>
      </c>
      <c r="W630" s="5" t="s">
        <v>2371</v>
      </c>
    </row>
    <row r="631" spans="2:23" ht="27">
      <c r="B631" s="85">
        <v>628</v>
      </c>
      <c r="C631" s="6" t="s">
        <v>4071</v>
      </c>
      <c r="D631" s="6" t="s">
        <v>219</v>
      </c>
      <c r="E631" s="6" t="s">
        <v>21</v>
      </c>
      <c r="F631" s="53">
        <v>44138</v>
      </c>
      <c r="G631" s="6" t="s">
        <v>490</v>
      </c>
      <c r="H631" s="53">
        <v>44138</v>
      </c>
      <c r="I631" s="60" t="s">
        <v>2317</v>
      </c>
      <c r="J631" s="60" t="s">
        <v>2318</v>
      </c>
      <c r="K631" s="32"/>
      <c r="L631" s="32"/>
      <c r="M631" s="146"/>
      <c r="N631" s="146">
        <v>78600</v>
      </c>
      <c r="O631" s="132"/>
      <c r="P631" s="33"/>
      <c r="Q631" s="34"/>
      <c r="R631" s="8" t="s">
        <v>264</v>
      </c>
      <c r="S631" s="8" t="s">
        <v>236</v>
      </c>
      <c r="T631" s="39">
        <v>44138</v>
      </c>
      <c r="U631" s="6" t="s">
        <v>237</v>
      </c>
      <c r="V631" s="4" t="s">
        <v>238</v>
      </c>
      <c r="W631" s="142" t="s">
        <v>2372</v>
      </c>
    </row>
    <row r="632" spans="2:23">
      <c r="B632" s="85">
        <v>629</v>
      </c>
      <c r="C632" s="6" t="s">
        <v>4071</v>
      </c>
      <c r="D632" s="6" t="s">
        <v>219</v>
      </c>
      <c r="E632" s="6" t="s">
        <v>21</v>
      </c>
      <c r="F632" s="53">
        <v>44138</v>
      </c>
      <c r="G632" s="6" t="s">
        <v>490</v>
      </c>
      <c r="H632" s="53">
        <v>44138</v>
      </c>
      <c r="I632" s="60" t="s">
        <v>2317</v>
      </c>
      <c r="J632" s="60" t="s">
        <v>2319</v>
      </c>
      <c r="K632" s="32"/>
      <c r="L632" s="32"/>
      <c r="M632" s="146">
        <v>156000</v>
      </c>
      <c r="N632" s="146">
        <v>171600</v>
      </c>
      <c r="O632" s="132"/>
      <c r="P632" s="33"/>
      <c r="Q632" s="34"/>
      <c r="R632" s="8" t="s">
        <v>317</v>
      </c>
      <c r="S632" s="8" t="s">
        <v>236</v>
      </c>
      <c r="T632" s="39">
        <v>44138</v>
      </c>
      <c r="U632" s="6" t="s">
        <v>237</v>
      </c>
      <c r="V632" s="4" t="s">
        <v>238</v>
      </c>
      <c r="W632" s="5" t="s">
        <v>2373</v>
      </c>
    </row>
    <row r="633" spans="2:23">
      <c r="B633" s="85">
        <v>630</v>
      </c>
      <c r="C633" s="6" t="s">
        <v>2320</v>
      </c>
      <c r="D633" s="6" t="s">
        <v>219</v>
      </c>
      <c r="E633" s="6" t="s">
        <v>21</v>
      </c>
      <c r="F633" s="53">
        <v>44139</v>
      </c>
      <c r="G633" s="6" t="s">
        <v>1383</v>
      </c>
      <c r="H633" s="53">
        <v>44139</v>
      </c>
      <c r="I633" s="60" t="s">
        <v>2321</v>
      </c>
      <c r="J633" s="60" t="s">
        <v>2322</v>
      </c>
      <c r="K633" s="32"/>
      <c r="L633" s="32"/>
      <c r="M633" s="148"/>
      <c r="N633" s="148">
        <v>206950</v>
      </c>
      <c r="O633" s="132"/>
      <c r="P633" s="33"/>
      <c r="Q633" s="34"/>
      <c r="R633" s="8" t="s">
        <v>293</v>
      </c>
      <c r="S633" s="8" t="s">
        <v>236</v>
      </c>
      <c r="T633" s="39">
        <v>44139</v>
      </c>
      <c r="U633" s="6" t="s">
        <v>237</v>
      </c>
      <c r="V633" s="4" t="s">
        <v>238</v>
      </c>
      <c r="W633" s="5" t="s">
        <v>2431</v>
      </c>
    </row>
    <row r="634" spans="2:23">
      <c r="B634" s="85">
        <v>631</v>
      </c>
      <c r="C634" s="6" t="s">
        <v>4072</v>
      </c>
      <c r="D634" s="6" t="s">
        <v>219</v>
      </c>
      <c r="E634" s="6" t="s">
        <v>21</v>
      </c>
      <c r="F634" s="53">
        <v>44139</v>
      </c>
      <c r="G634" s="6" t="s">
        <v>1383</v>
      </c>
      <c r="H634" s="53">
        <v>44139</v>
      </c>
      <c r="I634" s="60" t="s">
        <v>2321</v>
      </c>
      <c r="J634" s="60" t="s">
        <v>2323</v>
      </c>
      <c r="K634" s="32"/>
      <c r="L634" s="32"/>
      <c r="M634" s="148"/>
      <c r="N634" s="148">
        <v>180000</v>
      </c>
      <c r="O634" s="132"/>
      <c r="P634" s="33"/>
      <c r="Q634" s="34"/>
      <c r="R634" s="8" t="s">
        <v>2324</v>
      </c>
      <c r="S634" s="8" t="s">
        <v>236</v>
      </c>
      <c r="T634" s="39">
        <v>44139</v>
      </c>
      <c r="U634" s="6" t="s">
        <v>237</v>
      </c>
      <c r="V634" s="4" t="s">
        <v>238</v>
      </c>
      <c r="W634" s="5" t="s">
        <v>2432</v>
      </c>
    </row>
    <row r="635" spans="2:23">
      <c r="B635" s="85">
        <v>632</v>
      </c>
      <c r="C635" s="6" t="s">
        <v>4072</v>
      </c>
      <c r="D635" s="6" t="s">
        <v>219</v>
      </c>
      <c r="E635" s="6" t="s">
        <v>319</v>
      </c>
      <c r="F635" s="53">
        <v>44139</v>
      </c>
      <c r="G635" s="6" t="s">
        <v>1383</v>
      </c>
      <c r="H635" s="53">
        <v>44139</v>
      </c>
      <c r="I635" s="60" t="s">
        <v>2325</v>
      </c>
      <c r="J635" s="60" t="s">
        <v>2326</v>
      </c>
      <c r="K635" s="32"/>
      <c r="L635" s="32"/>
      <c r="M635" s="148">
        <v>804000</v>
      </c>
      <c r="N635" s="148">
        <f>M635*1.1</f>
        <v>884400.00000000012</v>
      </c>
      <c r="O635" s="132"/>
      <c r="P635" s="33"/>
      <c r="Q635" s="34"/>
      <c r="R635" s="8" t="s">
        <v>1122</v>
      </c>
      <c r="S635" s="39">
        <v>44140</v>
      </c>
      <c r="T635" s="39">
        <v>44195</v>
      </c>
      <c r="U635" s="6" t="s">
        <v>257</v>
      </c>
      <c r="V635" s="4" t="s">
        <v>2433</v>
      </c>
      <c r="W635" s="5" t="s">
        <v>2434</v>
      </c>
    </row>
    <row r="636" spans="2:23">
      <c r="B636" s="85">
        <v>633</v>
      </c>
      <c r="C636" s="6" t="s">
        <v>4072</v>
      </c>
      <c r="D636" s="6" t="s">
        <v>219</v>
      </c>
      <c r="E636" s="6" t="s">
        <v>21</v>
      </c>
      <c r="F636" s="53">
        <v>44139</v>
      </c>
      <c r="G636" s="6" t="s">
        <v>1383</v>
      </c>
      <c r="H636" s="53">
        <v>44139</v>
      </c>
      <c r="I636" s="60" t="s">
        <v>2325</v>
      </c>
      <c r="J636" s="60" t="s">
        <v>2327</v>
      </c>
      <c r="K636" s="32"/>
      <c r="L636" s="32"/>
      <c r="M636" s="148">
        <v>763240</v>
      </c>
      <c r="N636" s="148">
        <f>M636*1.1</f>
        <v>839564.00000000012</v>
      </c>
      <c r="O636" s="132"/>
      <c r="P636" s="33"/>
      <c r="Q636" s="34"/>
      <c r="R636" s="8" t="s">
        <v>1111</v>
      </c>
      <c r="S636" s="39">
        <v>44141</v>
      </c>
      <c r="T636" s="39">
        <v>44196</v>
      </c>
      <c r="U636" s="6" t="s">
        <v>257</v>
      </c>
      <c r="V636" s="4" t="s">
        <v>2435</v>
      </c>
      <c r="W636" s="5" t="s">
        <v>2436</v>
      </c>
    </row>
    <row r="637" spans="2:23">
      <c r="B637" s="85">
        <v>634</v>
      </c>
      <c r="C637" s="6" t="s">
        <v>386</v>
      </c>
      <c r="D637" s="6" t="s">
        <v>219</v>
      </c>
      <c r="E637" s="6" t="s">
        <v>319</v>
      </c>
      <c r="F637" s="53">
        <v>44134</v>
      </c>
      <c r="G637" s="6" t="s">
        <v>329</v>
      </c>
      <c r="H637" s="53">
        <v>44139</v>
      </c>
      <c r="I637" s="60" t="s">
        <v>2328</v>
      </c>
      <c r="J637" s="60" t="s">
        <v>2329</v>
      </c>
      <c r="K637" s="32"/>
      <c r="L637" s="32"/>
      <c r="M637" s="148">
        <v>420396</v>
      </c>
      <c r="N637" s="148">
        <v>462435</v>
      </c>
      <c r="O637" s="132"/>
      <c r="P637" s="33"/>
      <c r="Q637" s="34"/>
      <c r="R637" s="8" t="s">
        <v>377</v>
      </c>
      <c r="S637" s="8" t="s">
        <v>344</v>
      </c>
      <c r="T637" s="39">
        <v>44140</v>
      </c>
      <c r="U637" s="6" t="s">
        <v>237</v>
      </c>
      <c r="V637" s="4" t="s">
        <v>2330</v>
      </c>
      <c r="W637" s="5" t="s">
        <v>2437</v>
      </c>
    </row>
    <row r="638" spans="2:23">
      <c r="B638" s="85">
        <v>635</v>
      </c>
      <c r="C638" s="6" t="s">
        <v>386</v>
      </c>
      <c r="D638" s="6" t="s">
        <v>219</v>
      </c>
      <c r="E638" s="6" t="s">
        <v>319</v>
      </c>
      <c r="F638" s="53">
        <v>44134</v>
      </c>
      <c r="G638" s="6" t="s">
        <v>329</v>
      </c>
      <c r="H638" s="53">
        <v>44139</v>
      </c>
      <c r="I638" s="60" t="s">
        <v>2331</v>
      </c>
      <c r="J638" s="126" t="s">
        <v>2332</v>
      </c>
      <c r="K638" s="32"/>
      <c r="L638" s="32"/>
      <c r="M638" s="148"/>
      <c r="N638" s="148">
        <v>101683</v>
      </c>
      <c r="O638" s="132"/>
      <c r="P638" s="33"/>
      <c r="Q638" s="34"/>
      <c r="R638" s="8" t="s">
        <v>244</v>
      </c>
      <c r="S638" s="8" t="s">
        <v>344</v>
      </c>
      <c r="T638" s="39">
        <v>44140</v>
      </c>
      <c r="U638" s="6" t="s">
        <v>237</v>
      </c>
      <c r="V638" s="4" t="s">
        <v>2333</v>
      </c>
      <c r="W638" s="5" t="s">
        <v>2374</v>
      </c>
    </row>
    <row r="639" spans="2:23">
      <c r="B639" s="85">
        <v>636</v>
      </c>
      <c r="C639" s="6" t="s">
        <v>4071</v>
      </c>
      <c r="D639" s="6" t="s">
        <v>219</v>
      </c>
      <c r="E639" s="6" t="s">
        <v>21</v>
      </c>
      <c r="F639" s="53">
        <v>44139</v>
      </c>
      <c r="G639" s="6" t="s">
        <v>490</v>
      </c>
      <c r="H639" s="53">
        <v>44139</v>
      </c>
      <c r="I639" s="60" t="s">
        <v>2334</v>
      </c>
      <c r="J639" s="60" t="s">
        <v>2335</v>
      </c>
      <c r="K639" s="32"/>
      <c r="L639" s="32"/>
      <c r="M639" s="148">
        <v>985700</v>
      </c>
      <c r="N639" s="148">
        <f>M639*1.1</f>
        <v>1084270</v>
      </c>
      <c r="O639" s="132"/>
      <c r="P639" s="33"/>
      <c r="Q639" s="34"/>
      <c r="R639" s="8" t="s">
        <v>1111</v>
      </c>
      <c r="S639" s="39">
        <v>44141</v>
      </c>
      <c r="T639" s="39">
        <v>44196</v>
      </c>
      <c r="U639" s="6" t="s">
        <v>257</v>
      </c>
      <c r="V639" s="4" t="s">
        <v>2507</v>
      </c>
      <c r="W639" s="5" t="s">
        <v>2438</v>
      </c>
    </row>
    <row r="640" spans="2:23">
      <c r="B640" s="85">
        <v>637</v>
      </c>
      <c r="C640" s="6" t="s">
        <v>4071</v>
      </c>
      <c r="D640" s="6" t="s">
        <v>219</v>
      </c>
      <c r="E640" s="6" t="s">
        <v>21</v>
      </c>
      <c r="F640" s="53">
        <v>44138</v>
      </c>
      <c r="G640" s="6" t="s">
        <v>490</v>
      </c>
      <c r="H640" s="53">
        <v>44139</v>
      </c>
      <c r="I640" s="60" t="s">
        <v>2336</v>
      </c>
      <c r="J640" s="60" t="s">
        <v>2337</v>
      </c>
      <c r="K640" s="32"/>
      <c r="L640" s="32"/>
      <c r="M640" s="148">
        <v>18300</v>
      </c>
      <c r="N640" s="148">
        <f>M640*1.1</f>
        <v>20130</v>
      </c>
      <c r="O640" s="132"/>
      <c r="P640" s="33"/>
      <c r="Q640" s="34"/>
      <c r="R640" s="8" t="s">
        <v>1246</v>
      </c>
      <c r="S640" s="39">
        <v>44140</v>
      </c>
      <c r="T640" s="39">
        <v>44196</v>
      </c>
      <c r="U640" s="6" t="s">
        <v>257</v>
      </c>
      <c r="V640" s="4" t="s">
        <v>2508</v>
      </c>
      <c r="W640" s="5" t="s">
        <v>2439</v>
      </c>
    </row>
    <row r="641" spans="2:23">
      <c r="B641" s="85">
        <v>638</v>
      </c>
      <c r="C641" s="6" t="s">
        <v>4073</v>
      </c>
      <c r="D641" s="6" t="s">
        <v>219</v>
      </c>
      <c r="E641" s="6" t="s">
        <v>319</v>
      </c>
      <c r="F641" s="53">
        <v>44139</v>
      </c>
      <c r="G641" s="6" t="s">
        <v>490</v>
      </c>
      <c r="H641" s="53">
        <v>44139</v>
      </c>
      <c r="I641" s="60" t="s">
        <v>2338</v>
      </c>
      <c r="J641" s="60" t="s">
        <v>2339</v>
      </c>
      <c r="K641" s="32"/>
      <c r="L641" s="32"/>
      <c r="M641" s="148">
        <v>22500</v>
      </c>
      <c r="N641" s="148">
        <f>M641*1.1</f>
        <v>24750.000000000004</v>
      </c>
      <c r="O641" s="132"/>
      <c r="P641" s="33"/>
      <c r="Q641" s="34"/>
      <c r="R641" s="8" t="s">
        <v>1627</v>
      </c>
      <c r="S641" s="39">
        <v>44141</v>
      </c>
      <c r="T641" s="39">
        <v>44195</v>
      </c>
      <c r="U641" s="6" t="s">
        <v>257</v>
      </c>
      <c r="V641" s="4" t="s">
        <v>2440</v>
      </c>
      <c r="W641" s="5" t="s">
        <v>2592</v>
      </c>
    </row>
    <row r="642" spans="2:23">
      <c r="B642" s="85">
        <v>639</v>
      </c>
      <c r="C642" s="6" t="s">
        <v>4073</v>
      </c>
      <c r="D642" s="6" t="s">
        <v>219</v>
      </c>
      <c r="E642" s="6" t="s">
        <v>21</v>
      </c>
      <c r="F642" s="53">
        <v>44139</v>
      </c>
      <c r="G642" s="6" t="s">
        <v>490</v>
      </c>
      <c r="H642" s="53">
        <v>44139</v>
      </c>
      <c r="I642" s="60" t="s">
        <v>1756</v>
      </c>
      <c r="J642" s="60" t="s">
        <v>2340</v>
      </c>
      <c r="K642" s="32"/>
      <c r="L642" s="32"/>
      <c r="M642" s="148">
        <v>70000</v>
      </c>
      <c r="N642" s="148">
        <v>73500</v>
      </c>
      <c r="O642" s="132"/>
      <c r="P642" s="33"/>
      <c r="Q642" s="34"/>
      <c r="R642" s="8" t="s">
        <v>264</v>
      </c>
      <c r="S642" s="8" t="s">
        <v>236</v>
      </c>
      <c r="T642" s="39">
        <v>44139</v>
      </c>
      <c r="U642" s="6" t="s">
        <v>237</v>
      </c>
      <c r="V642" s="4" t="s">
        <v>238</v>
      </c>
      <c r="W642" s="5" t="s">
        <v>2664</v>
      </c>
    </row>
    <row r="643" spans="2:23">
      <c r="B643" s="85">
        <v>640</v>
      </c>
      <c r="C643" s="6" t="s">
        <v>42</v>
      </c>
      <c r="D643" s="6" t="s">
        <v>219</v>
      </c>
      <c r="E643" s="6" t="s">
        <v>2341</v>
      </c>
      <c r="F643" s="53">
        <v>44139</v>
      </c>
      <c r="G643" s="6" t="s">
        <v>1858</v>
      </c>
      <c r="H643" s="6" t="s">
        <v>29</v>
      </c>
      <c r="I643" s="60" t="s">
        <v>2342</v>
      </c>
      <c r="J643" s="60" t="s">
        <v>2343</v>
      </c>
      <c r="K643" s="32"/>
      <c r="L643" s="32"/>
      <c r="M643" s="148">
        <v>272727</v>
      </c>
      <c r="N643" s="148">
        <v>300000</v>
      </c>
      <c r="O643" s="132"/>
      <c r="P643" s="33"/>
      <c r="Q643" s="34"/>
      <c r="R643" s="8" t="s">
        <v>2344</v>
      </c>
      <c r="S643" s="8" t="s">
        <v>17</v>
      </c>
      <c r="T643" s="39">
        <v>44141</v>
      </c>
      <c r="U643" s="6" t="s">
        <v>759</v>
      </c>
      <c r="V643" s="4" t="s">
        <v>2345</v>
      </c>
      <c r="W643" s="5" t="s">
        <v>2346</v>
      </c>
    </row>
    <row r="644" spans="2:23">
      <c r="B644" s="85">
        <v>641</v>
      </c>
      <c r="C644" s="6" t="s">
        <v>42</v>
      </c>
      <c r="D644" s="6" t="s">
        <v>219</v>
      </c>
      <c r="E644" s="6" t="s">
        <v>2341</v>
      </c>
      <c r="F644" s="53">
        <v>44140</v>
      </c>
      <c r="G644" s="6" t="s">
        <v>834</v>
      </c>
      <c r="H644" s="6" t="s">
        <v>29</v>
      </c>
      <c r="I644" s="60" t="s">
        <v>2347</v>
      </c>
      <c r="J644" s="60" t="s">
        <v>2348</v>
      </c>
      <c r="K644" s="32"/>
      <c r="L644" s="32"/>
      <c r="M644" s="148">
        <v>1181818</v>
      </c>
      <c r="N644" s="148">
        <f>M644*1.1</f>
        <v>1299999.8</v>
      </c>
      <c r="O644" s="132"/>
      <c r="P644" s="33"/>
      <c r="Q644" s="34"/>
      <c r="R644" s="8" t="s">
        <v>10</v>
      </c>
      <c r="S644" s="8" t="s">
        <v>17</v>
      </c>
      <c r="T644" s="39">
        <v>44141</v>
      </c>
      <c r="U644" s="6" t="s">
        <v>759</v>
      </c>
      <c r="V644" s="4" t="s">
        <v>2349</v>
      </c>
      <c r="W644" s="5" t="s">
        <v>2350</v>
      </c>
    </row>
    <row r="645" spans="2:23">
      <c r="B645" s="85">
        <v>642</v>
      </c>
      <c r="C645" s="6" t="s">
        <v>2351</v>
      </c>
      <c r="D645" s="6" t="s">
        <v>218</v>
      </c>
      <c r="E645" s="6" t="s">
        <v>319</v>
      </c>
      <c r="F645" s="53">
        <v>44140</v>
      </c>
      <c r="G645" s="6" t="s">
        <v>32</v>
      </c>
      <c r="H645" s="53">
        <v>44140</v>
      </c>
      <c r="I645" s="60" t="s">
        <v>2352</v>
      </c>
      <c r="J645" s="60" t="s">
        <v>2353</v>
      </c>
      <c r="K645" s="32"/>
      <c r="L645" s="32"/>
      <c r="M645" s="148">
        <v>1055000</v>
      </c>
      <c r="N645" s="148">
        <f>M645*1.1</f>
        <v>1160500</v>
      </c>
      <c r="O645" s="132"/>
      <c r="P645" s="33"/>
      <c r="Q645" s="34"/>
      <c r="R645" s="8" t="s">
        <v>39</v>
      </c>
      <c r="S645" s="39">
        <v>44148</v>
      </c>
      <c r="T645" s="39">
        <v>44195</v>
      </c>
      <c r="U645" s="6" t="s">
        <v>257</v>
      </c>
      <c r="V645" s="4" t="s">
        <v>2441</v>
      </c>
      <c r="W645" s="5" t="s">
        <v>2442</v>
      </c>
    </row>
    <row r="646" spans="2:23">
      <c r="B646" s="85">
        <v>643</v>
      </c>
      <c r="C646" s="6" t="s">
        <v>386</v>
      </c>
      <c r="D646" s="6" t="s">
        <v>219</v>
      </c>
      <c r="E646" s="6" t="s">
        <v>319</v>
      </c>
      <c r="F646" s="53">
        <v>44140</v>
      </c>
      <c r="G646" s="6" t="s">
        <v>32</v>
      </c>
      <c r="H646" s="53">
        <v>44140</v>
      </c>
      <c r="I646" s="60" t="s">
        <v>2354</v>
      </c>
      <c r="J646" s="60" t="s">
        <v>2355</v>
      </c>
      <c r="K646" s="32"/>
      <c r="L646" s="32"/>
      <c r="M646" s="148">
        <v>200000</v>
      </c>
      <c r="N646" s="148">
        <f>M646*1.1</f>
        <v>220000.00000000003</v>
      </c>
      <c r="O646" s="132"/>
      <c r="P646" s="33"/>
      <c r="Q646" s="34"/>
      <c r="R646" s="8" t="s">
        <v>18</v>
      </c>
      <c r="S646" s="39">
        <v>44148</v>
      </c>
      <c r="T646" s="39">
        <v>44195</v>
      </c>
      <c r="U646" s="6" t="s">
        <v>257</v>
      </c>
      <c r="V646" s="4" t="s">
        <v>2443</v>
      </c>
      <c r="W646" s="5" t="s">
        <v>2444</v>
      </c>
    </row>
    <row r="647" spans="2:23">
      <c r="B647" s="85">
        <v>644</v>
      </c>
      <c r="C647" s="6" t="s">
        <v>386</v>
      </c>
      <c r="D647" s="6" t="s">
        <v>219</v>
      </c>
      <c r="E647" s="6" t="s">
        <v>21</v>
      </c>
      <c r="F647" s="53">
        <v>44140</v>
      </c>
      <c r="G647" s="6" t="s">
        <v>191</v>
      </c>
      <c r="H647" s="53">
        <v>44140</v>
      </c>
      <c r="I647" s="60" t="s">
        <v>2356</v>
      </c>
      <c r="J647" s="60" t="s">
        <v>2357</v>
      </c>
      <c r="K647" s="32"/>
      <c r="L647" s="32"/>
      <c r="M647" s="148">
        <v>240400</v>
      </c>
      <c r="N647" s="148">
        <v>264440</v>
      </c>
      <c r="O647" s="132"/>
      <c r="P647" s="33"/>
      <c r="Q647" s="34"/>
      <c r="R647" s="8" t="s">
        <v>377</v>
      </c>
      <c r="S647" s="8" t="s">
        <v>236</v>
      </c>
      <c r="T647" s="39">
        <v>44140</v>
      </c>
      <c r="U647" s="6" t="s">
        <v>237</v>
      </c>
      <c r="V647" s="4" t="s">
        <v>238</v>
      </c>
      <c r="W647" s="5" t="s">
        <v>2593</v>
      </c>
    </row>
    <row r="648" spans="2:23">
      <c r="B648" s="85">
        <v>645</v>
      </c>
      <c r="C648" s="6" t="s">
        <v>2257</v>
      </c>
      <c r="D648" s="6" t="s">
        <v>219</v>
      </c>
      <c r="E648" s="6" t="s">
        <v>21</v>
      </c>
      <c r="F648" s="53">
        <v>44140</v>
      </c>
      <c r="G648" s="6" t="s">
        <v>178</v>
      </c>
      <c r="H648" s="53">
        <v>44140</v>
      </c>
      <c r="I648" s="60" t="s">
        <v>2358</v>
      </c>
      <c r="J648" s="60" t="s">
        <v>2359</v>
      </c>
      <c r="K648" s="32"/>
      <c r="L648" s="32"/>
      <c r="M648" s="146">
        <v>49992</v>
      </c>
      <c r="N648" s="146">
        <v>54991</v>
      </c>
      <c r="O648" s="132"/>
      <c r="P648" s="33"/>
      <c r="Q648" s="34"/>
      <c r="R648" s="8" t="s">
        <v>317</v>
      </c>
      <c r="S648" s="8" t="s">
        <v>236</v>
      </c>
      <c r="T648" s="39">
        <v>44140</v>
      </c>
      <c r="U648" s="6" t="s">
        <v>237</v>
      </c>
      <c r="V648" s="4" t="s">
        <v>238</v>
      </c>
      <c r="W648" s="5" t="s">
        <v>2509</v>
      </c>
    </row>
    <row r="649" spans="2:23">
      <c r="B649" s="85">
        <v>646</v>
      </c>
      <c r="C649" s="6" t="s">
        <v>3981</v>
      </c>
      <c r="D649" s="6" t="s">
        <v>219</v>
      </c>
      <c r="E649" s="6" t="s">
        <v>21</v>
      </c>
      <c r="F649" s="53">
        <v>44139</v>
      </c>
      <c r="G649" s="6" t="s">
        <v>178</v>
      </c>
      <c r="H649" s="53">
        <v>44141</v>
      </c>
      <c r="I649" s="60" t="s">
        <v>2375</v>
      </c>
      <c r="J649" s="60" t="s">
        <v>2376</v>
      </c>
      <c r="K649" s="32"/>
      <c r="L649" s="32"/>
      <c r="M649" s="148">
        <v>37400</v>
      </c>
      <c r="N649" s="148">
        <f>M649*1.1</f>
        <v>41140</v>
      </c>
      <c r="O649" s="132"/>
      <c r="P649" s="33"/>
      <c r="Q649" s="34"/>
      <c r="R649" s="8" t="s">
        <v>1246</v>
      </c>
      <c r="S649" s="39">
        <v>44146</v>
      </c>
      <c r="T649" s="39">
        <v>44196</v>
      </c>
      <c r="U649" s="6" t="s">
        <v>257</v>
      </c>
      <c r="V649" s="4" t="s">
        <v>2377</v>
      </c>
      <c r="W649" s="5" t="s">
        <v>2378</v>
      </c>
    </row>
    <row r="650" spans="2:23">
      <c r="B650" s="85">
        <v>647</v>
      </c>
      <c r="C650" s="6" t="s">
        <v>1581</v>
      </c>
      <c r="D650" s="6" t="s">
        <v>219</v>
      </c>
      <c r="E650" s="6" t="s">
        <v>1619</v>
      </c>
      <c r="F650" s="53">
        <v>44140</v>
      </c>
      <c r="G650" s="6" t="s">
        <v>1207</v>
      </c>
      <c r="H650" s="53">
        <v>44141</v>
      </c>
      <c r="I650" s="60" t="s">
        <v>2379</v>
      </c>
      <c r="J650" s="60" t="s">
        <v>2380</v>
      </c>
      <c r="K650" s="32"/>
      <c r="L650" s="32"/>
      <c r="M650" s="148">
        <v>56000</v>
      </c>
      <c r="N650" s="148">
        <f>M650*1.1</f>
        <v>61600.000000000007</v>
      </c>
      <c r="O650" s="132"/>
      <c r="P650" s="33"/>
      <c r="Q650" s="34"/>
      <c r="R650" s="8" t="s">
        <v>10</v>
      </c>
      <c r="S650" s="39">
        <v>44144</v>
      </c>
      <c r="T650" s="39">
        <v>44162</v>
      </c>
      <c r="U650" s="6" t="s">
        <v>257</v>
      </c>
      <c r="V650" s="4" t="s">
        <v>2381</v>
      </c>
      <c r="W650" s="5" t="s">
        <v>2382</v>
      </c>
    </row>
    <row r="651" spans="2:23">
      <c r="B651" s="85">
        <v>648</v>
      </c>
      <c r="C651" s="6" t="s">
        <v>4074</v>
      </c>
      <c r="D651" s="6" t="s">
        <v>219</v>
      </c>
      <c r="E651" s="6" t="s">
        <v>21</v>
      </c>
      <c r="F651" s="53">
        <v>44141</v>
      </c>
      <c r="G651" s="6" t="s">
        <v>655</v>
      </c>
      <c r="H651" s="53">
        <v>44144</v>
      </c>
      <c r="I651" s="60" t="s">
        <v>2383</v>
      </c>
      <c r="J651" s="101" t="s">
        <v>2384</v>
      </c>
      <c r="K651" s="32"/>
      <c r="L651" s="32"/>
      <c r="M651" s="148"/>
      <c r="N651" s="148">
        <v>158652</v>
      </c>
      <c r="O651" s="132"/>
      <c r="P651" s="33"/>
      <c r="Q651" s="34"/>
      <c r="R651" s="8" t="s">
        <v>244</v>
      </c>
      <c r="S651" s="8" t="s">
        <v>236</v>
      </c>
      <c r="T651" s="39">
        <v>44144</v>
      </c>
      <c r="U651" s="6" t="s">
        <v>237</v>
      </c>
      <c r="V651" s="4" t="s">
        <v>238</v>
      </c>
      <c r="W651" s="5" t="s">
        <v>2385</v>
      </c>
    </row>
    <row r="652" spans="2:23">
      <c r="B652" s="89">
        <v>649</v>
      </c>
      <c r="C652" s="88" t="s">
        <v>2386</v>
      </c>
      <c r="D652" s="88" t="s">
        <v>219</v>
      </c>
      <c r="E652" s="88" t="s">
        <v>319</v>
      </c>
      <c r="F652" s="90">
        <v>44141</v>
      </c>
      <c r="G652" s="88" t="s">
        <v>1383</v>
      </c>
      <c r="H652" s="90">
        <v>44141</v>
      </c>
      <c r="I652" s="91" t="s">
        <v>2387</v>
      </c>
      <c r="J652" s="91" t="s">
        <v>2388</v>
      </c>
      <c r="K652" s="82"/>
      <c r="L652" s="82"/>
      <c r="M652" s="151">
        <v>88000</v>
      </c>
      <c r="N652" s="151">
        <f>M652*1.1</f>
        <v>96800.000000000015</v>
      </c>
      <c r="O652" s="137"/>
      <c r="P652" s="92"/>
      <c r="Q652" s="93"/>
      <c r="R652" s="81" t="s">
        <v>1122</v>
      </c>
      <c r="S652" s="65">
        <v>44145</v>
      </c>
      <c r="T652" s="39">
        <v>44195</v>
      </c>
      <c r="U652" s="88" t="s">
        <v>257</v>
      </c>
      <c r="V652" s="81" t="s">
        <v>2445</v>
      </c>
      <c r="W652" s="83" t="s">
        <v>2446</v>
      </c>
    </row>
    <row r="653" spans="2:23">
      <c r="B653" s="85">
        <v>650</v>
      </c>
      <c r="C653" s="6" t="s">
        <v>1553</v>
      </c>
      <c r="D653" s="6" t="s">
        <v>219</v>
      </c>
      <c r="E653" s="6" t="s">
        <v>964</v>
      </c>
      <c r="F653" s="53">
        <v>44144</v>
      </c>
      <c r="G653" s="6" t="s">
        <v>834</v>
      </c>
      <c r="H653" s="53">
        <v>44145</v>
      </c>
      <c r="I653" s="60" t="s">
        <v>2389</v>
      </c>
      <c r="J653" s="60" t="s">
        <v>2390</v>
      </c>
      <c r="K653" s="32"/>
      <c r="L653" s="32"/>
      <c r="M653" s="148">
        <v>5694000</v>
      </c>
      <c r="N653" s="151">
        <f>M653*1.1</f>
        <v>6263400.0000000009</v>
      </c>
      <c r="O653" s="132"/>
      <c r="P653" s="33"/>
      <c r="Q653" s="34"/>
      <c r="R653" s="8" t="s">
        <v>10</v>
      </c>
      <c r="S653" s="39">
        <v>44153</v>
      </c>
      <c r="T653" s="39">
        <v>44196</v>
      </c>
      <c r="U653" s="88" t="s">
        <v>257</v>
      </c>
      <c r="V653" s="4" t="s">
        <v>2510</v>
      </c>
      <c r="W653" s="5" t="s">
        <v>2511</v>
      </c>
    </row>
    <row r="654" spans="2:23">
      <c r="B654" s="85">
        <v>651</v>
      </c>
      <c r="C654" s="6" t="s">
        <v>1553</v>
      </c>
      <c r="D654" s="6" t="s">
        <v>219</v>
      </c>
      <c r="E654" s="6" t="s">
        <v>964</v>
      </c>
      <c r="F654" s="53">
        <v>44144</v>
      </c>
      <c r="G654" s="6" t="s">
        <v>834</v>
      </c>
      <c r="H654" s="53">
        <v>44145</v>
      </c>
      <c r="I654" s="60" t="s">
        <v>2391</v>
      </c>
      <c r="J654" s="60" t="s">
        <v>2392</v>
      </c>
      <c r="K654" s="32"/>
      <c r="L654" s="32"/>
      <c r="M654" s="148">
        <v>256000</v>
      </c>
      <c r="N654" s="151">
        <f>M654*1.1</f>
        <v>281600</v>
      </c>
      <c r="O654" s="132"/>
      <c r="P654" s="33"/>
      <c r="Q654" s="34"/>
      <c r="R654" s="8" t="s">
        <v>10</v>
      </c>
      <c r="S654" s="39">
        <v>44153</v>
      </c>
      <c r="T654" s="39">
        <v>44196</v>
      </c>
      <c r="U654" s="88" t="s">
        <v>257</v>
      </c>
      <c r="V654" s="4" t="s">
        <v>2512</v>
      </c>
      <c r="W654" s="5" t="s">
        <v>2513</v>
      </c>
    </row>
    <row r="655" spans="2:23">
      <c r="B655" s="85">
        <v>652</v>
      </c>
      <c r="C655" s="6" t="s">
        <v>2257</v>
      </c>
      <c r="D655" s="6" t="s">
        <v>219</v>
      </c>
      <c r="E655" s="6" t="s">
        <v>21</v>
      </c>
      <c r="F655" s="53">
        <v>44144</v>
      </c>
      <c r="G655" s="6" t="s">
        <v>178</v>
      </c>
      <c r="H655" s="53">
        <v>44145</v>
      </c>
      <c r="I655" s="60" t="s">
        <v>2292</v>
      </c>
      <c r="J655" s="60" t="s">
        <v>2393</v>
      </c>
      <c r="K655" s="32"/>
      <c r="L655" s="32"/>
      <c r="M655" s="148">
        <v>7690</v>
      </c>
      <c r="N655" s="148">
        <v>10190</v>
      </c>
      <c r="O655" s="132"/>
      <c r="P655" s="33"/>
      <c r="Q655" s="34"/>
      <c r="R655" s="8" t="s">
        <v>264</v>
      </c>
      <c r="S655" s="8" t="s">
        <v>236</v>
      </c>
      <c r="T655" s="39">
        <v>44145</v>
      </c>
      <c r="U655" s="6" t="s">
        <v>237</v>
      </c>
      <c r="V655" s="4" t="s">
        <v>238</v>
      </c>
      <c r="W655" s="5" t="s">
        <v>2447</v>
      </c>
    </row>
    <row r="656" spans="2:23">
      <c r="B656" s="85">
        <v>653</v>
      </c>
      <c r="C656" s="6" t="s">
        <v>3981</v>
      </c>
      <c r="D656" s="6" t="s">
        <v>219</v>
      </c>
      <c r="E656" s="6" t="s">
        <v>21</v>
      </c>
      <c r="F656" s="53">
        <v>44144</v>
      </c>
      <c r="G656" s="6" t="s">
        <v>178</v>
      </c>
      <c r="H656" s="53">
        <v>44145</v>
      </c>
      <c r="I656" s="60" t="s">
        <v>2394</v>
      </c>
      <c r="J656" s="60" t="s">
        <v>2395</v>
      </c>
      <c r="K656" s="32"/>
      <c r="L656" s="32"/>
      <c r="M656" s="148">
        <v>1101000</v>
      </c>
      <c r="N656" s="148">
        <f>M656*1.1</f>
        <v>1211100</v>
      </c>
      <c r="O656" s="132"/>
      <c r="P656" s="33"/>
      <c r="Q656" s="34"/>
      <c r="R656" s="8" t="s">
        <v>2235</v>
      </c>
      <c r="S656" s="39">
        <v>44202</v>
      </c>
      <c r="T656" s="39">
        <v>44180</v>
      </c>
      <c r="U656" s="6" t="s">
        <v>759</v>
      </c>
      <c r="V656" s="4" t="s">
        <v>2396</v>
      </c>
      <c r="W656" s="5" t="s">
        <v>2848</v>
      </c>
    </row>
    <row r="657" spans="2:23">
      <c r="B657" s="85">
        <v>654</v>
      </c>
      <c r="C657" s="88" t="s">
        <v>42</v>
      </c>
      <c r="D657" s="88" t="s">
        <v>219</v>
      </c>
      <c r="E657" s="88" t="s">
        <v>915</v>
      </c>
      <c r="F657" s="53">
        <v>43671</v>
      </c>
      <c r="G657" s="6" t="s">
        <v>61</v>
      </c>
      <c r="H657" s="53">
        <v>43671</v>
      </c>
      <c r="I657" s="60" t="s">
        <v>60</v>
      </c>
      <c r="J657" s="60" t="s">
        <v>2397</v>
      </c>
      <c r="K657" s="32"/>
      <c r="L657" s="32"/>
      <c r="M657" s="148">
        <v>1524000</v>
      </c>
      <c r="N657" s="148">
        <f>M657*1.1</f>
        <v>1676400.0000000002</v>
      </c>
      <c r="O657" s="132"/>
      <c r="P657" s="33"/>
      <c r="Q657" s="34"/>
      <c r="R657" s="8" t="s">
        <v>62</v>
      </c>
      <c r="S657" s="8" t="s">
        <v>12</v>
      </c>
      <c r="T657" s="39">
        <v>44165</v>
      </c>
      <c r="U657" s="6" t="s">
        <v>104</v>
      </c>
      <c r="V657" s="4" t="s">
        <v>2398</v>
      </c>
      <c r="W657" s="5" t="s">
        <v>221</v>
      </c>
    </row>
    <row r="658" spans="2:23">
      <c r="B658" s="85">
        <v>655</v>
      </c>
      <c r="C658" s="88" t="s">
        <v>42</v>
      </c>
      <c r="D658" s="88" t="s">
        <v>219</v>
      </c>
      <c r="E658" s="88" t="s">
        <v>319</v>
      </c>
      <c r="F658" s="53">
        <v>43671</v>
      </c>
      <c r="G658" s="6" t="s">
        <v>61</v>
      </c>
      <c r="H658" s="53">
        <v>43671</v>
      </c>
      <c r="I658" s="60" t="s">
        <v>60</v>
      </c>
      <c r="J658" s="60" t="s">
        <v>2397</v>
      </c>
      <c r="K658" s="32"/>
      <c r="L658" s="32"/>
      <c r="M658" s="148">
        <v>3810000</v>
      </c>
      <c r="N658" s="148">
        <f>M658*1.1</f>
        <v>4191000.0000000005</v>
      </c>
      <c r="O658" s="132"/>
      <c r="P658" s="33"/>
      <c r="Q658" s="34"/>
      <c r="R658" s="8" t="s">
        <v>62</v>
      </c>
      <c r="S658" s="8" t="s">
        <v>12</v>
      </c>
      <c r="T658" s="39">
        <v>44165</v>
      </c>
      <c r="U658" s="6" t="s">
        <v>104</v>
      </c>
      <c r="V658" s="4" t="s">
        <v>2399</v>
      </c>
      <c r="W658" s="5" t="s">
        <v>221</v>
      </c>
    </row>
    <row r="659" spans="2:23" ht="16.5" customHeight="1">
      <c r="B659" s="85">
        <v>656</v>
      </c>
      <c r="C659" s="88" t="s">
        <v>42</v>
      </c>
      <c r="D659" s="88" t="s">
        <v>219</v>
      </c>
      <c r="E659" s="88" t="s">
        <v>21</v>
      </c>
      <c r="F659" s="53">
        <v>43671</v>
      </c>
      <c r="G659" s="6" t="s">
        <v>61</v>
      </c>
      <c r="H659" s="53">
        <v>43671</v>
      </c>
      <c r="I659" s="60" t="s">
        <v>60</v>
      </c>
      <c r="J659" s="60" t="s">
        <v>2397</v>
      </c>
      <c r="K659" s="32"/>
      <c r="L659" s="32"/>
      <c r="M659" s="148">
        <v>2286000</v>
      </c>
      <c r="N659" s="148">
        <f>M659*1.1</f>
        <v>2514600</v>
      </c>
      <c r="O659" s="132"/>
      <c r="P659" s="33"/>
      <c r="Q659" s="34"/>
      <c r="R659" s="8" t="s">
        <v>62</v>
      </c>
      <c r="S659" s="8" t="s">
        <v>12</v>
      </c>
      <c r="T659" s="39">
        <v>44165</v>
      </c>
      <c r="U659" s="6" t="s">
        <v>104</v>
      </c>
      <c r="V659" s="4" t="s">
        <v>2400</v>
      </c>
      <c r="W659" s="5" t="s">
        <v>221</v>
      </c>
    </row>
    <row r="660" spans="2:23" ht="40.5">
      <c r="B660" s="85">
        <v>657</v>
      </c>
      <c r="C660" s="6" t="s">
        <v>42</v>
      </c>
      <c r="D660" s="6" t="s">
        <v>219</v>
      </c>
      <c r="E660" s="6" t="s">
        <v>319</v>
      </c>
      <c r="F660" s="53">
        <v>44146</v>
      </c>
      <c r="G660" s="6" t="s">
        <v>669</v>
      </c>
      <c r="H660" s="53">
        <v>44146</v>
      </c>
      <c r="I660" s="60" t="s">
        <v>2401</v>
      </c>
      <c r="J660" s="60" t="s">
        <v>2402</v>
      </c>
      <c r="K660" s="32"/>
      <c r="L660" s="32"/>
      <c r="M660" s="148">
        <v>2640000</v>
      </c>
      <c r="N660" s="148">
        <f>M660*1.1</f>
        <v>2904000.0000000005</v>
      </c>
      <c r="O660" s="132"/>
      <c r="P660" s="33"/>
      <c r="Q660" s="34"/>
      <c r="R660" s="8" t="s">
        <v>2403</v>
      </c>
      <c r="S660" s="8" t="s">
        <v>236</v>
      </c>
      <c r="T660" s="39">
        <v>44165</v>
      </c>
      <c r="U660" s="6" t="s">
        <v>217</v>
      </c>
      <c r="V660" s="4" t="s">
        <v>2448</v>
      </c>
      <c r="W660" s="142" t="s">
        <v>2449</v>
      </c>
    </row>
    <row r="661" spans="2:23">
      <c r="B661" s="85">
        <v>658</v>
      </c>
      <c r="C661" s="6" t="s">
        <v>1553</v>
      </c>
      <c r="D661" s="6" t="s">
        <v>219</v>
      </c>
      <c r="E661" s="6" t="s">
        <v>21</v>
      </c>
      <c r="F661" s="53">
        <v>44146</v>
      </c>
      <c r="G661" s="6" t="s">
        <v>2404</v>
      </c>
      <c r="H661" s="53">
        <v>44146</v>
      </c>
      <c r="I661" s="60" t="s">
        <v>2405</v>
      </c>
      <c r="J661" s="60" t="s">
        <v>2406</v>
      </c>
      <c r="K661" s="32"/>
      <c r="L661" s="32"/>
      <c r="M661" s="146"/>
      <c r="N661" s="146">
        <v>117235</v>
      </c>
      <c r="O661" s="132"/>
      <c r="P661" s="33"/>
      <c r="Q661" s="34"/>
      <c r="R661" s="8" t="s">
        <v>450</v>
      </c>
      <c r="S661" s="8" t="s">
        <v>236</v>
      </c>
      <c r="T661" s="39">
        <v>44146</v>
      </c>
      <c r="U661" s="6" t="s">
        <v>237</v>
      </c>
      <c r="V661" s="4" t="s">
        <v>238</v>
      </c>
      <c r="W661" s="5" t="s">
        <v>2665</v>
      </c>
    </row>
    <row r="662" spans="2:23">
      <c r="B662" s="87">
        <v>659</v>
      </c>
      <c r="C662" s="69" t="s">
        <v>3981</v>
      </c>
      <c r="D662" s="69" t="s">
        <v>219</v>
      </c>
      <c r="E662" s="69" t="s">
        <v>21</v>
      </c>
      <c r="F662" s="70">
        <v>44146</v>
      </c>
      <c r="G662" s="69" t="s">
        <v>178</v>
      </c>
      <c r="H662" s="70">
        <v>44147</v>
      </c>
      <c r="I662" s="71" t="s">
        <v>2407</v>
      </c>
      <c r="J662" s="71" t="s">
        <v>2408</v>
      </c>
      <c r="K662" s="72"/>
      <c r="L662" s="72"/>
      <c r="M662" s="147">
        <v>17600</v>
      </c>
      <c r="N662" s="147"/>
      <c r="O662" s="132"/>
      <c r="P662" s="33"/>
      <c r="Q662" s="34"/>
      <c r="R662" s="75" t="s">
        <v>625</v>
      </c>
      <c r="S662" s="75" t="s">
        <v>236</v>
      </c>
      <c r="T662" s="76" t="s">
        <v>272</v>
      </c>
      <c r="U662" s="69" t="s">
        <v>270</v>
      </c>
      <c r="V662" s="78" t="s">
        <v>238</v>
      </c>
      <c r="W662" s="79"/>
    </row>
    <row r="663" spans="2:23">
      <c r="B663" s="85">
        <v>660</v>
      </c>
      <c r="C663" s="6" t="s">
        <v>3981</v>
      </c>
      <c r="D663" s="6" t="s">
        <v>219</v>
      </c>
      <c r="E663" s="6" t="s">
        <v>21</v>
      </c>
      <c r="F663" s="53">
        <v>44146</v>
      </c>
      <c r="G663" s="6" t="s">
        <v>178</v>
      </c>
      <c r="H663" s="53">
        <v>44146</v>
      </c>
      <c r="I663" s="60" t="s">
        <v>2409</v>
      </c>
      <c r="J663" s="60" t="s">
        <v>2410</v>
      </c>
      <c r="K663" s="32"/>
      <c r="L663" s="32"/>
      <c r="M663" s="148">
        <v>216690</v>
      </c>
      <c r="N663" s="148">
        <f>M663*1.1</f>
        <v>238359.00000000003</v>
      </c>
      <c r="O663" s="132"/>
      <c r="P663" s="33"/>
      <c r="Q663" s="34"/>
      <c r="R663" s="8" t="s">
        <v>1111</v>
      </c>
      <c r="S663" s="39">
        <v>44148</v>
      </c>
      <c r="T663" s="39">
        <v>44196</v>
      </c>
      <c r="U663" s="6" t="s">
        <v>2411</v>
      </c>
      <c r="V663" s="4" t="s">
        <v>2450</v>
      </c>
      <c r="W663" s="5" t="s">
        <v>2451</v>
      </c>
    </row>
    <row r="664" spans="2:23">
      <c r="B664" s="85">
        <v>661</v>
      </c>
      <c r="C664" s="6" t="s">
        <v>2144</v>
      </c>
      <c r="D664" s="6" t="s">
        <v>219</v>
      </c>
      <c r="E664" s="6" t="s">
        <v>21</v>
      </c>
      <c r="F664" s="53">
        <v>44146</v>
      </c>
      <c r="G664" s="6" t="s">
        <v>669</v>
      </c>
      <c r="H664" s="53">
        <v>44146</v>
      </c>
      <c r="I664" s="60" t="s">
        <v>2412</v>
      </c>
      <c r="J664" s="60" t="s">
        <v>2161</v>
      </c>
      <c r="K664" s="32"/>
      <c r="L664" s="32"/>
      <c r="M664" s="148"/>
      <c r="N664" s="148">
        <v>28900</v>
      </c>
      <c r="O664" s="132"/>
      <c r="P664" s="33"/>
      <c r="Q664" s="34"/>
      <c r="R664" s="8" t="s">
        <v>264</v>
      </c>
      <c r="S664" s="8" t="s">
        <v>236</v>
      </c>
      <c r="T664" s="39">
        <v>44146</v>
      </c>
      <c r="U664" s="6" t="s">
        <v>270</v>
      </c>
      <c r="V664" s="4" t="s">
        <v>238</v>
      </c>
      <c r="W664" s="5" t="s">
        <v>2413</v>
      </c>
    </row>
    <row r="665" spans="2:23">
      <c r="B665" s="85">
        <v>662</v>
      </c>
      <c r="C665" s="6" t="s">
        <v>2414</v>
      </c>
      <c r="D665" s="6" t="s">
        <v>219</v>
      </c>
      <c r="E665" s="6" t="s">
        <v>21</v>
      </c>
      <c r="F665" s="53">
        <v>44146</v>
      </c>
      <c r="G665" s="6" t="s">
        <v>1654</v>
      </c>
      <c r="H665" s="6" t="s">
        <v>29</v>
      </c>
      <c r="I665" s="60" t="s">
        <v>2415</v>
      </c>
      <c r="J665" s="60" t="s">
        <v>2416</v>
      </c>
      <c r="K665" s="32"/>
      <c r="L665" s="32"/>
      <c r="M665" s="148">
        <v>300000</v>
      </c>
      <c r="N665" s="148">
        <f>M665*1.1</f>
        <v>330000</v>
      </c>
      <c r="O665" s="132"/>
      <c r="P665" s="33"/>
      <c r="Q665" s="34"/>
      <c r="R665" s="8" t="s">
        <v>2417</v>
      </c>
      <c r="S665" s="8" t="s">
        <v>17</v>
      </c>
      <c r="T665" s="39">
        <v>44196</v>
      </c>
      <c r="U665" s="6" t="s">
        <v>257</v>
      </c>
      <c r="V665" s="4" t="s">
        <v>2418</v>
      </c>
      <c r="W665" s="5" t="s">
        <v>2419</v>
      </c>
    </row>
    <row r="666" spans="2:23">
      <c r="B666" s="85">
        <v>663</v>
      </c>
      <c r="C666" s="6" t="s">
        <v>4072</v>
      </c>
      <c r="D666" s="6" t="s">
        <v>219</v>
      </c>
      <c r="E666" s="6" t="s">
        <v>319</v>
      </c>
      <c r="F666" s="53">
        <v>44147</v>
      </c>
      <c r="G666" s="6" t="s">
        <v>1383</v>
      </c>
      <c r="H666" s="53">
        <v>44147</v>
      </c>
      <c r="I666" s="156" t="s">
        <v>2420</v>
      </c>
      <c r="J666" s="60" t="s">
        <v>2421</v>
      </c>
      <c r="K666" s="95"/>
      <c r="L666" s="95"/>
      <c r="M666" s="149">
        <v>2594000</v>
      </c>
      <c r="N666" s="149">
        <f>M666*1.1</f>
        <v>2853400</v>
      </c>
      <c r="O666" s="136"/>
      <c r="P666" s="96"/>
      <c r="Q666" s="97"/>
      <c r="R666" s="4" t="s">
        <v>1658</v>
      </c>
      <c r="S666" s="108">
        <v>44154</v>
      </c>
      <c r="T666" s="39">
        <v>44195</v>
      </c>
      <c r="U666" s="6" t="s">
        <v>257</v>
      </c>
      <c r="V666" s="4" t="s">
        <v>2514</v>
      </c>
      <c r="W666" s="5" t="s">
        <v>2515</v>
      </c>
    </row>
    <row r="667" spans="2:23">
      <c r="B667" s="85">
        <v>664</v>
      </c>
      <c r="C667" s="6" t="s">
        <v>4072</v>
      </c>
      <c r="D667" s="6" t="s">
        <v>219</v>
      </c>
      <c r="E667" s="6" t="s">
        <v>319</v>
      </c>
      <c r="F667" s="53">
        <v>44147</v>
      </c>
      <c r="G667" s="6" t="s">
        <v>1383</v>
      </c>
      <c r="H667" s="53">
        <v>44147</v>
      </c>
      <c r="I667" s="156" t="s">
        <v>2422</v>
      </c>
      <c r="J667" s="156" t="s">
        <v>2423</v>
      </c>
      <c r="K667" s="156"/>
      <c r="L667" s="156"/>
      <c r="M667" s="157">
        <v>680000</v>
      </c>
      <c r="N667" s="149">
        <f>M667*1.1</f>
        <v>748000.00000000012</v>
      </c>
      <c r="O667" s="156"/>
      <c r="P667" s="156"/>
      <c r="Q667" s="156"/>
      <c r="R667" s="4" t="s">
        <v>1181</v>
      </c>
      <c r="S667" s="108">
        <v>44154</v>
      </c>
      <c r="T667" s="39">
        <v>44195</v>
      </c>
      <c r="U667" s="6" t="s">
        <v>257</v>
      </c>
      <c r="V667" s="4" t="s">
        <v>2594</v>
      </c>
      <c r="W667" s="5" t="s">
        <v>2516</v>
      </c>
    </row>
    <row r="668" spans="2:23">
      <c r="B668" s="85">
        <v>665</v>
      </c>
      <c r="C668" s="4" t="s">
        <v>2452</v>
      </c>
      <c r="D668" s="4" t="s">
        <v>219</v>
      </c>
      <c r="E668" s="4" t="s">
        <v>964</v>
      </c>
      <c r="F668" s="108">
        <v>44148</v>
      </c>
      <c r="G668" s="4" t="s">
        <v>834</v>
      </c>
      <c r="H668" s="4" t="s">
        <v>29</v>
      </c>
      <c r="I668" s="156" t="s">
        <v>2453</v>
      </c>
      <c r="J668" s="156" t="s">
        <v>2454</v>
      </c>
      <c r="K668" s="156"/>
      <c r="L668" s="156"/>
      <c r="M668" s="157">
        <v>6000000</v>
      </c>
      <c r="N668" s="157">
        <f>M668*1.1</f>
        <v>6600000.0000000009</v>
      </c>
      <c r="O668" s="156"/>
      <c r="P668" s="156"/>
      <c r="Q668" s="156"/>
      <c r="R668" s="4" t="s">
        <v>57</v>
      </c>
      <c r="S668" s="4" t="s">
        <v>17</v>
      </c>
      <c r="T668" s="108">
        <v>44165</v>
      </c>
      <c r="U668" s="6" t="s">
        <v>257</v>
      </c>
      <c r="V668" s="4" t="s">
        <v>2455</v>
      </c>
      <c r="W668" s="5" t="s">
        <v>2456</v>
      </c>
    </row>
    <row r="669" spans="2:23">
      <c r="B669" s="85">
        <v>666</v>
      </c>
      <c r="C669" s="4" t="s">
        <v>22</v>
      </c>
      <c r="D669" s="4" t="s">
        <v>219</v>
      </c>
      <c r="E669" s="4" t="s">
        <v>319</v>
      </c>
      <c r="F669" s="108">
        <v>44152</v>
      </c>
      <c r="G669" s="4" t="s">
        <v>669</v>
      </c>
      <c r="H669" s="108">
        <v>44153</v>
      </c>
      <c r="I669" s="156" t="s">
        <v>2457</v>
      </c>
      <c r="J669" s="156" t="s">
        <v>2458</v>
      </c>
      <c r="K669" s="156"/>
      <c r="L669" s="156"/>
      <c r="M669" s="157">
        <v>223960</v>
      </c>
      <c r="N669" s="157">
        <v>246356</v>
      </c>
      <c r="O669" s="156"/>
      <c r="P669" s="156"/>
      <c r="Q669" s="156"/>
      <c r="R669" s="158" t="s">
        <v>318</v>
      </c>
      <c r="S669" s="4" t="s">
        <v>236</v>
      </c>
      <c r="T669" s="108">
        <v>44153</v>
      </c>
      <c r="U669" s="4" t="s">
        <v>237</v>
      </c>
      <c r="V669" s="4" t="s">
        <v>2459</v>
      </c>
      <c r="W669" s="5" t="s">
        <v>3013</v>
      </c>
    </row>
    <row r="670" spans="2:23">
      <c r="B670" s="85">
        <v>667</v>
      </c>
      <c r="C670" s="6" t="s">
        <v>4076</v>
      </c>
      <c r="D670" s="6" t="s">
        <v>219</v>
      </c>
      <c r="E670" s="6" t="s">
        <v>319</v>
      </c>
      <c r="F670" s="53">
        <v>44153</v>
      </c>
      <c r="G670" s="6" t="s">
        <v>329</v>
      </c>
      <c r="H670" s="53">
        <v>44153</v>
      </c>
      <c r="I670" s="60" t="s">
        <v>2460</v>
      </c>
      <c r="J670" s="60" t="s">
        <v>2461</v>
      </c>
      <c r="K670" s="95"/>
      <c r="L670" s="95"/>
      <c r="M670" s="149">
        <v>964485</v>
      </c>
      <c r="N670" s="149">
        <v>1061153</v>
      </c>
      <c r="O670" s="136"/>
      <c r="P670" s="96"/>
      <c r="Q670" s="97"/>
      <c r="R670" s="4" t="s">
        <v>377</v>
      </c>
      <c r="S670" s="4" t="s">
        <v>236</v>
      </c>
      <c r="T670" s="108">
        <v>44154</v>
      </c>
      <c r="U670" s="6" t="s">
        <v>237</v>
      </c>
      <c r="V670" s="4" t="s">
        <v>2462</v>
      </c>
      <c r="W670" s="5" t="s">
        <v>2595</v>
      </c>
    </row>
    <row r="671" spans="2:23">
      <c r="B671" s="85">
        <v>668</v>
      </c>
      <c r="C671" s="6" t="s">
        <v>4076</v>
      </c>
      <c r="D671" s="6" t="s">
        <v>219</v>
      </c>
      <c r="E671" s="6" t="s">
        <v>319</v>
      </c>
      <c r="F671" s="53">
        <v>44153</v>
      </c>
      <c r="G671" s="6" t="s">
        <v>329</v>
      </c>
      <c r="H671" s="53">
        <v>44153</v>
      </c>
      <c r="I671" s="60" t="s">
        <v>2460</v>
      </c>
      <c r="J671" s="60" t="s">
        <v>2463</v>
      </c>
      <c r="K671" s="95"/>
      <c r="L671" s="95"/>
      <c r="M671" s="149">
        <v>183000</v>
      </c>
      <c r="N671" s="149">
        <v>201300</v>
      </c>
      <c r="O671" s="136"/>
      <c r="P671" s="96"/>
      <c r="Q671" s="97"/>
      <c r="R671" s="4" t="s">
        <v>241</v>
      </c>
      <c r="S671" s="4" t="s">
        <v>236</v>
      </c>
      <c r="T671" s="108">
        <v>44154</v>
      </c>
      <c r="U671" s="6" t="s">
        <v>237</v>
      </c>
      <c r="V671" s="4" t="s">
        <v>2464</v>
      </c>
      <c r="W671" s="5" t="s">
        <v>2596</v>
      </c>
    </row>
    <row r="672" spans="2:23">
      <c r="B672" s="85">
        <v>669</v>
      </c>
      <c r="C672" s="6" t="s">
        <v>4076</v>
      </c>
      <c r="D672" s="6" t="s">
        <v>219</v>
      </c>
      <c r="E672" s="6" t="s">
        <v>319</v>
      </c>
      <c r="F672" s="53">
        <v>44153</v>
      </c>
      <c r="G672" s="6" t="s">
        <v>329</v>
      </c>
      <c r="H672" s="53">
        <v>44153</v>
      </c>
      <c r="I672" s="60" t="s">
        <v>2460</v>
      </c>
      <c r="J672" s="60" t="s">
        <v>2465</v>
      </c>
      <c r="K672" s="95"/>
      <c r="L672" s="95"/>
      <c r="M672" s="149">
        <v>5500</v>
      </c>
      <c r="N672" s="149">
        <v>8000</v>
      </c>
      <c r="O672" s="136"/>
      <c r="P672" s="96"/>
      <c r="Q672" s="97"/>
      <c r="R672" s="4" t="s">
        <v>2466</v>
      </c>
      <c r="S672" s="4" t="s">
        <v>236</v>
      </c>
      <c r="T672" s="108">
        <v>44154</v>
      </c>
      <c r="U672" s="6" t="s">
        <v>237</v>
      </c>
      <c r="V672" s="4" t="s">
        <v>2467</v>
      </c>
      <c r="W672" s="5" t="s">
        <v>2597</v>
      </c>
    </row>
    <row r="673" spans="2:23">
      <c r="B673" s="85">
        <v>670</v>
      </c>
      <c r="C673" s="6" t="s">
        <v>1581</v>
      </c>
      <c r="D673" s="6" t="s">
        <v>219</v>
      </c>
      <c r="E673" s="6" t="s">
        <v>319</v>
      </c>
      <c r="F673" s="53">
        <v>44153</v>
      </c>
      <c r="G673" s="6" t="s">
        <v>191</v>
      </c>
      <c r="H673" s="53">
        <v>44153</v>
      </c>
      <c r="I673" s="60" t="s">
        <v>2305</v>
      </c>
      <c r="J673" s="60" t="s">
        <v>2468</v>
      </c>
      <c r="K673" s="95"/>
      <c r="L673" s="95"/>
      <c r="M673" s="149">
        <v>9560</v>
      </c>
      <c r="N673" s="149">
        <v>13016</v>
      </c>
      <c r="O673" s="136"/>
      <c r="P673" s="96"/>
      <c r="Q673" s="97"/>
      <c r="R673" s="4" t="s">
        <v>241</v>
      </c>
      <c r="S673" s="4" t="s">
        <v>236</v>
      </c>
      <c r="T673" s="108">
        <v>44154</v>
      </c>
      <c r="U673" s="6" t="s">
        <v>237</v>
      </c>
      <c r="V673" s="4" t="s">
        <v>2469</v>
      </c>
      <c r="W673" s="5" t="s">
        <v>2598</v>
      </c>
    </row>
    <row r="674" spans="2:23">
      <c r="B674" s="85">
        <v>671</v>
      </c>
      <c r="C674" s="6" t="s">
        <v>1581</v>
      </c>
      <c r="D674" s="6" t="s">
        <v>219</v>
      </c>
      <c r="E674" s="6" t="s">
        <v>319</v>
      </c>
      <c r="F674" s="53">
        <v>44153</v>
      </c>
      <c r="G674" s="6" t="s">
        <v>191</v>
      </c>
      <c r="H674" s="53">
        <v>44153</v>
      </c>
      <c r="I674" s="60" t="s">
        <v>2470</v>
      </c>
      <c r="J674" s="60" t="s">
        <v>2471</v>
      </c>
      <c r="K674" s="95"/>
      <c r="L674" s="95"/>
      <c r="M674" s="149">
        <v>5100</v>
      </c>
      <c r="N674" s="149">
        <v>8110</v>
      </c>
      <c r="O674" s="136"/>
      <c r="P674" s="96"/>
      <c r="Q674" s="97"/>
      <c r="R674" s="4" t="s">
        <v>241</v>
      </c>
      <c r="S674" s="4" t="s">
        <v>236</v>
      </c>
      <c r="T674" s="108">
        <v>44154</v>
      </c>
      <c r="U674" s="6" t="s">
        <v>237</v>
      </c>
      <c r="V674" s="4" t="s">
        <v>2472</v>
      </c>
      <c r="W674" s="5" t="s">
        <v>2599</v>
      </c>
    </row>
    <row r="675" spans="2:23">
      <c r="B675" s="85">
        <v>672</v>
      </c>
      <c r="C675" s="6" t="s">
        <v>386</v>
      </c>
      <c r="D675" s="6" t="s">
        <v>219</v>
      </c>
      <c r="E675" s="6" t="s">
        <v>319</v>
      </c>
      <c r="F675" s="53">
        <v>44153</v>
      </c>
      <c r="G675" s="6" t="s">
        <v>32</v>
      </c>
      <c r="H675" s="53">
        <v>44153</v>
      </c>
      <c r="I675" s="60" t="s">
        <v>2473</v>
      </c>
      <c r="J675" s="60" t="s">
        <v>2474</v>
      </c>
      <c r="K675" s="95"/>
      <c r="L675" s="95"/>
      <c r="M675" s="149">
        <v>452240</v>
      </c>
      <c r="N675" s="149">
        <v>497464</v>
      </c>
      <c r="O675" s="136"/>
      <c r="P675" s="96"/>
      <c r="Q675" s="97"/>
      <c r="R675" s="4" t="s">
        <v>241</v>
      </c>
      <c r="S675" s="4" t="s">
        <v>236</v>
      </c>
      <c r="T675" s="108">
        <v>44154</v>
      </c>
      <c r="U675" s="6" t="s">
        <v>237</v>
      </c>
      <c r="V675" s="4" t="s">
        <v>2475</v>
      </c>
      <c r="W675" s="5" t="s">
        <v>2600</v>
      </c>
    </row>
    <row r="676" spans="2:23">
      <c r="B676" s="87">
        <v>673</v>
      </c>
      <c r="C676" s="69" t="s">
        <v>386</v>
      </c>
      <c r="D676" s="69" t="s">
        <v>219</v>
      </c>
      <c r="E676" s="69" t="s">
        <v>319</v>
      </c>
      <c r="F676" s="70">
        <v>44153</v>
      </c>
      <c r="G676" s="69" t="s">
        <v>32</v>
      </c>
      <c r="H676" s="70">
        <v>44153</v>
      </c>
      <c r="I676" s="71" t="s">
        <v>2473</v>
      </c>
      <c r="J676" s="71" t="s">
        <v>2476</v>
      </c>
      <c r="K676" s="99"/>
      <c r="L676" s="99"/>
      <c r="M676" s="152">
        <v>12720</v>
      </c>
      <c r="N676" s="152">
        <v>0</v>
      </c>
      <c r="O676" s="159"/>
      <c r="P676" s="160"/>
      <c r="Q676" s="161"/>
      <c r="R676" s="78" t="s">
        <v>30</v>
      </c>
      <c r="S676" s="162">
        <v>44159</v>
      </c>
      <c r="T676" s="162" t="s">
        <v>272</v>
      </c>
      <c r="U676" s="69" t="s">
        <v>257</v>
      </c>
      <c r="V676" s="78"/>
      <c r="W676" s="79"/>
    </row>
    <row r="677" spans="2:23">
      <c r="B677" s="85">
        <v>674</v>
      </c>
      <c r="C677" s="6" t="s">
        <v>386</v>
      </c>
      <c r="D677" s="6" t="s">
        <v>219</v>
      </c>
      <c r="E677" s="6" t="s">
        <v>319</v>
      </c>
      <c r="F677" s="53">
        <v>44153</v>
      </c>
      <c r="G677" s="6" t="s">
        <v>32</v>
      </c>
      <c r="H677" s="53">
        <v>44153</v>
      </c>
      <c r="I677" s="60" t="s">
        <v>2473</v>
      </c>
      <c r="J677" s="60" t="s">
        <v>2477</v>
      </c>
      <c r="K677" s="95">
        <v>20</v>
      </c>
      <c r="L677" s="95"/>
      <c r="M677" s="149">
        <v>79500</v>
      </c>
      <c r="N677" s="149">
        <v>87450</v>
      </c>
      <c r="O677" s="136"/>
      <c r="P677" s="96"/>
      <c r="Q677" s="97"/>
      <c r="R677" s="4" t="s">
        <v>377</v>
      </c>
      <c r="S677" s="4" t="s">
        <v>236</v>
      </c>
      <c r="T677" s="108">
        <v>44154</v>
      </c>
      <c r="U677" s="6" t="s">
        <v>237</v>
      </c>
      <c r="V677" s="4" t="s">
        <v>2478</v>
      </c>
      <c r="W677" s="5" t="s">
        <v>2601</v>
      </c>
    </row>
    <row r="678" spans="2:23">
      <c r="B678" s="85">
        <v>675</v>
      </c>
      <c r="C678" s="6" t="s">
        <v>386</v>
      </c>
      <c r="D678" s="6" t="s">
        <v>219</v>
      </c>
      <c r="E678" s="6" t="s">
        <v>319</v>
      </c>
      <c r="F678" s="53">
        <v>44153</v>
      </c>
      <c r="G678" s="6" t="s">
        <v>32</v>
      </c>
      <c r="H678" s="53">
        <v>44153</v>
      </c>
      <c r="I678" s="60" t="s">
        <v>2479</v>
      </c>
      <c r="J678" s="60" t="s">
        <v>2480</v>
      </c>
      <c r="K678" s="95">
        <v>10</v>
      </c>
      <c r="L678" s="95"/>
      <c r="M678" s="149"/>
      <c r="N678" s="149">
        <v>2200000</v>
      </c>
      <c r="O678" s="136"/>
      <c r="P678" s="96"/>
      <c r="Q678" s="97"/>
      <c r="R678" s="4" t="s">
        <v>2481</v>
      </c>
      <c r="S678" s="4" t="s">
        <v>236</v>
      </c>
      <c r="T678" s="108">
        <v>44154</v>
      </c>
      <c r="U678" s="6" t="s">
        <v>237</v>
      </c>
      <c r="V678" s="4" t="s">
        <v>2482</v>
      </c>
      <c r="W678" s="5" t="s">
        <v>2666</v>
      </c>
    </row>
    <row r="679" spans="2:23">
      <c r="B679" s="85">
        <v>676</v>
      </c>
      <c r="C679" s="6" t="s">
        <v>1670</v>
      </c>
      <c r="D679" s="6" t="s">
        <v>218</v>
      </c>
      <c r="E679" s="6" t="s">
        <v>21</v>
      </c>
      <c r="F679" s="53">
        <v>44153</v>
      </c>
      <c r="G679" s="6" t="s">
        <v>15</v>
      </c>
      <c r="H679" s="53">
        <v>44153</v>
      </c>
      <c r="I679" s="60" t="s">
        <v>1771</v>
      </c>
      <c r="J679" s="60" t="s">
        <v>591</v>
      </c>
      <c r="K679" s="95"/>
      <c r="L679" s="95"/>
      <c r="M679" s="149">
        <v>11554000</v>
      </c>
      <c r="N679" s="149">
        <f>M679*1.1</f>
        <v>12709400.000000002</v>
      </c>
      <c r="O679" s="136"/>
      <c r="P679" s="96"/>
      <c r="Q679" s="97"/>
      <c r="R679" s="4" t="s">
        <v>592</v>
      </c>
      <c r="S679" s="108">
        <v>44155</v>
      </c>
      <c r="T679" s="108">
        <v>44196</v>
      </c>
      <c r="U679" s="6" t="s">
        <v>257</v>
      </c>
      <c r="V679" s="4" t="s">
        <v>2602</v>
      </c>
      <c r="W679" s="5" t="s">
        <v>2603</v>
      </c>
    </row>
    <row r="680" spans="2:23">
      <c r="B680" s="85">
        <v>677</v>
      </c>
      <c r="C680" s="6" t="s">
        <v>430</v>
      </c>
      <c r="D680" s="6" t="s">
        <v>219</v>
      </c>
      <c r="E680" s="6" t="s">
        <v>21</v>
      </c>
      <c r="F680" s="53">
        <v>44153</v>
      </c>
      <c r="G680" s="6" t="s">
        <v>739</v>
      </c>
      <c r="H680" s="53">
        <v>44154</v>
      </c>
      <c r="I680" s="60" t="s">
        <v>2483</v>
      </c>
      <c r="J680" s="60" t="s">
        <v>2484</v>
      </c>
      <c r="K680" s="95"/>
      <c r="L680" s="95"/>
      <c r="M680" s="149">
        <v>28300</v>
      </c>
      <c r="N680" s="149">
        <v>34630</v>
      </c>
      <c r="O680" s="136"/>
      <c r="P680" s="96"/>
      <c r="Q680" s="97"/>
      <c r="R680" s="4" t="s">
        <v>2149</v>
      </c>
      <c r="S680" s="4" t="s">
        <v>236</v>
      </c>
      <c r="T680" s="108">
        <v>44154</v>
      </c>
      <c r="U680" s="6" t="s">
        <v>237</v>
      </c>
      <c r="V680" s="4" t="s">
        <v>238</v>
      </c>
      <c r="W680" s="5" t="s">
        <v>2667</v>
      </c>
    </row>
    <row r="681" spans="2:23">
      <c r="B681" s="85">
        <v>678</v>
      </c>
      <c r="C681" s="6" t="s">
        <v>386</v>
      </c>
      <c r="D681" s="6" t="s">
        <v>219</v>
      </c>
      <c r="E681" s="6" t="s">
        <v>319</v>
      </c>
      <c r="F681" s="53">
        <v>44153</v>
      </c>
      <c r="G681" s="6" t="s">
        <v>32</v>
      </c>
      <c r="H681" s="53">
        <v>44153</v>
      </c>
      <c r="I681" s="60" t="s">
        <v>2485</v>
      </c>
      <c r="J681" s="60" t="s">
        <v>2486</v>
      </c>
      <c r="K681" s="95"/>
      <c r="L681" s="95"/>
      <c r="M681" s="149">
        <v>180000</v>
      </c>
      <c r="N681" s="149">
        <f t="shared" ref="N681:N687" si="19">M681*1.1</f>
        <v>198000.00000000003</v>
      </c>
      <c r="O681" s="136"/>
      <c r="P681" s="96"/>
      <c r="Q681" s="97"/>
      <c r="R681" s="4" t="s">
        <v>18</v>
      </c>
      <c r="S681" s="108">
        <v>44162</v>
      </c>
      <c r="T681" s="39">
        <v>44195</v>
      </c>
      <c r="U681" s="6" t="s">
        <v>257</v>
      </c>
      <c r="V681" s="4" t="s">
        <v>2604</v>
      </c>
      <c r="W681" s="5" t="s">
        <v>2605</v>
      </c>
    </row>
    <row r="682" spans="2:23">
      <c r="B682" s="85">
        <v>679</v>
      </c>
      <c r="C682" s="6" t="s">
        <v>2351</v>
      </c>
      <c r="D682" s="6" t="s">
        <v>218</v>
      </c>
      <c r="E682" s="6" t="s">
        <v>21</v>
      </c>
      <c r="F682" s="53">
        <v>44153</v>
      </c>
      <c r="G682" s="6" t="s">
        <v>15</v>
      </c>
      <c r="H682" s="53">
        <v>44153</v>
      </c>
      <c r="I682" s="60" t="s">
        <v>2487</v>
      </c>
      <c r="J682" s="60" t="s">
        <v>2488</v>
      </c>
      <c r="K682" s="95"/>
      <c r="L682" s="95"/>
      <c r="M682" s="149">
        <v>1040000</v>
      </c>
      <c r="N682" s="149">
        <f t="shared" si="19"/>
        <v>1144000</v>
      </c>
      <c r="O682" s="136"/>
      <c r="P682" s="96"/>
      <c r="Q682" s="97"/>
      <c r="R682" s="4" t="s">
        <v>10</v>
      </c>
      <c r="S682" s="108">
        <v>44165</v>
      </c>
      <c r="T682" s="108">
        <v>44196</v>
      </c>
      <c r="U682" s="6" t="s">
        <v>257</v>
      </c>
      <c r="V682" s="4" t="s">
        <v>2668</v>
      </c>
      <c r="W682" s="5" t="s">
        <v>2606</v>
      </c>
    </row>
    <row r="683" spans="2:23">
      <c r="B683" s="85">
        <v>680</v>
      </c>
      <c r="C683" s="6" t="s">
        <v>2351</v>
      </c>
      <c r="D683" s="6" t="s">
        <v>218</v>
      </c>
      <c r="E683" s="6" t="s">
        <v>21</v>
      </c>
      <c r="F683" s="53">
        <v>44153</v>
      </c>
      <c r="G683" s="6" t="s">
        <v>15</v>
      </c>
      <c r="H683" s="53">
        <v>44153</v>
      </c>
      <c r="I683" s="60" t="s">
        <v>2489</v>
      </c>
      <c r="J683" s="60" t="s">
        <v>2490</v>
      </c>
      <c r="K683" s="95"/>
      <c r="L683" s="95"/>
      <c r="M683" s="149">
        <v>1079200</v>
      </c>
      <c r="N683" s="149">
        <f t="shared" si="19"/>
        <v>1187120</v>
      </c>
      <c r="O683" s="136"/>
      <c r="P683" s="96"/>
      <c r="Q683" s="97"/>
      <c r="R683" s="4" t="s">
        <v>39</v>
      </c>
      <c r="S683" s="108">
        <v>44165</v>
      </c>
      <c r="T683" s="108">
        <v>44196</v>
      </c>
      <c r="U683" s="6" t="s">
        <v>257</v>
      </c>
      <c r="V683" s="4" t="s">
        <v>2607</v>
      </c>
      <c r="W683" s="5" t="s">
        <v>2608</v>
      </c>
    </row>
    <row r="684" spans="2:23">
      <c r="B684" s="85">
        <v>681</v>
      </c>
      <c r="C684" s="6" t="s">
        <v>4076</v>
      </c>
      <c r="D684" s="6" t="s">
        <v>219</v>
      </c>
      <c r="E684" s="6" t="s">
        <v>21</v>
      </c>
      <c r="F684" s="53">
        <v>44153</v>
      </c>
      <c r="G684" s="6" t="s">
        <v>329</v>
      </c>
      <c r="H684" s="53">
        <v>44153</v>
      </c>
      <c r="I684" s="60" t="s">
        <v>2491</v>
      </c>
      <c r="J684" s="60" t="s">
        <v>2492</v>
      </c>
      <c r="K684" s="95"/>
      <c r="L684" s="95"/>
      <c r="M684" s="149">
        <v>743000</v>
      </c>
      <c r="N684" s="149">
        <f t="shared" si="19"/>
        <v>817300.00000000012</v>
      </c>
      <c r="O684" s="136"/>
      <c r="P684" s="96"/>
      <c r="Q684" s="97"/>
      <c r="R684" s="4" t="s">
        <v>30</v>
      </c>
      <c r="S684" s="108">
        <v>44162</v>
      </c>
      <c r="T684" s="108">
        <v>44196</v>
      </c>
      <c r="U684" s="6" t="s">
        <v>257</v>
      </c>
      <c r="V684" s="4" t="s">
        <v>2609</v>
      </c>
      <c r="W684" s="5" t="s">
        <v>2610</v>
      </c>
    </row>
    <row r="685" spans="2:23">
      <c r="B685" s="85">
        <v>682</v>
      </c>
      <c r="C685" s="6" t="s">
        <v>4072</v>
      </c>
      <c r="D685" s="6" t="s">
        <v>219</v>
      </c>
      <c r="E685" s="6" t="s">
        <v>21</v>
      </c>
      <c r="F685" s="53">
        <v>44154</v>
      </c>
      <c r="G685" s="6" t="s">
        <v>1383</v>
      </c>
      <c r="H685" s="53">
        <v>44154</v>
      </c>
      <c r="I685" s="60" t="s">
        <v>2493</v>
      </c>
      <c r="J685" s="60" t="s">
        <v>2494</v>
      </c>
      <c r="K685" s="95"/>
      <c r="L685" s="95"/>
      <c r="M685" s="149">
        <v>261200</v>
      </c>
      <c r="N685" s="149">
        <f t="shared" si="19"/>
        <v>287320</v>
      </c>
      <c r="O685" s="136"/>
      <c r="P685" s="96"/>
      <c r="Q685" s="97"/>
      <c r="R685" s="4" t="s">
        <v>1201</v>
      </c>
      <c r="S685" s="108">
        <v>44155</v>
      </c>
      <c r="T685" s="108">
        <v>44196</v>
      </c>
      <c r="U685" s="6" t="s">
        <v>257</v>
      </c>
      <c r="V685" s="4" t="s">
        <v>2517</v>
      </c>
      <c r="W685" s="5" t="s">
        <v>2518</v>
      </c>
    </row>
    <row r="686" spans="2:23">
      <c r="B686" s="85">
        <v>683</v>
      </c>
      <c r="C686" s="6" t="s">
        <v>2257</v>
      </c>
      <c r="D686" s="6" t="s">
        <v>219</v>
      </c>
      <c r="E686" s="6" t="s">
        <v>21</v>
      </c>
      <c r="F686" s="53">
        <v>44153</v>
      </c>
      <c r="G686" s="6" t="s">
        <v>178</v>
      </c>
      <c r="H686" s="53">
        <v>44154</v>
      </c>
      <c r="I686" s="60" t="s">
        <v>2495</v>
      </c>
      <c r="J686" s="60" t="s">
        <v>2496</v>
      </c>
      <c r="K686" s="95"/>
      <c r="L686" s="95"/>
      <c r="M686" s="149">
        <v>27000</v>
      </c>
      <c r="N686" s="149">
        <f t="shared" si="19"/>
        <v>29700.000000000004</v>
      </c>
      <c r="O686" s="136"/>
      <c r="P686" s="96"/>
      <c r="Q686" s="97"/>
      <c r="R686" s="4" t="s">
        <v>10</v>
      </c>
      <c r="S686" s="108">
        <v>44158</v>
      </c>
      <c r="T686" s="108">
        <v>44196</v>
      </c>
      <c r="U686" s="6" t="s">
        <v>257</v>
      </c>
      <c r="V686" s="4" t="s">
        <v>2519</v>
      </c>
      <c r="W686" s="5" t="s">
        <v>2520</v>
      </c>
    </row>
    <row r="687" spans="2:23">
      <c r="B687" s="85">
        <v>684</v>
      </c>
      <c r="C687" s="6" t="s">
        <v>4068</v>
      </c>
      <c r="D687" s="6" t="s">
        <v>219</v>
      </c>
      <c r="E687" s="6" t="s">
        <v>964</v>
      </c>
      <c r="F687" s="53">
        <v>44154</v>
      </c>
      <c r="G687" s="6" t="s">
        <v>490</v>
      </c>
      <c r="H687" s="53">
        <v>44154</v>
      </c>
      <c r="I687" s="60" t="s">
        <v>2497</v>
      </c>
      <c r="J687" s="60" t="s">
        <v>2498</v>
      </c>
      <c r="K687" s="95"/>
      <c r="L687" s="95"/>
      <c r="M687" s="149">
        <v>5304000</v>
      </c>
      <c r="N687" s="149">
        <f t="shared" si="19"/>
        <v>5834400.0000000009</v>
      </c>
      <c r="O687" s="136"/>
      <c r="P687" s="96"/>
      <c r="Q687" s="97"/>
      <c r="R687" s="4" t="s">
        <v>2499</v>
      </c>
      <c r="S687" s="108">
        <v>44175</v>
      </c>
      <c r="T687" s="108">
        <v>44165</v>
      </c>
      <c r="U687" s="6" t="s">
        <v>759</v>
      </c>
      <c r="V687" s="4" t="s">
        <v>2500</v>
      </c>
      <c r="W687" s="5" t="s">
        <v>2669</v>
      </c>
    </row>
    <row r="688" spans="2:23">
      <c r="B688" s="87">
        <v>685</v>
      </c>
      <c r="C688" s="69" t="s">
        <v>4071</v>
      </c>
      <c r="D688" s="69" t="s">
        <v>219</v>
      </c>
      <c r="E688" s="69" t="s">
        <v>21</v>
      </c>
      <c r="F688" s="70">
        <v>44154</v>
      </c>
      <c r="G688" s="69" t="s">
        <v>490</v>
      </c>
      <c r="H688" s="70">
        <v>44155</v>
      </c>
      <c r="I688" s="71" t="s">
        <v>2521</v>
      </c>
      <c r="J688" s="71" t="s">
        <v>2522</v>
      </c>
      <c r="K688" s="99"/>
      <c r="L688" s="99"/>
      <c r="M688" s="152"/>
      <c r="N688" s="152">
        <v>0</v>
      </c>
      <c r="O688" s="159"/>
      <c r="P688" s="160"/>
      <c r="Q688" s="161"/>
      <c r="R688" s="78" t="s">
        <v>1049</v>
      </c>
      <c r="S688" s="78" t="s">
        <v>236</v>
      </c>
      <c r="T688" s="162" t="s">
        <v>272</v>
      </c>
      <c r="U688" s="69" t="s">
        <v>237</v>
      </c>
      <c r="V688" s="78" t="s">
        <v>238</v>
      </c>
      <c r="W688" s="79"/>
    </row>
    <row r="689" spans="2:23">
      <c r="B689" s="85">
        <v>686</v>
      </c>
      <c r="C689" s="6" t="s">
        <v>4071</v>
      </c>
      <c r="D689" s="6" t="s">
        <v>219</v>
      </c>
      <c r="E689" s="6" t="s">
        <v>21</v>
      </c>
      <c r="F689" s="53">
        <v>44155</v>
      </c>
      <c r="G689" s="6" t="s">
        <v>490</v>
      </c>
      <c r="H689" s="53">
        <v>44158</v>
      </c>
      <c r="I689" s="60" t="s">
        <v>2523</v>
      </c>
      <c r="J689" s="60" t="s">
        <v>2524</v>
      </c>
      <c r="K689" s="95"/>
      <c r="L689" s="95"/>
      <c r="M689" s="149">
        <v>187920</v>
      </c>
      <c r="N689" s="149">
        <v>190920</v>
      </c>
      <c r="O689" s="136"/>
      <c r="P689" s="96"/>
      <c r="Q689" s="97"/>
      <c r="R689" s="4" t="s">
        <v>293</v>
      </c>
      <c r="S689" s="4" t="s">
        <v>236</v>
      </c>
      <c r="T689" s="108">
        <v>44158</v>
      </c>
      <c r="U689" s="6" t="s">
        <v>237</v>
      </c>
      <c r="V689" s="4" t="s">
        <v>238</v>
      </c>
      <c r="W689" s="5" t="s">
        <v>2525</v>
      </c>
    </row>
    <row r="690" spans="2:23">
      <c r="B690" s="85">
        <v>687</v>
      </c>
      <c r="C690" s="6" t="s">
        <v>4074</v>
      </c>
      <c r="D690" s="6" t="s">
        <v>219</v>
      </c>
      <c r="E690" s="6" t="s">
        <v>21</v>
      </c>
      <c r="F690" s="53">
        <v>44155</v>
      </c>
      <c r="G690" s="6" t="s">
        <v>329</v>
      </c>
      <c r="H690" s="53">
        <v>44155</v>
      </c>
      <c r="I690" s="60" t="s">
        <v>2501</v>
      </c>
      <c r="J690" s="60" t="s">
        <v>2502</v>
      </c>
      <c r="K690" s="95"/>
      <c r="L690" s="95"/>
      <c r="M690" s="149">
        <v>320000</v>
      </c>
      <c r="N690" s="149">
        <f>M690*1.1</f>
        <v>352000</v>
      </c>
      <c r="O690" s="136"/>
      <c r="P690" s="96"/>
      <c r="Q690" s="97"/>
      <c r="R690" s="4" t="s">
        <v>76</v>
      </c>
      <c r="S690" s="108">
        <v>44161</v>
      </c>
      <c r="T690" s="108">
        <v>44196</v>
      </c>
      <c r="U690" s="6" t="s">
        <v>257</v>
      </c>
      <c r="V690" s="4" t="s">
        <v>2611</v>
      </c>
      <c r="W690" s="5" t="s">
        <v>2612</v>
      </c>
    </row>
    <row r="691" spans="2:23">
      <c r="B691" s="85">
        <v>688</v>
      </c>
      <c r="C691" s="6" t="s">
        <v>4074</v>
      </c>
      <c r="D691" s="6" t="s">
        <v>223</v>
      </c>
      <c r="E691" s="6" t="s">
        <v>319</v>
      </c>
      <c r="F691" s="53">
        <v>44155</v>
      </c>
      <c r="G691" s="6" t="s">
        <v>329</v>
      </c>
      <c r="H691" s="53">
        <v>44155</v>
      </c>
      <c r="I691" s="60" t="s">
        <v>2526</v>
      </c>
      <c r="J691" s="60" t="s">
        <v>2527</v>
      </c>
      <c r="K691" s="95"/>
      <c r="L691" s="95"/>
      <c r="M691" s="149">
        <v>852530</v>
      </c>
      <c r="N691" s="149">
        <v>937783</v>
      </c>
      <c r="O691" s="136"/>
      <c r="P691" s="96"/>
      <c r="Q691" s="97"/>
      <c r="R691" s="4" t="s">
        <v>377</v>
      </c>
      <c r="S691" s="4" t="s">
        <v>236</v>
      </c>
      <c r="T691" s="108">
        <v>44158</v>
      </c>
      <c r="U691" s="6" t="s">
        <v>237</v>
      </c>
      <c r="V691" s="4" t="s">
        <v>2528</v>
      </c>
      <c r="W691" s="5" t="s">
        <v>2670</v>
      </c>
    </row>
    <row r="692" spans="2:23">
      <c r="B692" s="85">
        <v>689</v>
      </c>
      <c r="C692" s="6" t="s">
        <v>4074</v>
      </c>
      <c r="D692" s="6" t="s">
        <v>223</v>
      </c>
      <c r="E692" s="6" t="s">
        <v>319</v>
      </c>
      <c r="F692" s="53">
        <v>44155</v>
      </c>
      <c r="G692" s="6" t="s">
        <v>329</v>
      </c>
      <c r="H692" s="53">
        <v>44155</v>
      </c>
      <c r="I692" s="60" t="s">
        <v>2526</v>
      </c>
      <c r="J692" s="60" t="s">
        <v>2529</v>
      </c>
      <c r="K692" s="95"/>
      <c r="L692" s="95"/>
      <c r="M692" s="149">
        <v>5400</v>
      </c>
      <c r="N692" s="149">
        <v>8440</v>
      </c>
      <c r="O692" s="136"/>
      <c r="P692" s="96"/>
      <c r="Q692" s="97"/>
      <c r="R692" s="4" t="s">
        <v>241</v>
      </c>
      <c r="S692" s="4" t="s">
        <v>236</v>
      </c>
      <c r="T692" s="108">
        <v>44158</v>
      </c>
      <c r="U692" s="6" t="s">
        <v>237</v>
      </c>
      <c r="V692" s="4" t="s">
        <v>2530</v>
      </c>
      <c r="W692" s="5" t="s">
        <v>2613</v>
      </c>
    </row>
    <row r="693" spans="2:23">
      <c r="B693" s="85">
        <v>690</v>
      </c>
      <c r="C693" s="6" t="s">
        <v>4071</v>
      </c>
      <c r="D693" s="6" t="s">
        <v>219</v>
      </c>
      <c r="E693" s="6" t="s">
        <v>21</v>
      </c>
      <c r="F693" s="53">
        <v>44155</v>
      </c>
      <c r="G693" s="6" t="s">
        <v>490</v>
      </c>
      <c r="H693" s="53">
        <v>44155</v>
      </c>
      <c r="I693" s="60" t="s">
        <v>2531</v>
      </c>
      <c r="J693" s="60" t="s">
        <v>2532</v>
      </c>
      <c r="K693" s="95"/>
      <c r="L693" s="95"/>
      <c r="M693" s="149">
        <v>108000</v>
      </c>
      <c r="N693" s="149">
        <f t="shared" ref="N693:N699" si="20">M693*1.1</f>
        <v>118800.00000000001</v>
      </c>
      <c r="O693" s="136"/>
      <c r="P693" s="96"/>
      <c r="Q693" s="97"/>
      <c r="R693" s="4" t="s">
        <v>1627</v>
      </c>
      <c r="S693" s="108">
        <v>44158</v>
      </c>
      <c r="T693" s="108">
        <v>44196</v>
      </c>
      <c r="U693" s="6" t="s">
        <v>257</v>
      </c>
      <c r="V693" s="4" t="s">
        <v>2533</v>
      </c>
      <c r="W693" s="5" t="s">
        <v>2534</v>
      </c>
    </row>
    <row r="694" spans="2:23">
      <c r="B694" s="85">
        <v>691</v>
      </c>
      <c r="C694" s="6" t="s">
        <v>4071</v>
      </c>
      <c r="D694" s="6" t="s">
        <v>219</v>
      </c>
      <c r="E694" s="6" t="s">
        <v>21</v>
      </c>
      <c r="F694" s="53">
        <v>44155</v>
      </c>
      <c r="G694" s="6" t="s">
        <v>490</v>
      </c>
      <c r="H694" s="53">
        <v>44155</v>
      </c>
      <c r="I694" s="60" t="s">
        <v>2531</v>
      </c>
      <c r="J694" s="60" t="s">
        <v>2535</v>
      </c>
      <c r="K694" s="95"/>
      <c r="L694" s="95"/>
      <c r="M694" s="149">
        <v>258800</v>
      </c>
      <c r="N694" s="149">
        <f t="shared" si="20"/>
        <v>284680</v>
      </c>
      <c r="O694" s="136"/>
      <c r="P694" s="96"/>
      <c r="Q694" s="97"/>
      <c r="R694" s="4" t="s">
        <v>1144</v>
      </c>
      <c r="S694" s="108">
        <v>44159</v>
      </c>
      <c r="T694" s="108">
        <v>44196</v>
      </c>
      <c r="U694" s="6" t="s">
        <v>257</v>
      </c>
      <c r="V694" s="4" t="s">
        <v>2536</v>
      </c>
      <c r="W694" s="5" t="s">
        <v>2537</v>
      </c>
    </row>
    <row r="695" spans="2:23">
      <c r="B695" s="85">
        <v>692</v>
      </c>
      <c r="C695" s="6" t="s">
        <v>4076</v>
      </c>
      <c r="D695" s="6" t="s">
        <v>219</v>
      </c>
      <c r="E695" s="6" t="s">
        <v>21</v>
      </c>
      <c r="F695" s="53">
        <v>44155</v>
      </c>
      <c r="G695" s="6" t="s">
        <v>329</v>
      </c>
      <c r="H695" s="53">
        <v>44155</v>
      </c>
      <c r="I695" s="60" t="s">
        <v>2538</v>
      </c>
      <c r="J695" s="60" t="s">
        <v>2539</v>
      </c>
      <c r="K695" s="95"/>
      <c r="L695" s="95"/>
      <c r="M695" s="149">
        <v>400000</v>
      </c>
      <c r="N695" s="149">
        <f t="shared" si="20"/>
        <v>440000.00000000006</v>
      </c>
      <c r="O695" s="136"/>
      <c r="P695" s="96"/>
      <c r="Q695" s="97"/>
      <c r="R695" s="4" t="s">
        <v>18</v>
      </c>
      <c r="S695" s="108">
        <v>44162</v>
      </c>
      <c r="T695" s="108">
        <v>44196</v>
      </c>
      <c r="U695" s="6" t="s">
        <v>257</v>
      </c>
      <c r="V695" s="4" t="s">
        <v>2614</v>
      </c>
      <c r="W695" s="5" t="s">
        <v>2615</v>
      </c>
    </row>
    <row r="696" spans="2:23">
      <c r="B696" s="85">
        <v>693</v>
      </c>
      <c r="C696" s="6" t="s">
        <v>4074</v>
      </c>
      <c r="D696" s="6" t="s">
        <v>219</v>
      </c>
      <c r="E696" s="6" t="s">
        <v>319</v>
      </c>
      <c r="F696" s="53">
        <v>44155</v>
      </c>
      <c r="G696" s="6" t="s">
        <v>329</v>
      </c>
      <c r="H696" s="53">
        <v>44155</v>
      </c>
      <c r="I696" s="60" t="s">
        <v>2540</v>
      </c>
      <c r="J696" s="60" t="s">
        <v>2541</v>
      </c>
      <c r="K696" s="95"/>
      <c r="L696" s="95"/>
      <c r="M696" s="149">
        <v>200000</v>
      </c>
      <c r="N696" s="149">
        <f t="shared" si="20"/>
        <v>220000.00000000003</v>
      </c>
      <c r="O696" s="136"/>
      <c r="P696" s="96"/>
      <c r="Q696" s="97"/>
      <c r="R696" s="4" t="s">
        <v>18</v>
      </c>
      <c r="S696" s="108">
        <v>44162</v>
      </c>
      <c r="T696" s="39">
        <v>44195</v>
      </c>
      <c r="U696" s="6" t="s">
        <v>257</v>
      </c>
      <c r="V696" s="4" t="s">
        <v>2616</v>
      </c>
      <c r="W696" s="5" t="s">
        <v>2617</v>
      </c>
    </row>
    <row r="697" spans="2:23">
      <c r="B697" s="85">
        <v>694</v>
      </c>
      <c r="C697" s="6" t="s">
        <v>4071</v>
      </c>
      <c r="D697" s="6" t="s">
        <v>219</v>
      </c>
      <c r="E697" s="6" t="s">
        <v>319</v>
      </c>
      <c r="F697" s="53">
        <v>44155</v>
      </c>
      <c r="G697" s="6" t="s">
        <v>490</v>
      </c>
      <c r="H697" s="53">
        <v>44155</v>
      </c>
      <c r="I697" s="60" t="s">
        <v>2531</v>
      </c>
      <c r="J697" s="60" t="s">
        <v>2542</v>
      </c>
      <c r="K697" s="95"/>
      <c r="L697" s="95"/>
      <c r="M697" s="149">
        <v>341600</v>
      </c>
      <c r="N697" s="149">
        <f t="shared" si="20"/>
        <v>375760.00000000006</v>
      </c>
      <c r="O697" s="136"/>
      <c r="P697" s="96"/>
      <c r="Q697" s="97"/>
      <c r="R697" s="4" t="s">
        <v>1126</v>
      </c>
      <c r="S697" s="108">
        <v>44160</v>
      </c>
      <c r="T697" s="39">
        <v>44195</v>
      </c>
      <c r="U697" s="6" t="s">
        <v>257</v>
      </c>
      <c r="V697" s="4" t="s">
        <v>2543</v>
      </c>
      <c r="W697" s="5" t="s">
        <v>2544</v>
      </c>
    </row>
    <row r="698" spans="2:23">
      <c r="B698" s="85">
        <v>695</v>
      </c>
      <c r="C698" s="6" t="s">
        <v>4071</v>
      </c>
      <c r="D698" s="6" t="s">
        <v>219</v>
      </c>
      <c r="E698" s="6" t="s">
        <v>319</v>
      </c>
      <c r="F698" s="53">
        <v>44155</v>
      </c>
      <c r="G698" s="6" t="s">
        <v>490</v>
      </c>
      <c r="H698" s="53">
        <v>44155</v>
      </c>
      <c r="I698" s="60" t="s">
        <v>2531</v>
      </c>
      <c r="J698" s="60" t="s">
        <v>2545</v>
      </c>
      <c r="K698" s="95"/>
      <c r="L698" s="95"/>
      <c r="M698" s="149">
        <v>193000</v>
      </c>
      <c r="N698" s="149">
        <f t="shared" si="20"/>
        <v>212300.00000000003</v>
      </c>
      <c r="O698" s="136"/>
      <c r="P698" s="96"/>
      <c r="Q698" s="97"/>
      <c r="R698" s="4" t="s">
        <v>2546</v>
      </c>
      <c r="S698" s="108">
        <v>44162</v>
      </c>
      <c r="T698" s="108">
        <v>44165</v>
      </c>
      <c r="U698" s="6" t="s">
        <v>759</v>
      </c>
      <c r="V698" s="4" t="s">
        <v>2547</v>
      </c>
      <c r="W698" s="5" t="s">
        <v>2671</v>
      </c>
    </row>
    <row r="699" spans="2:23">
      <c r="B699" s="85">
        <v>696</v>
      </c>
      <c r="C699" s="6" t="s">
        <v>4071</v>
      </c>
      <c r="D699" s="6" t="s">
        <v>219</v>
      </c>
      <c r="E699" s="6" t="s">
        <v>319</v>
      </c>
      <c r="F699" s="53">
        <v>44155</v>
      </c>
      <c r="G699" s="6" t="s">
        <v>490</v>
      </c>
      <c r="H699" s="53">
        <v>44155</v>
      </c>
      <c r="I699" s="60" t="s">
        <v>2531</v>
      </c>
      <c r="J699" s="60" t="s">
        <v>2548</v>
      </c>
      <c r="K699" s="95"/>
      <c r="L699" s="95"/>
      <c r="M699" s="149">
        <v>182800</v>
      </c>
      <c r="N699" s="149">
        <f t="shared" si="20"/>
        <v>201080.00000000003</v>
      </c>
      <c r="O699" s="136"/>
      <c r="P699" s="96"/>
      <c r="Q699" s="97"/>
      <c r="R699" s="4" t="s">
        <v>1148</v>
      </c>
      <c r="S699" s="108">
        <v>44160</v>
      </c>
      <c r="T699" s="39">
        <v>44195</v>
      </c>
      <c r="U699" s="6" t="s">
        <v>257</v>
      </c>
      <c r="V699" s="4" t="s">
        <v>2672</v>
      </c>
      <c r="W699" s="5" t="s">
        <v>2673</v>
      </c>
    </row>
    <row r="700" spans="2:23">
      <c r="B700" s="85">
        <v>697</v>
      </c>
      <c r="C700" s="6" t="s">
        <v>4071</v>
      </c>
      <c r="D700" s="6" t="s">
        <v>219</v>
      </c>
      <c r="E700" s="6" t="s">
        <v>21</v>
      </c>
      <c r="F700" s="53">
        <v>44155</v>
      </c>
      <c r="G700" s="6" t="s">
        <v>490</v>
      </c>
      <c r="H700" s="53">
        <v>44155</v>
      </c>
      <c r="I700" s="60" t="s">
        <v>2549</v>
      </c>
      <c r="J700" s="60" t="s">
        <v>2550</v>
      </c>
      <c r="K700" s="95"/>
      <c r="L700" s="95"/>
      <c r="M700" s="149">
        <v>57970</v>
      </c>
      <c r="N700" s="149">
        <v>63767</v>
      </c>
      <c r="O700" s="136"/>
      <c r="P700" s="96"/>
      <c r="Q700" s="97"/>
      <c r="R700" s="4" t="s">
        <v>318</v>
      </c>
      <c r="S700" s="4" t="s">
        <v>236</v>
      </c>
      <c r="T700" s="108">
        <v>44155</v>
      </c>
      <c r="U700" s="6" t="s">
        <v>237</v>
      </c>
      <c r="V700" s="4" t="s">
        <v>238</v>
      </c>
      <c r="W700" s="5" t="s">
        <v>2674</v>
      </c>
    </row>
    <row r="701" spans="2:23">
      <c r="B701" s="85">
        <v>698</v>
      </c>
      <c r="C701" s="6" t="s">
        <v>4071</v>
      </c>
      <c r="D701" s="6" t="s">
        <v>219</v>
      </c>
      <c r="E701" s="6" t="s">
        <v>21</v>
      </c>
      <c r="F701" s="53">
        <v>44155</v>
      </c>
      <c r="G701" s="6" t="s">
        <v>2551</v>
      </c>
      <c r="H701" s="53">
        <v>44155</v>
      </c>
      <c r="I701" s="60" t="s">
        <v>2552</v>
      </c>
      <c r="J701" s="60" t="s">
        <v>2553</v>
      </c>
      <c r="K701" s="95"/>
      <c r="L701" s="95"/>
      <c r="M701" s="149">
        <v>1398000</v>
      </c>
      <c r="N701" s="149">
        <f t="shared" ref="N701:N707" si="21">M701*1.1</f>
        <v>1537800.0000000002</v>
      </c>
      <c r="O701" s="136"/>
      <c r="P701" s="96"/>
      <c r="Q701" s="97"/>
      <c r="R701" s="4" t="s">
        <v>10</v>
      </c>
      <c r="S701" s="108">
        <v>44162</v>
      </c>
      <c r="T701" s="108">
        <v>44196</v>
      </c>
      <c r="U701" s="6" t="s">
        <v>257</v>
      </c>
      <c r="V701" s="4" t="s">
        <v>2675</v>
      </c>
      <c r="W701" s="5" t="s">
        <v>2676</v>
      </c>
    </row>
    <row r="702" spans="2:23">
      <c r="B702" s="85">
        <v>699</v>
      </c>
      <c r="C702" s="6" t="s">
        <v>4071</v>
      </c>
      <c r="D702" s="6" t="s">
        <v>219</v>
      </c>
      <c r="E702" s="6" t="s">
        <v>21</v>
      </c>
      <c r="F702" s="53">
        <v>44155</v>
      </c>
      <c r="G702" s="6" t="s">
        <v>2551</v>
      </c>
      <c r="H702" s="53">
        <v>44155</v>
      </c>
      <c r="I702" s="60" t="s">
        <v>2552</v>
      </c>
      <c r="J702" s="60" t="s">
        <v>2554</v>
      </c>
      <c r="K702" s="95"/>
      <c r="L702" s="95"/>
      <c r="M702" s="149">
        <v>324000</v>
      </c>
      <c r="N702" s="149">
        <f t="shared" si="21"/>
        <v>356400</v>
      </c>
      <c r="O702" s="136"/>
      <c r="P702" s="96"/>
      <c r="Q702" s="97"/>
      <c r="R702" s="4" t="s">
        <v>1246</v>
      </c>
      <c r="S702" s="108">
        <v>44161</v>
      </c>
      <c r="T702" s="108">
        <v>44196</v>
      </c>
      <c r="U702" s="6" t="s">
        <v>257</v>
      </c>
      <c r="V702" s="4" t="s">
        <v>2677</v>
      </c>
      <c r="W702" s="5" t="s">
        <v>2678</v>
      </c>
    </row>
    <row r="703" spans="2:23">
      <c r="B703" s="85">
        <v>700</v>
      </c>
      <c r="C703" s="6" t="s">
        <v>2555</v>
      </c>
      <c r="D703" s="6" t="s">
        <v>219</v>
      </c>
      <c r="E703" s="6" t="s">
        <v>21</v>
      </c>
      <c r="F703" s="53">
        <v>44155</v>
      </c>
      <c r="G703" s="6" t="s">
        <v>1207</v>
      </c>
      <c r="H703" s="53">
        <v>44155</v>
      </c>
      <c r="I703" s="60" t="s">
        <v>2556</v>
      </c>
      <c r="J703" s="60" t="s">
        <v>2557</v>
      </c>
      <c r="K703" s="95">
        <v>10</v>
      </c>
      <c r="L703" s="95"/>
      <c r="M703" s="149">
        <v>3279400</v>
      </c>
      <c r="N703" s="149">
        <f t="shared" si="21"/>
        <v>3607340.0000000005</v>
      </c>
      <c r="O703" s="136"/>
      <c r="P703" s="96"/>
      <c r="Q703" s="97"/>
      <c r="R703" s="4" t="s">
        <v>1111</v>
      </c>
      <c r="S703" s="108">
        <v>44161</v>
      </c>
      <c r="T703" s="108">
        <v>44196</v>
      </c>
      <c r="U703" s="6" t="s">
        <v>257</v>
      </c>
      <c r="V703" s="4" t="s">
        <v>2618</v>
      </c>
      <c r="W703" s="5" t="s">
        <v>2619</v>
      </c>
    </row>
    <row r="704" spans="2:23">
      <c r="B704" s="85">
        <v>701</v>
      </c>
      <c r="C704" s="6" t="s">
        <v>4077</v>
      </c>
      <c r="D704" s="6" t="s">
        <v>219</v>
      </c>
      <c r="E704" s="6" t="s">
        <v>21</v>
      </c>
      <c r="F704" s="53">
        <v>44155</v>
      </c>
      <c r="G704" s="6" t="s">
        <v>1207</v>
      </c>
      <c r="H704" s="53">
        <v>44155</v>
      </c>
      <c r="I704" s="60" t="s">
        <v>2556</v>
      </c>
      <c r="J704" s="60" t="s">
        <v>2494</v>
      </c>
      <c r="K704" s="95"/>
      <c r="L704" s="95"/>
      <c r="M704" s="149">
        <v>731000</v>
      </c>
      <c r="N704" s="149">
        <f t="shared" si="21"/>
        <v>804100.00000000012</v>
      </c>
      <c r="O704" s="136"/>
      <c r="P704" s="96"/>
      <c r="Q704" s="97"/>
      <c r="R704" s="4" t="s">
        <v>1201</v>
      </c>
      <c r="S704" s="108">
        <v>44162</v>
      </c>
      <c r="T704" s="108">
        <v>44196</v>
      </c>
      <c r="U704" s="6" t="s">
        <v>257</v>
      </c>
      <c r="V704" s="4" t="s">
        <v>2620</v>
      </c>
      <c r="W704" s="5" t="s">
        <v>2621</v>
      </c>
    </row>
    <row r="705" spans="2:23">
      <c r="B705" s="85">
        <v>702</v>
      </c>
      <c r="C705" s="6" t="s">
        <v>386</v>
      </c>
      <c r="D705" s="6" t="s">
        <v>219</v>
      </c>
      <c r="E705" s="6" t="s">
        <v>319</v>
      </c>
      <c r="F705" s="53">
        <v>44155</v>
      </c>
      <c r="G705" s="6" t="s">
        <v>329</v>
      </c>
      <c r="H705" s="53">
        <v>44155</v>
      </c>
      <c r="I705" s="60" t="s">
        <v>2558</v>
      </c>
      <c r="J705" s="60" t="s">
        <v>2559</v>
      </c>
      <c r="K705" s="95"/>
      <c r="L705" s="95"/>
      <c r="M705" s="149">
        <v>1000000</v>
      </c>
      <c r="N705" s="149">
        <f t="shared" si="21"/>
        <v>1100000</v>
      </c>
      <c r="O705" s="136"/>
      <c r="P705" s="96"/>
      <c r="Q705" s="97"/>
      <c r="R705" s="4" t="s">
        <v>20</v>
      </c>
      <c r="S705" s="108">
        <v>44160</v>
      </c>
      <c r="T705" s="39">
        <v>44195</v>
      </c>
      <c r="U705" s="6" t="s">
        <v>257</v>
      </c>
      <c r="V705" s="4" t="s">
        <v>2622</v>
      </c>
      <c r="W705" s="5" t="s">
        <v>2623</v>
      </c>
    </row>
    <row r="706" spans="2:23">
      <c r="B706" s="85">
        <v>703</v>
      </c>
      <c r="C706" s="6" t="s">
        <v>4077</v>
      </c>
      <c r="D706" s="6" t="s">
        <v>219</v>
      </c>
      <c r="E706" s="6" t="s">
        <v>21</v>
      </c>
      <c r="F706" s="53">
        <v>44158</v>
      </c>
      <c r="G706" s="6" t="s">
        <v>1207</v>
      </c>
      <c r="H706" s="53">
        <v>44159</v>
      </c>
      <c r="I706" s="60" t="s">
        <v>2560</v>
      </c>
      <c r="J706" s="60" t="s">
        <v>2561</v>
      </c>
      <c r="K706" s="95"/>
      <c r="L706" s="95"/>
      <c r="M706" s="149">
        <v>2942500</v>
      </c>
      <c r="N706" s="149">
        <f t="shared" si="21"/>
        <v>3236750.0000000005</v>
      </c>
      <c r="O706" s="136"/>
      <c r="P706" s="96"/>
      <c r="Q706" s="97"/>
      <c r="R706" s="4" t="s">
        <v>10</v>
      </c>
      <c r="S706" s="108">
        <v>44162</v>
      </c>
      <c r="T706" s="108">
        <v>44196</v>
      </c>
      <c r="U706" s="6" t="s">
        <v>257</v>
      </c>
      <c r="V706" s="4" t="s">
        <v>2624</v>
      </c>
      <c r="W706" s="5" t="s">
        <v>2625</v>
      </c>
    </row>
    <row r="707" spans="2:23">
      <c r="B707" s="85">
        <v>704</v>
      </c>
      <c r="C707" s="6" t="s">
        <v>4077</v>
      </c>
      <c r="D707" s="6" t="s">
        <v>219</v>
      </c>
      <c r="E707" s="6" t="s">
        <v>21</v>
      </c>
      <c r="F707" s="53">
        <v>44159</v>
      </c>
      <c r="G707" s="6" t="s">
        <v>1207</v>
      </c>
      <c r="H707" s="53">
        <v>44159</v>
      </c>
      <c r="I707" s="60" t="s">
        <v>2562</v>
      </c>
      <c r="J707" s="60" t="s">
        <v>2563</v>
      </c>
      <c r="K707" s="95">
        <v>30</v>
      </c>
      <c r="L707" s="95"/>
      <c r="M707" s="149">
        <v>105000</v>
      </c>
      <c r="N707" s="149">
        <f t="shared" si="21"/>
        <v>115500.00000000001</v>
      </c>
      <c r="O707" s="136"/>
      <c r="P707" s="96"/>
      <c r="Q707" s="97"/>
      <c r="R707" s="4" t="s">
        <v>1111</v>
      </c>
      <c r="S707" s="108">
        <v>44161</v>
      </c>
      <c r="T707" s="108">
        <v>44196</v>
      </c>
      <c r="U707" s="6" t="s">
        <v>257</v>
      </c>
      <c r="V707" s="4" t="s">
        <v>2626</v>
      </c>
      <c r="W707" s="5" t="s">
        <v>2564</v>
      </c>
    </row>
    <row r="708" spans="2:23">
      <c r="B708" s="85">
        <v>705</v>
      </c>
      <c r="C708" s="6" t="s">
        <v>4077</v>
      </c>
      <c r="D708" s="6" t="s">
        <v>219</v>
      </c>
      <c r="E708" s="6" t="s">
        <v>21</v>
      </c>
      <c r="F708" s="53">
        <v>44159</v>
      </c>
      <c r="G708" s="6" t="s">
        <v>1207</v>
      </c>
      <c r="H708" s="53">
        <v>44159</v>
      </c>
      <c r="I708" s="60" t="s">
        <v>2562</v>
      </c>
      <c r="J708" s="60" t="s">
        <v>2565</v>
      </c>
      <c r="K708" s="95">
        <v>50</v>
      </c>
      <c r="L708" s="95"/>
      <c r="M708" s="149">
        <v>19500</v>
      </c>
      <c r="N708" s="149">
        <v>22000</v>
      </c>
      <c r="O708" s="136"/>
      <c r="P708" s="96"/>
      <c r="Q708" s="97"/>
      <c r="R708" s="4" t="s">
        <v>293</v>
      </c>
      <c r="S708" s="4" t="s">
        <v>236</v>
      </c>
      <c r="T708" s="108">
        <v>44159</v>
      </c>
      <c r="U708" s="6" t="s">
        <v>237</v>
      </c>
      <c r="V708" s="4" t="s">
        <v>238</v>
      </c>
      <c r="W708" s="5" t="s">
        <v>2627</v>
      </c>
    </row>
    <row r="709" spans="2:23">
      <c r="B709" s="85">
        <v>706</v>
      </c>
      <c r="C709" s="6" t="s">
        <v>4077</v>
      </c>
      <c r="D709" s="6" t="s">
        <v>219</v>
      </c>
      <c r="E709" s="6" t="s">
        <v>21</v>
      </c>
      <c r="F709" s="53">
        <v>44159</v>
      </c>
      <c r="G709" s="6" t="s">
        <v>1207</v>
      </c>
      <c r="H709" s="53">
        <v>44159</v>
      </c>
      <c r="I709" s="60" t="s">
        <v>2562</v>
      </c>
      <c r="J709" s="60" t="s">
        <v>2566</v>
      </c>
      <c r="K709" s="95">
        <v>100</v>
      </c>
      <c r="L709" s="95"/>
      <c r="M709" s="149">
        <v>23000</v>
      </c>
      <c r="N709" s="149">
        <v>25500</v>
      </c>
      <c r="O709" s="136"/>
      <c r="P709" s="96"/>
      <c r="Q709" s="97"/>
      <c r="R709" s="4" t="s">
        <v>264</v>
      </c>
      <c r="S709" s="4" t="s">
        <v>236</v>
      </c>
      <c r="T709" s="108">
        <v>44159</v>
      </c>
      <c r="U709" s="6" t="s">
        <v>237</v>
      </c>
      <c r="V709" s="4" t="s">
        <v>238</v>
      </c>
      <c r="W709" s="5" t="s">
        <v>2628</v>
      </c>
    </row>
    <row r="710" spans="2:23">
      <c r="B710" s="85">
        <v>707</v>
      </c>
      <c r="C710" s="6" t="s">
        <v>1553</v>
      </c>
      <c r="D710" s="6" t="s">
        <v>219</v>
      </c>
      <c r="E710" s="6" t="s">
        <v>21</v>
      </c>
      <c r="F710" s="53">
        <v>44158</v>
      </c>
      <c r="G710" s="6" t="s">
        <v>834</v>
      </c>
      <c r="H710" s="53">
        <v>44159</v>
      </c>
      <c r="I710" s="60" t="s">
        <v>2567</v>
      </c>
      <c r="J710" s="60" t="s">
        <v>2568</v>
      </c>
      <c r="K710" s="95"/>
      <c r="L710" s="95"/>
      <c r="M710" s="149">
        <v>232000</v>
      </c>
      <c r="N710" s="149">
        <f>M710*1.1</f>
        <v>255200.00000000003</v>
      </c>
      <c r="O710" s="136"/>
      <c r="P710" s="96"/>
      <c r="Q710" s="97"/>
      <c r="R710" s="4" t="s">
        <v>10</v>
      </c>
      <c r="S710" s="108">
        <v>44162</v>
      </c>
      <c r="T710" s="108">
        <v>44196</v>
      </c>
      <c r="U710" s="6" t="s">
        <v>258</v>
      </c>
      <c r="V710" s="4" t="s">
        <v>2629</v>
      </c>
      <c r="W710" s="5" t="s">
        <v>2630</v>
      </c>
    </row>
    <row r="711" spans="2:23">
      <c r="B711" s="85">
        <v>708</v>
      </c>
      <c r="C711" s="6" t="s">
        <v>2257</v>
      </c>
      <c r="D711" s="6" t="s">
        <v>219</v>
      </c>
      <c r="E711" s="6" t="s">
        <v>21</v>
      </c>
      <c r="F711" s="53">
        <v>44159</v>
      </c>
      <c r="G711" s="6" t="s">
        <v>178</v>
      </c>
      <c r="H711" s="53">
        <v>44159</v>
      </c>
      <c r="I711" s="60" t="s">
        <v>2569</v>
      </c>
      <c r="J711" s="60" t="s">
        <v>2570</v>
      </c>
      <c r="K711" s="95"/>
      <c r="L711" s="95"/>
      <c r="M711" s="149"/>
      <c r="N711" s="149">
        <v>143000</v>
      </c>
      <c r="O711" s="136"/>
      <c r="P711" s="96"/>
      <c r="Q711" s="97"/>
      <c r="R711" s="4" t="s">
        <v>2571</v>
      </c>
      <c r="S711" s="108" t="s">
        <v>236</v>
      </c>
      <c r="T711" s="108">
        <v>44159</v>
      </c>
      <c r="U711" s="6" t="s">
        <v>237</v>
      </c>
      <c r="V711" s="4" t="s">
        <v>238</v>
      </c>
      <c r="W711" s="5" t="s">
        <v>2679</v>
      </c>
    </row>
    <row r="712" spans="2:23">
      <c r="B712" s="85">
        <v>709</v>
      </c>
      <c r="C712" s="6" t="s">
        <v>2257</v>
      </c>
      <c r="D712" s="6" t="s">
        <v>219</v>
      </c>
      <c r="E712" s="6" t="s">
        <v>21</v>
      </c>
      <c r="F712" s="53">
        <v>44159</v>
      </c>
      <c r="G712" s="6" t="s">
        <v>178</v>
      </c>
      <c r="H712" s="53">
        <v>44159</v>
      </c>
      <c r="I712" s="60" t="s">
        <v>2572</v>
      </c>
      <c r="J712" s="60" t="s">
        <v>2573</v>
      </c>
      <c r="K712" s="95"/>
      <c r="L712" s="95"/>
      <c r="M712" s="149">
        <v>36000</v>
      </c>
      <c r="N712" s="149">
        <v>39000</v>
      </c>
      <c r="O712" s="136"/>
      <c r="P712" s="96"/>
      <c r="Q712" s="97"/>
      <c r="R712" s="4" t="s">
        <v>302</v>
      </c>
      <c r="S712" s="108" t="s">
        <v>236</v>
      </c>
      <c r="T712" s="108">
        <v>44159</v>
      </c>
      <c r="U712" s="6" t="s">
        <v>237</v>
      </c>
      <c r="V712" s="4" t="s">
        <v>238</v>
      </c>
      <c r="W712" s="5" t="s">
        <v>2574</v>
      </c>
    </row>
    <row r="713" spans="2:23">
      <c r="B713" s="85">
        <v>710</v>
      </c>
      <c r="C713" s="6" t="s">
        <v>2351</v>
      </c>
      <c r="D713" s="6" t="s">
        <v>219</v>
      </c>
      <c r="E713" s="6" t="s">
        <v>21</v>
      </c>
      <c r="F713" s="53">
        <v>44161</v>
      </c>
      <c r="G713" s="6" t="s">
        <v>15</v>
      </c>
      <c r="H713" s="53">
        <v>44161</v>
      </c>
      <c r="I713" s="60" t="s">
        <v>2575</v>
      </c>
      <c r="J713" s="60" t="s">
        <v>2576</v>
      </c>
      <c r="K713" s="95">
        <v>13</v>
      </c>
      <c r="L713" s="95"/>
      <c r="M713" s="149"/>
      <c r="N713" s="149">
        <v>8450000</v>
      </c>
      <c r="O713" s="136"/>
      <c r="P713" s="96"/>
      <c r="Q713" s="97"/>
      <c r="R713" s="4" t="s">
        <v>2577</v>
      </c>
      <c r="S713" s="4" t="s">
        <v>236</v>
      </c>
      <c r="T713" s="108">
        <v>44161</v>
      </c>
      <c r="U713" s="6" t="s">
        <v>237</v>
      </c>
      <c r="V713" s="4" t="s">
        <v>238</v>
      </c>
      <c r="W713" s="5" t="s">
        <v>3088</v>
      </c>
    </row>
    <row r="714" spans="2:23">
      <c r="B714" s="85">
        <v>711</v>
      </c>
      <c r="C714" s="6" t="s">
        <v>4074</v>
      </c>
      <c r="D714" s="6" t="s">
        <v>219</v>
      </c>
      <c r="E714" s="6" t="s">
        <v>21</v>
      </c>
      <c r="F714" s="53">
        <v>44161</v>
      </c>
      <c r="G714" s="6" t="s">
        <v>1858</v>
      </c>
      <c r="H714" s="6" t="s">
        <v>29</v>
      </c>
      <c r="I714" s="60" t="s">
        <v>2578</v>
      </c>
      <c r="J714" s="60" t="s">
        <v>2579</v>
      </c>
      <c r="K714" s="32"/>
      <c r="L714" s="32"/>
      <c r="M714" s="148">
        <v>5454545</v>
      </c>
      <c r="N714" s="148">
        <f t="shared" ref="N714:N719" si="22">M714*1.1</f>
        <v>5999999.5000000009</v>
      </c>
      <c r="O714" s="132"/>
      <c r="P714" s="33"/>
      <c r="Q714" s="34"/>
      <c r="R714" s="8" t="s">
        <v>2580</v>
      </c>
      <c r="S714" s="8" t="s">
        <v>12</v>
      </c>
      <c r="T714" s="39">
        <v>44162</v>
      </c>
      <c r="U714" s="6" t="s">
        <v>759</v>
      </c>
      <c r="V714" s="4" t="s">
        <v>2581</v>
      </c>
      <c r="W714" s="5" t="s">
        <v>2631</v>
      </c>
    </row>
    <row r="715" spans="2:23">
      <c r="B715" s="85">
        <v>712</v>
      </c>
      <c r="C715" s="6" t="s">
        <v>4071</v>
      </c>
      <c r="D715" s="6" t="s">
        <v>219</v>
      </c>
      <c r="E715" s="6" t="s">
        <v>21</v>
      </c>
      <c r="F715" s="53">
        <v>44161</v>
      </c>
      <c r="G715" s="6" t="s">
        <v>490</v>
      </c>
      <c r="H715" s="53">
        <v>44161</v>
      </c>
      <c r="I715" s="60" t="s">
        <v>2582</v>
      </c>
      <c r="J715" s="60" t="s">
        <v>2583</v>
      </c>
      <c r="K715" s="32"/>
      <c r="L715" s="32"/>
      <c r="M715" s="148">
        <v>276000</v>
      </c>
      <c r="N715" s="148">
        <f t="shared" si="22"/>
        <v>303600</v>
      </c>
      <c r="O715" s="132"/>
      <c r="P715" s="33"/>
      <c r="Q715" s="34"/>
      <c r="R715" s="8" t="s">
        <v>1244</v>
      </c>
      <c r="S715" s="39">
        <v>44166</v>
      </c>
      <c r="T715" s="39">
        <v>44225</v>
      </c>
      <c r="U715" s="6" t="s">
        <v>257</v>
      </c>
      <c r="V715" s="4" t="s">
        <v>2680</v>
      </c>
      <c r="W715" s="5" t="s">
        <v>2681</v>
      </c>
    </row>
    <row r="716" spans="2:23">
      <c r="B716" s="85">
        <v>713</v>
      </c>
      <c r="C716" s="6" t="s">
        <v>4071</v>
      </c>
      <c r="D716" s="6" t="s">
        <v>219</v>
      </c>
      <c r="E716" s="6" t="s">
        <v>21</v>
      </c>
      <c r="F716" s="53">
        <v>44161</v>
      </c>
      <c r="G716" s="6" t="s">
        <v>490</v>
      </c>
      <c r="H716" s="53">
        <v>44161</v>
      </c>
      <c r="I716" s="60" t="s">
        <v>2584</v>
      </c>
      <c r="J716" s="60" t="s">
        <v>2585</v>
      </c>
      <c r="K716" s="32"/>
      <c r="L716" s="32"/>
      <c r="M716" s="148">
        <v>4603000</v>
      </c>
      <c r="N716" s="148">
        <f t="shared" si="22"/>
        <v>5063300</v>
      </c>
      <c r="O716" s="132"/>
      <c r="P716" s="33"/>
      <c r="Q716" s="34"/>
      <c r="R716" s="8" t="s">
        <v>2586</v>
      </c>
      <c r="S716" s="39">
        <v>44180</v>
      </c>
      <c r="T716" s="39">
        <v>44180</v>
      </c>
      <c r="U716" s="6" t="s">
        <v>759</v>
      </c>
      <c r="V716" s="4" t="s">
        <v>2632</v>
      </c>
      <c r="W716" s="5" t="s">
        <v>2849</v>
      </c>
    </row>
    <row r="717" spans="2:23">
      <c r="B717" s="85">
        <v>714</v>
      </c>
      <c r="C717" s="6" t="s">
        <v>4074</v>
      </c>
      <c r="D717" s="6" t="s">
        <v>219</v>
      </c>
      <c r="E717" s="6" t="s">
        <v>319</v>
      </c>
      <c r="F717" s="53">
        <v>44161</v>
      </c>
      <c r="G717" s="6" t="s">
        <v>655</v>
      </c>
      <c r="H717" s="53">
        <v>44166</v>
      </c>
      <c r="I717" s="60" t="s">
        <v>2633</v>
      </c>
      <c r="J717" s="60" t="s">
        <v>2634</v>
      </c>
      <c r="K717" s="32"/>
      <c r="L717" s="32"/>
      <c r="M717" s="148">
        <v>11970000</v>
      </c>
      <c r="N717" s="148">
        <f t="shared" si="22"/>
        <v>13167000.000000002</v>
      </c>
      <c r="O717" s="132"/>
      <c r="P717" s="33"/>
      <c r="Q717" s="34"/>
      <c r="R717" s="8" t="s">
        <v>2635</v>
      </c>
      <c r="S717" s="39">
        <v>44225</v>
      </c>
      <c r="T717" s="164">
        <v>44211</v>
      </c>
      <c r="U717" s="165" t="s">
        <v>759</v>
      </c>
      <c r="V717" s="4" t="s">
        <v>3014</v>
      </c>
      <c r="W717" s="5" t="s">
        <v>4251</v>
      </c>
    </row>
    <row r="718" spans="2:23">
      <c r="B718" s="85">
        <v>715</v>
      </c>
      <c r="C718" s="6" t="s">
        <v>4076</v>
      </c>
      <c r="D718" s="6" t="s">
        <v>219</v>
      </c>
      <c r="E718" s="6" t="s">
        <v>21</v>
      </c>
      <c r="F718" s="53">
        <v>44162</v>
      </c>
      <c r="G718" s="6" t="s">
        <v>329</v>
      </c>
      <c r="H718" s="53">
        <v>44192</v>
      </c>
      <c r="I718" s="60" t="s">
        <v>2636</v>
      </c>
      <c r="J718" s="60" t="s">
        <v>2637</v>
      </c>
      <c r="K718" s="32"/>
      <c r="L718" s="32"/>
      <c r="M718" s="148">
        <v>1100000</v>
      </c>
      <c r="N718" s="148">
        <f t="shared" si="22"/>
        <v>1210000</v>
      </c>
      <c r="O718" s="132"/>
      <c r="P718" s="33"/>
      <c r="Q718" s="34"/>
      <c r="R718" s="8" t="s">
        <v>20</v>
      </c>
      <c r="S718" s="8" t="s">
        <v>12</v>
      </c>
      <c r="T718" s="39">
        <v>44225</v>
      </c>
      <c r="U718" s="6" t="s">
        <v>257</v>
      </c>
      <c r="V718" s="4" t="s">
        <v>2682</v>
      </c>
      <c r="W718" s="5" t="s">
        <v>2683</v>
      </c>
    </row>
    <row r="719" spans="2:23">
      <c r="B719" s="85">
        <v>716</v>
      </c>
      <c r="C719" s="6" t="s">
        <v>4074</v>
      </c>
      <c r="D719" s="6" t="s">
        <v>219</v>
      </c>
      <c r="E719" s="6" t="s">
        <v>319</v>
      </c>
      <c r="F719" s="53">
        <v>44162</v>
      </c>
      <c r="G719" s="6" t="s">
        <v>329</v>
      </c>
      <c r="H719" s="53">
        <v>44192</v>
      </c>
      <c r="I719" s="60" t="s">
        <v>2638</v>
      </c>
      <c r="J719" s="60" t="s">
        <v>2639</v>
      </c>
      <c r="K719" s="32"/>
      <c r="L719" s="32"/>
      <c r="M719" s="148">
        <v>800000</v>
      </c>
      <c r="N719" s="148">
        <f t="shared" si="22"/>
        <v>880000.00000000012</v>
      </c>
      <c r="O719" s="132"/>
      <c r="P719" s="33"/>
      <c r="Q719" s="34"/>
      <c r="R719" s="8" t="s">
        <v>20</v>
      </c>
      <c r="S719" s="8" t="s">
        <v>12</v>
      </c>
      <c r="T719" s="39">
        <v>44195</v>
      </c>
      <c r="U719" s="6" t="s">
        <v>257</v>
      </c>
      <c r="V719" s="4" t="s">
        <v>2765</v>
      </c>
      <c r="W719" s="5" t="s">
        <v>2766</v>
      </c>
    </row>
    <row r="720" spans="2:23">
      <c r="B720" s="85">
        <v>717</v>
      </c>
      <c r="C720" s="6" t="s">
        <v>1581</v>
      </c>
      <c r="D720" s="6" t="s">
        <v>219</v>
      </c>
      <c r="E720" s="6" t="s">
        <v>319</v>
      </c>
      <c r="F720" s="53">
        <v>44162</v>
      </c>
      <c r="G720" s="6" t="s">
        <v>2640</v>
      </c>
      <c r="H720" s="53">
        <v>44162</v>
      </c>
      <c r="I720" s="60" t="s">
        <v>2641</v>
      </c>
      <c r="J720" s="60" t="s">
        <v>2642</v>
      </c>
      <c r="K720" s="32">
        <v>10</v>
      </c>
      <c r="L720" s="32"/>
      <c r="M720" s="148">
        <v>27000</v>
      </c>
      <c r="N720" s="148">
        <v>32200</v>
      </c>
      <c r="O720" s="132"/>
      <c r="P720" s="33"/>
      <c r="Q720" s="34"/>
      <c r="R720" s="8" t="s">
        <v>241</v>
      </c>
      <c r="S720" s="8" t="s">
        <v>236</v>
      </c>
      <c r="T720" s="39">
        <v>44165</v>
      </c>
      <c r="U720" s="6" t="s">
        <v>237</v>
      </c>
      <c r="V720" s="4" t="s">
        <v>2643</v>
      </c>
      <c r="W720" s="5" t="s">
        <v>2684</v>
      </c>
    </row>
    <row r="721" spans="2:23">
      <c r="B721" s="85">
        <v>718</v>
      </c>
      <c r="C721" s="6" t="s">
        <v>1553</v>
      </c>
      <c r="D721" s="6" t="s">
        <v>219</v>
      </c>
      <c r="E721" s="6" t="s">
        <v>21</v>
      </c>
      <c r="F721" s="53">
        <v>44162</v>
      </c>
      <c r="G721" s="6" t="s">
        <v>2404</v>
      </c>
      <c r="H721" s="6" t="s">
        <v>29</v>
      </c>
      <c r="I721" s="60" t="s">
        <v>3189</v>
      </c>
      <c r="J721" s="60" t="s">
        <v>2644</v>
      </c>
      <c r="K721" s="32"/>
      <c r="L721" s="32"/>
      <c r="M721" s="148">
        <v>700000</v>
      </c>
      <c r="N721" s="148">
        <f>M721*1.1</f>
        <v>770000.00000000012</v>
      </c>
      <c r="O721" s="132"/>
      <c r="P721" s="33"/>
      <c r="Q721" s="34"/>
      <c r="R721" s="8" t="s">
        <v>1796</v>
      </c>
      <c r="S721" s="8" t="s">
        <v>17</v>
      </c>
      <c r="T721" s="39">
        <v>44196</v>
      </c>
      <c r="U721" s="6" t="s">
        <v>257</v>
      </c>
      <c r="V721" s="4" t="s">
        <v>2685</v>
      </c>
      <c r="W721" s="5" t="s">
        <v>2686</v>
      </c>
    </row>
    <row r="722" spans="2:23">
      <c r="B722" s="85">
        <v>719</v>
      </c>
      <c r="C722" s="6" t="s">
        <v>4071</v>
      </c>
      <c r="D722" s="6" t="s">
        <v>219</v>
      </c>
      <c r="E722" s="6" t="s">
        <v>21</v>
      </c>
      <c r="F722" s="53">
        <v>44162</v>
      </c>
      <c r="G722" s="6" t="s">
        <v>490</v>
      </c>
      <c r="H722" s="6" t="s">
        <v>29</v>
      </c>
      <c r="I722" s="60" t="s">
        <v>2645</v>
      </c>
      <c r="J722" s="60" t="s">
        <v>438</v>
      </c>
      <c r="K722" s="32"/>
      <c r="L722" s="32"/>
      <c r="M722" s="148">
        <v>50000</v>
      </c>
      <c r="N722" s="148">
        <f>M722*1.1</f>
        <v>55000.000000000007</v>
      </c>
      <c r="O722" s="132"/>
      <c r="P722" s="33"/>
      <c r="Q722" s="34"/>
      <c r="R722" s="8" t="s">
        <v>369</v>
      </c>
      <c r="S722" s="8" t="s">
        <v>1680</v>
      </c>
      <c r="T722" s="39">
        <v>44196</v>
      </c>
      <c r="U722" s="6" t="s">
        <v>257</v>
      </c>
      <c r="V722" s="4" t="s">
        <v>2646</v>
      </c>
      <c r="W722" s="5" t="s">
        <v>2647</v>
      </c>
    </row>
    <row r="723" spans="2:23">
      <c r="B723" s="85">
        <v>720</v>
      </c>
      <c r="C723" s="6" t="s">
        <v>2648</v>
      </c>
      <c r="D723" s="6" t="s">
        <v>218</v>
      </c>
      <c r="E723" s="6" t="s">
        <v>21</v>
      </c>
      <c r="F723" s="53">
        <v>44162</v>
      </c>
      <c r="G723" s="6" t="s">
        <v>15</v>
      </c>
      <c r="H723" s="53">
        <v>44179</v>
      </c>
      <c r="I723" s="60" t="s">
        <v>2649</v>
      </c>
      <c r="J723" s="60" t="s">
        <v>2767</v>
      </c>
      <c r="K723" s="32"/>
      <c r="L723" s="32"/>
      <c r="M723" s="148">
        <v>28281900</v>
      </c>
      <c r="N723" s="148">
        <f>M723*1.1</f>
        <v>31110090.000000004</v>
      </c>
      <c r="O723" s="132"/>
      <c r="P723" s="33"/>
      <c r="Q723" s="34"/>
      <c r="R723" s="8" t="s">
        <v>10</v>
      </c>
      <c r="S723" s="39">
        <v>44207</v>
      </c>
      <c r="T723" s="39">
        <v>44253</v>
      </c>
      <c r="U723" s="6" t="s">
        <v>257</v>
      </c>
      <c r="V723" s="4" t="s">
        <v>3569</v>
      </c>
      <c r="W723" s="5" t="s">
        <v>3428</v>
      </c>
    </row>
    <row r="724" spans="2:23">
      <c r="B724" s="85">
        <v>722</v>
      </c>
      <c r="C724" s="6" t="s">
        <v>4077</v>
      </c>
      <c r="D724" s="6" t="s">
        <v>219</v>
      </c>
      <c r="E724" s="6" t="s">
        <v>21</v>
      </c>
      <c r="F724" s="53">
        <v>44166</v>
      </c>
      <c r="G724" s="6" t="s">
        <v>1207</v>
      </c>
      <c r="H724" s="53">
        <v>44166</v>
      </c>
      <c r="I724" s="60" t="s">
        <v>2650</v>
      </c>
      <c r="J724" s="60" t="s">
        <v>2651</v>
      </c>
      <c r="K724" s="32">
        <v>5</v>
      </c>
      <c r="L724" s="32"/>
      <c r="M724" s="148">
        <v>130000</v>
      </c>
      <c r="N724" s="148">
        <f>M724*1.1</f>
        <v>143000</v>
      </c>
      <c r="O724" s="132"/>
      <c r="P724" s="33"/>
      <c r="Q724" s="34"/>
      <c r="R724" s="8" t="s">
        <v>10</v>
      </c>
      <c r="S724" s="39">
        <v>44167</v>
      </c>
      <c r="T724" s="39">
        <v>44225</v>
      </c>
      <c r="U724" s="6" t="s">
        <v>257</v>
      </c>
      <c r="V724" s="4" t="s">
        <v>2768</v>
      </c>
      <c r="W724" s="5" t="s">
        <v>2769</v>
      </c>
    </row>
    <row r="725" spans="2:23">
      <c r="B725" s="85">
        <v>723</v>
      </c>
      <c r="C725" s="6" t="s">
        <v>1581</v>
      </c>
      <c r="D725" s="6" t="s">
        <v>219</v>
      </c>
      <c r="E725" s="6" t="s">
        <v>21</v>
      </c>
      <c r="F725" s="53">
        <v>44166</v>
      </c>
      <c r="G725" s="6" t="s">
        <v>191</v>
      </c>
      <c r="H725" s="53">
        <v>44166</v>
      </c>
      <c r="I725" s="60" t="s">
        <v>2652</v>
      </c>
      <c r="J725" s="60" t="s">
        <v>2770</v>
      </c>
      <c r="K725" s="32"/>
      <c r="L725" s="32"/>
      <c r="M725" s="148">
        <v>16000</v>
      </c>
      <c r="N725" s="148">
        <v>18500</v>
      </c>
      <c r="O725" s="132"/>
      <c r="P725" s="33"/>
      <c r="Q725" s="34"/>
      <c r="R725" s="8" t="s">
        <v>1584</v>
      </c>
      <c r="S725" s="8" t="s">
        <v>236</v>
      </c>
      <c r="T725" s="39">
        <v>44166</v>
      </c>
      <c r="U725" s="6" t="s">
        <v>237</v>
      </c>
      <c r="V725" s="4" t="s">
        <v>238</v>
      </c>
      <c r="W725" s="5" t="s">
        <v>2687</v>
      </c>
    </row>
    <row r="726" spans="2:23">
      <c r="B726" s="85">
        <v>724</v>
      </c>
      <c r="C726" s="6" t="s">
        <v>1581</v>
      </c>
      <c r="D726" s="6" t="s">
        <v>219</v>
      </c>
      <c r="E726" s="6" t="s">
        <v>21</v>
      </c>
      <c r="F726" s="53">
        <v>44166</v>
      </c>
      <c r="G726" s="6" t="s">
        <v>191</v>
      </c>
      <c r="H726" s="53">
        <v>44166</v>
      </c>
      <c r="I726" s="60" t="s">
        <v>2653</v>
      </c>
      <c r="J726" s="60" t="s">
        <v>2471</v>
      </c>
      <c r="K726" s="32">
        <v>2</v>
      </c>
      <c r="L726" s="32"/>
      <c r="M726" s="148">
        <v>10200</v>
      </c>
      <c r="N726" s="148">
        <v>13720</v>
      </c>
      <c r="O726" s="132"/>
      <c r="P726" s="33"/>
      <c r="Q726" s="34"/>
      <c r="R726" s="8" t="s">
        <v>241</v>
      </c>
      <c r="S726" s="8" t="s">
        <v>236</v>
      </c>
      <c r="T726" s="39">
        <v>44166</v>
      </c>
      <c r="U726" s="6" t="s">
        <v>237</v>
      </c>
      <c r="V726" s="4" t="s">
        <v>238</v>
      </c>
      <c r="W726" s="5" t="s">
        <v>2688</v>
      </c>
    </row>
    <row r="727" spans="2:23">
      <c r="B727" s="85">
        <v>725</v>
      </c>
      <c r="C727" s="6" t="s">
        <v>4074</v>
      </c>
      <c r="D727" s="6" t="s">
        <v>219</v>
      </c>
      <c r="E727" s="6" t="s">
        <v>21</v>
      </c>
      <c r="F727" s="53">
        <v>44166</v>
      </c>
      <c r="G727" s="6" t="s">
        <v>329</v>
      </c>
      <c r="H727" s="53">
        <v>44166</v>
      </c>
      <c r="I727" s="60" t="s">
        <v>2654</v>
      </c>
      <c r="J727" s="60" t="s">
        <v>2655</v>
      </c>
      <c r="K727" s="32"/>
      <c r="L727" s="32"/>
      <c r="M727" s="148">
        <v>36000</v>
      </c>
      <c r="N727" s="148">
        <f>M727*1.1</f>
        <v>39600</v>
      </c>
      <c r="O727" s="132"/>
      <c r="P727" s="33"/>
      <c r="Q727" s="34"/>
      <c r="R727" s="8" t="s">
        <v>30</v>
      </c>
      <c r="S727" s="39">
        <v>44168</v>
      </c>
      <c r="T727" s="39">
        <v>44225</v>
      </c>
      <c r="U727" s="6" t="s">
        <v>257</v>
      </c>
      <c r="V727" s="4" t="s">
        <v>2689</v>
      </c>
      <c r="W727" s="5" t="s">
        <v>2690</v>
      </c>
    </row>
    <row r="728" spans="2:23">
      <c r="B728" s="85">
        <v>726</v>
      </c>
      <c r="C728" s="6" t="s">
        <v>42</v>
      </c>
      <c r="D728" s="6" t="s">
        <v>219</v>
      </c>
      <c r="E728" s="6" t="s">
        <v>21</v>
      </c>
      <c r="F728" s="53">
        <v>44167</v>
      </c>
      <c r="G728" s="6" t="s">
        <v>15</v>
      </c>
      <c r="H728" s="53">
        <v>44167</v>
      </c>
      <c r="I728" s="60" t="s">
        <v>2656</v>
      </c>
      <c r="J728" s="60" t="s">
        <v>2657</v>
      </c>
      <c r="K728" s="32"/>
      <c r="L728" s="32"/>
      <c r="M728" s="148">
        <v>652700</v>
      </c>
      <c r="N728" s="148">
        <f>M728*1.1</f>
        <v>717970</v>
      </c>
      <c r="O728" s="132"/>
      <c r="P728" s="33"/>
      <c r="Q728" s="34"/>
      <c r="R728" s="8" t="s">
        <v>19</v>
      </c>
      <c r="S728" s="39">
        <v>44169</v>
      </c>
      <c r="T728" s="39">
        <v>44225</v>
      </c>
      <c r="U728" s="6" t="s">
        <v>257</v>
      </c>
      <c r="V728" s="4" t="s">
        <v>2691</v>
      </c>
      <c r="W728" s="5" t="s">
        <v>2692</v>
      </c>
    </row>
    <row r="729" spans="2:23">
      <c r="B729" s="85">
        <v>727</v>
      </c>
      <c r="C729" s="6" t="s">
        <v>1553</v>
      </c>
      <c r="D729" s="6" t="s">
        <v>219</v>
      </c>
      <c r="E729" s="6" t="s">
        <v>915</v>
      </c>
      <c r="F729" s="53">
        <v>44167</v>
      </c>
      <c r="G729" s="6" t="s">
        <v>15</v>
      </c>
      <c r="H729" s="53">
        <v>44167</v>
      </c>
      <c r="I729" s="60" t="s">
        <v>2658</v>
      </c>
      <c r="J729" s="60" t="s">
        <v>2771</v>
      </c>
      <c r="K729" s="32">
        <v>25</v>
      </c>
      <c r="L729" s="32"/>
      <c r="M729" s="148">
        <v>80000</v>
      </c>
      <c r="N729" s="148">
        <f>M729*1.1</f>
        <v>88000</v>
      </c>
      <c r="O729" s="132"/>
      <c r="P729" s="33"/>
      <c r="Q729" s="34"/>
      <c r="R729" s="8" t="s">
        <v>10</v>
      </c>
      <c r="S729" s="39">
        <v>44176</v>
      </c>
      <c r="T729" s="39">
        <v>44225</v>
      </c>
      <c r="U729" s="6" t="s">
        <v>257</v>
      </c>
      <c r="V729" s="4" t="s">
        <v>2772</v>
      </c>
      <c r="W729" s="5" t="s">
        <v>2773</v>
      </c>
    </row>
    <row r="730" spans="2:23">
      <c r="B730" s="85">
        <v>728</v>
      </c>
      <c r="C730" s="6" t="s">
        <v>4074</v>
      </c>
      <c r="D730" s="6" t="s">
        <v>219</v>
      </c>
      <c r="E730" s="6" t="s">
        <v>319</v>
      </c>
      <c r="F730" s="53">
        <v>44167</v>
      </c>
      <c r="G730" s="6" t="s">
        <v>191</v>
      </c>
      <c r="H730" s="53">
        <v>44167</v>
      </c>
      <c r="I730" s="60" t="s">
        <v>2659</v>
      </c>
      <c r="J730" s="60" t="s">
        <v>2660</v>
      </c>
      <c r="K730" s="32"/>
      <c r="L730" s="32"/>
      <c r="M730" s="148"/>
      <c r="N730" s="148">
        <v>1089720</v>
      </c>
      <c r="O730" s="132"/>
      <c r="P730" s="33"/>
      <c r="Q730" s="34"/>
      <c r="R730" s="8" t="s">
        <v>293</v>
      </c>
      <c r="S730" s="8" t="s">
        <v>236</v>
      </c>
      <c r="T730" s="39">
        <v>44168</v>
      </c>
      <c r="U730" s="6" t="s">
        <v>237</v>
      </c>
      <c r="V730" s="4" t="s">
        <v>2661</v>
      </c>
      <c r="W730" s="5" t="s">
        <v>2947</v>
      </c>
    </row>
    <row r="731" spans="2:23">
      <c r="B731" s="85">
        <v>729</v>
      </c>
      <c r="C731" s="6" t="s">
        <v>4073</v>
      </c>
      <c r="D731" s="6" t="s">
        <v>219</v>
      </c>
      <c r="E731" s="6" t="s">
        <v>21</v>
      </c>
      <c r="F731" s="53">
        <v>44169</v>
      </c>
      <c r="G731" s="6" t="s">
        <v>490</v>
      </c>
      <c r="H731" s="53">
        <v>44169</v>
      </c>
      <c r="I731" s="60" t="s">
        <v>2850</v>
      </c>
      <c r="J731" s="60" t="s">
        <v>2693</v>
      </c>
      <c r="K731" s="32"/>
      <c r="L731" s="32"/>
      <c r="M731" s="148">
        <v>934000</v>
      </c>
      <c r="N731" s="148">
        <f t="shared" ref="N731:N736" si="23">M731*1.1</f>
        <v>1027400.0000000001</v>
      </c>
      <c r="O731" s="132"/>
      <c r="P731" s="33"/>
      <c r="Q731" s="34"/>
      <c r="R731" s="8" t="s">
        <v>10</v>
      </c>
      <c r="S731" s="39">
        <v>44169</v>
      </c>
      <c r="T731" s="39">
        <v>44225</v>
      </c>
      <c r="U731" s="6" t="s">
        <v>257</v>
      </c>
      <c r="V731" s="4" t="s">
        <v>2948</v>
      </c>
      <c r="W731" s="5" t="s">
        <v>2851</v>
      </c>
    </row>
    <row r="732" spans="2:23" s="103" customFormat="1">
      <c r="B732" s="85">
        <v>730</v>
      </c>
      <c r="C732" s="6" t="s">
        <v>4071</v>
      </c>
      <c r="D732" s="6" t="s">
        <v>219</v>
      </c>
      <c r="E732" s="6" t="s">
        <v>915</v>
      </c>
      <c r="F732" s="53">
        <v>44169</v>
      </c>
      <c r="G732" s="6" t="s">
        <v>490</v>
      </c>
      <c r="H732" s="53">
        <v>44169</v>
      </c>
      <c r="I732" s="60" t="s">
        <v>2582</v>
      </c>
      <c r="J732" s="60" t="s">
        <v>2694</v>
      </c>
      <c r="K732" s="32"/>
      <c r="L732" s="32"/>
      <c r="M732" s="148">
        <v>320000</v>
      </c>
      <c r="N732" s="148">
        <f t="shared" si="23"/>
        <v>352000</v>
      </c>
      <c r="O732" s="132"/>
      <c r="P732" s="33"/>
      <c r="Q732" s="34"/>
      <c r="R732" s="8" t="s">
        <v>1244</v>
      </c>
      <c r="S732" s="39">
        <v>44174</v>
      </c>
      <c r="T732" s="39">
        <v>44225</v>
      </c>
      <c r="U732" s="6" t="s">
        <v>257</v>
      </c>
      <c r="V732" s="4" t="s">
        <v>2774</v>
      </c>
      <c r="W732" s="5" t="s">
        <v>2775</v>
      </c>
    </row>
    <row r="733" spans="2:23">
      <c r="B733" s="89">
        <v>731</v>
      </c>
      <c r="C733" s="88" t="s">
        <v>42</v>
      </c>
      <c r="D733" s="88" t="s">
        <v>219</v>
      </c>
      <c r="E733" s="88" t="s">
        <v>319</v>
      </c>
      <c r="F733" s="90">
        <v>44169</v>
      </c>
      <c r="G733" s="88" t="s">
        <v>1383</v>
      </c>
      <c r="H733" s="88" t="s">
        <v>29</v>
      </c>
      <c r="I733" s="91" t="s">
        <v>2695</v>
      </c>
      <c r="J733" s="91" t="s">
        <v>2696</v>
      </c>
      <c r="K733" s="82"/>
      <c r="L733" s="82"/>
      <c r="M733" s="151">
        <v>4750000</v>
      </c>
      <c r="N733" s="151">
        <f t="shared" si="23"/>
        <v>5225000</v>
      </c>
      <c r="O733" s="137"/>
      <c r="P733" s="92"/>
      <c r="Q733" s="93"/>
      <c r="R733" s="81" t="s">
        <v>2697</v>
      </c>
      <c r="S733" s="65">
        <v>44176</v>
      </c>
      <c r="T733" s="65">
        <v>44174</v>
      </c>
      <c r="U733" s="88" t="s">
        <v>759</v>
      </c>
      <c r="V733" s="81" t="s">
        <v>2698</v>
      </c>
      <c r="W733" s="83" t="s">
        <v>2852</v>
      </c>
    </row>
    <row r="734" spans="2:23">
      <c r="B734" s="85">
        <v>732</v>
      </c>
      <c r="C734" s="6" t="s">
        <v>4073</v>
      </c>
      <c r="D734" s="6" t="s">
        <v>219</v>
      </c>
      <c r="E734" s="6" t="s">
        <v>319</v>
      </c>
      <c r="F734" s="53">
        <v>44169</v>
      </c>
      <c r="G734" s="6" t="s">
        <v>490</v>
      </c>
      <c r="H734" s="53">
        <v>44169</v>
      </c>
      <c r="I734" s="60" t="s">
        <v>2699</v>
      </c>
      <c r="J734" s="60" t="s">
        <v>2700</v>
      </c>
      <c r="K734" s="32"/>
      <c r="L734" s="32"/>
      <c r="M734" s="148">
        <v>8000000</v>
      </c>
      <c r="N734" s="148">
        <f t="shared" si="23"/>
        <v>8800000</v>
      </c>
      <c r="O734" s="132"/>
      <c r="P734" s="33"/>
      <c r="Q734" s="34"/>
      <c r="R734" s="8" t="s">
        <v>2503</v>
      </c>
      <c r="S734" s="39">
        <v>44174</v>
      </c>
      <c r="T734" s="39">
        <v>44195</v>
      </c>
      <c r="U734" s="6" t="s">
        <v>104</v>
      </c>
      <c r="V734" s="4" t="s">
        <v>2776</v>
      </c>
      <c r="W734" s="5" t="s">
        <v>2777</v>
      </c>
    </row>
    <row r="735" spans="2:23">
      <c r="B735" s="85">
        <v>733</v>
      </c>
      <c r="C735" s="6" t="s">
        <v>4071</v>
      </c>
      <c r="D735" s="6" t="s">
        <v>219</v>
      </c>
      <c r="E735" s="6" t="s">
        <v>21</v>
      </c>
      <c r="F735" s="53">
        <v>44169</v>
      </c>
      <c r="G735" s="6" t="s">
        <v>490</v>
      </c>
      <c r="H735" s="53">
        <v>44169</v>
      </c>
      <c r="I735" s="60" t="s">
        <v>2531</v>
      </c>
      <c r="J735" s="60" t="s">
        <v>2701</v>
      </c>
      <c r="K735" s="32"/>
      <c r="L735" s="32"/>
      <c r="M735" s="148">
        <v>91000</v>
      </c>
      <c r="N735" s="148">
        <f t="shared" si="23"/>
        <v>100100.00000000001</v>
      </c>
      <c r="O735" s="132"/>
      <c r="P735" s="33"/>
      <c r="Q735" s="34"/>
      <c r="R735" s="8" t="s">
        <v>1126</v>
      </c>
      <c r="S735" s="39">
        <v>44174</v>
      </c>
      <c r="T735" s="39">
        <v>44225</v>
      </c>
      <c r="U735" s="6" t="s">
        <v>104</v>
      </c>
      <c r="V735" s="4" t="s">
        <v>2778</v>
      </c>
      <c r="W735" s="5" t="s">
        <v>2702</v>
      </c>
    </row>
    <row r="736" spans="2:23">
      <c r="B736" s="85">
        <v>734</v>
      </c>
      <c r="C736" s="6" t="s">
        <v>2703</v>
      </c>
      <c r="D736" s="6" t="s">
        <v>219</v>
      </c>
      <c r="E736" s="6" t="s">
        <v>21</v>
      </c>
      <c r="F736" s="53">
        <v>44172</v>
      </c>
      <c r="G736" s="6" t="s">
        <v>1443</v>
      </c>
      <c r="H736" s="53">
        <v>44172</v>
      </c>
      <c r="I736" s="60" t="s">
        <v>2704</v>
      </c>
      <c r="J736" s="60" t="s">
        <v>2705</v>
      </c>
      <c r="K736" s="32"/>
      <c r="L736" s="32"/>
      <c r="M736" s="148">
        <v>17400000</v>
      </c>
      <c r="N736" s="148">
        <f t="shared" si="23"/>
        <v>19140000</v>
      </c>
      <c r="O736" s="132"/>
      <c r="P736" s="33"/>
      <c r="Q736" s="34"/>
      <c r="R736" s="8" t="s">
        <v>2503</v>
      </c>
      <c r="S736" s="39">
        <v>44183</v>
      </c>
      <c r="T736" s="39">
        <v>44225</v>
      </c>
      <c r="U736" s="6" t="s">
        <v>257</v>
      </c>
      <c r="V736" s="4" t="s">
        <v>3015</v>
      </c>
      <c r="W736" s="5" t="s">
        <v>2949</v>
      </c>
    </row>
    <row r="737" spans="2:23">
      <c r="B737" s="85">
        <v>735</v>
      </c>
      <c r="C737" s="6" t="s">
        <v>2703</v>
      </c>
      <c r="D737" s="6" t="s">
        <v>219</v>
      </c>
      <c r="E737" s="6" t="s">
        <v>21</v>
      </c>
      <c r="F737" s="53">
        <v>44172</v>
      </c>
      <c r="G737" s="6" t="s">
        <v>1443</v>
      </c>
      <c r="H737" s="53">
        <v>44172</v>
      </c>
      <c r="I737" s="60" t="s">
        <v>2704</v>
      </c>
      <c r="J737" s="60" t="s">
        <v>2706</v>
      </c>
      <c r="K737" s="32"/>
      <c r="L737" s="32"/>
      <c r="M737" s="148">
        <v>23247455</v>
      </c>
      <c r="N737" s="148">
        <v>25572200</v>
      </c>
      <c r="O737" s="132"/>
      <c r="P737" s="33"/>
      <c r="Q737" s="34"/>
      <c r="R737" s="8" t="s">
        <v>2707</v>
      </c>
      <c r="S737" s="39">
        <v>44179</v>
      </c>
      <c r="T737" s="39">
        <v>44174</v>
      </c>
      <c r="U737" s="6" t="s">
        <v>759</v>
      </c>
      <c r="V737" s="4" t="s">
        <v>2708</v>
      </c>
      <c r="W737" s="5" t="s">
        <v>2950</v>
      </c>
    </row>
    <row r="738" spans="2:23">
      <c r="B738" s="85">
        <v>736</v>
      </c>
      <c r="C738" s="6" t="s">
        <v>2703</v>
      </c>
      <c r="D738" s="6" t="s">
        <v>219</v>
      </c>
      <c r="E738" s="6" t="s">
        <v>21</v>
      </c>
      <c r="F738" s="53">
        <v>44172</v>
      </c>
      <c r="G738" s="6" t="s">
        <v>1443</v>
      </c>
      <c r="H738" s="53">
        <v>44172</v>
      </c>
      <c r="I738" s="60" t="s">
        <v>2704</v>
      </c>
      <c r="J738" s="60" t="s">
        <v>2709</v>
      </c>
      <c r="K738" s="32"/>
      <c r="L738" s="32"/>
      <c r="M738" s="148">
        <v>14166400</v>
      </c>
      <c r="N738" s="148">
        <f>M738*1.1</f>
        <v>15583040.000000002</v>
      </c>
      <c r="O738" s="132"/>
      <c r="P738" s="33"/>
      <c r="Q738" s="34"/>
      <c r="R738" s="8" t="s">
        <v>2710</v>
      </c>
      <c r="S738" s="39">
        <v>44183</v>
      </c>
      <c r="T738" s="39">
        <v>44174</v>
      </c>
      <c r="U738" s="6" t="s">
        <v>759</v>
      </c>
      <c r="V738" s="4" t="s">
        <v>2711</v>
      </c>
      <c r="W738" s="5" t="s">
        <v>3016</v>
      </c>
    </row>
    <row r="739" spans="2:23">
      <c r="B739" s="85">
        <v>737</v>
      </c>
      <c r="C739" s="6" t="s">
        <v>2703</v>
      </c>
      <c r="D739" s="6" t="s">
        <v>219</v>
      </c>
      <c r="E739" s="6" t="s">
        <v>21</v>
      </c>
      <c r="F739" s="53">
        <v>44172</v>
      </c>
      <c r="G739" s="6" t="s">
        <v>1858</v>
      </c>
      <c r="H739" s="53">
        <v>44172</v>
      </c>
      <c r="I739" s="60" t="s">
        <v>2712</v>
      </c>
      <c r="J739" s="60" t="s">
        <v>2713</v>
      </c>
      <c r="K739" s="32"/>
      <c r="L739" s="32"/>
      <c r="M739" s="148"/>
      <c r="N739" s="148">
        <v>112000</v>
      </c>
      <c r="O739" s="132"/>
      <c r="P739" s="33"/>
      <c r="Q739" s="34"/>
      <c r="R739" s="8" t="s">
        <v>302</v>
      </c>
      <c r="S739" s="39" t="s">
        <v>236</v>
      </c>
      <c r="T739" s="39">
        <v>44173</v>
      </c>
      <c r="U739" s="6" t="s">
        <v>237</v>
      </c>
      <c r="V739" s="4" t="s">
        <v>238</v>
      </c>
      <c r="W739" s="5" t="s">
        <v>3316</v>
      </c>
    </row>
    <row r="740" spans="2:23">
      <c r="B740" s="85">
        <v>738</v>
      </c>
      <c r="C740" s="6" t="s">
        <v>2703</v>
      </c>
      <c r="D740" s="6" t="s">
        <v>219</v>
      </c>
      <c r="E740" s="6" t="s">
        <v>21</v>
      </c>
      <c r="F740" s="53">
        <v>44172</v>
      </c>
      <c r="G740" s="6" t="s">
        <v>1858</v>
      </c>
      <c r="H740" s="53">
        <v>44172</v>
      </c>
      <c r="I740" s="60" t="s">
        <v>2712</v>
      </c>
      <c r="J740" s="60" t="s">
        <v>2714</v>
      </c>
      <c r="K740" s="32"/>
      <c r="L740" s="32"/>
      <c r="M740" s="148"/>
      <c r="N740" s="148">
        <v>898000</v>
      </c>
      <c r="O740" s="132"/>
      <c r="P740" s="33"/>
      <c r="Q740" s="34"/>
      <c r="R740" s="8" t="s">
        <v>2715</v>
      </c>
      <c r="S740" s="39">
        <v>44172</v>
      </c>
      <c r="T740" s="39">
        <v>44172</v>
      </c>
      <c r="U740" s="6" t="s">
        <v>237</v>
      </c>
      <c r="V740" s="4" t="s">
        <v>238</v>
      </c>
      <c r="W740" s="5" t="s">
        <v>3316</v>
      </c>
    </row>
    <row r="741" spans="2:23">
      <c r="B741" s="85">
        <v>739</v>
      </c>
      <c r="C741" s="6" t="s">
        <v>972</v>
      </c>
      <c r="D741" s="6" t="s">
        <v>219</v>
      </c>
      <c r="E741" s="6" t="s">
        <v>319</v>
      </c>
      <c r="F741" s="53">
        <v>44173</v>
      </c>
      <c r="G741" s="6" t="s">
        <v>58</v>
      </c>
      <c r="H741" s="53">
        <v>44173</v>
      </c>
      <c r="I741" s="60" t="s">
        <v>2716</v>
      </c>
      <c r="J741" s="60" t="s">
        <v>2717</v>
      </c>
      <c r="K741" s="32"/>
      <c r="L741" s="32"/>
      <c r="M741" s="148">
        <v>283800</v>
      </c>
      <c r="N741" s="148">
        <v>291300</v>
      </c>
      <c r="O741" s="132"/>
      <c r="P741" s="33"/>
      <c r="Q741" s="34"/>
      <c r="R741" s="8" t="s">
        <v>302</v>
      </c>
      <c r="S741" s="8" t="s">
        <v>236</v>
      </c>
      <c r="T741" s="39">
        <v>44174</v>
      </c>
      <c r="U741" s="6" t="s">
        <v>270</v>
      </c>
      <c r="V741" s="4" t="s">
        <v>2718</v>
      </c>
      <c r="W741" s="5" t="s">
        <v>2779</v>
      </c>
    </row>
    <row r="742" spans="2:23">
      <c r="B742" s="85">
        <v>740</v>
      </c>
      <c r="C742" s="6" t="s">
        <v>2719</v>
      </c>
      <c r="D742" s="6" t="s">
        <v>219</v>
      </c>
      <c r="E742" s="6" t="s">
        <v>2720</v>
      </c>
      <c r="F742" s="53">
        <v>44173</v>
      </c>
      <c r="G742" s="6" t="s">
        <v>1443</v>
      </c>
      <c r="H742" s="53">
        <v>44175</v>
      </c>
      <c r="I742" s="60" t="s">
        <v>2721</v>
      </c>
      <c r="J742" s="60" t="s">
        <v>2722</v>
      </c>
      <c r="K742" s="32"/>
      <c r="L742" s="32"/>
      <c r="M742" s="148">
        <v>1285400</v>
      </c>
      <c r="N742" s="148">
        <f>M742*1.1</f>
        <v>1413940</v>
      </c>
      <c r="O742" s="132"/>
      <c r="P742" s="33"/>
      <c r="Q742" s="34"/>
      <c r="R742" s="8" t="s">
        <v>592</v>
      </c>
      <c r="S742" s="39">
        <v>44181</v>
      </c>
      <c r="T742" s="39">
        <v>44225</v>
      </c>
      <c r="U742" s="6" t="s">
        <v>257</v>
      </c>
      <c r="V742" s="4" t="s">
        <v>2853</v>
      </c>
      <c r="W742" s="5" t="s">
        <v>2780</v>
      </c>
    </row>
    <row r="743" spans="2:23">
      <c r="B743" s="85">
        <v>741</v>
      </c>
      <c r="C743" s="6" t="s">
        <v>2723</v>
      </c>
      <c r="D743" s="6" t="s">
        <v>219</v>
      </c>
      <c r="E743" s="6" t="s">
        <v>21</v>
      </c>
      <c r="F743" s="53">
        <v>44173</v>
      </c>
      <c r="G743" s="6" t="s">
        <v>178</v>
      </c>
      <c r="H743" s="53">
        <v>44173</v>
      </c>
      <c r="I743" s="60" t="s">
        <v>2724</v>
      </c>
      <c r="J743" s="60" t="s">
        <v>2725</v>
      </c>
      <c r="K743" s="32"/>
      <c r="L743" s="32"/>
      <c r="M743" s="148">
        <v>680000</v>
      </c>
      <c r="N743" s="148">
        <f>M743*1.1</f>
        <v>748000.00000000012</v>
      </c>
      <c r="O743" s="132"/>
      <c r="P743" s="33"/>
      <c r="Q743" s="34"/>
      <c r="R743" s="8" t="s">
        <v>1658</v>
      </c>
      <c r="S743" s="39">
        <v>44180</v>
      </c>
      <c r="T743" s="39">
        <v>44225</v>
      </c>
      <c r="U743" s="6" t="s">
        <v>257</v>
      </c>
      <c r="V743" s="4" t="s">
        <v>2951</v>
      </c>
      <c r="W743" s="5" t="s">
        <v>2854</v>
      </c>
    </row>
    <row r="744" spans="2:23">
      <c r="B744" s="85">
        <v>742</v>
      </c>
      <c r="C744" s="6" t="s">
        <v>1581</v>
      </c>
      <c r="D744" s="6" t="s">
        <v>219</v>
      </c>
      <c r="E744" s="6" t="s">
        <v>21</v>
      </c>
      <c r="F744" s="53">
        <v>44173</v>
      </c>
      <c r="G744" s="6" t="s">
        <v>191</v>
      </c>
      <c r="H744" s="53">
        <v>44174</v>
      </c>
      <c r="I744" s="60" t="s">
        <v>2726</v>
      </c>
      <c r="J744" s="60" t="s">
        <v>2727</v>
      </c>
      <c r="K744" s="32"/>
      <c r="L744" s="32"/>
      <c r="M744" s="148">
        <v>3690</v>
      </c>
      <c r="N744" s="148">
        <v>6559</v>
      </c>
      <c r="O744" s="132"/>
      <c r="P744" s="33"/>
      <c r="Q744" s="34"/>
      <c r="R744" s="8" t="s">
        <v>241</v>
      </c>
      <c r="S744" s="39" t="s">
        <v>236</v>
      </c>
      <c r="T744" s="39">
        <v>44174</v>
      </c>
      <c r="U744" s="6" t="s">
        <v>237</v>
      </c>
      <c r="V744" s="4" t="s">
        <v>2728</v>
      </c>
      <c r="W744" s="5" t="s">
        <v>2781</v>
      </c>
    </row>
    <row r="745" spans="2:23">
      <c r="B745" s="85">
        <v>743</v>
      </c>
      <c r="C745" s="6" t="s">
        <v>4078</v>
      </c>
      <c r="D745" s="6" t="s">
        <v>219</v>
      </c>
      <c r="E745" s="6" t="s">
        <v>21</v>
      </c>
      <c r="F745" s="53">
        <v>44174</v>
      </c>
      <c r="G745" s="6" t="s">
        <v>178</v>
      </c>
      <c r="H745" s="53">
        <v>44175</v>
      </c>
      <c r="I745" s="60" t="s">
        <v>2729</v>
      </c>
      <c r="J745" s="60" t="s">
        <v>2730</v>
      </c>
      <c r="K745" s="32"/>
      <c r="L745" s="32"/>
      <c r="M745" s="148">
        <v>4220</v>
      </c>
      <c r="N745" s="148">
        <v>4642</v>
      </c>
      <c r="O745" s="132"/>
      <c r="P745" s="33"/>
      <c r="Q745" s="34"/>
      <c r="R745" s="8" t="s">
        <v>317</v>
      </c>
      <c r="S745" s="8" t="s">
        <v>236</v>
      </c>
      <c r="T745" s="39">
        <v>44175</v>
      </c>
      <c r="U745" s="6" t="s">
        <v>237</v>
      </c>
      <c r="V745" s="4" t="s">
        <v>2728</v>
      </c>
      <c r="W745" s="5" t="s">
        <v>2855</v>
      </c>
    </row>
    <row r="746" spans="2:23">
      <c r="B746" s="85">
        <v>744</v>
      </c>
      <c r="C746" s="6" t="s">
        <v>1845</v>
      </c>
      <c r="D746" s="6" t="s">
        <v>219</v>
      </c>
      <c r="E746" s="6" t="s">
        <v>1619</v>
      </c>
      <c r="F746" s="53">
        <v>44174</v>
      </c>
      <c r="G746" s="6" t="s">
        <v>1207</v>
      </c>
      <c r="H746" s="53">
        <v>44174</v>
      </c>
      <c r="I746" s="60" t="s">
        <v>2731</v>
      </c>
      <c r="J746" s="60" t="s">
        <v>2732</v>
      </c>
      <c r="K746" s="32">
        <v>3</v>
      </c>
      <c r="L746" s="32"/>
      <c r="M746" s="148">
        <v>75000</v>
      </c>
      <c r="N746" s="148">
        <f>M746*1.1</f>
        <v>82500</v>
      </c>
      <c r="O746" s="132"/>
      <c r="P746" s="33"/>
      <c r="Q746" s="34"/>
      <c r="R746" s="8" t="s">
        <v>1244</v>
      </c>
      <c r="S746" s="39">
        <v>44175</v>
      </c>
      <c r="T746" s="39">
        <v>44196</v>
      </c>
      <c r="U746" s="6" t="s">
        <v>257</v>
      </c>
      <c r="V746" s="4" t="s">
        <v>2782</v>
      </c>
      <c r="W746" s="5" t="s">
        <v>2733</v>
      </c>
    </row>
    <row r="747" spans="2:23">
      <c r="B747" s="85">
        <v>745</v>
      </c>
      <c r="C747" s="6" t="s">
        <v>4071</v>
      </c>
      <c r="D747" s="6" t="s">
        <v>219</v>
      </c>
      <c r="E747" s="6" t="s">
        <v>21</v>
      </c>
      <c r="F747" s="53">
        <v>44173</v>
      </c>
      <c r="G747" s="6" t="s">
        <v>490</v>
      </c>
      <c r="H747" s="53">
        <v>44175</v>
      </c>
      <c r="I747" s="60" t="s">
        <v>2734</v>
      </c>
      <c r="J747" s="60" t="s">
        <v>2735</v>
      </c>
      <c r="K747" s="32"/>
      <c r="L747" s="32"/>
      <c r="M747" s="148">
        <v>170120</v>
      </c>
      <c r="N747" s="148">
        <v>187132</v>
      </c>
      <c r="O747" s="132"/>
      <c r="P747" s="33"/>
      <c r="Q747" s="34"/>
      <c r="R747" s="8" t="s">
        <v>317</v>
      </c>
      <c r="S747" s="8" t="s">
        <v>236</v>
      </c>
      <c r="T747" s="39">
        <v>44175</v>
      </c>
      <c r="U747" s="6" t="s">
        <v>237</v>
      </c>
      <c r="V747" s="4" t="s">
        <v>2728</v>
      </c>
      <c r="W747" s="5" t="s">
        <v>2783</v>
      </c>
    </row>
    <row r="748" spans="2:23">
      <c r="B748" s="85">
        <v>746</v>
      </c>
      <c r="C748" s="6" t="s">
        <v>4078</v>
      </c>
      <c r="D748" s="6" t="s">
        <v>219</v>
      </c>
      <c r="E748" s="6" t="s">
        <v>21</v>
      </c>
      <c r="F748" s="53">
        <v>44175</v>
      </c>
      <c r="G748" s="6" t="s">
        <v>1443</v>
      </c>
      <c r="H748" s="53">
        <v>44175</v>
      </c>
      <c r="I748" s="60" t="s">
        <v>2736</v>
      </c>
      <c r="J748" s="60" t="s">
        <v>2737</v>
      </c>
      <c r="K748" s="32"/>
      <c r="L748" s="32"/>
      <c r="M748" s="148">
        <v>12500</v>
      </c>
      <c r="N748" s="148">
        <v>18000</v>
      </c>
      <c r="O748" s="132"/>
      <c r="P748" s="33"/>
      <c r="Q748" s="34"/>
      <c r="R748" s="8" t="s">
        <v>302</v>
      </c>
      <c r="S748" s="8" t="s">
        <v>236</v>
      </c>
      <c r="T748" s="39">
        <v>44175</v>
      </c>
      <c r="U748" s="6" t="s">
        <v>237</v>
      </c>
      <c r="V748" s="4" t="s">
        <v>2728</v>
      </c>
      <c r="W748" s="5" t="s">
        <v>2784</v>
      </c>
    </row>
    <row r="749" spans="2:23">
      <c r="B749" s="85">
        <v>747</v>
      </c>
      <c r="C749" s="6" t="s">
        <v>4078</v>
      </c>
      <c r="D749" s="6" t="s">
        <v>219</v>
      </c>
      <c r="E749" s="6" t="s">
        <v>21</v>
      </c>
      <c r="F749" s="53">
        <v>44174</v>
      </c>
      <c r="G749" s="6" t="s">
        <v>178</v>
      </c>
      <c r="H749" s="53">
        <v>44175</v>
      </c>
      <c r="I749" s="60" t="s">
        <v>2738</v>
      </c>
      <c r="J749" s="60" t="s">
        <v>2739</v>
      </c>
      <c r="K749" s="32"/>
      <c r="L749" s="32"/>
      <c r="M749" s="148">
        <v>990000</v>
      </c>
      <c r="N749" s="148">
        <f>M749*1.1</f>
        <v>1089000</v>
      </c>
      <c r="O749" s="132"/>
      <c r="P749" s="33"/>
      <c r="Q749" s="34"/>
      <c r="R749" s="8" t="s">
        <v>1658</v>
      </c>
      <c r="S749" s="39">
        <v>44183</v>
      </c>
      <c r="T749" s="39">
        <v>44225</v>
      </c>
      <c r="U749" s="6" t="s">
        <v>258</v>
      </c>
      <c r="V749" s="4" t="s">
        <v>2952</v>
      </c>
      <c r="W749" s="5" t="s">
        <v>2856</v>
      </c>
    </row>
    <row r="750" spans="2:23">
      <c r="B750" s="85">
        <v>748</v>
      </c>
      <c r="C750" s="6" t="s">
        <v>2740</v>
      </c>
      <c r="D750" s="6" t="s">
        <v>219</v>
      </c>
      <c r="E750" s="6" t="s">
        <v>319</v>
      </c>
      <c r="F750" s="53">
        <v>44175</v>
      </c>
      <c r="G750" s="6" t="s">
        <v>834</v>
      </c>
      <c r="H750" s="53">
        <v>44175</v>
      </c>
      <c r="I750" s="60" t="s">
        <v>2741</v>
      </c>
      <c r="J750" s="60" t="s">
        <v>2742</v>
      </c>
      <c r="K750" s="32"/>
      <c r="L750" s="32"/>
      <c r="M750" s="148">
        <v>44900</v>
      </c>
      <c r="N750" s="148">
        <v>49390</v>
      </c>
      <c r="O750" s="132"/>
      <c r="P750" s="33"/>
      <c r="Q750" s="34"/>
      <c r="R750" s="8" t="s">
        <v>317</v>
      </c>
      <c r="S750" s="8" t="s">
        <v>236</v>
      </c>
      <c r="T750" s="39">
        <v>44176</v>
      </c>
      <c r="U750" s="6" t="s">
        <v>237</v>
      </c>
      <c r="V750" s="4" t="s">
        <v>2743</v>
      </c>
      <c r="W750" s="5" t="s">
        <v>2785</v>
      </c>
    </row>
    <row r="751" spans="2:23">
      <c r="B751" s="85">
        <v>749</v>
      </c>
      <c r="C751" s="88" t="s">
        <v>42</v>
      </c>
      <c r="D751" s="88" t="s">
        <v>219</v>
      </c>
      <c r="E751" s="88" t="s">
        <v>915</v>
      </c>
      <c r="F751" s="53">
        <v>43671</v>
      </c>
      <c r="G751" s="6" t="s">
        <v>61</v>
      </c>
      <c r="H751" s="53">
        <v>43671</v>
      </c>
      <c r="I751" s="60" t="s">
        <v>60</v>
      </c>
      <c r="J751" s="60" t="s">
        <v>2744</v>
      </c>
      <c r="K751" s="32"/>
      <c r="L751" s="32"/>
      <c r="M751" s="148">
        <v>1524000</v>
      </c>
      <c r="N751" s="148">
        <f>M751*1.1</f>
        <v>1676400.0000000002</v>
      </c>
      <c r="O751" s="132"/>
      <c r="P751" s="33"/>
      <c r="Q751" s="34"/>
      <c r="R751" s="8" t="s">
        <v>62</v>
      </c>
      <c r="S751" s="8" t="s">
        <v>12</v>
      </c>
      <c r="T751" s="39">
        <v>44196</v>
      </c>
      <c r="U751" s="6" t="s">
        <v>104</v>
      </c>
      <c r="V751" s="4" t="s">
        <v>2745</v>
      </c>
      <c r="W751" s="5" t="s">
        <v>221</v>
      </c>
    </row>
    <row r="752" spans="2:23">
      <c r="B752" s="85">
        <v>750</v>
      </c>
      <c r="C752" s="88" t="s">
        <v>42</v>
      </c>
      <c r="D752" s="88" t="s">
        <v>219</v>
      </c>
      <c r="E752" s="88" t="s">
        <v>319</v>
      </c>
      <c r="F752" s="53">
        <v>43671</v>
      </c>
      <c r="G752" s="6" t="s">
        <v>61</v>
      </c>
      <c r="H752" s="53">
        <v>43671</v>
      </c>
      <c r="I752" s="60" t="s">
        <v>60</v>
      </c>
      <c r="J752" s="60" t="s">
        <v>2744</v>
      </c>
      <c r="K752" s="32"/>
      <c r="L752" s="32"/>
      <c r="M752" s="148">
        <v>3810000</v>
      </c>
      <c r="N752" s="148">
        <f>M752*1.1</f>
        <v>4191000.0000000005</v>
      </c>
      <c r="O752" s="132"/>
      <c r="P752" s="33"/>
      <c r="Q752" s="34"/>
      <c r="R752" s="8" t="s">
        <v>62</v>
      </c>
      <c r="S752" s="8" t="s">
        <v>12</v>
      </c>
      <c r="T752" s="39">
        <v>44195</v>
      </c>
      <c r="U752" s="6" t="s">
        <v>104</v>
      </c>
      <c r="V752" s="4" t="s">
        <v>2746</v>
      </c>
      <c r="W752" s="5" t="s">
        <v>221</v>
      </c>
    </row>
    <row r="753" spans="2:23">
      <c r="B753" s="85">
        <v>751</v>
      </c>
      <c r="C753" s="88" t="s">
        <v>42</v>
      </c>
      <c r="D753" s="88" t="s">
        <v>219</v>
      </c>
      <c r="E753" s="88" t="s">
        <v>21</v>
      </c>
      <c r="F753" s="53">
        <v>43671</v>
      </c>
      <c r="G753" s="6" t="s">
        <v>61</v>
      </c>
      <c r="H753" s="53">
        <v>43671</v>
      </c>
      <c r="I753" s="60" t="s">
        <v>60</v>
      </c>
      <c r="J753" s="60" t="s">
        <v>2744</v>
      </c>
      <c r="K753" s="32"/>
      <c r="L753" s="32"/>
      <c r="M753" s="148">
        <v>2286000</v>
      </c>
      <c r="N753" s="148">
        <f>M753*1.1</f>
        <v>2514600</v>
      </c>
      <c r="O753" s="132"/>
      <c r="P753" s="33"/>
      <c r="Q753" s="34"/>
      <c r="R753" s="8" t="s">
        <v>62</v>
      </c>
      <c r="S753" s="8" t="s">
        <v>12</v>
      </c>
      <c r="T753" s="39">
        <v>44196</v>
      </c>
      <c r="U753" s="6" t="s">
        <v>104</v>
      </c>
      <c r="V753" s="4" t="s">
        <v>2786</v>
      </c>
      <c r="W753" s="5" t="s">
        <v>221</v>
      </c>
    </row>
    <row r="754" spans="2:23">
      <c r="B754" s="85">
        <v>752</v>
      </c>
      <c r="C754" s="6" t="s">
        <v>2257</v>
      </c>
      <c r="D754" s="6" t="s">
        <v>219</v>
      </c>
      <c r="E754" s="6" t="s">
        <v>21</v>
      </c>
      <c r="F754" s="53">
        <v>44175</v>
      </c>
      <c r="G754" s="6" t="s">
        <v>2747</v>
      </c>
      <c r="H754" s="53">
        <v>44176</v>
      </c>
      <c r="I754" s="60" t="s">
        <v>2572</v>
      </c>
      <c r="J754" s="60" t="s">
        <v>2748</v>
      </c>
      <c r="K754" s="32"/>
      <c r="L754" s="32"/>
      <c r="M754" s="148">
        <v>6000</v>
      </c>
      <c r="N754" s="148">
        <v>10000</v>
      </c>
      <c r="O754" s="132"/>
      <c r="P754" s="33"/>
      <c r="Q754" s="34"/>
      <c r="R754" s="8" t="s">
        <v>302</v>
      </c>
      <c r="S754" s="8" t="s">
        <v>2749</v>
      </c>
      <c r="T754" s="39">
        <v>44176</v>
      </c>
      <c r="U754" s="6" t="s">
        <v>237</v>
      </c>
      <c r="V754" s="4" t="s">
        <v>2728</v>
      </c>
      <c r="W754" s="5" t="s">
        <v>2787</v>
      </c>
    </row>
    <row r="755" spans="2:23">
      <c r="B755" s="85">
        <v>753</v>
      </c>
      <c r="C755" s="6" t="s">
        <v>4078</v>
      </c>
      <c r="D755" s="6" t="s">
        <v>219</v>
      </c>
      <c r="E755" s="6" t="s">
        <v>21</v>
      </c>
      <c r="F755" s="53">
        <v>44174</v>
      </c>
      <c r="G755" s="6" t="s">
        <v>178</v>
      </c>
      <c r="H755" s="53">
        <v>44175</v>
      </c>
      <c r="I755" s="60" t="s">
        <v>2750</v>
      </c>
      <c r="J755" s="60" t="s">
        <v>2751</v>
      </c>
      <c r="K755" s="32"/>
      <c r="L755" s="32"/>
      <c r="M755" s="148">
        <v>44400</v>
      </c>
      <c r="N755" s="148">
        <f t="shared" ref="N755:N761" si="24">M755*1.1</f>
        <v>48840.000000000007</v>
      </c>
      <c r="O755" s="132"/>
      <c r="P755" s="33"/>
      <c r="Q755" s="34"/>
      <c r="R755" s="8" t="s">
        <v>1246</v>
      </c>
      <c r="S755" s="39">
        <v>44180</v>
      </c>
      <c r="T755" s="39">
        <v>44225</v>
      </c>
      <c r="U755" s="6" t="s">
        <v>257</v>
      </c>
      <c r="V755" s="4" t="s">
        <v>2953</v>
      </c>
      <c r="W755" s="5" t="s">
        <v>2857</v>
      </c>
    </row>
    <row r="756" spans="2:23">
      <c r="B756" s="85">
        <v>754</v>
      </c>
      <c r="C756" s="6" t="s">
        <v>2257</v>
      </c>
      <c r="D756" s="6" t="s">
        <v>219</v>
      </c>
      <c r="E756" s="6" t="s">
        <v>21</v>
      </c>
      <c r="F756" s="53">
        <v>44175</v>
      </c>
      <c r="G756" s="6" t="s">
        <v>2747</v>
      </c>
      <c r="H756" s="53">
        <v>44175</v>
      </c>
      <c r="I756" s="60" t="s">
        <v>2752</v>
      </c>
      <c r="J756" s="60" t="s">
        <v>2753</v>
      </c>
      <c r="K756" s="32">
        <v>2</v>
      </c>
      <c r="L756" s="32"/>
      <c r="M756" s="148">
        <v>260000</v>
      </c>
      <c r="N756" s="148">
        <f t="shared" si="24"/>
        <v>286000</v>
      </c>
      <c r="O756" s="132"/>
      <c r="P756" s="33"/>
      <c r="Q756" s="34"/>
      <c r="R756" s="8" t="s">
        <v>1244</v>
      </c>
      <c r="S756" s="39">
        <v>44181</v>
      </c>
      <c r="T756" s="39">
        <v>44225</v>
      </c>
      <c r="U756" s="6" t="s">
        <v>257</v>
      </c>
      <c r="V756" s="4" t="s">
        <v>2954</v>
      </c>
      <c r="W756" s="5" t="s">
        <v>2955</v>
      </c>
    </row>
    <row r="757" spans="2:23">
      <c r="B757" s="85">
        <v>755</v>
      </c>
      <c r="C757" s="6" t="s">
        <v>4078</v>
      </c>
      <c r="D757" s="6" t="s">
        <v>219</v>
      </c>
      <c r="E757" s="6" t="s">
        <v>21</v>
      </c>
      <c r="F757" s="53">
        <v>44175</v>
      </c>
      <c r="G757" s="6" t="s">
        <v>178</v>
      </c>
      <c r="H757" s="53">
        <v>44175</v>
      </c>
      <c r="I757" s="60" t="s">
        <v>2754</v>
      </c>
      <c r="J757" s="60" t="s">
        <v>2755</v>
      </c>
      <c r="K757" s="32">
        <v>3</v>
      </c>
      <c r="L757" s="32"/>
      <c r="M757" s="148">
        <v>204000</v>
      </c>
      <c r="N757" s="148">
        <f t="shared" si="24"/>
        <v>224400.00000000003</v>
      </c>
      <c r="O757" s="132"/>
      <c r="P757" s="33"/>
      <c r="Q757" s="34"/>
      <c r="R757" s="8" t="s">
        <v>1244</v>
      </c>
      <c r="S757" s="39">
        <v>44181</v>
      </c>
      <c r="T757" s="39">
        <v>44225</v>
      </c>
      <c r="U757" s="6" t="s">
        <v>257</v>
      </c>
      <c r="V757" s="4" t="s">
        <v>3017</v>
      </c>
      <c r="W757" s="5" t="s">
        <v>3018</v>
      </c>
    </row>
    <row r="758" spans="2:23">
      <c r="B758" s="85">
        <v>756</v>
      </c>
      <c r="C758" s="6" t="s">
        <v>2756</v>
      </c>
      <c r="D758" s="6" t="s">
        <v>219</v>
      </c>
      <c r="E758" s="6" t="s">
        <v>21</v>
      </c>
      <c r="F758" s="53">
        <v>44175</v>
      </c>
      <c r="G758" s="6" t="s">
        <v>178</v>
      </c>
      <c r="H758" s="53">
        <v>44175</v>
      </c>
      <c r="I758" s="60" t="s">
        <v>2757</v>
      </c>
      <c r="J758" s="60" t="s">
        <v>2758</v>
      </c>
      <c r="K758" s="32"/>
      <c r="L758" s="32"/>
      <c r="M758" s="166">
        <v>5500</v>
      </c>
      <c r="N758" s="148">
        <f t="shared" si="24"/>
        <v>6050.0000000000009</v>
      </c>
      <c r="O758" s="132"/>
      <c r="P758" s="33"/>
      <c r="Q758" s="34"/>
      <c r="R758" s="8" t="s">
        <v>1246</v>
      </c>
      <c r="S758" s="39">
        <v>44180</v>
      </c>
      <c r="T758" s="39">
        <v>44225</v>
      </c>
      <c r="U758" s="6" t="s">
        <v>257</v>
      </c>
      <c r="V758" s="4" t="s">
        <v>2956</v>
      </c>
      <c r="W758" s="5" t="s">
        <v>2858</v>
      </c>
    </row>
    <row r="759" spans="2:23">
      <c r="B759" s="85">
        <v>757</v>
      </c>
      <c r="C759" s="6" t="s">
        <v>2759</v>
      </c>
      <c r="D759" s="6" t="s">
        <v>218</v>
      </c>
      <c r="E759" s="6" t="s">
        <v>21</v>
      </c>
      <c r="F759" s="53">
        <v>44175</v>
      </c>
      <c r="G759" s="6" t="s">
        <v>15</v>
      </c>
      <c r="H759" s="53">
        <v>44175</v>
      </c>
      <c r="I759" s="60" t="s">
        <v>2145</v>
      </c>
      <c r="J759" s="60" t="s">
        <v>2760</v>
      </c>
      <c r="K759" s="32"/>
      <c r="L759" s="32"/>
      <c r="M759" s="148">
        <v>2198000</v>
      </c>
      <c r="N759" s="148">
        <f t="shared" si="24"/>
        <v>2417800</v>
      </c>
      <c r="O759" s="132"/>
      <c r="P759" s="33"/>
      <c r="Q759" s="34"/>
      <c r="R759" s="8" t="s">
        <v>10</v>
      </c>
      <c r="S759" s="39">
        <v>44186</v>
      </c>
      <c r="T759" s="39">
        <v>44225</v>
      </c>
      <c r="U759" s="6" t="s">
        <v>258</v>
      </c>
      <c r="V759" s="4" t="s">
        <v>2957</v>
      </c>
      <c r="W759" s="5" t="s">
        <v>2859</v>
      </c>
    </row>
    <row r="760" spans="2:23">
      <c r="B760" s="85">
        <v>758</v>
      </c>
      <c r="C760" s="6" t="s">
        <v>2759</v>
      </c>
      <c r="D760" s="6" t="s">
        <v>218</v>
      </c>
      <c r="E760" s="6" t="s">
        <v>21</v>
      </c>
      <c r="F760" s="53">
        <v>44175</v>
      </c>
      <c r="G760" s="6" t="s">
        <v>15</v>
      </c>
      <c r="H760" s="53">
        <v>44175</v>
      </c>
      <c r="I760" s="60" t="s">
        <v>2145</v>
      </c>
      <c r="J760" s="60" t="s">
        <v>752</v>
      </c>
      <c r="K760" s="32"/>
      <c r="L760" s="32"/>
      <c r="M760" s="148">
        <v>1130000</v>
      </c>
      <c r="N760" s="148">
        <f t="shared" si="24"/>
        <v>1243000</v>
      </c>
      <c r="O760" s="132"/>
      <c r="P760" s="33"/>
      <c r="Q760" s="34"/>
      <c r="R760" s="8" t="s">
        <v>23</v>
      </c>
      <c r="S760" s="39">
        <v>44189</v>
      </c>
      <c r="T760" s="39">
        <v>44253</v>
      </c>
      <c r="U760" s="6" t="s">
        <v>257</v>
      </c>
      <c r="V760" s="4" t="s">
        <v>3317</v>
      </c>
      <c r="W760" s="5" t="s">
        <v>3318</v>
      </c>
    </row>
    <row r="761" spans="2:23">
      <c r="B761" s="85">
        <v>759</v>
      </c>
      <c r="C761" s="6" t="s">
        <v>2759</v>
      </c>
      <c r="D761" s="6" t="s">
        <v>218</v>
      </c>
      <c r="E761" s="6" t="s">
        <v>21</v>
      </c>
      <c r="F761" s="53">
        <v>44175</v>
      </c>
      <c r="G761" s="6" t="s">
        <v>15</v>
      </c>
      <c r="H761" s="53">
        <v>44175</v>
      </c>
      <c r="I761" s="60" t="s">
        <v>2145</v>
      </c>
      <c r="J761" s="60" t="s">
        <v>2188</v>
      </c>
      <c r="K761" s="32"/>
      <c r="L761" s="32"/>
      <c r="M761" s="148">
        <v>2435000</v>
      </c>
      <c r="N761" s="148">
        <f t="shared" si="24"/>
        <v>2678500</v>
      </c>
      <c r="O761" s="132"/>
      <c r="P761" s="33"/>
      <c r="Q761" s="34"/>
      <c r="R761" s="8" t="s">
        <v>2663</v>
      </c>
      <c r="S761" s="39">
        <v>44204</v>
      </c>
      <c r="T761" s="39">
        <v>44225</v>
      </c>
      <c r="U761" s="6" t="s">
        <v>257</v>
      </c>
      <c r="V761" s="4" t="s">
        <v>3019</v>
      </c>
      <c r="W761" s="5" t="s">
        <v>2958</v>
      </c>
    </row>
    <row r="762" spans="2:23">
      <c r="B762" s="85">
        <v>760</v>
      </c>
      <c r="C762" s="6" t="s">
        <v>2759</v>
      </c>
      <c r="D762" s="6" t="s">
        <v>218</v>
      </c>
      <c r="E762" s="6" t="s">
        <v>21</v>
      </c>
      <c r="F762" s="53">
        <v>44175</v>
      </c>
      <c r="G762" s="6" t="s">
        <v>15</v>
      </c>
      <c r="H762" s="53">
        <v>44176</v>
      </c>
      <c r="I762" s="60" t="s">
        <v>2145</v>
      </c>
      <c r="J762" s="60" t="s">
        <v>2157</v>
      </c>
      <c r="K762" s="32"/>
      <c r="L762" s="32"/>
      <c r="M762" s="148"/>
      <c r="N762" s="148">
        <v>58500</v>
      </c>
      <c r="O762" s="132"/>
      <c r="P762" s="33"/>
      <c r="Q762" s="34"/>
      <c r="R762" s="8" t="s">
        <v>1395</v>
      </c>
      <c r="S762" s="8" t="s">
        <v>236</v>
      </c>
      <c r="T762" s="39">
        <v>44176</v>
      </c>
      <c r="U762" s="6" t="s">
        <v>237</v>
      </c>
      <c r="V762" s="4" t="s">
        <v>2728</v>
      </c>
      <c r="W762" s="5" t="s">
        <v>2788</v>
      </c>
    </row>
    <row r="763" spans="2:23">
      <c r="B763" s="85">
        <v>761</v>
      </c>
      <c r="C763" s="6" t="s">
        <v>2759</v>
      </c>
      <c r="D763" s="6" t="s">
        <v>218</v>
      </c>
      <c r="E763" s="6" t="s">
        <v>21</v>
      </c>
      <c r="F763" s="53">
        <v>44175</v>
      </c>
      <c r="G763" s="6" t="s">
        <v>15</v>
      </c>
      <c r="H763" s="53">
        <v>44176</v>
      </c>
      <c r="I763" s="60" t="s">
        <v>2145</v>
      </c>
      <c r="J763" s="60" t="s">
        <v>373</v>
      </c>
      <c r="K763" s="32"/>
      <c r="L763" s="32"/>
      <c r="M763" s="148"/>
      <c r="N763" s="148">
        <v>31800</v>
      </c>
      <c r="O763" s="132"/>
      <c r="P763" s="33"/>
      <c r="Q763" s="34"/>
      <c r="R763" s="8" t="s">
        <v>293</v>
      </c>
      <c r="S763" s="8" t="s">
        <v>236</v>
      </c>
      <c r="T763" s="39">
        <v>44176</v>
      </c>
      <c r="U763" s="6" t="s">
        <v>237</v>
      </c>
      <c r="V763" s="4" t="s">
        <v>2728</v>
      </c>
      <c r="W763" s="5" t="s">
        <v>2789</v>
      </c>
    </row>
    <row r="764" spans="2:23">
      <c r="B764" s="85">
        <v>762</v>
      </c>
      <c r="C764" s="6" t="s">
        <v>2759</v>
      </c>
      <c r="D764" s="6" t="s">
        <v>218</v>
      </c>
      <c r="E764" s="6" t="s">
        <v>21</v>
      </c>
      <c r="F764" s="53">
        <v>44175</v>
      </c>
      <c r="G764" s="6" t="s">
        <v>15</v>
      </c>
      <c r="H764" s="53">
        <v>44176</v>
      </c>
      <c r="I764" s="60" t="s">
        <v>2145</v>
      </c>
      <c r="J764" s="60" t="s">
        <v>2761</v>
      </c>
      <c r="K764" s="32"/>
      <c r="L764" s="32"/>
      <c r="M764" s="148"/>
      <c r="N764" s="148">
        <v>18000</v>
      </c>
      <c r="O764" s="132"/>
      <c r="P764" s="33"/>
      <c r="Q764" s="34"/>
      <c r="R764" s="8" t="s">
        <v>302</v>
      </c>
      <c r="S764" s="8" t="s">
        <v>236</v>
      </c>
      <c r="T764" s="39">
        <v>44176</v>
      </c>
      <c r="U764" s="6" t="s">
        <v>237</v>
      </c>
      <c r="V764" s="4" t="s">
        <v>2728</v>
      </c>
      <c r="W764" s="5" t="s">
        <v>3089</v>
      </c>
    </row>
    <row r="765" spans="2:23">
      <c r="B765" s="85">
        <v>762</v>
      </c>
      <c r="C765" s="6" t="s">
        <v>2759</v>
      </c>
      <c r="D765" s="6" t="s">
        <v>218</v>
      </c>
      <c r="E765" s="6" t="s">
        <v>21</v>
      </c>
      <c r="F765" s="53">
        <v>44175</v>
      </c>
      <c r="G765" s="6" t="s">
        <v>15</v>
      </c>
      <c r="H765" s="53">
        <v>44176</v>
      </c>
      <c r="I765" s="60" t="s">
        <v>2145</v>
      </c>
      <c r="J765" s="60" t="s">
        <v>2146</v>
      </c>
      <c r="K765" s="32"/>
      <c r="L765" s="32"/>
      <c r="M765" s="148">
        <v>31080</v>
      </c>
      <c r="N765" s="148">
        <v>33580</v>
      </c>
      <c r="O765" s="132"/>
      <c r="P765" s="33"/>
      <c r="Q765" s="34"/>
      <c r="R765" s="8" t="s">
        <v>302</v>
      </c>
      <c r="S765" s="8" t="s">
        <v>236</v>
      </c>
      <c r="T765" s="39">
        <v>44207</v>
      </c>
      <c r="U765" s="6" t="s">
        <v>237</v>
      </c>
      <c r="V765" s="4" t="s">
        <v>2728</v>
      </c>
      <c r="W765" s="5" t="s">
        <v>3090</v>
      </c>
    </row>
    <row r="766" spans="2:23">
      <c r="B766" s="85">
        <v>763</v>
      </c>
      <c r="C766" s="6" t="s">
        <v>2759</v>
      </c>
      <c r="D766" s="6" t="s">
        <v>218</v>
      </c>
      <c r="E766" s="6" t="s">
        <v>21</v>
      </c>
      <c r="F766" s="53">
        <v>44175</v>
      </c>
      <c r="G766" s="6" t="s">
        <v>15</v>
      </c>
      <c r="H766" s="53">
        <v>44176</v>
      </c>
      <c r="I766" s="60" t="s">
        <v>2145</v>
      </c>
      <c r="J766" s="60" t="s">
        <v>2161</v>
      </c>
      <c r="K766" s="32"/>
      <c r="L766" s="32"/>
      <c r="M766" s="148">
        <v>9000</v>
      </c>
      <c r="N766" s="148">
        <v>11500</v>
      </c>
      <c r="O766" s="132"/>
      <c r="P766" s="33"/>
      <c r="Q766" s="34"/>
      <c r="R766" s="8" t="s">
        <v>264</v>
      </c>
      <c r="S766" s="8" t="s">
        <v>236</v>
      </c>
      <c r="T766" s="39">
        <v>44176</v>
      </c>
      <c r="U766" s="6" t="s">
        <v>237</v>
      </c>
      <c r="V766" s="4" t="s">
        <v>2728</v>
      </c>
      <c r="W766" s="5" t="s">
        <v>2790</v>
      </c>
    </row>
    <row r="767" spans="2:23">
      <c r="B767" s="85">
        <v>764</v>
      </c>
      <c r="C767" s="6" t="s">
        <v>4078</v>
      </c>
      <c r="D767" s="6" t="s">
        <v>219</v>
      </c>
      <c r="E767" s="6" t="s">
        <v>21</v>
      </c>
      <c r="F767" s="53">
        <v>44175</v>
      </c>
      <c r="G767" s="6" t="s">
        <v>1443</v>
      </c>
      <c r="H767" s="53">
        <v>44176</v>
      </c>
      <c r="I767" s="60" t="s">
        <v>2762</v>
      </c>
      <c r="J767" s="60" t="s">
        <v>2763</v>
      </c>
      <c r="K767" s="32"/>
      <c r="L767" s="32"/>
      <c r="M767" s="148">
        <v>13000</v>
      </c>
      <c r="N767" s="148">
        <v>15500</v>
      </c>
      <c r="O767" s="132"/>
      <c r="P767" s="33"/>
      <c r="Q767" s="34"/>
      <c r="R767" s="8" t="s">
        <v>302</v>
      </c>
      <c r="S767" s="8" t="s">
        <v>236</v>
      </c>
      <c r="T767" s="39">
        <v>44176</v>
      </c>
      <c r="U767" s="6" t="s">
        <v>237</v>
      </c>
      <c r="V767" s="4" t="s">
        <v>2728</v>
      </c>
      <c r="W767" s="5" t="s">
        <v>3020</v>
      </c>
    </row>
    <row r="768" spans="2:23">
      <c r="B768" s="85">
        <v>765</v>
      </c>
      <c r="C768" s="6" t="s">
        <v>1553</v>
      </c>
      <c r="D768" s="6" t="s">
        <v>219</v>
      </c>
      <c r="E768" s="6" t="s">
        <v>21</v>
      </c>
      <c r="F768" s="53">
        <v>44175</v>
      </c>
      <c r="G768" s="6" t="s">
        <v>15</v>
      </c>
      <c r="H768" s="53">
        <v>44179</v>
      </c>
      <c r="I768" s="60" t="s">
        <v>2791</v>
      </c>
      <c r="J768" s="60" t="s">
        <v>2792</v>
      </c>
      <c r="K768" s="32"/>
      <c r="L768" s="32"/>
      <c r="M768" s="148">
        <v>3638000</v>
      </c>
      <c r="N768" s="148">
        <f>M768*1.1</f>
        <v>4001800.0000000005</v>
      </c>
      <c r="O768" s="132"/>
      <c r="P768" s="33"/>
      <c r="Q768" s="34"/>
      <c r="R768" s="8" t="s">
        <v>10</v>
      </c>
      <c r="S768" s="39">
        <v>44186</v>
      </c>
      <c r="T768" s="39">
        <v>44225</v>
      </c>
      <c r="U768" s="6" t="s">
        <v>257</v>
      </c>
      <c r="V768" s="4" t="s">
        <v>2959</v>
      </c>
      <c r="W768" s="5" t="s">
        <v>2860</v>
      </c>
    </row>
    <row r="769" spans="2:23">
      <c r="B769" s="85">
        <v>766</v>
      </c>
      <c r="C769" s="6" t="s">
        <v>1553</v>
      </c>
      <c r="D769" s="6" t="s">
        <v>219</v>
      </c>
      <c r="E769" s="6" t="s">
        <v>319</v>
      </c>
      <c r="F769" s="53">
        <v>44175</v>
      </c>
      <c r="G769" s="6" t="s">
        <v>2404</v>
      </c>
      <c r="H769" s="53">
        <v>44175</v>
      </c>
      <c r="I769" s="60" t="s">
        <v>2793</v>
      </c>
      <c r="J769" s="60" t="s">
        <v>2794</v>
      </c>
      <c r="K769" s="32"/>
      <c r="L769" s="32"/>
      <c r="M769" s="148">
        <v>490000</v>
      </c>
      <c r="N769" s="148">
        <f>M769*1.1</f>
        <v>539000</v>
      </c>
      <c r="O769" s="132"/>
      <c r="P769" s="33"/>
      <c r="Q769" s="34"/>
      <c r="R769" s="8" t="s">
        <v>10</v>
      </c>
      <c r="S769" s="39">
        <v>44193</v>
      </c>
      <c r="T769" s="65">
        <v>44195</v>
      </c>
      <c r="U769" s="88" t="s">
        <v>104</v>
      </c>
      <c r="V769" s="4" t="s">
        <v>2861</v>
      </c>
      <c r="W769" s="83" t="s">
        <v>2960</v>
      </c>
    </row>
    <row r="770" spans="2:23">
      <c r="B770" s="85">
        <v>767</v>
      </c>
      <c r="C770" s="6" t="s">
        <v>1553</v>
      </c>
      <c r="D770" s="6" t="s">
        <v>219</v>
      </c>
      <c r="E770" s="6" t="s">
        <v>319</v>
      </c>
      <c r="F770" s="53">
        <v>44175</v>
      </c>
      <c r="G770" s="6" t="s">
        <v>834</v>
      </c>
      <c r="H770" s="53">
        <v>44175</v>
      </c>
      <c r="I770" s="60" t="s">
        <v>2795</v>
      </c>
      <c r="J770" s="60" t="s">
        <v>2796</v>
      </c>
      <c r="K770" s="32"/>
      <c r="L770" s="32"/>
      <c r="M770" s="148">
        <v>250000</v>
      </c>
      <c r="N770" s="148">
        <f>M770*1.1</f>
        <v>275000</v>
      </c>
      <c r="O770" s="132"/>
      <c r="P770" s="33"/>
      <c r="Q770" s="34"/>
      <c r="R770" s="8" t="s">
        <v>10</v>
      </c>
      <c r="S770" s="39">
        <v>44193</v>
      </c>
      <c r="T770" s="65">
        <v>44195</v>
      </c>
      <c r="U770" s="88" t="s">
        <v>104</v>
      </c>
      <c r="V770" s="4" t="s">
        <v>2862</v>
      </c>
      <c r="W770" s="5" t="s">
        <v>2863</v>
      </c>
    </row>
    <row r="771" spans="2:23">
      <c r="B771" s="85">
        <v>768</v>
      </c>
      <c r="C771" s="6" t="s">
        <v>4079</v>
      </c>
      <c r="D771" s="6" t="s">
        <v>219</v>
      </c>
      <c r="E771" s="6" t="s">
        <v>319</v>
      </c>
      <c r="F771" s="53">
        <v>44175</v>
      </c>
      <c r="G771" s="6" t="s">
        <v>834</v>
      </c>
      <c r="H771" s="53">
        <v>44175</v>
      </c>
      <c r="I771" s="60" t="s">
        <v>2797</v>
      </c>
      <c r="J771" s="60" t="s">
        <v>2798</v>
      </c>
      <c r="K771" s="32"/>
      <c r="L771" s="32"/>
      <c r="M771" s="148">
        <v>240000</v>
      </c>
      <c r="N771" s="148">
        <f>M771*1.1</f>
        <v>264000</v>
      </c>
      <c r="O771" s="132"/>
      <c r="P771" s="33"/>
      <c r="Q771" s="34"/>
      <c r="R771" s="8" t="s">
        <v>10</v>
      </c>
      <c r="S771" s="39">
        <v>44186</v>
      </c>
      <c r="T771" s="65">
        <v>44195</v>
      </c>
      <c r="U771" s="88" t="s">
        <v>104</v>
      </c>
      <c r="V771" s="4" t="s">
        <v>2864</v>
      </c>
      <c r="W771" s="5" t="s">
        <v>2865</v>
      </c>
    </row>
    <row r="772" spans="2:23">
      <c r="B772" s="85">
        <v>769</v>
      </c>
      <c r="C772" s="6" t="s">
        <v>2703</v>
      </c>
      <c r="D772" s="6" t="s">
        <v>219</v>
      </c>
      <c r="E772" s="6" t="s">
        <v>21</v>
      </c>
      <c r="F772" s="53">
        <v>44176</v>
      </c>
      <c r="G772" s="6" t="s">
        <v>1207</v>
      </c>
      <c r="H772" s="53">
        <v>44175</v>
      </c>
      <c r="I772" s="60" t="s">
        <v>2799</v>
      </c>
      <c r="J772" s="60" t="s">
        <v>2800</v>
      </c>
      <c r="K772" s="32"/>
      <c r="L772" s="32"/>
      <c r="M772" s="148">
        <v>535000</v>
      </c>
      <c r="N772" s="148">
        <f>M772*1.1</f>
        <v>588500</v>
      </c>
      <c r="O772" s="132"/>
      <c r="P772" s="33"/>
      <c r="Q772" s="34"/>
      <c r="R772" s="8" t="s">
        <v>1244</v>
      </c>
      <c r="S772" s="39">
        <v>44180</v>
      </c>
      <c r="T772" s="65">
        <v>44225</v>
      </c>
      <c r="U772" s="88" t="s">
        <v>257</v>
      </c>
      <c r="V772" s="4" t="s">
        <v>2866</v>
      </c>
      <c r="W772" s="5" t="s">
        <v>2867</v>
      </c>
    </row>
    <row r="773" spans="2:23">
      <c r="B773" s="85">
        <v>770</v>
      </c>
      <c r="C773" s="6" t="s">
        <v>2144</v>
      </c>
      <c r="D773" s="6" t="s">
        <v>218</v>
      </c>
      <c r="E773" s="6" t="s">
        <v>21</v>
      </c>
      <c r="F773" s="53">
        <v>44179</v>
      </c>
      <c r="G773" s="6" t="s">
        <v>15</v>
      </c>
      <c r="H773" s="53">
        <v>44179</v>
      </c>
      <c r="I773" s="60" t="s">
        <v>2801</v>
      </c>
      <c r="J773" s="60" t="s">
        <v>2802</v>
      </c>
      <c r="K773" s="32"/>
      <c r="L773" s="32"/>
      <c r="M773" s="146">
        <v>20180</v>
      </c>
      <c r="N773" s="146">
        <v>24698</v>
      </c>
      <c r="O773" s="132"/>
      <c r="P773" s="33"/>
      <c r="Q773" s="34"/>
      <c r="R773" s="8" t="s">
        <v>241</v>
      </c>
      <c r="S773" s="39" t="s">
        <v>236</v>
      </c>
      <c r="T773" s="65">
        <v>44179</v>
      </c>
      <c r="U773" s="88" t="s">
        <v>237</v>
      </c>
      <c r="V773" s="4" t="s">
        <v>2728</v>
      </c>
      <c r="W773" s="5" t="s">
        <v>2868</v>
      </c>
    </row>
    <row r="774" spans="2:23">
      <c r="B774" s="85">
        <v>771</v>
      </c>
      <c r="C774" s="6" t="s">
        <v>42</v>
      </c>
      <c r="D774" s="6" t="s">
        <v>219</v>
      </c>
      <c r="E774" s="6" t="s">
        <v>319</v>
      </c>
      <c r="F774" s="53">
        <v>44179</v>
      </c>
      <c r="G774" s="6" t="s">
        <v>1383</v>
      </c>
      <c r="H774" s="53">
        <v>44179</v>
      </c>
      <c r="I774" s="60" t="s">
        <v>2803</v>
      </c>
      <c r="J774" s="60" t="s">
        <v>2804</v>
      </c>
      <c r="K774" s="32"/>
      <c r="L774" s="32"/>
      <c r="M774" s="148">
        <v>993600</v>
      </c>
      <c r="N774" s="148">
        <v>1039600</v>
      </c>
      <c r="O774" s="132"/>
      <c r="P774" s="33"/>
      <c r="Q774" s="34"/>
      <c r="R774" s="8" t="s">
        <v>293</v>
      </c>
      <c r="S774" s="8" t="s">
        <v>236</v>
      </c>
      <c r="T774" s="65">
        <v>44180</v>
      </c>
      <c r="U774" s="88" t="s">
        <v>237</v>
      </c>
      <c r="V774" s="4" t="s">
        <v>2805</v>
      </c>
      <c r="W774" s="5" t="s">
        <v>2869</v>
      </c>
    </row>
    <row r="775" spans="2:23">
      <c r="B775" s="85">
        <v>772</v>
      </c>
      <c r="C775" s="6" t="s">
        <v>2806</v>
      </c>
      <c r="D775" s="6" t="s">
        <v>219</v>
      </c>
      <c r="E775" s="6" t="s">
        <v>21</v>
      </c>
      <c r="F775" s="53">
        <v>44179</v>
      </c>
      <c r="G775" s="6" t="s">
        <v>191</v>
      </c>
      <c r="H775" s="53">
        <v>44179</v>
      </c>
      <c r="I775" s="60" t="s">
        <v>2807</v>
      </c>
      <c r="J775" s="126" t="s">
        <v>2808</v>
      </c>
      <c r="K775" s="32"/>
      <c r="L775" s="32"/>
      <c r="M775" s="148"/>
      <c r="N775" s="148">
        <v>141232</v>
      </c>
      <c r="O775" s="132"/>
      <c r="P775" s="33"/>
      <c r="Q775" s="34"/>
      <c r="R775" s="8" t="s">
        <v>244</v>
      </c>
      <c r="S775" s="8" t="s">
        <v>236</v>
      </c>
      <c r="T775" s="65">
        <v>44179</v>
      </c>
      <c r="U775" s="88" t="s">
        <v>237</v>
      </c>
      <c r="V775" s="4" t="s">
        <v>2728</v>
      </c>
      <c r="W775" s="5" t="s">
        <v>2870</v>
      </c>
    </row>
    <row r="776" spans="2:23">
      <c r="B776" s="85">
        <v>773</v>
      </c>
      <c r="C776" s="6" t="s">
        <v>2806</v>
      </c>
      <c r="D776" s="6" t="s">
        <v>219</v>
      </c>
      <c r="E776" s="6" t="s">
        <v>319</v>
      </c>
      <c r="F776" s="53">
        <v>44179</v>
      </c>
      <c r="G776" s="6" t="s">
        <v>191</v>
      </c>
      <c r="H776" s="53">
        <v>44179</v>
      </c>
      <c r="I776" s="60" t="s">
        <v>2809</v>
      </c>
      <c r="J776" s="60" t="s">
        <v>3319</v>
      </c>
      <c r="K776" s="32"/>
      <c r="L776" s="32"/>
      <c r="M776" s="148">
        <v>1000000</v>
      </c>
      <c r="N776" s="148">
        <f t="shared" ref="N776:N781" si="25">M776*1.1</f>
        <v>1100000</v>
      </c>
      <c r="O776" s="132"/>
      <c r="P776" s="33"/>
      <c r="Q776" s="34"/>
      <c r="R776" s="8" t="s">
        <v>2810</v>
      </c>
      <c r="S776" s="39">
        <v>43850</v>
      </c>
      <c r="T776" s="65">
        <v>44253</v>
      </c>
      <c r="U776" s="88" t="s">
        <v>759</v>
      </c>
      <c r="V776" s="4" t="s">
        <v>3725</v>
      </c>
      <c r="W776" s="5" t="s">
        <v>3808</v>
      </c>
    </row>
    <row r="777" spans="2:23">
      <c r="B777" s="85">
        <v>774</v>
      </c>
      <c r="C777" s="6" t="s">
        <v>2806</v>
      </c>
      <c r="D777" s="6" t="s">
        <v>219</v>
      </c>
      <c r="E777" s="6" t="s">
        <v>319</v>
      </c>
      <c r="F777" s="53">
        <v>44179</v>
      </c>
      <c r="G777" s="6" t="s">
        <v>191</v>
      </c>
      <c r="H777" s="53">
        <v>44180</v>
      </c>
      <c r="I777" s="60" t="s">
        <v>2807</v>
      </c>
      <c r="J777" s="60" t="s">
        <v>2811</v>
      </c>
      <c r="K777" s="32"/>
      <c r="L777" s="32"/>
      <c r="M777" s="148">
        <v>510000</v>
      </c>
      <c r="N777" s="148">
        <f t="shared" si="25"/>
        <v>561000</v>
      </c>
      <c r="O777" s="132"/>
      <c r="P777" s="33"/>
      <c r="Q777" s="34"/>
      <c r="R777" s="8" t="s">
        <v>2812</v>
      </c>
      <c r="S777" s="39">
        <v>44189</v>
      </c>
      <c r="T777" s="39">
        <v>44183</v>
      </c>
      <c r="U777" s="6" t="s">
        <v>759</v>
      </c>
      <c r="V777" s="4" t="s">
        <v>2813</v>
      </c>
      <c r="W777" s="5" t="s">
        <v>3190</v>
      </c>
    </row>
    <row r="778" spans="2:23">
      <c r="B778" s="85">
        <v>775</v>
      </c>
      <c r="C778" s="6" t="s">
        <v>2806</v>
      </c>
      <c r="D778" s="6" t="s">
        <v>219</v>
      </c>
      <c r="E778" s="6" t="s">
        <v>319</v>
      </c>
      <c r="F778" s="53">
        <v>44179</v>
      </c>
      <c r="G778" s="6" t="s">
        <v>191</v>
      </c>
      <c r="H778" s="53">
        <v>44180</v>
      </c>
      <c r="I778" s="60" t="s">
        <v>2807</v>
      </c>
      <c r="J778" s="60" t="s">
        <v>2814</v>
      </c>
      <c r="K778" s="32"/>
      <c r="L778" s="32"/>
      <c r="M778" s="148">
        <v>892000</v>
      </c>
      <c r="N778" s="148">
        <f t="shared" si="25"/>
        <v>981200.00000000012</v>
      </c>
      <c r="O778" s="132"/>
      <c r="P778" s="33"/>
      <c r="Q778" s="34"/>
      <c r="R778" s="8" t="s">
        <v>2812</v>
      </c>
      <c r="S778" s="39">
        <v>44200</v>
      </c>
      <c r="T778" s="39">
        <v>44195</v>
      </c>
      <c r="U778" s="6" t="s">
        <v>104</v>
      </c>
      <c r="V778" s="4" t="s">
        <v>2871</v>
      </c>
      <c r="W778" s="5" t="s">
        <v>2961</v>
      </c>
    </row>
    <row r="779" spans="2:23">
      <c r="B779" s="85">
        <v>776</v>
      </c>
      <c r="C779" s="6" t="s">
        <v>2806</v>
      </c>
      <c r="D779" s="6" t="s">
        <v>219</v>
      </c>
      <c r="E779" s="6" t="s">
        <v>319</v>
      </c>
      <c r="F779" s="53">
        <v>44179</v>
      </c>
      <c r="G779" s="6" t="s">
        <v>191</v>
      </c>
      <c r="H779" s="53">
        <v>44180</v>
      </c>
      <c r="I779" s="60" t="s">
        <v>2807</v>
      </c>
      <c r="J779" s="60" t="s">
        <v>2815</v>
      </c>
      <c r="K779" s="32">
        <v>60</v>
      </c>
      <c r="L779" s="32">
        <v>33600</v>
      </c>
      <c r="M779" s="148">
        <v>2016000</v>
      </c>
      <c r="N779" s="148">
        <f t="shared" si="25"/>
        <v>2217600</v>
      </c>
      <c r="O779" s="132"/>
      <c r="P779" s="33"/>
      <c r="Q779" s="34"/>
      <c r="R779" s="8" t="s">
        <v>2812</v>
      </c>
      <c r="S779" s="39">
        <v>44270</v>
      </c>
      <c r="T779" s="39">
        <v>44316</v>
      </c>
      <c r="U779" s="6" t="s">
        <v>104</v>
      </c>
      <c r="V779" s="4" t="s">
        <v>4252</v>
      </c>
      <c r="W779" s="5" t="s">
        <v>4253</v>
      </c>
    </row>
    <row r="780" spans="2:23">
      <c r="B780" s="85">
        <v>777</v>
      </c>
      <c r="C780" s="6" t="s">
        <v>2703</v>
      </c>
      <c r="D780" s="6" t="s">
        <v>219</v>
      </c>
      <c r="E780" s="6" t="s">
        <v>21</v>
      </c>
      <c r="F780" s="53">
        <v>44180</v>
      </c>
      <c r="G780" s="6" t="s">
        <v>1207</v>
      </c>
      <c r="H780" s="53">
        <v>44180</v>
      </c>
      <c r="I780" s="60" t="s">
        <v>2816</v>
      </c>
      <c r="J780" s="60" t="s">
        <v>2817</v>
      </c>
      <c r="K780" s="32"/>
      <c r="L780" s="32"/>
      <c r="M780" s="148">
        <v>722000</v>
      </c>
      <c r="N780" s="148">
        <f t="shared" si="25"/>
        <v>794200.00000000012</v>
      </c>
      <c r="O780" s="132"/>
      <c r="P780" s="33"/>
      <c r="Q780" s="34"/>
      <c r="R780" s="8" t="s">
        <v>1244</v>
      </c>
      <c r="S780" s="39">
        <v>44181</v>
      </c>
      <c r="T780" s="39">
        <v>44225</v>
      </c>
      <c r="U780" s="6" t="s">
        <v>257</v>
      </c>
      <c r="V780" s="4" t="s">
        <v>2872</v>
      </c>
      <c r="W780" s="5" t="s">
        <v>2873</v>
      </c>
    </row>
    <row r="781" spans="2:23">
      <c r="B781" s="85">
        <v>778</v>
      </c>
      <c r="C781" s="6" t="s">
        <v>4077</v>
      </c>
      <c r="D781" s="6" t="s">
        <v>219</v>
      </c>
      <c r="E781" s="6" t="s">
        <v>21</v>
      </c>
      <c r="F781" s="53">
        <v>44180</v>
      </c>
      <c r="G781" s="6" t="s">
        <v>1207</v>
      </c>
      <c r="H781" s="53">
        <v>44180</v>
      </c>
      <c r="I781" s="60" t="s">
        <v>2818</v>
      </c>
      <c r="J781" s="60" t="s">
        <v>2819</v>
      </c>
      <c r="K781" s="32"/>
      <c r="L781" s="32"/>
      <c r="M781" s="148">
        <v>1650000</v>
      </c>
      <c r="N781" s="148">
        <f t="shared" si="25"/>
        <v>1815000.0000000002</v>
      </c>
      <c r="O781" s="132"/>
      <c r="P781" s="33"/>
      <c r="Q781" s="34"/>
      <c r="R781" s="8" t="s">
        <v>1244</v>
      </c>
      <c r="S781" s="39">
        <v>44182</v>
      </c>
      <c r="T781" s="39">
        <v>44225</v>
      </c>
      <c r="U781" s="6" t="s">
        <v>257</v>
      </c>
      <c r="V781" s="4" t="s">
        <v>2874</v>
      </c>
      <c r="W781" s="5" t="s">
        <v>2875</v>
      </c>
    </row>
    <row r="782" spans="2:23">
      <c r="B782" s="85">
        <v>779</v>
      </c>
      <c r="C782" s="6" t="s">
        <v>2257</v>
      </c>
      <c r="D782" s="6" t="s">
        <v>219</v>
      </c>
      <c r="E782" s="6" t="s">
        <v>21</v>
      </c>
      <c r="F782" s="53">
        <v>44181</v>
      </c>
      <c r="G782" s="6" t="s">
        <v>2747</v>
      </c>
      <c r="H782" s="53">
        <v>44181</v>
      </c>
      <c r="I782" s="60" t="s">
        <v>2572</v>
      </c>
      <c r="J782" s="60" t="s">
        <v>2820</v>
      </c>
      <c r="K782" s="32"/>
      <c r="L782" s="32"/>
      <c r="M782" s="148">
        <v>3840</v>
      </c>
      <c r="N782" s="148">
        <v>6340</v>
      </c>
      <c r="O782" s="132"/>
      <c r="P782" s="33"/>
      <c r="Q782" s="34"/>
      <c r="R782" s="8" t="s">
        <v>302</v>
      </c>
      <c r="S782" s="8" t="s">
        <v>236</v>
      </c>
      <c r="T782" s="39">
        <v>44181</v>
      </c>
      <c r="U782" s="6" t="s">
        <v>237</v>
      </c>
      <c r="V782" s="4" t="s">
        <v>2728</v>
      </c>
      <c r="W782" s="5" t="s">
        <v>2962</v>
      </c>
    </row>
    <row r="783" spans="2:23">
      <c r="B783" s="85">
        <v>780</v>
      </c>
      <c r="C783" s="6" t="s">
        <v>1553</v>
      </c>
      <c r="D783" s="6" t="s">
        <v>219</v>
      </c>
      <c r="E783" s="6" t="s">
        <v>319</v>
      </c>
      <c r="F783" s="53">
        <v>44176</v>
      </c>
      <c r="G783" s="6" t="s">
        <v>2404</v>
      </c>
      <c r="H783" s="53">
        <v>44181</v>
      </c>
      <c r="I783" s="60" t="s">
        <v>2821</v>
      </c>
      <c r="J783" s="60" t="s">
        <v>2822</v>
      </c>
      <c r="K783" s="32"/>
      <c r="L783" s="32"/>
      <c r="M783" s="148">
        <v>1054300</v>
      </c>
      <c r="N783" s="148">
        <f t="shared" ref="N783:N791" si="26">M783*1.1</f>
        <v>1159730</v>
      </c>
      <c r="O783" s="132"/>
      <c r="P783" s="33"/>
      <c r="Q783" s="34"/>
      <c r="R783" s="8" t="s">
        <v>10</v>
      </c>
      <c r="S783" s="39">
        <v>44189</v>
      </c>
      <c r="T783" s="164">
        <v>44195</v>
      </c>
      <c r="U783" s="165" t="s">
        <v>104</v>
      </c>
      <c r="V783" s="4" t="s">
        <v>2963</v>
      </c>
      <c r="W783" s="83" t="s">
        <v>2964</v>
      </c>
    </row>
    <row r="784" spans="2:23">
      <c r="B784" s="85">
        <v>781</v>
      </c>
      <c r="C784" s="6" t="s">
        <v>1553</v>
      </c>
      <c r="D784" s="6" t="s">
        <v>219</v>
      </c>
      <c r="E784" s="6" t="s">
        <v>319</v>
      </c>
      <c r="F784" s="53">
        <v>44176</v>
      </c>
      <c r="G784" s="6" t="s">
        <v>2404</v>
      </c>
      <c r="H784" s="53">
        <v>44181</v>
      </c>
      <c r="I784" s="60" t="s">
        <v>2823</v>
      </c>
      <c r="J784" s="60" t="s">
        <v>2824</v>
      </c>
      <c r="K784" s="32"/>
      <c r="L784" s="32"/>
      <c r="M784" s="148">
        <v>1708400</v>
      </c>
      <c r="N784" s="148">
        <f t="shared" si="26"/>
        <v>1879240.0000000002</v>
      </c>
      <c r="O784" s="132"/>
      <c r="P784" s="33"/>
      <c r="Q784" s="34"/>
      <c r="R784" s="8" t="s">
        <v>10</v>
      </c>
      <c r="S784" s="39">
        <v>44196</v>
      </c>
      <c r="T784" s="164">
        <v>44195</v>
      </c>
      <c r="U784" s="165" t="s">
        <v>104</v>
      </c>
      <c r="V784" s="4" t="s">
        <v>2876</v>
      </c>
      <c r="W784" s="5" t="s">
        <v>2965</v>
      </c>
    </row>
    <row r="785" spans="2:23">
      <c r="B785" s="85">
        <v>782</v>
      </c>
      <c r="C785" s="6" t="s">
        <v>2257</v>
      </c>
      <c r="D785" s="6" t="s">
        <v>219</v>
      </c>
      <c r="E785" s="6" t="s">
        <v>21</v>
      </c>
      <c r="F785" s="53">
        <v>44181</v>
      </c>
      <c r="G785" s="6" t="s">
        <v>2747</v>
      </c>
      <c r="H785" s="53">
        <v>44181</v>
      </c>
      <c r="I785" s="60" t="s">
        <v>2825</v>
      </c>
      <c r="J785" s="60" t="s">
        <v>1455</v>
      </c>
      <c r="K785" s="32"/>
      <c r="L785" s="32"/>
      <c r="M785" s="148">
        <v>1285400</v>
      </c>
      <c r="N785" s="148">
        <f t="shared" si="26"/>
        <v>1413940</v>
      </c>
      <c r="O785" s="132"/>
      <c r="P785" s="33"/>
      <c r="Q785" s="34"/>
      <c r="R785" s="8" t="s">
        <v>592</v>
      </c>
      <c r="S785" s="39">
        <v>44188</v>
      </c>
      <c r="T785" s="39">
        <v>44225</v>
      </c>
      <c r="U785" s="6" t="s">
        <v>257</v>
      </c>
      <c r="V785" s="4" t="s">
        <v>2966</v>
      </c>
      <c r="W785" s="5" t="s">
        <v>2877</v>
      </c>
    </row>
    <row r="786" spans="2:23">
      <c r="B786" s="85">
        <v>783</v>
      </c>
      <c r="C786" s="6" t="s">
        <v>3979</v>
      </c>
      <c r="D786" s="6" t="s">
        <v>219</v>
      </c>
      <c r="E786" s="6" t="s">
        <v>2720</v>
      </c>
      <c r="F786" s="53">
        <v>44181</v>
      </c>
      <c r="G786" s="6" t="s">
        <v>490</v>
      </c>
      <c r="H786" s="53">
        <v>44181</v>
      </c>
      <c r="I786" s="60" t="s">
        <v>2826</v>
      </c>
      <c r="J786" s="60" t="s">
        <v>1455</v>
      </c>
      <c r="K786" s="32"/>
      <c r="L786" s="32"/>
      <c r="M786" s="148">
        <v>1285400</v>
      </c>
      <c r="N786" s="148">
        <f t="shared" si="26"/>
        <v>1413940</v>
      </c>
      <c r="O786" s="132"/>
      <c r="P786" s="33"/>
      <c r="Q786" s="34"/>
      <c r="R786" s="8" t="s">
        <v>592</v>
      </c>
      <c r="S786" s="39">
        <v>44188</v>
      </c>
      <c r="T786" s="39">
        <v>44225</v>
      </c>
      <c r="U786" s="6" t="s">
        <v>257</v>
      </c>
      <c r="V786" s="4" t="s">
        <v>2967</v>
      </c>
      <c r="W786" s="5" t="s">
        <v>2878</v>
      </c>
    </row>
    <row r="787" spans="2:23">
      <c r="B787" s="85">
        <v>784</v>
      </c>
      <c r="C787" s="6" t="s">
        <v>4071</v>
      </c>
      <c r="D787" s="6" t="s">
        <v>219</v>
      </c>
      <c r="E787" s="6" t="s">
        <v>21</v>
      </c>
      <c r="F787" s="53">
        <v>44182</v>
      </c>
      <c r="G787" s="6" t="s">
        <v>490</v>
      </c>
      <c r="H787" s="6" t="s">
        <v>29</v>
      </c>
      <c r="I787" s="60" t="s">
        <v>2827</v>
      </c>
      <c r="J787" s="60" t="s">
        <v>2828</v>
      </c>
      <c r="K787" s="32">
        <v>6</v>
      </c>
      <c r="L787" s="32">
        <v>5000</v>
      </c>
      <c r="M787" s="148">
        <v>30000</v>
      </c>
      <c r="N787" s="148">
        <f t="shared" si="26"/>
        <v>33000</v>
      </c>
      <c r="O787" s="132"/>
      <c r="P787" s="33"/>
      <c r="Q787" s="34"/>
      <c r="R787" s="8" t="s">
        <v>369</v>
      </c>
      <c r="S787" s="8" t="s">
        <v>17</v>
      </c>
      <c r="T787" s="39">
        <v>44225</v>
      </c>
      <c r="U787" s="6" t="s">
        <v>257</v>
      </c>
      <c r="V787" s="4" t="s">
        <v>2968</v>
      </c>
      <c r="W787" s="5" t="s">
        <v>2879</v>
      </c>
    </row>
    <row r="788" spans="2:23">
      <c r="B788" s="85">
        <v>785</v>
      </c>
      <c r="C788" s="6" t="s">
        <v>2257</v>
      </c>
      <c r="D788" s="6" t="s">
        <v>219</v>
      </c>
      <c r="E788" s="6" t="s">
        <v>21</v>
      </c>
      <c r="F788" s="53">
        <v>44181</v>
      </c>
      <c r="G788" s="6" t="s">
        <v>2747</v>
      </c>
      <c r="H788" s="53">
        <v>44182</v>
      </c>
      <c r="I788" s="60" t="s">
        <v>2752</v>
      </c>
      <c r="J788" s="60" t="s">
        <v>2829</v>
      </c>
      <c r="K788" s="32"/>
      <c r="L788" s="32"/>
      <c r="M788" s="148">
        <v>500000</v>
      </c>
      <c r="N788" s="148">
        <f t="shared" si="26"/>
        <v>550000</v>
      </c>
      <c r="O788" s="132"/>
      <c r="P788" s="33"/>
      <c r="Q788" s="34"/>
      <c r="R788" s="8" t="s">
        <v>1658</v>
      </c>
      <c r="S788" s="39">
        <v>44189</v>
      </c>
      <c r="T788" s="39">
        <v>44225</v>
      </c>
      <c r="U788" s="6" t="s">
        <v>257</v>
      </c>
      <c r="V788" s="4" t="s">
        <v>2969</v>
      </c>
      <c r="W788" s="5" t="s">
        <v>2880</v>
      </c>
    </row>
    <row r="789" spans="2:23">
      <c r="B789" s="85">
        <v>786</v>
      </c>
      <c r="C789" s="6" t="s">
        <v>4073</v>
      </c>
      <c r="D789" s="6" t="s">
        <v>219</v>
      </c>
      <c r="E789" s="6" t="s">
        <v>319</v>
      </c>
      <c r="F789" s="53">
        <v>44182</v>
      </c>
      <c r="G789" s="6" t="s">
        <v>490</v>
      </c>
      <c r="H789" s="6" t="s">
        <v>29</v>
      </c>
      <c r="I789" s="60" t="s">
        <v>2830</v>
      </c>
      <c r="J789" s="60" t="s">
        <v>2831</v>
      </c>
      <c r="K789" s="32"/>
      <c r="L789" s="32"/>
      <c r="M789" s="148">
        <v>50000</v>
      </c>
      <c r="N789" s="148">
        <f t="shared" si="26"/>
        <v>55000.000000000007</v>
      </c>
      <c r="O789" s="132"/>
      <c r="P789" s="33"/>
      <c r="Q789" s="34"/>
      <c r="R789" s="8" t="s">
        <v>2014</v>
      </c>
      <c r="S789" s="8" t="s">
        <v>17</v>
      </c>
      <c r="T789" s="39">
        <v>44195</v>
      </c>
      <c r="U789" s="6" t="s">
        <v>104</v>
      </c>
      <c r="V789" s="4" t="s">
        <v>2881</v>
      </c>
      <c r="W789" s="5" t="s">
        <v>2882</v>
      </c>
    </row>
    <row r="790" spans="2:23">
      <c r="B790" s="85">
        <v>787</v>
      </c>
      <c r="C790" s="6" t="s">
        <v>4073</v>
      </c>
      <c r="D790" s="6" t="s">
        <v>219</v>
      </c>
      <c r="E790" s="6" t="s">
        <v>319</v>
      </c>
      <c r="F790" s="53">
        <v>44182</v>
      </c>
      <c r="G790" s="6" t="s">
        <v>490</v>
      </c>
      <c r="H790" s="53">
        <v>44182</v>
      </c>
      <c r="I790" s="60" t="s">
        <v>2830</v>
      </c>
      <c r="J790" s="60" t="s">
        <v>2832</v>
      </c>
      <c r="K790" s="32"/>
      <c r="L790" s="32"/>
      <c r="M790" s="148">
        <v>21500</v>
      </c>
      <c r="N790" s="148">
        <f t="shared" si="26"/>
        <v>23650.000000000004</v>
      </c>
      <c r="O790" s="132"/>
      <c r="P790" s="33"/>
      <c r="Q790" s="34"/>
      <c r="R790" s="8" t="s">
        <v>1246</v>
      </c>
      <c r="S790" s="39">
        <v>44194</v>
      </c>
      <c r="T790" s="39">
        <v>44195</v>
      </c>
      <c r="U790" s="6" t="s">
        <v>257</v>
      </c>
      <c r="V790" s="4" t="s">
        <v>2883</v>
      </c>
      <c r="W790" s="5" t="s">
        <v>2884</v>
      </c>
    </row>
    <row r="791" spans="2:23">
      <c r="B791" s="85">
        <v>788</v>
      </c>
      <c r="C791" s="6" t="s">
        <v>3979</v>
      </c>
      <c r="D791" s="6" t="s">
        <v>219</v>
      </c>
      <c r="E791" s="6" t="s">
        <v>21</v>
      </c>
      <c r="F791" s="53">
        <v>44182</v>
      </c>
      <c r="G791" s="6" t="s">
        <v>178</v>
      </c>
      <c r="H791" s="6" t="s">
        <v>29</v>
      </c>
      <c r="I791" s="60" t="s">
        <v>2833</v>
      </c>
      <c r="J791" s="60" t="s">
        <v>2834</v>
      </c>
      <c r="K791" s="32"/>
      <c r="L791" s="32"/>
      <c r="M791" s="148">
        <v>35100</v>
      </c>
      <c r="N791" s="148">
        <f t="shared" si="26"/>
        <v>38610</v>
      </c>
      <c r="O791" s="132"/>
      <c r="P791" s="33"/>
      <c r="Q791" s="34"/>
      <c r="R791" s="8" t="s">
        <v>1703</v>
      </c>
      <c r="S791" s="8" t="s">
        <v>17</v>
      </c>
      <c r="T791" s="39">
        <v>44225</v>
      </c>
      <c r="U791" s="6" t="s">
        <v>257</v>
      </c>
      <c r="V791" s="4" t="s">
        <v>2885</v>
      </c>
      <c r="W791" s="5" t="s">
        <v>2886</v>
      </c>
    </row>
    <row r="792" spans="2:23">
      <c r="B792" s="85">
        <v>789</v>
      </c>
      <c r="C792" s="6" t="s">
        <v>3979</v>
      </c>
      <c r="D792" s="6" t="s">
        <v>219</v>
      </c>
      <c r="E792" s="6" t="s">
        <v>21</v>
      </c>
      <c r="F792" s="53">
        <v>44182</v>
      </c>
      <c r="G792" s="6" t="s">
        <v>178</v>
      </c>
      <c r="H792" s="53">
        <v>44182</v>
      </c>
      <c r="I792" s="60" t="s">
        <v>2835</v>
      </c>
      <c r="J792" s="60" t="s">
        <v>2836</v>
      </c>
      <c r="K792" s="32"/>
      <c r="L792" s="32"/>
      <c r="M792" s="148"/>
      <c r="N792" s="148">
        <v>286000</v>
      </c>
      <c r="O792" s="132"/>
      <c r="P792" s="33"/>
      <c r="Q792" s="34"/>
      <c r="R792" s="8" t="s">
        <v>2571</v>
      </c>
      <c r="S792" s="8" t="s">
        <v>236</v>
      </c>
      <c r="T792" s="39">
        <v>44182</v>
      </c>
      <c r="U792" s="6" t="s">
        <v>237</v>
      </c>
      <c r="V792" s="4" t="s">
        <v>2728</v>
      </c>
      <c r="W792" s="5" t="s">
        <v>3021</v>
      </c>
    </row>
    <row r="793" spans="2:23">
      <c r="B793" s="85">
        <v>790</v>
      </c>
      <c r="C793" s="6" t="s">
        <v>3979</v>
      </c>
      <c r="D793" s="6" t="s">
        <v>219</v>
      </c>
      <c r="E793" s="6" t="s">
        <v>21</v>
      </c>
      <c r="F793" s="53">
        <v>44182</v>
      </c>
      <c r="G793" s="6" t="s">
        <v>178</v>
      </c>
      <c r="H793" s="53">
        <v>44183</v>
      </c>
      <c r="I793" s="60" t="s">
        <v>2837</v>
      </c>
      <c r="J793" s="60" t="s">
        <v>2838</v>
      </c>
      <c r="K793" s="32"/>
      <c r="L793" s="32"/>
      <c r="M793" s="148"/>
      <c r="N793" s="148">
        <v>100600</v>
      </c>
      <c r="O793" s="132"/>
      <c r="P793" s="33"/>
      <c r="Q793" s="34"/>
      <c r="R793" s="8" t="s">
        <v>293</v>
      </c>
      <c r="S793" s="8" t="s">
        <v>236</v>
      </c>
      <c r="T793" s="39">
        <v>44183</v>
      </c>
      <c r="U793" s="6" t="s">
        <v>237</v>
      </c>
      <c r="V793" s="4" t="s">
        <v>2728</v>
      </c>
      <c r="W793" s="5" t="s">
        <v>2887</v>
      </c>
    </row>
    <row r="794" spans="2:23">
      <c r="B794" s="85">
        <v>791</v>
      </c>
      <c r="C794" s="6" t="s">
        <v>3979</v>
      </c>
      <c r="D794" s="6" t="s">
        <v>219</v>
      </c>
      <c r="E794" s="6" t="s">
        <v>21</v>
      </c>
      <c r="F794" s="53">
        <v>44182</v>
      </c>
      <c r="G794" s="6" t="s">
        <v>178</v>
      </c>
      <c r="H794" s="53">
        <v>44183</v>
      </c>
      <c r="I794" s="60" t="s">
        <v>2839</v>
      </c>
      <c r="J794" s="60" t="s">
        <v>2840</v>
      </c>
      <c r="K794" s="32"/>
      <c r="L794" s="32"/>
      <c r="M794" s="148">
        <v>148324</v>
      </c>
      <c r="N794" s="148">
        <v>163156</v>
      </c>
      <c r="O794" s="132"/>
      <c r="P794" s="33"/>
      <c r="Q794" s="34"/>
      <c r="R794" s="8" t="s">
        <v>317</v>
      </c>
      <c r="S794" s="8" t="s">
        <v>236</v>
      </c>
      <c r="T794" s="39">
        <v>44183</v>
      </c>
      <c r="U794" s="6" t="s">
        <v>237</v>
      </c>
      <c r="V794" s="4" t="s">
        <v>2728</v>
      </c>
      <c r="W794" s="5" t="s">
        <v>2970</v>
      </c>
    </row>
    <row r="795" spans="2:23">
      <c r="B795" s="85">
        <v>792</v>
      </c>
      <c r="C795" s="6" t="s">
        <v>3979</v>
      </c>
      <c r="D795" s="6" t="s">
        <v>219</v>
      </c>
      <c r="E795" s="6" t="s">
        <v>21</v>
      </c>
      <c r="F795" s="53">
        <v>44182</v>
      </c>
      <c r="G795" s="6" t="s">
        <v>178</v>
      </c>
      <c r="H795" s="53">
        <v>44183</v>
      </c>
      <c r="I795" s="60" t="s">
        <v>2841</v>
      </c>
      <c r="J795" s="60" t="s">
        <v>2842</v>
      </c>
      <c r="K795" s="32"/>
      <c r="L795" s="32"/>
      <c r="M795" s="148">
        <v>33400</v>
      </c>
      <c r="N795" s="148">
        <v>36900</v>
      </c>
      <c r="O795" s="132"/>
      <c r="P795" s="33"/>
      <c r="Q795" s="34"/>
      <c r="R795" s="8" t="s">
        <v>2229</v>
      </c>
      <c r="S795" s="8" t="s">
        <v>236</v>
      </c>
      <c r="T795" s="39">
        <v>44183</v>
      </c>
      <c r="U795" s="6" t="s">
        <v>237</v>
      </c>
      <c r="V795" s="4" t="s">
        <v>2728</v>
      </c>
      <c r="W795" s="5" t="s">
        <v>2888</v>
      </c>
    </row>
    <row r="796" spans="2:23">
      <c r="B796" s="85">
        <v>793</v>
      </c>
      <c r="C796" s="6" t="s">
        <v>3979</v>
      </c>
      <c r="D796" s="6" t="s">
        <v>219</v>
      </c>
      <c r="E796" s="6" t="s">
        <v>21</v>
      </c>
      <c r="F796" s="53">
        <v>44182</v>
      </c>
      <c r="G796" s="6" t="s">
        <v>178</v>
      </c>
      <c r="H796" s="53">
        <v>44182</v>
      </c>
      <c r="I796" s="60" t="s">
        <v>2843</v>
      </c>
      <c r="J796" s="60" t="s">
        <v>2844</v>
      </c>
      <c r="K796" s="32"/>
      <c r="L796" s="32"/>
      <c r="M796" s="148"/>
      <c r="N796" s="148">
        <v>3520000</v>
      </c>
      <c r="O796" s="132"/>
      <c r="P796" s="33"/>
      <c r="Q796" s="34"/>
      <c r="R796" s="8" t="s">
        <v>1590</v>
      </c>
      <c r="S796" s="8" t="s">
        <v>236</v>
      </c>
      <c r="T796" s="39">
        <v>44182</v>
      </c>
      <c r="U796" s="6" t="s">
        <v>237</v>
      </c>
      <c r="V796" s="4" t="s">
        <v>2728</v>
      </c>
      <c r="W796" s="5" t="s">
        <v>2889</v>
      </c>
    </row>
    <row r="797" spans="2:23">
      <c r="B797" s="85">
        <v>794</v>
      </c>
      <c r="C797" s="6" t="s">
        <v>3979</v>
      </c>
      <c r="D797" s="6" t="s">
        <v>219</v>
      </c>
      <c r="E797" s="6" t="s">
        <v>21</v>
      </c>
      <c r="F797" s="53">
        <v>44182</v>
      </c>
      <c r="G797" s="6" t="s">
        <v>178</v>
      </c>
      <c r="H797" s="53">
        <v>44182</v>
      </c>
      <c r="I797" s="60" t="s">
        <v>2845</v>
      </c>
      <c r="J797" s="60" t="s">
        <v>3022</v>
      </c>
      <c r="K797" s="32"/>
      <c r="L797" s="32"/>
      <c r="M797" s="148">
        <v>1437600</v>
      </c>
      <c r="N797" s="148">
        <f>M797*1.1</f>
        <v>1581360.0000000002</v>
      </c>
      <c r="O797" s="132"/>
      <c r="P797" s="33"/>
      <c r="Q797" s="34"/>
      <c r="R797" s="8" t="s">
        <v>1246</v>
      </c>
      <c r="S797" s="39">
        <v>44189</v>
      </c>
      <c r="T797" s="39">
        <v>44225</v>
      </c>
      <c r="U797" s="6" t="s">
        <v>257</v>
      </c>
      <c r="V797" s="4" t="s">
        <v>3023</v>
      </c>
      <c r="W797" s="5" t="s">
        <v>3024</v>
      </c>
    </row>
    <row r="798" spans="2:23">
      <c r="B798" s="85">
        <v>795</v>
      </c>
      <c r="C798" s="6" t="s">
        <v>3979</v>
      </c>
      <c r="D798" s="6" t="s">
        <v>219</v>
      </c>
      <c r="E798" s="6" t="s">
        <v>21</v>
      </c>
      <c r="F798" s="53">
        <v>44182</v>
      </c>
      <c r="G798" s="6" t="s">
        <v>178</v>
      </c>
      <c r="H798" s="53">
        <v>44182</v>
      </c>
      <c r="I798" s="60" t="s">
        <v>2890</v>
      </c>
      <c r="J798" s="60" t="s">
        <v>2891</v>
      </c>
      <c r="K798" s="32"/>
      <c r="L798" s="32"/>
      <c r="M798" s="148">
        <v>467000</v>
      </c>
      <c r="N798" s="148">
        <f>M798*1.1</f>
        <v>513700.00000000006</v>
      </c>
      <c r="O798" s="132"/>
      <c r="P798" s="33"/>
      <c r="Q798" s="34"/>
      <c r="R798" s="8" t="s">
        <v>1181</v>
      </c>
      <c r="S798" s="39">
        <v>44189</v>
      </c>
      <c r="T798" s="39">
        <v>44225</v>
      </c>
      <c r="U798" s="6" t="s">
        <v>257</v>
      </c>
      <c r="V798" s="4" t="s">
        <v>3191</v>
      </c>
      <c r="W798" s="5" t="s">
        <v>3091</v>
      </c>
    </row>
    <row r="799" spans="2:23">
      <c r="B799" s="85">
        <v>796</v>
      </c>
      <c r="C799" s="6" t="s">
        <v>2703</v>
      </c>
      <c r="D799" s="6" t="s">
        <v>219</v>
      </c>
      <c r="E799" s="6" t="s">
        <v>21</v>
      </c>
      <c r="F799" s="53">
        <v>44182</v>
      </c>
      <c r="G799" s="6" t="s">
        <v>1207</v>
      </c>
      <c r="H799" s="53">
        <v>44182</v>
      </c>
      <c r="I799" s="60" t="s">
        <v>2892</v>
      </c>
      <c r="J799" s="60" t="s">
        <v>2893</v>
      </c>
      <c r="K799" s="32"/>
      <c r="L799" s="32"/>
      <c r="M799" s="148">
        <v>250000</v>
      </c>
      <c r="N799" s="148">
        <f>M799*1.1</f>
        <v>275000</v>
      </c>
      <c r="O799" s="132"/>
      <c r="P799" s="33"/>
      <c r="Q799" s="34"/>
      <c r="R799" s="8" t="s">
        <v>1244</v>
      </c>
      <c r="S799" s="39">
        <v>44182</v>
      </c>
      <c r="T799" s="39">
        <v>44225</v>
      </c>
      <c r="U799" s="6" t="s">
        <v>257</v>
      </c>
      <c r="V799" s="4" t="s">
        <v>2894</v>
      </c>
      <c r="W799" s="5" t="s">
        <v>2895</v>
      </c>
    </row>
    <row r="800" spans="2:23">
      <c r="B800" s="85">
        <v>797</v>
      </c>
      <c r="C800" s="6" t="s">
        <v>4075</v>
      </c>
      <c r="D800" s="6" t="s">
        <v>219</v>
      </c>
      <c r="E800" s="6" t="s">
        <v>21</v>
      </c>
      <c r="F800" s="53">
        <v>44183</v>
      </c>
      <c r="G800" s="6" t="s">
        <v>2404</v>
      </c>
      <c r="H800" s="53">
        <v>44183</v>
      </c>
      <c r="I800" s="60" t="s">
        <v>3192</v>
      </c>
      <c r="J800" s="60" t="s">
        <v>2896</v>
      </c>
      <c r="K800" s="32"/>
      <c r="L800" s="32"/>
      <c r="M800" s="148">
        <v>465198</v>
      </c>
      <c r="N800" s="148">
        <v>511718</v>
      </c>
      <c r="O800" s="132"/>
      <c r="P800" s="33"/>
      <c r="Q800" s="34"/>
      <c r="R800" s="8" t="s">
        <v>317</v>
      </c>
      <c r="S800" s="8" t="s">
        <v>236</v>
      </c>
      <c r="T800" s="39">
        <v>44183</v>
      </c>
      <c r="U800" s="6" t="s">
        <v>237</v>
      </c>
      <c r="V800" s="4" t="s">
        <v>2728</v>
      </c>
      <c r="W800" s="5" t="s">
        <v>2971</v>
      </c>
    </row>
    <row r="801" spans="2:23">
      <c r="B801" s="85">
        <v>798</v>
      </c>
      <c r="C801" s="6" t="s">
        <v>2897</v>
      </c>
      <c r="D801" s="6" t="s">
        <v>219</v>
      </c>
      <c r="E801" s="6" t="s">
        <v>21</v>
      </c>
      <c r="F801" s="53">
        <v>44183</v>
      </c>
      <c r="G801" s="6" t="s">
        <v>1207</v>
      </c>
      <c r="H801" s="53">
        <v>44183</v>
      </c>
      <c r="I801" s="60" t="s">
        <v>2898</v>
      </c>
      <c r="J801" s="60" t="s">
        <v>2899</v>
      </c>
      <c r="K801" s="32"/>
      <c r="L801" s="32"/>
      <c r="M801" s="148">
        <v>3169000</v>
      </c>
      <c r="N801" s="148">
        <f>M801*1.1</f>
        <v>3485900.0000000005</v>
      </c>
      <c r="O801" s="132"/>
      <c r="P801" s="33"/>
      <c r="Q801" s="34"/>
      <c r="R801" s="8" t="s">
        <v>1244</v>
      </c>
      <c r="S801" s="39">
        <v>44189</v>
      </c>
      <c r="T801" s="39">
        <v>44225</v>
      </c>
      <c r="U801" s="6" t="s">
        <v>257</v>
      </c>
      <c r="V801" s="4" t="s">
        <v>2972</v>
      </c>
      <c r="W801" s="5" t="s">
        <v>2973</v>
      </c>
    </row>
    <row r="802" spans="2:23">
      <c r="B802" s="85">
        <v>799</v>
      </c>
      <c r="C802" s="6" t="s">
        <v>2900</v>
      </c>
      <c r="D802" s="6" t="s">
        <v>219</v>
      </c>
      <c r="E802" s="6" t="s">
        <v>21</v>
      </c>
      <c r="F802" s="53">
        <v>44182</v>
      </c>
      <c r="G802" s="6" t="s">
        <v>1443</v>
      </c>
      <c r="H802" s="53">
        <v>44183</v>
      </c>
      <c r="I802" s="60" t="s">
        <v>2901</v>
      </c>
      <c r="J802" s="60" t="s">
        <v>2902</v>
      </c>
      <c r="K802" s="32"/>
      <c r="L802" s="32"/>
      <c r="M802" s="148">
        <v>20400000</v>
      </c>
      <c r="N802" s="148">
        <f>M802*1.1</f>
        <v>22440000</v>
      </c>
      <c r="O802" s="132"/>
      <c r="P802" s="33"/>
      <c r="Q802" s="34"/>
      <c r="R802" s="8" t="s">
        <v>2903</v>
      </c>
      <c r="S802" s="39">
        <v>44211</v>
      </c>
      <c r="T802" s="39">
        <v>44225</v>
      </c>
      <c r="U802" s="6" t="s">
        <v>12</v>
      </c>
      <c r="V802" s="4" t="s">
        <v>3193</v>
      </c>
      <c r="W802" s="5" t="s">
        <v>3194</v>
      </c>
    </row>
    <row r="803" spans="2:23">
      <c r="B803" s="85">
        <v>800</v>
      </c>
      <c r="C803" s="6" t="s">
        <v>4078</v>
      </c>
      <c r="D803" s="6" t="s">
        <v>219</v>
      </c>
      <c r="E803" s="6" t="s">
        <v>21</v>
      </c>
      <c r="F803" s="53">
        <v>44183</v>
      </c>
      <c r="G803" s="6" t="s">
        <v>1443</v>
      </c>
      <c r="H803" s="53">
        <v>44186</v>
      </c>
      <c r="I803" s="60" t="s">
        <v>2904</v>
      </c>
      <c r="J803" s="60" t="s">
        <v>2905</v>
      </c>
      <c r="K803" s="32"/>
      <c r="L803" s="32"/>
      <c r="M803" s="148">
        <v>7300</v>
      </c>
      <c r="N803" s="148">
        <v>9800</v>
      </c>
      <c r="O803" s="132"/>
      <c r="P803" s="33"/>
      <c r="Q803" s="34"/>
      <c r="R803" s="8" t="s">
        <v>302</v>
      </c>
      <c r="S803" s="8" t="s">
        <v>236</v>
      </c>
      <c r="T803" s="39">
        <v>44186</v>
      </c>
      <c r="U803" s="6" t="s">
        <v>237</v>
      </c>
      <c r="V803" s="4" t="s">
        <v>2728</v>
      </c>
      <c r="W803" s="5" t="s">
        <v>2906</v>
      </c>
    </row>
    <row r="804" spans="2:23">
      <c r="B804" s="85">
        <v>801</v>
      </c>
      <c r="C804" s="6" t="s">
        <v>4078</v>
      </c>
      <c r="D804" s="6" t="s">
        <v>219</v>
      </c>
      <c r="E804" s="6" t="s">
        <v>21</v>
      </c>
      <c r="F804" s="53">
        <v>44183</v>
      </c>
      <c r="G804" s="6" t="s">
        <v>1443</v>
      </c>
      <c r="H804" s="53">
        <v>44186</v>
      </c>
      <c r="I804" s="60" t="s">
        <v>2904</v>
      </c>
      <c r="J804" s="60" t="s">
        <v>2907</v>
      </c>
      <c r="K804" s="32"/>
      <c r="L804" s="32"/>
      <c r="M804" s="148">
        <v>14700</v>
      </c>
      <c r="N804" s="148">
        <v>20200</v>
      </c>
      <c r="O804" s="132"/>
      <c r="P804" s="33"/>
      <c r="Q804" s="34"/>
      <c r="R804" s="8" t="s">
        <v>264</v>
      </c>
      <c r="S804" s="8" t="s">
        <v>236</v>
      </c>
      <c r="T804" s="39">
        <v>44186</v>
      </c>
      <c r="U804" s="6" t="s">
        <v>237</v>
      </c>
      <c r="V804" s="4" t="s">
        <v>2728</v>
      </c>
      <c r="W804" s="5" t="s">
        <v>2974</v>
      </c>
    </row>
    <row r="805" spans="2:23">
      <c r="B805" s="85">
        <v>802</v>
      </c>
      <c r="C805" s="6" t="s">
        <v>4071</v>
      </c>
      <c r="D805" s="6" t="s">
        <v>219</v>
      </c>
      <c r="E805" s="6" t="s">
        <v>915</v>
      </c>
      <c r="F805" s="53">
        <v>44186</v>
      </c>
      <c r="G805" s="6" t="s">
        <v>490</v>
      </c>
      <c r="H805" s="53">
        <v>44186</v>
      </c>
      <c r="I805" s="60" t="s">
        <v>2908</v>
      </c>
      <c r="J805" s="60" t="s">
        <v>2909</v>
      </c>
      <c r="K805" s="32"/>
      <c r="L805" s="32"/>
      <c r="M805" s="148">
        <v>163800</v>
      </c>
      <c r="N805" s="148">
        <f>M805*1.1</f>
        <v>180180</v>
      </c>
      <c r="O805" s="132"/>
      <c r="P805" s="33"/>
      <c r="Q805" s="34"/>
      <c r="R805" s="8" t="s">
        <v>1126</v>
      </c>
      <c r="S805" s="39">
        <v>44187</v>
      </c>
      <c r="T805" s="39">
        <v>44225</v>
      </c>
      <c r="U805" s="6" t="s">
        <v>257</v>
      </c>
      <c r="V805" s="4" t="s">
        <v>2910</v>
      </c>
      <c r="W805" s="5" t="s">
        <v>2911</v>
      </c>
    </row>
    <row r="806" spans="2:23">
      <c r="B806" s="85">
        <v>803</v>
      </c>
      <c r="C806" s="6" t="s">
        <v>2900</v>
      </c>
      <c r="D806" s="6" t="s">
        <v>219</v>
      </c>
      <c r="E806" s="6" t="s">
        <v>319</v>
      </c>
      <c r="F806" s="53">
        <v>44186</v>
      </c>
      <c r="G806" s="6" t="s">
        <v>1443</v>
      </c>
      <c r="H806" s="53">
        <v>44186</v>
      </c>
      <c r="I806" s="60" t="s">
        <v>2912</v>
      </c>
      <c r="J806" s="60" t="s">
        <v>2891</v>
      </c>
      <c r="K806" s="32"/>
      <c r="L806" s="32"/>
      <c r="M806" s="148">
        <v>1060000</v>
      </c>
      <c r="N806" s="148">
        <f>M806*1.1</f>
        <v>1166000</v>
      </c>
      <c r="O806" s="132"/>
      <c r="P806" s="33"/>
      <c r="Q806" s="34"/>
      <c r="R806" s="8" t="s">
        <v>1181</v>
      </c>
      <c r="S806" s="39">
        <v>44196</v>
      </c>
      <c r="T806" s="164">
        <v>44195</v>
      </c>
      <c r="U806" s="165" t="s">
        <v>104</v>
      </c>
      <c r="V806" s="4" t="s">
        <v>2913</v>
      </c>
      <c r="W806" s="5" t="s">
        <v>3025</v>
      </c>
    </row>
    <row r="807" spans="2:23">
      <c r="B807" s="85">
        <v>804</v>
      </c>
      <c r="C807" s="6" t="s">
        <v>2703</v>
      </c>
      <c r="D807" s="6" t="s">
        <v>219</v>
      </c>
      <c r="E807" s="6" t="s">
        <v>21</v>
      </c>
      <c r="F807" s="53">
        <v>44186</v>
      </c>
      <c r="G807" s="6" t="s">
        <v>178</v>
      </c>
      <c r="H807" s="53">
        <v>44186</v>
      </c>
      <c r="I807" s="60" t="s">
        <v>2914</v>
      </c>
      <c r="J807" s="60" t="s">
        <v>2915</v>
      </c>
      <c r="K807" s="32"/>
      <c r="L807" s="32"/>
      <c r="M807" s="148"/>
      <c r="N807" s="148">
        <v>1270000</v>
      </c>
      <c r="O807" s="132"/>
      <c r="P807" s="33"/>
      <c r="Q807" s="34"/>
      <c r="R807" s="8" t="s">
        <v>302</v>
      </c>
      <c r="S807" s="8" t="s">
        <v>236</v>
      </c>
      <c r="T807" s="39">
        <v>44186</v>
      </c>
      <c r="U807" s="6" t="s">
        <v>237</v>
      </c>
      <c r="V807" s="4" t="s">
        <v>2728</v>
      </c>
      <c r="W807" s="5" t="s">
        <v>3092</v>
      </c>
    </row>
    <row r="808" spans="2:23">
      <c r="B808" s="85">
        <v>805</v>
      </c>
      <c r="C808" s="6" t="s">
        <v>2897</v>
      </c>
      <c r="D808" s="6" t="s">
        <v>219</v>
      </c>
      <c r="E808" s="6" t="s">
        <v>21</v>
      </c>
      <c r="F808" s="53">
        <v>44186</v>
      </c>
      <c r="G808" s="6" t="s">
        <v>1207</v>
      </c>
      <c r="H808" s="53">
        <v>44186</v>
      </c>
      <c r="I808" s="60" t="s">
        <v>2916</v>
      </c>
      <c r="J808" s="60" t="s">
        <v>2917</v>
      </c>
      <c r="K808" s="32">
        <v>4</v>
      </c>
      <c r="L808" s="32">
        <v>37840</v>
      </c>
      <c r="M808" s="148"/>
      <c r="N808" s="148">
        <v>151360</v>
      </c>
      <c r="O808" s="132"/>
      <c r="P808" s="33"/>
      <c r="Q808" s="34"/>
      <c r="R808" s="8" t="s">
        <v>446</v>
      </c>
      <c r="S808" s="8" t="s">
        <v>236</v>
      </c>
      <c r="T808" s="39">
        <v>44186</v>
      </c>
      <c r="U808" s="6" t="s">
        <v>237</v>
      </c>
      <c r="V808" s="4" t="s">
        <v>2728</v>
      </c>
      <c r="W808" s="5" t="s">
        <v>2975</v>
      </c>
    </row>
    <row r="809" spans="2:23">
      <c r="B809" s="85">
        <v>806</v>
      </c>
      <c r="C809" s="6" t="s">
        <v>2703</v>
      </c>
      <c r="D809" s="6" t="s">
        <v>219</v>
      </c>
      <c r="E809" s="6" t="s">
        <v>21</v>
      </c>
      <c r="F809" s="53">
        <v>44187</v>
      </c>
      <c r="G809" s="6" t="s">
        <v>1207</v>
      </c>
      <c r="H809" s="53">
        <v>44187</v>
      </c>
      <c r="I809" s="60" t="s">
        <v>2918</v>
      </c>
      <c r="J809" s="60" t="s">
        <v>2919</v>
      </c>
      <c r="K809" s="32"/>
      <c r="L809" s="32"/>
      <c r="M809" s="148">
        <v>1182000</v>
      </c>
      <c r="N809" s="148">
        <f>M809*1.1</f>
        <v>1300200</v>
      </c>
      <c r="O809" s="132"/>
      <c r="P809" s="33"/>
      <c r="Q809" s="34"/>
      <c r="R809" s="8" t="s">
        <v>1244</v>
      </c>
      <c r="S809" s="39">
        <v>44189</v>
      </c>
      <c r="T809" s="39">
        <v>44225</v>
      </c>
      <c r="U809" s="6" t="s">
        <v>257</v>
      </c>
      <c r="V809" s="4" t="s">
        <v>2976</v>
      </c>
      <c r="W809" s="5" t="s">
        <v>2977</v>
      </c>
    </row>
    <row r="810" spans="2:23">
      <c r="B810" s="85">
        <v>807</v>
      </c>
      <c r="C810" s="6" t="s">
        <v>2257</v>
      </c>
      <c r="D810" s="6" t="s">
        <v>219</v>
      </c>
      <c r="E810" s="6" t="s">
        <v>21</v>
      </c>
      <c r="F810" s="53">
        <v>44187</v>
      </c>
      <c r="G810" s="6" t="s">
        <v>178</v>
      </c>
      <c r="H810" s="6" t="s">
        <v>29</v>
      </c>
      <c r="I810" s="60" t="s">
        <v>2920</v>
      </c>
      <c r="J810" s="60" t="s">
        <v>2921</v>
      </c>
      <c r="K810" s="32">
        <v>4</v>
      </c>
      <c r="L810" s="32">
        <v>20000</v>
      </c>
      <c r="M810" s="148">
        <v>80000</v>
      </c>
      <c r="N810" s="148">
        <f>M810*1.1</f>
        <v>88000</v>
      </c>
      <c r="O810" s="132"/>
      <c r="P810" s="33"/>
      <c r="Q810" s="34"/>
      <c r="R810" s="8" t="s">
        <v>369</v>
      </c>
      <c r="S810" s="8" t="s">
        <v>17</v>
      </c>
      <c r="T810" s="39">
        <v>44225</v>
      </c>
      <c r="U810" s="6" t="s">
        <v>257</v>
      </c>
      <c r="V810" s="4" t="s">
        <v>2978</v>
      </c>
      <c r="W810" s="5" t="s">
        <v>2922</v>
      </c>
    </row>
    <row r="811" spans="2:23">
      <c r="B811" s="85">
        <v>808</v>
      </c>
      <c r="C811" s="6" t="s">
        <v>2897</v>
      </c>
      <c r="D811" s="6" t="s">
        <v>219</v>
      </c>
      <c r="E811" s="6" t="s">
        <v>21</v>
      </c>
      <c r="F811" s="53">
        <v>44187</v>
      </c>
      <c r="G811" s="6" t="s">
        <v>191</v>
      </c>
      <c r="H811" s="6" t="s">
        <v>29</v>
      </c>
      <c r="I811" s="60" t="s">
        <v>2923</v>
      </c>
      <c r="J811" s="60" t="s">
        <v>2924</v>
      </c>
      <c r="K811" s="32"/>
      <c r="L811" s="32"/>
      <c r="M811" s="148">
        <v>25300</v>
      </c>
      <c r="N811" s="148">
        <f>M811*1.1</f>
        <v>27830.000000000004</v>
      </c>
      <c r="O811" s="132"/>
      <c r="P811" s="33"/>
      <c r="Q811" s="34"/>
      <c r="R811" s="8" t="s">
        <v>2181</v>
      </c>
      <c r="S811" s="8" t="s">
        <v>17</v>
      </c>
      <c r="T811" s="39">
        <v>44196</v>
      </c>
      <c r="U811" s="6" t="s">
        <v>759</v>
      </c>
      <c r="V811" s="4" t="s">
        <v>2979</v>
      </c>
      <c r="W811" s="5" t="s">
        <v>2925</v>
      </c>
    </row>
    <row r="812" spans="2:23">
      <c r="B812" s="85">
        <v>809</v>
      </c>
      <c r="C812" s="6" t="s">
        <v>4072</v>
      </c>
      <c r="D812" s="6" t="s">
        <v>219</v>
      </c>
      <c r="E812" s="6" t="s">
        <v>21</v>
      </c>
      <c r="F812" s="53">
        <v>44187</v>
      </c>
      <c r="G812" s="6" t="s">
        <v>1207</v>
      </c>
      <c r="H812" s="53">
        <v>44187</v>
      </c>
      <c r="I812" s="60" t="s">
        <v>2926</v>
      </c>
      <c r="J812" s="60" t="s">
        <v>2927</v>
      </c>
      <c r="K812" s="32">
        <v>8</v>
      </c>
      <c r="L812" s="32">
        <v>12000</v>
      </c>
      <c r="M812" s="148">
        <v>96000</v>
      </c>
      <c r="N812" s="148">
        <f>M812*1.1</f>
        <v>105600.00000000001</v>
      </c>
      <c r="O812" s="132"/>
      <c r="P812" s="33"/>
      <c r="Q812" s="34"/>
      <c r="R812" s="8" t="s">
        <v>10</v>
      </c>
      <c r="S812" s="39">
        <v>44194</v>
      </c>
      <c r="T812" s="39">
        <v>44225</v>
      </c>
      <c r="U812" s="6" t="s">
        <v>257</v>
      </c>
      <c r="V812" s="4" t="s">
        <v>3026</v>
      </c>
      <c r="W812" s="5" t="s">
        <v>2980</v>
      </c>
    </row>
    <row r="813" spans="2:23">
      <c r="B813" s="85">
        <v>810</v>
      </c>
      <c r="C813" s="6" t="s">
        <v>1553</v>
      </c>
      <c r="D813" s="6" t="s">
        <v>219</v>
      </c>
      <c r="E813" s="6" t="s">
        <v>915</v>
      </c>
      <c r="F813" s="53">
        <v>44188</v>
      </c>
      <c r="G813" s="6" t="s">
        <v>2404</v>
      </c>
      <c r="H813" s="53">
        <v>44188</v>
      </c>
      <c r="I813" s="60" t="s">
        <v>2928</v>
      </c>
      <c r="J813" s="60" t="s">
        <v>2929</v>
      </c>
      <c r="K813" s="32"/>
      <c r="L813" s="32"/>
      <c r="M813" s="148">
        <v>117287</v>
      </c>
      <c r="N813" s="148">
        <v>129016</v>
      </c>
      <c r="O813" s="132"/>
      <c r="P813" s="33"/>
      <c r="Q813" s="34"/>
      <c r="R813" s="8" t="s">
        <v>317</v>
      </c>
      <c r="S813" s="8" t="s">
        <v>236</v>
      </c>
      <c r="T813" s="39">
        <v>44188</v>
      </c>
      <c r="U813" s="6" t="s">
        <v>237</v>
      </c>
      <c r="V813" s="4" t="s">
        <v>2930</v>
      </c>
      <c r="W813" s="5" t="s">
        <v>3027</v>
      </c>
    </row>
    <row r="814" spans="2:23">
      <c r="B814" s="85">
        <v>811</v>
      </c>
      <c r="C814" s="6" t="s">
        <v>2257</v>
      </c>
      <c r="D814" s="6" t="s">
        <v>219</v>
      </c>
      <c r="E814" s="6" t="s">
        <v>21</v>
      </c>
      <c r="F814" s="53">
        <v>44188</v>
      </c>
      <c r="G814" s="6" t="s">
        <v>178</v>
      </c>
      <c r="H814" s="53">
        <v>44188</v>
      </c>
      <c r="I814" s="60" t="s">
        <v>2931</v>
      </c>
      <c r="J814" s="60" t="s">
        <v>2932</v>
      </c>
      <c r="K814" s="32"/>
      <c r="L814" s="32"/>
      <c r="M814" s="148">
        <v>170000</v>
      </c>
      <c r="N814" s="148">
        <f>M814*1.1</f>
        <v>187000.00000000003</v>
      </c>
      <c r="O814" s="132"/>
      <c r="P814" s="33"/>
      <c r="Q814" s="34"/>
      <c r="R814" s="8" t="s">
        <v>1658</v>
      </c>
      <c r="S814" s="39">
        <v>44196</v>
      </c>
      <c r="T814" s="39">
        <v>44225</v>
      </c>
      <c r="U814" s="6" t="s">
        <v>257</v>
      </c>
      <c r="V814" s="4" t="s">
        <v>3028</v>
      </c>
      <c r="W814" s="5" t="s">
        <v>3029</v>
      </c>
    </row>
    <row r="815" spans="2:23">
      <c r="B815" s="85">
        <v>812</v>
      </c>
      <c r="C815" s="6" t="s">
        <v>1553</v>
      </c>
      <c r="D815" s="6" t="s">
        <v>219</v>
      </c>
      <c r="E815" s="6" t="s">
        <v>915</v>
      </c>
      <c r="F815" s="53">
        <v>44188</v>
      </c>
      <c r="G815" s="6" t="s">
        <v>2404</v>
      </c>
      <c r="H815" s="53">
        <v>44188</v>
      </c>
      <c r="I815" s="60" t="s">
        <v>2933</v>
      </c>
      <c r="J815" s="60" t="s">
        <v>2934</v>
      </c>
      <c r="K815" s="32"/>
      <c r="L815" s="32"/>
      <c r="M815" s="148">
        <v>696000</v>
      </c>
      <c r="N815" s="148">
        <f>M815*1.1</f>
        <v>765600.00000000012</v>
      </c>
      <c r="O815" s="132"/>
      <c r="P815" s="33"/>
      <c r="Q815" s="34"/>
      <c r="R815" s="8" t="s">
        <v>10</v>
      </c>
      <c r="S815" s="39">
        <v>44200</v>
      </c>
      <c r="T815" s="39">
        <v>44225</v>
      </c>
      <c r="U815" s="6" t="s">
        <v>257</v>
      </c>
      <c r="V815" s="4" t="s">
        <v>3030</v>
      </c>
      <c r="W815" s="5" t="s">
        <v>3031</v>
      </c>
    </row>
    <row r="816" spans="2:23">
      <c r="B816" s="85">
        <v>813</v>
      </c>
      <c r="C816" s="6" t="s">
        <v>4071</v>
      </c>
      <c r="D816" s="6" t="s">
        <v>219</v>
      </c>
      <c r="E816" s="6" t="s">
        <v>915</v>
      </c>
      <c r="F816" s="53">
        <v>44188</v>
      </c>
      <c r="G816" s="6" t="s">
        <v>490</v>
      </c>
      <c r="H816" s="53">
        <v>44188</v>
      </c>
      <c r="I816" s="60" t="s">
        <v>2935</v>
      </c>
      <c r="J816" s="60" t="s">
        <v>2936</v>
      </c>
      <c r="K816" s="32"/>
      <c r="L816" s="32"/>
      <c r="M816" s="148">
        <v>1200000</v>
      </c>
      <c r="N816" s="148">
        <f>M816*1.1</f>
        <v>1320000</v>
      </c>
      <c r="O816" s="132"/>
      <c r="P816" s="33"/>
      <c r="Q816" s="34"/>
      <c r="R816" s="8" t="s">
        <v>2937</v>
      </c>
      <c r="S816" s="39">
        <v>44189</v>
      </c>
      <c r="T816" s="164">
        <v>44196</v>
      </c>
      <c r="U816" s="165" t="s">
        <v>104</v>
      </c>
      <c r="V816" s="4" t="s">
        <v>2981</v>
      </c>
      <c r="W816" s="5" t="s">
        <v>3032</v>
      </c>
    </row>
    <row r="817" spans="2:23">
      <c r="B817" s="85">
        <v>814</v>
      </c>
      <c r="C817" s="6" t="s">
        <v>2257</v>
      </c>
      <c r="D817" s="6" t="s">
        <v>219</v>
      </c>
      <c r="E817" s="6" t="s">
        <v>21</v>
      </c>
      <c r="F817" s="53">
        <v>44188</v>
      </c>
      <c r="G817" s="6" t="s">
        <v>178</v>
      </c>
      <c r="H817" s="6" t="s">
        <v>29</v>
      </c>
      <c r="I817" s="60" t="s">
        <v>2938</v>
      </c>
      <c r="J817" s="60" t="s">
        <v>2939</v>
      </c>
      <c r="K817" s="32">
        <v>2</v>
      </c>
      <c r="L817" s="32">
        <v>140000</v>
      </c>
      <c r="M817" s="148">
        <v>280000</v>
      </c>
      <c r="N817" s="148">
        <f>M817*1.1</f>
        <v>308000</v>
      </c>
      <c r="O817" s="132"/>
      <c r="P817" s="33"/>
      <c r="Q817" s="34"/>
      <c r="R817" s="8" t="s">
        <v>369</v>
      </c>
      <c r="S817" s="8" t="s">
        <v>17</v>
      </c>
      <c r="T817" s="39">
        <v>44225</v>
      </c>
      <c r="U817" s="6" t="s">
        <v>258</v>
      </c>
      <c r="V817" s="4" t="s">
        <v>3033</v>
      </c>
      <c r="W817" s="5" t="s">
        <v>3034</v>
      </c>
    </row>
    <row r="818" spans="2:23">
      <c r="B818" s="85">
        <v>815</v>
      </c>
      <c r="C818" s="6" t="s">
        <v>2257</v>
      </c>
      <c r="D818" s="6" t="s">
        <v>219</v>
      </c>
      <c r="E818" s="6" t="s">
        <v>21</v>
      </c>
      <c r="F818" s="53">
        <v>44188</v>
      </c>
      <c r="G818" s="6" t="s">
        <v>178</v>
      </c>
      <c r="H818" s="6" t="s">
        <v>29</v>
      </c>
      <c r="I818" s="60" t="s">
        <v>2940</v>
      </c>
      <c r="J818" s="60" t="s">
        <v>2941</v>
      </c>
      <c r="K818" s="32"/>
      <c r="L818" s="32"/>
      <c r="M818" s="148">
        <v>235200</v>
      </c>
      <c r="N818" s="148">
        <f>M818*1.1</f>
        <v>258720.00000000003</v>
      </c>
      <c r="O818" s="132"/>
      <c r="P818" s="33"/>
      <c r="Q818" s="34"/>
      <c r="R818" s="8" t="s">
        <v>1246</v>
      </c>
      <c r="S818" s="8" t="s">
        <v>17</v>
      </c>
      <c r="T818" s="39">
        <v>44225</v>
      </c>
      <c r="U818" s="6" t="s">
        <v>258</v>
      </c>
      <c r="V818" s="4" t="s">
        <v>3035</v>
      </c>
      <c r="W818" s="5" t="s">
        <v>2942</v>
      </c>
    </row>
    <row r="819" spans="2:23">
      <c r="B819" s="85">
        <v>816</v>
      </c>
      <c r="C819" s="6" t="s">
        <v>2257</v>
      </c>
      <c r="D819" s="6" t="s">
        <v>219</v>
      </c>
      <c r="E819" s="6" t="s">
        <v>21</v>
      </c>
      <c r="F819" s="53">
        <v>44188</v>
      </c>
      <c r="G819" s="6" t="s">
        <v>2943</v>
      </c>
      <c r="H819" s="53">
        <v>44188</v>
      </c>
      <c r="I819" s="60" t="s">
        <v>2944</v>
      </c>
      <c r="J819" s="60" t="s">
        <v>2982</v>
      </c>
      <c r="K819" s="32"/>
      <c r="L819" s="32"/>
      <c r="M819" s="148"/>
      <c r="N819" s="148">
        <v>73900</v>
      </c>
      <c r="O819" s="132"/>
      <c r="P819" s="33"/>
      <c r="Q819" s="34"/>
      <c r="R819" s="8" t="s">
        <v>264</v>
      </c>
      <c r="S819" s="8" t="s">
        <v>236</v>
      </c>
      <c r="T819" s="39">
        <v>44188</v>
      </c>
      <c r="U819" s="6" t="s">
        <v>237</v>
      </c>
      <c r="V819" s="4" t="s">
        <v>238</v>
      </c>
      <c r="W819" s="5" t="s">
        <v>2983</v>
      </c>
    </row>
    <row r="820" spans="2:23">
      <c r="B820" s="85">
        <v>817</v>
      </c>
      <c r="C820" s="6" t="s">
        <v>2257</v>
      </c>
      <c r="D820" s="6" t="s">
        <v>219</v>
      </c>
      <c r="E820" s="6" t="s">
        <v>37</v>
      </c>
      <c r="F820" s="53">
        <v>44188</v>
      </c>
      <c r="G820" s="6" t="s">
        <v>178</v>
      </c>
      <c r="H820" s="6" t="s">
        <v>29</v>
      </c>
      <c r="I820" s="60" t="s">
        <v>2258</v>
      </c>
      <c r="J820" s="60" t="s">
        <v>2984</v>
      </c>
      <c r="K820" s="32"/>
      <c r="L820" s="32"/>
      <c r="M820" s="148">
        <v>380000</v>
      </c>
      <c r="N820" s="148">
        <f>M820*1.1</f>
        <v>418000.00000000006</v>
      </c>
      <c r="O820" s="132"/>
      <c r="P820" s="33"/>
      <c r="Q820" s="34"/>
      <c r="R820" s="8" t="s">
        <v>23</v>
      </c>
      <c r="S820" s="8" t="s">
        <v>17</v>
      </c>
      <c r="T820" s="39">
        <v>44225</v>
      </c>
      <c r="U820" s="6" t="s">
        <v>258</v>
      </c>
      <c r="V820" s="4" t="s">
        <v>2985</v>
      </c>
      <c r="W820" s="5" t="s">
        <v>2986</v>
      </c>
    </row>
    <row r="821" spans="2:23">
      <c r="B821" s="85">
        <v>818</v>
      </c>
      <c r="C821" s="6" t="s">
        <v>2987</v>
      </c>
      <c r="D821" s="6" t="s">
        <v>219</v>
      </c>
      <c r="E821" s="6" t="s">
        <v>37</v>
      </c>
      <c r="F821" s="53">
        <v>44189</v>
      </c>
      <c r="G821" s="6" t="s">
        <v>1207</v>
      </c>
      <c r="H821" s="53">
        <v>44189</v>
      </c>
      <c r="I821" s="60" t="s">
        <v>2988</v>
      </c>
      <c r="J821" s="60" t="s">
        <v>2989</v>
      </c>
      <c r="K821" s="32"/>
      <c r="L821" s="32"/>
      <c r="M821" s="148">
        <v>590000</v>
      </c>
      <c r="N821" s="148">
        <f>M821*1.1</f>
        <v>649000</v>
      </c>
      <c r="O821" s="132"/>
      <c r="P821" s="33"/>
      <c r="Q821" s="34"/>
      <c r="R821" s="8" t="s">
        <v>1244</v>
      </c>
      <c r="S821" s="39">
        <v>44193</v>
      </c>
      <c r="T821" s="39">
        <v>44225</v>
      </c>
      <c r="U821" s="6" t="s">
        <v>258</v>
      </c>
      <c r="V821" s="4" t="s">
        <v>3036</v>
      </c>
      <c r="W821" s="5" t="s">
        <v>2990</v>
      </c>
    </row>
    <row r="822" spans="2:23">
      <c r="B822" s="85">
        <v>819</v>
      </c>
      <c r="C822" s="6" t="s">
        <v>2991</v>
      </c>
      <c r="D822" s="6" t="s">
        <v>219</v>
      </c>
      <c r="E822" s="6" t="s">
        <v>21</v>
      </c>
      <c r="F822" s="53">
        <v>44188</v>
      </c>
      <c r="G822" s="6" t="s">
        <v>1654</v>
      </c>
      <c r="H822" s="53">
        <v>44193</v>
      </c>
      <c r="I822" s="60" t="s">
        <v>2992</v>
      </c>
      <c r="J822" s="60" t="s">
        <v>2993</v>
      </c>
      <c r="K822" s="32"/>
      <c r="L822" s="32"/>
      <c r="M822" s="146"/>
      <c r="N822" s="146">
        <v>816190</v>
      </c>
      <c r="O822" s="132"/>
      <c r="P822" s="33"/>
      <c r="Q822" s="34"/>
      <c r="R822" s="8" t="s">
        <v>264</v>
      </c>
      <c r="S822" s="39" t="s">
        <v>236</v>
      </c>
      <c r="T822" s="39">
        <v>44193</v>
      </c>
      <c r="U822" s="6" t="s">
        <v>237</v>
      </c>
      <c r="V822" s="4" t="s">
        <v>238</v>
      </c>
      <c r="W822" s="5" t="s">
        <v>3037</v>
      </c>
    </row>
    <row r="823" spans="2:23">
      <c r="B823" s="85">
        <v>820</v>
      </c>
      <c r="C823" s="6" t="s">
        <v>2991</v>
      </c>
      <c r="D823" s="6" t="s">
        <v>219</v>
      </c>
      <c r="E823" s="6" t="s">
        <v>21</v>
      </c>
      <c r="F823" s="53">
        <v>44188</v>
      </c>
      <c r="G823" s="6" t="s">
        <v>1654</v>
      </c>
      <c r="H823" s="53">
        <v>44193</v>
      </c>
      <c r="I823" s="60" t="s">
        <v>2992</v>
      </c>
      <c r="J823" s="60" t="s">
        <v>2994</v>
      </c>
      <c r="K823" s="32"/>
      <c r="L823" s="32"/>
      <c r="M823" s="146"/>
      <c r="N823" s="146">
        <v>42500</v>
      </c>
      <c r="O823" s="132"/>
      <c r="P823" s="33"/>
      <c r="Q823" s="34"/>
      <c r="R823" s="8" t="s">
        <v>302</v>
      </c>
      <c r="S823" s="39" t="s">
        <v>236</v>
      </c>
      <c r="T823" s="39">
        <v>44193</v>
      </c>
      <c r="U823" s="6" t="s">
        <v>237</v>
      </c>
      <c r="V823" s="4" t="s">
        <v>238</v>
      </c>
      <c r="W823" s="5" t="s">
        <v>3038</v>
      </c>
    </row>
    <row r="824" spans="2:23">
      <c r="B824" s="85">
        <v>821</v>
      </c>
      <c r="C824" s="6" t="s">
        <v>2991</v>
      </c>
      <c r="D824" s="6" t="s">
        <v>219</v>
      </c>
      <c r="E824" s="6" t="s">
        <v>21</v>
      </c>
      <c r="F824" s="53">
        <v>44188</v>
      </c>
      <c r="G824" s="6" t="s">
        <v>1654</v>
      </c>
      <c r="H824" s="53">
        <v>44193</v>
      </c>
      <c r="I824" s="60" t="s">
        <v>2992</v>
      </c>
      <c r="J824" s="60" t="s">
        <v>2995</v>
      </c>
      <c r="K824" s="32"/>
      <c r="L824" s="32"/>
      <c r="M824" s="146"/>
      <c r="N824" s="146">
        <v>14770</v>
      </c>
      <c r="O824" s="132"/>
      <c r="P824" s="33"/>
      <c r="Q824" s="34"/>
      <c r="R824" s="8" t="s">
        <v>269</v>
      </c>
      <c r="S824" s="39" t="s">
        <v>236</v>
      </c>
      <c r="T824" s="39">
        <v>44193</v>
      </c>
      <c r="U824" s="6" t="s">
        <v>237</v>
      </c>
      <c r="V824" s="4" t="s">
        <v>238</v>
      </c>
      <c r="W824" s="5" t="s">
        <v>3039</v>
      </c>
    </row>
    <row r="825" spans="2:23">
      <c r="B825" s="85">
        <v>822</v>
      </c>
      <c r="C825" s="6" t="s">
        <v>2991</v>
      </c>
      <c r="D825" s="6" t="s">
        <v>219</v>
      </c>
      <c r="E825" s="6" t="s">
        <v>21</v>
      </c>
      <c r="F825" s="53">
        <v>44188</v>
      </c>
      <c r="G825" s="6" t="s">
        <v>1654</v>
      </c>
      <c r="H825" s="53">
        <v>44193</v>
      </c>
      <c r="I825" s="60" t="s">
        <v>2992</v>
      </c>
      <c r="J825" s="60" t="s">
        <v>2996</v>
      </c>
      <c r="K825" s="32"/>
      <c r="L825" s="32"/>
      <c r="M825" s="146"/>
      <c r="N825" s="146">
        <v>169200</v>
      </c>
      <c r="O825" s="132"/>
      <c r="P825" s="33"/>
      <c r="Q825" s="34"/>
      <c r="R825" s="8" t="s">
        <v>2997</v>
      </c>
      <c r="S825" s="39" t="s">
        <v>236</v>
      </c>
      <c r="T825" s="39">
        <v>44193</v>
      </c>
      <c r="U825" s="6" t="s">
        <v>237</v>
      </c>
      <c r="V825" s="4" t="s">
        <v>238</v>
      </c>
      <c r="W825" s="5" t="s">
        <v>3040</v>
      </c>
    </row>
    <row r="826" spans="2:23">
      <c r="B826" s="85">
        <v>823</v>
      </c>
      <c r="C826" s="6" t="s">
        <v>2257</v>
      </c>
      <c r="D826" s="6" t="s">
        <v>219</v>
      </c>
      <c r="E826" s="6" t="s">
        <v>37</v>
      </c>
      <c r="F826" s="53">
        <v>44193</v>
      </c>
      <c r="G826" s="6" t="s">
        <v>178</v>
      </c>
      <c r="H826" s="6" t="s">
        <v>29</v>
      </c>
      <c r="I826" s="60" t="s">
        <v>2222</v>
      </c>
      <c r="J826" s="60" t="s">
        <v>2998</v>
      </c>
      <c r="K826" s="32"/>
      <c r="L826" s="32"/>
      <c r="M826" s="148">
        <v>555000</v>
      </c>
      <c r="N826" s="148">
        <f>M826*1.1</f>
        <v>610500</v>
      </c>
      <c r="O826" s="132"/>
      <c r="P826" s="33"/>
      <c r="Q826" s="34"/>
      <c r="R826" s="8" t="s">
        <v>1181</v>
      </c>
      <c r="S826" s="8" t="s">
        <v>17</v>
      </c>
      <c r="T826" s="39">
        <v>44225</v>
      </c>
      <c r="U826" s="6" t="s">
        <v>258</v>
      </c>
      <c r="V826" s="4" t="s">
        <v>3041</v>
      </c>
      <c r="W826" s="5" t="s">
        <v>3042</v>
      </c>
    </row>
    <row r="827" spans="2:23">
      <c r="B827" s="85">
        <v>824</v>
      </c>
      <c r="C827" s="6" t="s">
        <v>2648</v>
      </c>
      <c r="D827" s="6" t="s">
        <v>219</v>
      </c>
      <c r="E827" s="6" t="s">
        <v>37</v>
      </c>
      <c r="F827" s="53">
        <v>44193</v>
      </c>
      <c r="G827" s="6" t="s">
        <v>15</v>
      </c>
      <c r="H827" s="53">
        <v>44193</v>
      </c>
      <c r="I827" s="60" t="s">
        <v>2999</v>
      </c>
      <c r="J827" s="60" t="s">
        <v>757</v>
      </c>
      <c r="K827" s="32"/>
      <c r="L827" s="32"/>
      <c r="M827" s="148">
        <v>420000</v>
      </c>
      <c r="N827" s="148">
        <f>M827*1.1</f>
        <v>462000.00000000006</v>
      </c>
      <c r="O827" s="132"/>
      <c r="P827" s="33"/>
      <c r="Q827" s="34"/>
      <c r="R827" s="8" t="s">
        <v>10</v>
      </c>
      <c r="S827" s="39">
        <v>44202</v>
      </c>
      <c r="T827" s="39">
        <v>44253</v>
      </c>
      <c r="U827" s="6" t="s">
        <v>258</v>
      </c>
      <c r="V827" s="4" t="s">
        <v>3043</v>
      </c>
      <c r="W827" s="5" t="s">
        <v>3044</v>
      </c>
    </row>
    <row r="828" spans="2:23">
      <c r="B828" s="85">
        <v>825</v>
      </c>
      <c r="C828" s="6" t="s">
        <v>4073</v>
      </c>
      <c r="D828" s="6" t="s">
        <v>219</v>
      </c>
      <c r="E828" s="6" t="s">
        <v>37</v>
      </c>
      <c r="F828" s="53">
        <v>44193</v>
      </c>
      <c r="G828" s="6" t="s">
        <v>490</v>
      </c>
      <c r="H828" s="53">
        <v>44193</v>
      </c>
      <c r="I828" s="60" t="s">
        <v>1785</v>
      </c>
      <c r="J828" s="60" t="s">
        <v>3000</v>
      </c>
      <c r="K828" s="32">
        <v>4</v>
      </c>
      <c r="L828" s="32"/>
      <c r="M828" s="148">
        <v>184000</v>
      </c>
      <c r="N828" s="148">
        <f>M828*1.1</f>
        <v>202400.00000000003</v>
      </c>
      <c r="O828" s="132"/>
      <c r="P828" s="33"/>
      <c r="Q828" s="34"/>
      <c r="R828" s="8" t="s">
        <v>1244</v>
      </c>
      <c r="S828" s="39">
        <v>44194</v>
      </c>
      <c r="T828" s="39">
        <v>44225</v>
      </c>
      <c r="U828" s="6" t="s">
        <v>258</v>
      </c>
      <c r="V828" s="4" t="s">
        <v>3093</v>
      </c>
      <c r="W828" s="5" t="s">
        <v>3045</v>
      </c>
    </row>
    <row r="829" spans="2:23">
      <c r="B829" s="85">
        <v>826</v>
      </c>
      <c r="C829" s="6" t="s">
        <v>4079</v>
      </c>
      <c r="D829" s="6" t="s">
        <v>219</v>
      </c>
      <c r="E829" s="6" t="s">
        <v>37</v>
      </c>
      <c r="F829" s="53">
        <v>44193</v>
      </c>
      <c r="G829" s="6" t="s">
        <v>834</v>
      </c>
      <c r="H829" s="53">
        <v>44193</v>
      </c>
      <c r="I829" s="60" t="s">
        <v>3001</v>
      </c>
      <c r="J829" s="60" t="s">
        <v>3002</v>
      </c>
      <c r="K829" s="32"/>
      <c r="L829" s="32"/>
      <c r="M829" s="148">
        <v>360120</v>
      </c>
      <c r="N829" s="148">
        <v>396132</v>
      </c>
      <c r="O829" s="132"/>
      <c r="P829" s="33"/>
      <c r="Q829" s="34"/>
      <c r="R829" s="8" t="s">
        <v>317</v>
      </c>
      <c r="S829" s="8" t="s">
        <v>236</v>
      </c>
      <c r="T829" s="39">
        <v>44193</v>
      </c>
      <c r="U829" s="6" t="s">
        <v>237</v>
      </c>
      <c r="V829" s="4" t="s">
        <v>238</v>
      </c>
      <c r="W829" s="5" t="s">
        <v>3320</v>
      </c>
    </row>
    <row r="830" spans="2:23">
      <c r="B830" s="85">
        <v>827</v>
      </c>
      <c r="C830" s="6" t="s">
        <v>3979</v>
      </c>
      <c r="D830" s="6" t="s">
        <v>219</v>
      </c>
      <c r="E830" s="6" t="s">
        <v>21</v>
      </c>
      <c r="F830" s="53">
        <v>44193</v>
      </c>
      <c r="G830" s="6" t="s">
        <v>178</v>
      </c>
      <c r="H830" s="53">
        <v>44193</v>
      </c>
      <c r="I830" s="60" t="s">
        <v>3003</v>
      </c>
      <c r="J830" s="60" t="s">
        <v>3004</v>
      </c>
      <c r="K830" s="32">
        <v>2</v>
      </c>
      <c r="L830" s="32"/>
      <c r="M830" s="148">
        <v>6000</v>
      </c>
      <c r="N830" s="148">
        <f>M830*1.1</f>
        <v>6600.0000000000009</v>
      </c>
      <c r="O830" s="132"/>
      <c r="P830" s="33"/>
      <c r="Q830" s="34"/>
      <c r="R830" s="8" t="s">
        <v>1246</v>
      </c>
      <c r="S830" s="39">
        <v>44194</v>
      </c>
      <c r="T830" s="39">
        <v>44225</v>
      </c>
      <c r="U830" s="6" t="s">
        <v>258</v>
      </c>
      <c r="V830" s="4" t="s">
        <v>3046</v>
      </c>
      <c r="W830" s="5" t="s">
        <v>3047</v>
      </c>
    </row>
    <row r="831" spans="2:23">
      <c r="B831" s="85">
        <v>828</v>
      </c>
      <c r="C831" s="6" t="s">
        <v>1553</v>
      </c>
      <c r="D831" s="6" t="s">
        <v>219</v>
      </c>
      <c r="E831" s="6" t="s">
        <v>21</v>
      </c>
      <c r="F831" s="53">
        <v>44194</v>
      </c>
      <c r="G831" s="6" t="s">
        <v>2404</v>
      </c>
      <c r="H831" s="53">
        <v>44194</v>
      </c>
      <c r="I831" s="60" t="s">
        <v>3005</v>
      </c>
      <c r="J831" s="60" t="s">
        <v>3006</v>
      </c>
      <c r="K831" s="32"/>
      <c r="L831" s="32"/>
      <c r="M831" s="148">
        <v>663185</v>
      </c>
      <c r="N831" s="148">
        <f>M831*1.1</f>
        <v>729503.50000000012</v>
      </c>
      <c r="O831" s="132"/>
      <c r="P831" s="33"/>
      <c r="Q831" s="34"/>
      <c r="R831" s="8" t="s">
        <v>317</v>
      </c>
      <c r="S831" s="8" t="s">
        <v>236</v>
      </c>
      <c r="T831" s="39">
        <v>44194</v>
      </c>
      <c r="U831" s="6" t="s">
        <v>237</v>
      </c>
      <c r="V831" s="4" t="s">
        <v>238</v>
      </c>
      <c r="W831" s="5" t="s">
        <v>3195</v>
      </c>
    </row>
    <row r="832" spans="2:23">
      <c r="B832" s="85">
        <v>829</v>
      </c>
      <c r="C832" s="6" t="s">
        <v>386</v>
      </c>
      <c r="D832" s="6" t="s">
        <v>219</v>
      </c>
      <c r="E832" s="6" t="s">
        <v>21</v>
      </c>
      <c r="F832" s="53">
        <v>44194</v>
      </c>
      <c r="G832" s="6" t="s">
        <v>191</v>
      </c>
      <c r="H832" s="53">
        <v>44194</v>
      </c>
      <c r="I832" s="60" t="s">
        <v>3007</v>
      </c>
      <c r="J832" s="60" t="s">
        <v>3008</v>
      </c>
      <c r="K832" s="32"/>
      <c r="L832" s="32"/>
      <c r="M832" s="148">
        <v>108800</v>
      </c>
      <c r="N832" s="148">
        <f>M832*1.1</f>
        <v>119680.00000000001</v>
      </c>
      <c r="O832" s="132"/>
      <c r="P832" s="33"/>
      <c r="Q832" s="34"/>
      <c r="R832" s="8" t="s">
        <v>377</v>
      </c>
      <c r="S832" s="8" t="s">
        <v>236</v>
      </c>
      <c r="T832" s="39">
        <v>44195</v>
      </c>
      <c r="U832" s="6" t="s">
        <v>237</v>
      </c>
      <c r="V832" s="4" t="s">
        <v>238</v>
      </c>
      <c r="W832" s="5" t="s">
        <v>3048</v>
      </c>
    </row>
    <row r="833" spans="2:23">
      <c r="B833" s="85">
        <v>830</v>
      </c>
      <c r="C833" s="6" t="s">
        <v>386</v>
      </c>
      <c r="D833" s="6" t="s">
        <v>219</v>
      </c>
      <c r="E833" s="6" t="s">
        <v>21</v>
      </c>
      <c r="F833" s="53">
        <v>44194</v>
      </c>
      <c r="G833" s="6" t="s">
        <v>32</v>
      </c>
      <c r="H833" s="53">
        <v>44194</v>
      </c>
      <c r="I833" s="60" t="s">
        <v>3009</v>
      </c>
      <c r="J833" s="60" t="s">
        <v>3010</v>
      </c>
      <c r="K833" s="32"/>
      <c r="L833" s="32"/>
      <c r="M833" s="148">
        <v>78600</v>
      </c>
      <c r="N833" s="148">
        <v>86460</v>
      </c>
      <c r="O833" s="132"/>
      <c r="P833" s="33"/>
      <c r="Q833" s="34"/>
      <c r="R833" s="8" t="s">
        <v>241</v>
      </c>
      <c r="S833" s="8" t="s">
        <v>236</v>
      </c>
      <c r="T833" s="39">
        <v>44195</v>
      </c>
      <c r="U833" s="6" t="s">
        <v>237</v>
      </c>
      <c r="V833" s="4" t="s">
        <v>238</v>
      </c>
      <c r="W833" s="5" t="s">
        <v>3429</v>
      </c>
    </row>
    <row r="834" spans="2:23">
      <c r="B834" s="89">
        <v>831</v>
      </c>
      <c r="C834" s="88" t="s">
        <v>386</v>
      </c>
      <c r="D834" s="88" t="s">
        <v>219</v>
      </c>
      <c r="E834" s="88" t="s">
        <v>2720</v>
      </c>
      <c r="F834" s="90">
        <v>44194</v>
      </c>
      <c r="G834" s="88" t="s">
        <v>32</v>
      </c>
      <c r="H834" s="90">
        <v>44200</v>
      </c>
      <c r="I834" s="91" t="s">
        <v>3009</v>
      </c>
      <c r="J834" s="91" t="s">
        <v>3049</v>
      </c>
      <c r="K834" s="82"/>
      <c r="L834" s="82"/>
      <c r="M834" s="151">
        <v>195400</v>
      </c>
      <c r="N834" s="151">
        <f>M834*1.1</f>
        <v>214940.00000000003</v>
      </c>
      <c r="O834" s="137"/>
      <c r="P834" s="92"/>
      <c r="Q834" s="93"/>
      <c r="R834" s="81" t="s">
        <v>30</v>
      </c>
      <c r="S834" s="65">
        <v>44208</v>
      </c>
      <c r="T834" s="65">
        <v>44253</v>
      </c>
      <c r="U834" s="88" t="s">
        <v>258</v>
      </c>
      <c r="V834" s="81" t="s">
        <v>3094</v>
      </c>
      <c r="W834" s="83" t="s">
        <v>3095</v>
      </c>
    </row>
    <row r="835" spans="2:23">
      <c r="B835" s="85">
        <v>832</v>
      </c>
      <c r="C835" s="6" t="s">
        <v>1553</v>
      </c>
      <c r="D835" s="6" t="s">
        <v>219</v>
      </c>
      <c r="E835" s="6" t="s">
        <v>915</v>
      </c>
      <c r="F835" s="53">
        <v>44194</v>
      </c>
      <c r="G835" s="6" t="s">
        <v>2404</v>
      </c>
      <c r="H835" s="53">
        <v>44195</v>
      </c>
      <c r="I835" s="60" t="s">
        <v>3011</v>
      </c>
      <c r="J835" s="60" t="s">
        <v>3012</v>
      </c>
      <c r="K835" s="32"/>
      <c r="L835" s="32"/>
      <c r="M835" s="148">
        <v>1505000</v>
      </c>
      <c r="N835" s="148">
        <f>M835*1.1</f>
        <v>1655500.0000000002</v>
      </c>
      <c r="O835" s="132"/>
      <c r="P835" s="33"/>
      <c r="Q835" s="34"/>
      <c r="R835" s="8" t="s">
        <v>10</v>
      </c>
      <c r="S835" s="39">
        <v>44209</v>
      </c>
      <c r="T835" s="39">
        <v>44253</v>
      </c>
      <c r="U835" s="6" t="s">
        <v>258</v>
      </c>
      <c r="V835" s="4" t="s">
        <v>3096</v>
      </c>
      <c r="W835" s="5" t="s">
        <v>3097</v>
      </c>
    </row>
    <row r="836" spans="2:23">
      <c r="B836" s="85">
        <v>833</v>
      </c>
      <c r="C836" s="6" t="s">
        <v>4071</v>
      </c>
      <c r="D836" s="6" t="s">
        <v>218</v>
      </c>
      <c r="E836" s="6" t="s">
        <v>21</v>
      </c>
      <c r="F836" s="53">
        <v>44189</v>
      </c>
      <c r="G836" s="6" t="s">
        <v>15</v>
      </c>
      <c r="H836" s="53">
        <v>44195</v>
      </c>
      <c r="I836" s="60" t="s">
        <v>3050</v>
      </c>
      <c r="J836" s="60" t="s">
        <v>3051</v>
      </c>
      <c r="K836" s="32"/>
      <c r="L836" s="32"/>
      <c r="M836" s="148">
        <v>5501101</v>
      </c>
      <c r="N836" s="148">
        <f>M836*1.1</f>
        <v>6051211.1000000006</v>
      </c>
      <c r="O836" s="132"/>
      <c r="P836" s="33"/>
      <c r="Q836" s="34"/>
      <c r="R836" s="8" t="s">
        <v>10</v>
      </c>
      <c r="S836" s="39">
        <v>44203</v>
      </c>
      <c r="T836" s="39">
        <v>44253</v>
      </c>
      <c r="U836" s="6" t="s">
        <v>258</v>
      </c>
      <c r="V836" s="4" t="s">
        <v>3098</v>
      </c>
      <c r="W836" s="5" t="s">
        <v>3099</v>
      </c>
    </row>
    <row r="837" spans="2:23">
      <c r="B837" s="85">
        <v>834</v>
      </c>
      <c r="C837" s="6" t="s">
        <v>4071</v>
      </c>
      <c r="D837" s="6" t="s">
        <v>219</v>
      </c>
      <c r="E837" s="6" t="s">
        <v>21</v>
      </c>
      <c r="F837" s="53">
        <v>44196</v>
      </c>
      <c r="G837" s="6" t="s">
        <v>490</v>
      </c>
      <c r="H837" s="53">
        <v>44196</v>
      </c>
      <c r="I837" s="60" t="s">
        <v>3052</v>
      </c>
      <c r="J837" s="60" t="s">
        <v>3053</v>
      </c>
      <c r="K837" s="32"/>
      <c r="L837" s="32"/>
      <c r="M837" s="148">
        <v>60452</v>
      </c>
      <c r="N837" s="148">
        <v>66497</v>
      </c>
      <c r="O837" s="132"/>
      <c r="P837" s="33"/>
      <c r="Q837" s="34"/>
      <c r="R837" s="8" t="s">
        <v>317</v>
      </c>
      <c r="S837" s="39" t="s">
        <v>236</v>
      </c>
      <c r="T837" s="39">
        <v>44196</v>
      </c>
      <c r="U837" s="6" t="s">
        <v>237</v>
      </c>
      <c r="V837" s="4" t="s">
        <v>238</v>
      </c>
      <c r="W837" s="5" t="s">
        <v>3430</v>
      </c>
    </row>
    <row r="838" spans="2:23">
      <c r="B838" s="85">
        <v>835</v>
      </c>
      <c r="C838" s="6" t="s">
        <v>4071</v>
      </c>
      <c r="D838" s="6" t="s">
        <v>219</v>
      </c>
      <c r="E838" s="6" t="s">
        <v>21</v>
      </c>
      <c r="F838" s="53">
        <v>44196</v>
      </c>
      <c r="G838" s="6" t="s">
        <v>490</v>
      </c>
      <c r="H838" s="53">
        <v>44196</v>
      </c>
      <c r="I838" s="60" t="s">
        <v>3052</v>
      </c>
      <c r="J838" s="60" t="s">
        <v>3054</v>
      </c>
      <c r="K838" s="32"/>
      <c r="L838" s="32"/>
      <c r="M838" s="148">
        <v>15990</v>
      </c>
      <c r="N838" s="148">
        <v>20339</v>
      </c>
      <c r="O838" s="132"/>
      <c r="P838" s="33"/>
      <c r="Q838" s="34"/>
      <c r="R838" s="8" t="s">
        <v>318</v>
      </c>
      <c r="S838" s="8" t="s">
        <v>236</v>
      </c>
      <c r="T838" s="39">
        <v>44196</v>
      </c>
      <c r="U838" s="6" t="s">
        <v>237</v>
      </c>
      <c r="V838" s="4" t="s">
        <v>238</v>
      </c>
      <c r="W838" s="5" t="s">
        <v>3431</v>
      </c>
    </row>
    <row r="839" spans="2:23">
      <c r="B839" s="87">
        <v>836</v>
      </c>
      <c r="C839" s="69" t="s">
        <v>4071</v>
      </c>
      <c r="D839" s="69" t="s">
        <v>219</v>
      </c>
      <c r="E839" s="69" t="s">
        <v>21</v>
      </c>
      <c r="F839" s="70">
        <v>44196</v>
      </c>
      <c r="G839" s="69" t="s">
        <v>490</v>
      </c>
      <c r="H839" s="70">
        <v>44196</v>
      </c>
      <c r="I839" s="71" t="s">
        <v>3100</v>
      </c>
      <c r="J839" s="71" t="s">
        <v>3056</v>
      </c>
      <c r="K839" s="72"/>
      <c r="L839" s="72"/>
      <c r="M839" s="147">
        <v>7570000</v>
      </c>
      <c r="N839" s="147">
        <v>0</v>
      </c>
      <c r="O839" s="135"/>
      <c r="P839" s="73"/>
      <c r="Q839" s="74"/>
      <c r="R839" s="75" t="s">
        <v>2937</v>
      </c>
      <c r="S839" s="76">
        <v>44208</v>
      </c>
      <c r="T839" s="76" t="s">
        <v>272</v>
      </c>
      <c r="U839" s="69" t="s">
        <v>258</v>
      </c>
      <c r="V839" s="78"/>
      <c r="W839" s="79"/>
    </row>
    <row r="840" spans="2:23">
      <c r="B840" s="85">
        <v>837</v>
      </c>
      <c r="C840" s="6" t="s">
        <v>4071</v>
      </c>
      <c r="D840" s="6" t="s">
        <v>219</v>
      </c>
      <c r="E840" s="6" t="s">
        <v>21</v>
      </c>
      <c r="F840" s="53">
        <v>44196</v>
      </c>
      <c r="G840" s="6" t="s">
        <v>490</v>
      </c>
      <c r="H840" s="53">
        <v>44196</v>
      </c>
      <c r="I840" s="60" t="s">
        <v>3055</v>
      </c>
      <c r="J840" s="60" t="s">
        <v>3057</v>
      </c>
      <c r="K840" s="32"/>
      <c r="L840" s="32"/>
      <c r="M840" s="148">
        <v>221900</v>
      </c>
      <c r="N840" s="148">
        <f t="shared" ref="N840:N854" si="27">M840*1.1</f>
        <v>244090.00000000003</v>
      </c>
      <c r="O840" s="132"/>
      <c r="P840" s="33"/>
      <c r="Q840" s="34"/>
      <c r="R840" s="8" t="s">
        <v>1111</v>
      </c>
      <c r="S840" s="39">
        <v>44200</v>
      </c>
      <c r="T840" s="39">
        <v>44253</v>
      </c>
      <c r="U840" s="6" t="s">
        <v>258</v>
      </c>
      <c r="V840" s="4" t="s">
        <v>3196</v>
      </c>
      <c r="W840" s="5" t="s">
        <v>3197</v>
      </c>
    </row>
    <row r="841" spans="2:23">
      <c r="B841" s="85">
        <v>838</v>
      </c>
      <c r="C841" s="6" t="s">
        <v>4071</v>
      </c>
      <c r="D841" s="6" t="s">
        <v>219</v>
      </c>
      <c r="E841" s="6" t="s">
        <v>21</v>
      </c>
      <c r="F841" s="53">
        <v>44196</v>
      </c>
      <c r="G841" s="6" t="s">
        <v>490</v>
      </c>
      <c r="H841" s="53">
        <v>44196</v>
      </c>
      <c r="I841" s="60" t="s">
        <v>3055</v>
      </c>
      <c r="J841" s="60" t="s">
        <v>3058</v>
      </c>
      <c r="K841" s="32"/>
      <c r="L841" s="32"/>
      <c r="M841" s="148">
        <v>195500</v>
      </c>
      <c r="N841" s="148">
        <f t="shared" si="27"/>
        <v>215050.00000000003</v>
      </c>
      <c r="O841" s="132"/>
      <c r="P841" s="33"/>
      <c r="Q841" s="34"/>
      <c r="R841" s="8" t="s">
        <v>2546</v>
      </c>
      <c r="S841" s="39">
        <v>44203</v>
      </c>
      <c r="T841" s="39">
        <v>44253</v>
      </c>
      <c r="U841" s="6" t="s">
        <v>258</v>
      </c>
      <c r="V841" s="4" t="s">
        <v>3432</v>
      </c>
      <c r="W841" s="5" t="s">
        <v>3433</v>
      </c>
    </row>
    <row r="842" spans="2:23">
      <c r="B842" s="85">
        <v>839</v>
      </c>
      <c r="C842" s="6" t="s">
        <v>4071</v>
      </c>
      <c r="D842" s="6" t="s">
        <v>219</v>
      </c>
      <c r="E842" s="6" t="s">
        <v>21</v>
      </c>
      <c r="F842" s="53">
        <v>44196</v>
      </c>
      <c r="G842" s="6" t="s">
        <v>490</v>
      </c>
      <c r="H842" s="53">
        <v>44196</v>
      </c>
      <c r="I842" s="60" t="s">
        <v>3055</v>
      </c>
      <c r="J842" s="60" t="s">
        <v>3059</v>
      </c>
      <c r="K842" s="32"/>
      <c r="L842" s="32"/>
      <c r="M842" s="148">
        <v>61000</v>
      </c>
      <c r="N842" s="148">
        <f t="shared" si="27"/>
        <v>67100</v>
      </c>
      <c r="O842" s="132"/>
      <c r="P842" s="33"/>
      <c r="Q842" s="34"/>
      <c r="R842" s="8" t="s">
        <v>1126</v>
      </c>
      <c r="S842" s="39">
        <v>44203</v>
      </c>
      <c r="T842" s="39">
        <v>44253</v>
      </c>
      <c r="U842" s="6" t="s">
        <v>258</v>
      </c>
      <c r="V842" s="4" t="s">
        <v>3101</v>
      </c>
      <c r="W842" s="5" t="s">
        <v>3060</v>
      </c>
    </row>
    <row r="843" spans="2:23">
      <c r="B843" s="85">
        <v>840</v>
      </c>
      <c r="C843" s="6" t="s">
        <v>4071</v>
      </c>
      <c r="D843" s="6" t="s">
        <v>219</v>
      </c>
      <c r="E843" s="6" t="s">
        <v>21</v>
      </c>
      <c r="F843" s="53">
        <v>44196</v>
      </c>
      <c r="G843" s="6" t="s">
        <v>490</v>
      </c>
      <c r="H843" s="53">
        <v>44196</v>
      </c>
      <c r="I843" s="60" t="s">
        <v>3055</v>
      </c>
      <c r="J843" s="60" t="s">
        <v>3061</v>
      </c>
      <c r="K843" s="32"/>
      <c r="L843" s="32"/>
      <c r="M843" s="148">
        <v>108000</v>
      </c>
      <c r="N843" s="148">
        <f t="shared" si="27"/>
        <v>118800.00000000001</v>
      </c>
      <c r="O843" s="132"/>
      <c r="P843" s="33"/>
      <c r="Q843" s="34"/>
      <c r="R843" s="8" t="s">
        <v>1627</v>
      </c>
      <c r="S843" s="39">
        <v>44202</v>
      </c>
      <c r="T843" s="39">
        <v>44253</v>
      </c>
      <c r="U843" s="6" t="s">
        <v>258</v>
      </c>
      <c r="V843" s="4" t="s">
        <v>3102</v>
      </c>
      <c r="W843" s="5" t="s">
        <v>3062</v>
      </c>
    </row>
    <row r="844" spans="2:23">
      <c r="B844" s="85">
        <v>841</v>
      </c>
      <c r="C844" s="6" t="s">
        <v>4071</v>
      </c>
      <c r="D844" s="6" t="s">
        <v>219</v>
      </c>
      <c r="E844" s="6" t="s">
        <v>21</v>
      </c>
      <c r="F844" s="53">
        <v>44196</v>
      </c>
      <c r="G844" s="6" t="s">
        <v>490</v>
      </c>
      <c r="H844" s="53">
        <v>44196</v>
      </c>
      <c r="I844" s="60" t="s">
        <v>3055</v>
      </c>
      <c r="J844" s="60" t="s">
        <v>2585</v>
      </c>
      <c r="K844" s="32"/>
      <c r="L844" s="32"/>
      <c r="M844" s="148">
        <v>9206000</v>
      </c>
      <c r="N844" s="148">
        <f t="shared" si="27"/>
        <v>10126600</v>
      </c>
      <c r="O844" s="132"/>
      <c r="P844" s="33"/>
      <c r="Q844" s="34"/>
      <c r="R844" s="8" t="s">
        <v>2586</v>
      </c>
      <c r="S844" s="39">
        <v>44208</v>
      </c>
      <c r="T844" s="39">
        <v>44225</v>
      </c>
      <c r="U844" s="6" t="s">
        <v>104</v>
      </c>
      <c r="V844" s="4" t="s">
        <v>3198</v>
      </c>
      <c r="W844" s="5" t="s">
        <v>3199</v>
      </c>
    </row>
    <row r="845" spans="2:23">
      <c r="B845" s="85">
        <v>842</v>
      </c>
      <c r="C845" s="6" t="s">
        <v>4071</v>
      </c>
      <c r="D845" s="6" t="s">
        <v>219</v>
      </c>
      <c r="E845" s="6" t="s">
        <v>21</v>
      </c>
      <c r="F845" s="53">
        <v>44196</v>
      </c>
      <c r="G845" s="6" t="s">
        <v>490</v>
      </c>
      <c r="H845" s="53">
        <v>43861</v>
      </c>
      <c r="I845" s="60" t="s">
        <v>3063</v>
      </c>
      <c r="J845" s="60" t="s">
        <v>3064</v>
      </c>
      <c r="K845" s="32"/>
      <c r="L845" s="32"/>
      <c r="M845" s="148">
        <v>2526000</v>
      </c>
      <c r="N845" s="148">
        <f t="shared" si="27"/>
        <v>2778600</v>
      </c>
      <c r="O845" s="132"/>
      <c r="P845" s="33"/>
      <c r="Q845" s="34"/>
      <c r="R845" s="8" t="s">
        <v>1244</v>
      </c>
      <c r="S845" s="39">
        <v>44203</v>
      </c>
      <c r="T845" s="39">
        <v>44253</v>
      </c>
      <c r="U845" s="6" t="s">
        <v>258</v>
      </c>
      <c r="V845" s="4" t="s">
        <v>3200</v>
      </c>
      <c r="W845" s="5" t="s">
        <v>3201</v>
      </c>
    </row>
    <row r="846" spans="2:23">
      <c r="B846" s="85">
        <v>843</v>
      </c>
      <c r="C846" s="6" t="s">
        <v>4071</v>
      </c>
      <c r="D846" s="6" t="s">
        <v>219</v>
      </c>
      <c r="E846" s="6" t="s">
        <v>21</v>
      </c>
      <c r="F846" s="53">
        <v>44196</v>
      </c>
      <c r="G846" s="6" t="s">
        <v>490</v>
      </c>
      <c r="H846" s="53">
        <v>44200</v>
      </c>
      <c r="I846" s="60" t="s">
        <v>3063</v>
      </c>
      <c r="J846" s="60" t="s">
        <v>3065</v>
      </c>
      <c r="K846" s="32"/>
      <c r="L846" s="32"/>
      <c r="M846" s="148">
        <v>148700</v>
      </c>
      <c r="N846" s="148">
        <f t="shared" si="27"/>
        <v>163570</v>
      </c>
      <c r="O846" s="132"/>
      <c r="P846" s="33"/>
      <c r="Q846" s="34"/>
      <c r="R846" s="8" t="s">
        <v>1246</v>
      </c>
      <c r="S846" s="39">
        <v>44201</v>
      </c>
      <c r="T846" s="39">
        <v>44253</v>
      </c>
      <c r="U846" s="6" t="s">
        <v>257</v>
      </c>
      <c r="V846" s="4" t="s">
        <v>3202</v>
      </c>
      <c r="W846" s="5" t="s">
        <v>3203</v>
      </c>
    </row>
    <row r="847" spans="2:23">
      <c r="B847" s="85">
        <v>844</v>
      </c>
      <c r="C847" s="6" t="s">
        <v>4079</v>
      </c>
      <c r="D847" s="6" t="s">
        <v>219</v>
      </c>
      <c r="E847" s="6" t="s">
        <v>21</v>
      </c>
      <c r="F847" s="53">
        <v>44200</v>
      </c>
      <c r="G847" s="6" t="s">
        <v>834</v>
      </c>
      <c r="H847" s="53">
        <v>44200</v>
      </c>
      <c r="I847" s="60" t="s">
        <v>3066</v>
      </c>
      <c r="J847" s="60" t="s">
        <v>3067</v>
      </c>
      <c r="K847" s="32"/>
      <c r="L847" s="32"/>
      <c r="M847" s="148">
        <v>147863</v>
      </c>
      <c r="N847" s="148">
        <f t="shared" si="27"/>
        <v>162649.30000000002</v>
      </c>
      <c r="O847" s="132"/>
      <c r="P847" s="33"/>
      <c r="Q847" s="34"/>
      <c r="R847" s="8" t="s">
        <v>317</v>
      </c>
      <c r="S847" s="8" t="s">
        <v>236</v>
      </c>
      <c r="T847" s="39">
        <v>44200</v>
      </c>
      <c r="U847" s="6" t="s">
        <v>237</v>
      </c>
      <c r="V847" s="4" t="s">
        <v>238</v>
      </c>
      <c r="W847" s="5" t="s">
        <v>3068</v>
      </c>
    </row>
    <row r="848" spans="2:23">
      <c r="B848" s="85">
        <v>845</v>
      </c>
      <c r="C848" s="6" t="s">
        <v>3069</v>
      </c>
      <c r="D848" s="6" t="s">
        <v>219</v>
      </c>
      <c r="E848" s="6" t="s">
        <v>2720</v>
      </c>
      <c r="F848" s="53">
        <v>44201</v>
      </c>
      <c r="G848" s="6" t="s">
        <v>191</v>
      </c>
      <c r="H848" s="53">
        <v>44201</v>
      </c>
      <c r="I848" s="60" t="s">
        <v>3070</v>
      </c>
      <c r="J848" s="60" t="s">
        <v>3071</v>
      </c>
      <c r="K848" s="32"/>
      <c r="L848" s="32"/>
      <c r="M848" s="148">
        <v>355000</v>
      </c>
      <c r="N848" s="148">
        <f t="shared" si="27"/>
        <v>390500.00000000006</v>
      </c>
      <c r="O848" s="132"/>
      <c r="P848" s="33"/>
      <c r="Q848" s="34"/>
      <c r="R848" s="8" t="s">
        <v>3072</v>
      </c>
      <c r="S848" s="39">
        <v>44260</v>
      </c>
      <c r="T848" s="65">
        <v>44253</v>
      </c>
      <c r="U848" s="88" t="s">
        <v>759</v>
      </c>
      <c r="V848" s="4" t="s">
        <v>3726</v>
      </c>
      <c r="W848" s="5" t="s">
        <v>3809</v>
      </c>
    </row>
    <row r="849" spans="2:23">
      <c r="B849" s="85">
        <v>846</v>
      </c>
      <c r="C849" s="6" t="s">
        <v>3073</v>
      </c>
      <c r="D849" s="6" t="s">
        <v>218</v>
      </c>
      <c r="E849" s="6" t="s">
        <v>21</v>
      </c>
      <c r="F849" s="53">
        <v>44201</v>
      </c>
      <c r="G849" s="6" t="s">
        <v>329</v>
      </c>
      <c r="H849" s="53">
        <v>44201</v>
      </c>
      <c r="I849" s="58" t="s">
        <v>3074</v>
      </c>
      <c r="J849" s="60" t="s">
        <v>3075</v>
      </c>
      <c r="K849" s="32"/>
      <c r="L849" s="32"/>
      <c r="M849" s="148">
        <v>500000</v>
      </c>
      <c r="N849" s="148">
        <f t="shared" si="27"/>
        <v>550000</v>
      </c>
      <c r="O849" s="132"/>
      <c r="P849" s="33"/>
      <c r="Q849" s="34"/>
      <c r="R849" s="8" t="s">
        <v>18</v>
      </c>
      <c r="S849" s="39">
        <v>44210</v>
      </c>
      <c r="T849" s="39">
        <v>44253</v>
      </c>
      <c r="U849" s="6" t="s">
        <v>258</v>
      </c>
      <c r="V849" s="4" t="s">
        <v>3434</v>
      </c>
      <c r="W849" s="5" t="s">
        <v>3435</v>
      </c>
    </row>
    <row r="850" spans="2:23">
      <c r="B850" s="85">
        <v>847</v>
      </c>
      <c r="C850" s="6" t="s">
        <v>4080</v>
      </c>
      <c r="D850" s="6" t="s">
        <v>218</v>
      </c>
      <c r="E850" s="6" t="s">
        <v>21</v>
      </c>
      <c r="F850" s="53">
        <v>44201</v>
      </c>
      <c r="G850" s="6" t="s">
        <v>329</v>
      </c>
      <c r="H850" s="53">
        <v>44201</v>
      </c>
      <c r="I850" s="58" t="s">
        <v>3074</v>
      </c>
      <c r="J850" s="60" t="s">
        <v>3076</v>
      </c>
      <c r="K850" s="32"/>
      <c r="L850" s="32"/>
      <c r="M850" s="148">
        <v>1399500</v>
      </c>
      <c r="N850" s="148">
        <f t="shared" si="27"/>
        <v>1539450.0000000002</v>
      </c>
      <c r="O850" s="132"/>
      <c r="P850" s="33"/>
      <c r="Q850" s="34"/>
      <c r="R850" s="8" t="s">
        <v>30</v>
      </c>
      <c r="S850" s="39">
        <v>44210</v>
      </c>
      <c r="T850" s="39">
        <v>44253</v>
      </c>
      <c r="U850" s="6" t="s">
        <v>258</v>
      </c>
      <c r="V850" s="4" t="s">
        <v>3436</v>
      </c>
      <c r="W850" s="5" t="s">
        <v>3437</v>
      </c>
    </row>
    <row r="851" spans="2:23">
      <c r="B851" s="85">
        <v>848</v>
      </c>
      <c r="C851" s="6" t="s">
        <v>4080</v>
      </c>
      <c r="D851" s="6" t="s">
        <v>218</v>
      </c>
      <c r="E851" s="6" t="s">
        <v>21</v>
      </c>
      <c r="F851" s="53">
        <v>44201</v>
      </c>
      <c r="G851" s="6" t="s">
        <v>329</v>
      </c>
      <c r="H851" s="53">
        <v>44202</v>
      </c>
      <c r="I851" s="58" t="s">
        <v>3074</v>
      </c>
      <c r="J851" s="60" t="s">
        <v>3077</v>
      </c>
      <c r="K851" s="32"/>
      <c r="L851" s="32"/>
      <c r="M851" s="148">
        <v>1300000</v>
      </c>
      <c r="N851" s="148">
        <f t="shared" si="27"/>
        <v>1430000</v>
      </c>
      <c r="O851" s="132"/>
      <c r="P851" s="33"/>
      <c r="Q851" s="34"/>
      <c r="R851" s="8" t="s">
        <v>20</v>
      </c>
      <c r="S851" s="8" t="s">
        <v>12</v>
      </c>
      <c r="T851" s="39">
        <v>44253</v>
      </c>
      <c r="U851" s="6" t="s">
        <v>258</v>
      </c>
      <c r="V851" s="4" t="s">
        <v>3438</v>
      </c>
      <c r="W851" s="5" t="s">
        <v>3439</v>
      </c>
    </row>
    <row r="852" spans="2:23">
      <c r="B852" s="85">
        <v>849</v>
      </c>
      <c r="C852" s="6" t="s">
        <v>4080</v>
      </c>
      <c r="D852" s="6" t="s">
        <v>218</v>
      </c>
      <c r="E852" s="6" t="s">
        <v>21</v>
      </c>
      <c r="F852" s="53">
        <v>44201</v>
      </c>
      <c r="G852" s="6" t="s">
        <v>32</v>
      </c>
      <c r="H852" s="53">
        <v>44201</v>
      </c>
      <c r="I852" s="60" t="s">
        <v>3078</v>
      </c>
      <c r="J852" s="60" t="s">
        <v>3079</v>
      </c>
      <c r="K852" s="32"/>
      <c r="L852" s="32"/>
      <c r="M852" s="148">
        <v>11587500</v>
      </c>
      <c r="N852" s="148">
        <f t="shared" si="27"/>
        <v>12746250.000000002</v>
      </c>
      <c r="O852" s="132"/>
      <c r="P852" s="33"/>
      <c r="Q852" s="34"/>
      <c r="R852" s="8" t="s">
        <v>39</v>
      </c>
      <c r="S852" s="39">
        <v>44218</v>
      </c>
      <c r="T852" s="39">
        <v>44253</v>
      </c>
      <c r="U852" s="6" t="s">
        <v>258</v>
      </c>
      <c r="V852" s="4" t="s">
        <v>3570</v>
      </c>
      <c r="W852" s="5" t="s">
        <v>3440</v>
      </c>
    </row>
    <row r="853" spans="2:23">
      <c r="B853" s="85">
        <v>850</v>
      </c>
      <c r="C853" s="6" t="s">
        <v>4070</v>
      </c>
      <c r="D853" s="6" t="s">
        <v>219</v>
      </c>
      <c r="E853" s="6" t="s">
        <v>2720</v>
      </c>
      <c r="F853" s="53">
        <v>44201</v>
      </c>
      <c r="G853" s="6" t="s">
        <v>329</v>
      </c>
      <c r="H853" s="53">
        <v>44202</v>
      </c>
      <c r="I853" s="60" t="s">
        <v>3080</v>
      </c>
      <c r="J853" s="60" t="s">
        <v>3081</v>
      </c>
      <c r="K853" s="32"/>
      <c r="L853" s="32"/>
      <c r="M853" s="148">
        <v>699200</v>
      </c>
      <c r="N853" s="148">
        <f t="shared" si="27"/>
        <v>769120.00000000012</v>
      </c>
      <c r="O853" s="132"/>
      <c r="P853" s="33"/>
      <c r="Q853" s="34"/>
      <c r="R853" s="8" t="s">
        <v>241</v>
      </c>
      <c r="S853" s="8" t="s">
        <v>236</v>
      </c>
      <c r="T853" s="39">
        <v>44203</v>
      </c>
      <c r="U853" s="6" t="s">
        <v>237</v>
      </c>
      <c r="V853" s="4" t="s">
        <v>3082</v>
      </c>
      <c r="W853" s="5" t="s">
        <v>3204</v>
      </c>
    </row>
    <row r="854" spans="2:23">
      <c r="B854" s="85">
        <v>851</v>
      </c>
      <c r="C854" s="6" t="s">
        <v>4070</v>
      </c>
      <c r="D854" s="6" t="s">
        <v>219</v>
      </c>
      <c r="E854" s="6" t="s">
        <v>21</v>
      </c>
      <c r="F854" s="53">
        <v>44201</v>
      </c>
      <c r="G854" s="6" t="s">
        <v>329</v>
      </c>
      <c r="H854" s="53">
        <v>44202</v>
      </c>
      <c r="I854" s="60" t="s">
        <v>3080</v>
      </c>
      <c r="J854" s="60" t="s">
        <v>3083</v>
      </c>
      <c r="K854" s="32"/>
      <c r="L854" s="32"/>
      <c r="M854" s="148">
        <v>1260000</v>
      </c>
      <c r="N854" s="148">
        <f t="shared" si="27"/>
        <v>1386000</v>
      </c>
      <c r="O854" s="132"/>
      <c r="P854" s="33"/>
      <c r="Q854" s="34"/>
      <c r="R854" s="8" t="s">
        <v>1753</v>
      </c>
      <c r="S854" s="39">
        <v>44211</v>
      </c>
      <c r="T854" s="39">
        <v>44253</v>
      </c>
      <c r="U854" s="6" t="s">
        <v>258</v>
      </c>
      <c r="V854" s="4" t="s">
        <v>3441</v>
      </c>
      <c r="W854" s="5" t="s">
        <v>3442</v>
      </c>
    </row>
    <row r="855" spans="2:23">
      <c r="B855" s="85">
        <v>852</v>
      </c>
      <c r="C855" s="6" t="s">
        <v>2257</v>
      </c>
      <c r="D855" s="6" t="s">
        <v>219</v>
      </c>
      <c r="E855" s="6" t="s">
        <v>21</v>
      </c>
      <c r="F855" s="53">
        <v>44201</v>
      </c>
      <c r="G855" s="6" t="s">
        <v>3084</v>
      </c>
      <c r="H855" s="53">
        <v>44202</v>
      </c>
      <c r="I855" s="60" t="s">
        <v>3085</v>
      </c>
      <c r="J855" s="60" t="s">
        <v>3086</v>
      </c>
      <c r="K855" s="32"/>
      <c r="L855" s="32"/>
      <c r="M855" s="148"/>
      <c r="N855" s="148">
        <v>27500</v>
      </c>
      <c r="O855" s="132"/>
      <c r="P855" s="33"/>
      <c r="Q855" s="34"/>
      <c r="R855" s="8" t="s">
        <v>302</v>
      </c>
      <c r="S855" s="8" t="s">
        <v>236</v>
      </c>
      <c r="T855" s="39">
        <v>44202</v>
      </c>
      <c r="U855" s="6" t="s">
        <v>237</v>
      </c>
      <c r="V855" s="4" t="s">
        <v>238</v>
      </c>
      <c r="W855" s="5" t="s">
        <v>3103</v>
      </c>
    </row>
    <row r="856" spans="2:23">
      <c r="B856" s="85">
        <v>853</v>
      </c>
      <c r="C856" s="6" t="s">
        <v>4071</v>
      </c>
      <c r="D856" s="6" t="s">
        <v>219</v>
      </c>
      <c r="E856" s="6" t="s">
        <v>21</v>
      </c>
      <c r="F856" s="53">
        <v>44202</v>
      </c>
      <c r="G856" s="6" t="s">
        <v>490</v>
      </c>
      <c r="H856" s="53">
        <v>44202</v>
      </c>
      <c r="I856" s="60" t="s">
        <v>3087</v>
      </c>
      <c r="J856" s="60" t="s">
        <v>2585</v>
      </c>
      <c r="K856" s="32"/>
      <c r="L856" s="32"/>
      <c r="M856" s="148">
        <v>4603000</v>
      </c>
      <c r="N856" s="148">
        <f>M856*1.1</f>
        <v>5063300</v>
      </c>
      <c r="O856" s="132"/>
      <c r="P856" s="33"/>
      <c r="Q856" s="34"/>
      <c r="R856" s="8" t="s">
        <v>2586</v>
      </c>
      <c r="S856" s="39">
        <v>44208</v>
      </c>
      <c r="T856" s="39">
        <v>44225</v>
      </c>
      <c r="U856" s="6" t="s">
        <v>104</v>
      </c>
      <c r="V856" s="4" t="s">
        <v>3205</v>
      </c>
      <c r="W856" s="5" t="s">
        <v>3206</v>
      </c>
    </row>
    <row r="857" spans="2:23">
      <c r="B857" s="85">
        <v>854</v>
      </c>
      <c r="C857" s="6" t="s">
        <v>4071</v>
      </c>
      <c r="D857" s="6" t="s">
        <v>219</v>
      </c>
      <c r="E857" s="6" t="s">
        <v>915</v>
      </c>
      <c r="F857" s="53">
        <v>44202</v>
      </c>
      <c r="G857" s="6" t="s">
        <v>490</v>
      </c>
      <c r="H857" s="53">
        <v>44202</v>
      </c>
      <c r="I857" s="60" t="s">
        <v>3087</v>
      </c>
      <c r="J857" s="60" t="s">
        <v>3056</v>
      </c>
      <c r="K857" s="32"/>
      <c r="L857" s="32"/>
      <c r="M857" s="148">
        <v>2660000</v>
      </c>
      <c r="N857" s="148">
        <f>M857*1.1</f>
        <v>2926000.0000000005</v>
      </c>
      <c r="O857" s="132"/>
      <c r="P857" s="33"/>
      <c r="Q857" s="34"/>
      <c r="R857" s="8" t="s">
        <v>2937</v>
      </c>
      <c r="S857" s="39">
        <v>44214</v>
      </c>
      <c r="T857" s="39">
        <v>44253</v>
      </c>
      <c r="U857" s="6" t="s">
        <v>257</v>
      </c>
      <c r="V857" s="4" t="s">
        <v>3207</v>
      </c>
      <c r="W857" s="5" t="s">
        <v>3208</v>
      </c>
    </row>
    <row r="858" spans="2:23">
      <c r="B858" s="85">
        <v>855</v>
      </c>
      <c r="C858" s="6" t="s">
        <v>4071</v>
      </c>
      <c r="D858" s="6" t="s">
        <v>219</v>
      </c>
      <c r="E858" s="6" t="s">
        <v>915</v>
      </c>
      <c r="F858" s="53">
        <v>44203</v>
      </c>
      <c r="G858" s="6" t="s">
        <v>490</v>
      </c>
      <c r="H858" s="53">
        <v>44203</v>
      </c>
      <c r="I858" s="60" t="s">
        <v>3104</v>
      </c>
      <c r="J858" s="60" t="s">
        <v>3105</v>
      </c>
      <c r="K858" s="32"/>
      <c r="L858" s="32"/>
      <c r="M858" s="148">
        <v>200000</v>
      </c>
      <c r="N858" s="148">
        <f>M858*1.1</f>
        <v>220000.00000000003</v>
      </c>
      <c r="O858" s="132"/>
      <c r="P858" s="33"/>
      <c r="Q858" s="34"/>
      <c r="R858" s="8" t="s">
        <v>10</v>
      </c>
      <c r="S858" s="39">
        <v>44209</v>
      </c>
      <c r="T858" s="39">
        <v>44253</v>
      </c>
      <c r="U858" s="6" t="s">
        <v>257</v>
      </c>
      <c r="V858" s="4" t="s">
        <v>3209</v>
      </c>
      <c r="W858" s="5" t="s">
        <v>3210</v>
      </c>
    </row>
    <row r="859" spans="2:23">
      <c r="B859" s="85">
        <v>856</v>
      </c>
      <c r="C859" s="6" t="s">
        <v>3106</v>
      </c>
      <c r="D859" s="6" t="s">
        <v>219</v>
      </c>
      <c r="E859" s="6" t="s">
        <v>21</v>
      </c>
      <c r="F859" s="53">
        <v>44204</v>
      </c>
      <c r="G859" s="6" t="s">
        <v>15</v>
      </c>
      <c r="H859" s="53">
        <v>44204</v>
      </c>
      <c r="I859" s="60" t="s">
        <v>3107</v>
      </c>
      <c r="J859" s="60" t="s">
        <v>3108</v>
      </c>
      <c r="K859" s="32"/>
      <c r="L859" s="32"/>
      <c r="M859" s="148">
        <v>306080</v>
      </c>
      <c r="N859" s="148">
        <f>M859*1.1</f>
        <v>336688</v>
      </c>
      <c r="O859" s="132"/>
      <c r="P859" s="33"/>
      <c r="Q859" s="34"/>
      <c r="R859" s="8" t="s">
        <v>318</v>
      </c>
      <c r="S859" s="8" t="s">
        <v>236</v>
      </c>
      <c r="T859" s="39">
        <v>44204</v>
      </c>
      <c r="U859" s="6" t="s">
        <v>237</v>
      </c>
      <c r="V859" s="4" t="s">
        <v>238</v>
      </c>
      <c r="W859" s="5" t="s">
        <v>3109</v>
      </c>
    </row>
    <row r="860" spans="2:23">
      <c r="B860" s="85">
        <v>857</v>
      </c>
      <c r="C860" s="6" t="s">
        <v>1553</v>
      </c>
      <c r="D860" s="6" t="s">
        <v>219</v>
      </c>
      <c r="E860" s="6" t="s">
        <v>2720</v>
      </c>
      <c r="F860" s="53">
        <v>44204</v>
      </c>
      <c r="G860" s="6" t="s">
        <v>2404</v>
      </c>
      <c r="H860" s="53">
        <v>44204</v>
      </c>
      <c r="I860" s="60" t="s">
        <v>3110</v>
      </c>
      <c r="J860" s="60" t="s">
        <v>3111</v>
      </c>
      <c r="K860" s="32"/>
      <c r="L860" s="32"/>
      <c r="M860" s="148">
        <v>47839</v>
      </c>
      <c r="N860" s="148">
        <v>52623</v>
      </c>
      <c r="O860" s="132"/>
      <c r="P860" s="33"/>
      <c r="Q860" s="34"/>
      <c r="R860" s="8" t="s">
        <v>317</v>
      </c>
      <c r="S860" s="8" t="s">
        <v>344</v>
      </c>
      <c r="T860" s="39">
        <v>44207</v>
      </c>
      <c r="U860" s="6" t="s">
        <v>270</v>
      </c>
      <c r="V860" s="4" t="s">
        <v>3112</v>
      </c>
      <c r="W860" s="5" t="s">
        <v>3211</v>
      </c>
    </row>
    <row r="861" spans="2:23">
      <c r="B861" s="85">
        <v>858</v>
      </c>
      <c r="C861" s="6" t="s">
        <v>3113</v>
      </c>
      <c r="D861" s="6" t="s">
        <v>219</v>
      </c>
      <c r="E861" s="6" t="s">
        <v>21</v>
      </c>
      <c r="F861" s="53">
        <v>44204</v>
      </c>
      <c r="G861" s="6" t="s">
        <v>15</v>
      </c>
      <c r="H861" s="53">
        <v>44204</v>
      </c>
      <c r="I861" s="60" t="s">
        <v>3114</v>
      </c>
      <c r="J861" s="60" t="s">
        <v>3115</v>
      </c>
      <c r="K861" s="32"/>
      <c r="L861" s="32"/>
      <c r="M861" s="148">
        <v>4878000</v>
      </c>
      <c r="N861" s="148">
        <f>M861*1.1</f>
        <v>5365800</v>
      </c>
      <c r="O861" s="132"/>
      <c r="P861" s="33"/>
      <c r="Q861" s="34"/>
      <c r="R861" s="8" t="s">
        <v>10</v>
      </c>
      <c r="S861" s="39">
        <v>44214</v>
      </c>
      <c r="T861" s="39">
        <v>44253</v>
      </c>
      <c r="U861" s="6" t="s">
        <v>257</v>
      </c>
      <c r="V861" s="4" t="s">
        <v>3321</v>
      </c>
      <c r="W861" s="5" t="s">
        <v>3322</v>
      </c>
    </row>
    <row r="862" spans="2:23">
      <c r="B862" s="85">
        <v>859</v>
      </c>
      <c r="C862" s="6" t="s">
        <v>3113</v>
      </c>
      <c r="D862" s="6" t="s">
        <v>219</v>
      </c>
      <c r="E862" s="6" t="s">
        <v>21</v>
      </c>
      <c r="F862" s="53">
        <v>44204</v>
      </c>
      <c r="G862" s="6" t="s">
        <v>15</v>
      </c>
      <c r="H862" s="53">
        <v>44204</v>
      </c>
      <c r="I862" s="60" t="s">
        <v>3114</v>
      </c>
      <c r="J862" s="60" t="s">
        <v>445</v>
      </c>
      <c r="K862" s="32"/>
      <c r="L862" s="32"/>
      <c r="M862" s="148"/>
      <c r="N862" s="148">
        <v>418000</v>
      </c>
      <c r="O862" s="132"/>
      <c r="P862" s="33"/>
      <c r="Q862" s="34"/>
      <c r="R862" s="8" t="s">
        <v>446</v>
      </c>
      <c r="S862" s="8" t="s">
        <v>236</v>
      </c>
      <c r="T862" s="39">
        <v>44204</v>
      </c>
      <c r="U862" s="6" t="s">
        <v>237</v>
      </c>
      <c r="V862" s="4" t="s">
        <v>238</v>
      </c>
      <c r="W862" s="5" t="s">
        <v>3116</v>
      </c>
    </row>
    <row r="863" spans="2:23">
      <c r="B863" s="85">
        <v>860</v>
      </c>
      <c r="C863" s="6" t="s">
        <v>4078</v>
      </c>
      <c r="D863" s="6" t="s">
        <v>219</v>
      </c>
      <c r="E863" s="6" t="s">
        <v>21</v>
      </c>
      <c r="F863" s="53">
        <v>44204</v>
      </c>
      <c r="G863" s="6" t="s">
        <v>178</v>
      </c>
      <c r="H863" s="53">
        <v>44204</v>
      </c>
      <c r="I863" s="60" t="s">
        <v>2738</v>
      </c>
      <c r="J863" s="60" t="s">
        <v>2939</v>
      </c>
      <c r="K863" s="32"/>
      <c r="L863" s="32"/>
      <c r="M863" s="148">
        <v>57000</v>
      </c>
      <c r="N863" s="148">
        <f>M863*1.1</f>
        <v>62700.000000000007</v>
      </c>
      <c r="O863" s="132"/>
      <c r="P863" s="33"/>
      <c r="Q863" s="34"/>
      <c r="R863" s="8" t="s">
        <v>1244</v>
      </c>
      <c r="S863" s="39">
        <v>44209</v>
      </c>
      <c r="T863" s="39">
        <v>44253</v>
      </c>
      <c r="U863" s="6" t="s">
        <v>257</v>
      </c>
      <c r="V863" s="4" t="s">
        <v>3212</v>
      </c>
      <c r="W863" s="5" t="s">
        <v>3117</v>
      </c>
    </row>
    <row r="864" spans="2:23">
      <c r="B864" s="85">
        <v>861</v>
      </c>
      <c r="C864" s="6" t="s">
        <v>1553</v>
      </c>
      <c r="D864" s="6" t="s">
        <v>219</v>
      </c>
      <c r="E864" s="6" t="s">
        <v>21</v>
      </c>
      <c r="F864" s="53">
        <v>44204</v>
      </c>
      <c r="G864" s="6" t="s">
        <v>2404</v>
      </c>
      <c r="H864" s="53">
        <v>44204</v>
      </c>
      <c r="I864" s="60" t="s">
        <v>3118</v>
      </c>
      <c r="J864" s="60" t="s">
        <v>3119</v>
      </c>
      <c r="K864" s="32"/>
      <c r="L864" s="32"/>
      <c r="M864" s="148">
        <v>615000</v>
      </c>
      <c r="N864" s="148">
        <f>M864*1.1</f>
        <v>676500</v>
      </c>
      <c r="O864" s="132"/>
      <c r="P864" s="33"/>
      <c r="Q864" s="34"/>
      <c r="R864" s="8" t="s">
        <v>10</v>
      </c>
      <c r="S864" s="39">
        <v>44216</v>
      </c>
      <c r="T864" s="39">
        <v>44253</v>
      </c>
      <c r="U864" s="6" t="s">
        <v>257</v>
      </c>
      <c r="V864" s="4" t="s">
        <v>3213</v>
      </c>
      <c r="W864" s="5" t="s">
        <v>3214</v>
      </c>
    </row>
    <row r="865" spans="2:23">
      <c r="B865" s="85">
        <v>862</v>
      </c>
      <c r="C865" s="6" t="s">
        <v>3113</v>
      </c>
      <c r="D865" s="6" t="s">
        <v>219</v>
      </c>
      <c r="E865" s="6" t="s">
        <v>21</v>
      </c>
      <c r="F865" s="53">
        <v>44202</v>
      </c>
      <c r="G865" s="6" t="s">
        <v>15</v>
      </c>
      <c r="H865" s="53">
        <v>44207</v>
      </c>
      <c r="I865" s="60" t="s">
        <v>3120</v>
      </c>
      <c r="J865" s="60" t="s">
        <v>591</v>
      </c>
      <c r="K865" s="32"/>
      <c r="L865" s="32"/>
      <c r="M865" s="148">
        <v>11554000</v>
      </c>
      <c r="N865" s="148">
        <f>M865*1.1</f>
        <v>12709400.000000002</v>
      </c>
      <c r="O865" s="132"/>
      <c r="P865" s="33"/>
      <c r="Q865" s="34"/>
      <c r="R865" s="8" t="s">
        <v>592</v>
      </c>
      <c r="S865" s="39">
        <v>44218</v>
      </c>
      <c r="T865" s="39">
        <v>44253</v>
      </c>
      <c r="U865" s="6" t="s">
        <v>257</v>
      </c>
      <c r="V865" s="4" t="s">
        <v>3443</v>
      </c>
      <c r="W865" s="5" t="s">
        <v>3444</v>
      </c>
    </row>
    <row r="866" spans="2:23">
      <c r="B866" s="85">
        <v>863</v>
      </c>
      <c r="C866" s="6" t="s">
        <v>2257</v>
      </c>
      <c r="D866" s="6" t="s">
        <v>219</v>
      </c>
      <c r="E866" s="6" t="s">
        <v>21</v>
      </c>
      <c r="F866" s="53">
        <v>44207</v>
      </c>
      <c r="G866" s="6" t="s">
        <v>2943</v>
      </c>
      <c r="H866" s="53">
        <v>44207</v>
      </c>
      <c r="I866" s="60" t="s">
        <v>3121</v>
      </c>
      <c r="J866" s="60" t="s">
        <v>3122</v>
      </c>
      <c r="K866" s="32"/>
      <c r="L866" s="32"/>
      <c r="M866" s="148">
        <v>42100</v>
      </c>
      <c r="N866" s="148">
        <v>45100</v>
      </c>
      <c r="O866" s="132"/>
      <c r="P866" s="33"/>
      <c r="Q866" s="34"/>
      <c r="R866" s="8" t="s">
        <v>3123</v>
      </c>
      <c r="S866" s="8" t="s">
        <v>236</v>
      </c>
      <c r="T866" s="39">
        <v>44207</v>
      </c>
      <c r="U866" s="6" t="s">
        <v>237</v>
      </c>
      <c r="V866" s="4" t="s">
        <v>238</v>
      </c>
      <c r="W866" s="5" t="s">
        <v>3215</v>
      </c>
    </row>
    <row r="867" spans="2:23">
      <c r="B867" s="85">
        <v>864</v>
      </c>
      <c r="C867" s="6" t="s">
        <v>4080</v>
      </c>
      <c r="D867" s="6" t="s">
        <v>218</v>
      </c>
      <c r="E867" s="6" t="s">
        <v>21</v>
      </c>
      <c r="F867" s="53">
        <v>44207</v>
      </c>
      <c r="G867" s="6" t="s">
        <v>15</v>
      </c>
      <c r="H867" s="53">
        <v>44207</v>
      </c>
      <c r="I867" s="60" t="s">
        <v>3125</v>
      </c>
      <c r="J867" s="60" t="s">
        <v>3126</v>
      </c>
      <c r="K867" s="32"/>
      <c r="L867" s="32"/>
      <c r="M867" s="148"/>
      <c r="N867" s="148">
        <v>38390</v>
      </c>
      <c r="O867" s="132"/>
      <c r="P867" s="33"/>
      <c r="Q867" s="34"/>
      <c r="R867" s="8" t="s">
        <v>2149</v>
      </c>
      <c r="S867" s="8" t="s">
        <v>236</v>
      </c>
      <c r="T867" s="39">
        <v>44207</v>
      </c>
      <c r="U867" s="6" t="s">
        <v>237</v>
      </c>
      <c r="V867" s="4" t="s">
        <v>238</v>
      </c>
      <c r="W867" s="5"/>
    </row>
    <row r="868" spans="2:23">
      <c r="B868" s="85">
        <v>865</v>
      </c>
      <c r="C868" s="6" t="s">
        <v>4080</v>
      </c>
      <c r="D868" s="6" t="s">
        <v>218</v>
      </c>
      <c r="E868" s="6" t="s">
        <v>21</v>
      </c>
      <c r="F868" s="53">
        <v>44207</v>
      </c>
      <c r="G868" s="6" t="s">
        <v>15</v>
      </c>
      <c r="H868" s="53">
        <v>44207</v>
      </c>
      <c r="I868" s="60" t="s">
        <v>3125</v>
      </c>
      <c r="J868" s="60" t="s">
        <v>2153</v>
      </c>
      <c r="K868" s="32"/>
      <c r="L868" s="32"/>
      <c r="M868" s="148"/>
      <c r="N868" s="148">
        <v>43700</v>
      </c>
      <c r="O868" s="132"/>
      <c r="P868" s="33"/>
      <c r="Q868" s="34"/>
      <c r="R868" s="8" t="s">
        <v>293</v>
      </c>
      <c r="S868" s="8" t="s">
        <v>236</v>
      </c>
      <c r="T868" s="39">
        <v>44207</v>
      </c>
      <c r="U868" s="6" t="s">
        <v>237</v>
      </c>
      <c r="V868" s="4" t="s">
        <v>238</v>
      </c>
      <c r="W868" s="5" t="s">
        <v>3127</v>
      </c>
    </row>
    <row r="869" spans="2:23">
      <c r="B869" s="85">
        <v>866</v>
      </c>
      <c r="C869" s="6" t="s">
        <v>4080</v>
      </c>
      <c r="D869" s="6" t="s">
        <v>218</v>
      </c>
      <c r="E869" s="6" t="s">
        <v>21</v>
      </c>
      <c r="F869" s="53">
        <v>44207</v>
      </c>
      <c r="G869" s="6" t="s">
        <v>15</v>
      </c>
      <c r="H869" s="53">
        <v>44207</v>
      </c>
      <c r="I869" s="60" t="s">
        <v>3125</v>
      </c>
      <c r="J869" s="60" t="s">
        <v>3128</v>
      </c>
      <c r="K869" s="32"/>
      <c r="L869" s="32"/>
      <c r="M869" s="148"/>
      <c r="N869" s="148">
        <v>9700</v>
      </c>
      <c r="O869" s="132"/>
      <c r="P869" s="33"/>
      <c r="Q869" s="34"/>
      <c r="R869" s="8" t="s">
        <v>1395</v>
      </c>
      <c r="S869" s="8" t="s">
        <v>236</v>
      </c>
      <c r="T869" s="39">
        <v>44207</v>
      </c>
      <c r="U869" s="6" t="s">
        <v>237</v>
      </c>
      <c r="V869" s="4" t="s">
        <v>238</v>
      </c>
      <c r="W869" s="5" t="s">
        <v>3129</v>
      </c>
    </row>
    <row r="870" spans="2:23">
      <c r="B870" s="85">
        <v>867</v>
      </c>
      <c r="C870" s="6" t="s">
        <v>4080</v>
      </c>
      <c r="D870" s="6" t="s">
        <v>218</v>
      </c>
      <c r="E870" s="6" t="s">
        <v>21</v>
      </c>
      <c r="F870" s="53">
        <v>44207</v>
      </c>
      <c r="G870" s="6" t="s">
        <v>15</v>
      </c>
      <c r="H870" s="53">
        <v>44207</v>
      </c>
      <c r="I870" s="60" t="s">
        <v>3125</v>
      </c>
      <c r="J870" s="60" t="s">
        <v>2150</v>
      </c>
      <c r="K870" s="32"/>
      <c r="L870" s="32"/>
      <c r="M870" s="148"/>
      <c r="N870" s="148">
        <v>9300</v>
      </c>
      <c r="O870" s="132"/>
      <c r="P870" s="33"/>
      <c r="Q870" s="34"/>
      <c r="R870" s="8" t="s">
        <v>625</v>
      </c>
      <c r="S870" s="8" t="s">
        <v>236</v>
      </c>
      <c r="T870" s="39">
        <v>44207</v>
      </c>
      <c r="U870" s="6" t="s">
        <v>237</v>
      </c>
      <c r="V870" s="4" t="s">
        <v>238</v>
      </c>
      <c r="W870" s="5" t="s">
        <v>3130</v>
      </c>
    </row>
    <row r="871" spans="2:23">
      <c r="B871" s="87">
        <v>868</v>
      </c>
      <c r="C871" s="69" t="s">
        <v>4080</v>
      </c>
      <c r="D871" s="69" t="s">
        <v>222</v>
      </c>
      <c r="E871" s="69" t="s">
        <v>21</v>
      </c>
      <c r="F871" s="70">
        <v>44207</v>
      </c>
      <c r="G871" s="69" t="s">
        <v>15</v>
      </c>
      <c r="H871" s="70">
        <v>44207</v>
      </c>
      <c r="I871" s="71" t="s">
        <v>3125</v>
      </c>
      <c r="J871" s="71" t="s">
        <v>373</v>
      </c>
      <c r="K871" s="72"/>
      <c r="L871" s="72"/>
      <c r="M871" s="147"/>
      <c r="N871" s="147">
        <v>0</v>
      </c>
      <c r="O871" s="135"/>
      <c r="P871" s="73"/>
      <c r="Q871" s="74"/>
      <c r="R871" s="75" t="s">
        <v>293</v>
      </c>
      <c r="S871" s="75" t="s">
        <v>236</v>
      </c>
      <c r="T871" s="76" t="s">
        <v>272</v>
      </c>
      <c r="U871" s="69" t="s">
        <v>237</v>
      </c>
      <c r="V871" s="78" t="s">
        <v>238</v>
      </c>
      <c r="W871" s="79"/>
    </row>
    <row r="872" spans="2:23">
      <c r="B872" s="85">
        <v>869</v>
      </c>
      <c r="C872" s="6" t="s">
        <v>4080</v>
      </c>
      <c r="D872" s="6" t="s">
        <v>218</v>
      </c>
      <c r="E872" s="6" t="s">
        <v>21</v>
      </c>
      <c r="F872" s="53">
        <v>44207</v>
      </c>
      <c r="G872" s="6" t="s">
        <v>15</v>
      </c>
      <c r="H872" s="53">
        <v>44207</v>
      </c>
      <c r="I872" s="60" t="s">
        <v>3125</v>
      </c>
      <c r="J872" s="60" t="s">
        <v>2159</v>
      </c>
      <c r="K872" s="32"/>
      <c r="L872" s="32"/>
      <c r="M872" s="148"/>
      <c r="N872" s="148">
        <v>29500</v>
      </c>
      <c r="O872" s="132"/>
      <c r="P872" s="33"/>
      <c r="Q872" s="34"/>
      <c r="R872" s="8" t="s">
        <v>293</v>
      </c>
      <c r="S872" s="8" t="s">
        <v>236</v>
      </c>
      <c r="T872" s="39">
        <v>44207</v>
      </c>
      <c r="U872" s="6" t="s">
        <v>237</v>
      </c>
      <c r="V872" s="4" t="s">
        <v>238</v>
      </c>
      <c r="W872" s="5" t="s">
        <v>3127</v>
      </c>
    </row>
    <row r="873" spans="2:23">
      <c r="B873" s="85">
        <v>870</v>
      </c>
      <c r="C873" s="6" t="s">
        <v>4080</v>
      </c>
      <c r="D873" s="6" t="s">
        <v>218</v>
      </c>
      <c r="E873" s="6" t="s">
        <v>21</v>
      </c>
      <c r="F873" s="53">
        <v>44207</v>
      </c>
      <c r="G873" s="6" t="s">
        <v>15</v>
      </c>
      <c r="H873" s="53">
        <v>44207</v>
      </c>
      <c r="I873" s="60" t="s">
        <v>3125</v>
      </c>
      <c r="J873" s="60" t="s">
        <v>2161</v>
      </c>
      <c r="K873" s="32"/>
      <c r="L873" s="32"/>
      <c r="M873" s="148"/>
      <c r="N873" s="148">
        <v>20500</v>
      </c>
      <c r="O873" s="132"/>
      <c r="P873" s="33"/>
      <c r="Q873" s="34"/>
      <c r="R873" s="8" t="s">
        <v>264</v>
      </c>
      <c r="S873" s="8" t="s">
        <v>236</v>
      </c>
      <c r="T873" s="39">
        <v>44207</v>
      </c>
      <c r="U873" s="6" t="s">
        <v>237</v>
      </c>
      <c r="V873" s="4" t="s">
        <v>238</v>
      </c>
      <c r="W873" s="5" t="s">
        <v>3131</v>
      </c>
    </row>
    <row r="874" spans="2:23">
      <c r="B874" s="85">
        <v>871</v>
      </c>
      <c r="C874" s="6" t="s">
        <v>3124</v>
      </c>
      <c r="D874" s="6" t="s">
        <v>218</v>
      </c>
      <c r="E874" s="6" t="s">
        <v>21</v>
      </c>
      <c r="F874" s="53">
        <v>44207</v>
      </c>
      <c r="G874" s="6" t="s">
        <v>15</v>
      </c>
      <c r="H874" s="53">
        <v>44207</v>
      </c>
      <c r="I874" s="60" t="s">
        <v>3125</v>
      </c>
      <c r="J874" s="60" t="s">
        <v>2157</v>
      </c>
      <c r="K874" s="32"/>
      <c r="L874" s="32"/>
      <c r="M874" s="148"/>
      <c r="N874" s="148">
        <v>78000</v>
      </c>
      <c r="O874" s="132"/>
      <c r="P874" s="33"/>
      <c r="Q874" s="34"/>
      <c r="R874" s="8" t="s">
        <v>1395</v>
      </c>
      <c r="S874" s="8" t="s">
        <v>236</v>
      </c>
      <c r="T874" s="39">
        <v>44207</v>
      </c>
      <c r="U874" s="6" t="s">
        <v>237</v>
      </c>
      <c r="V874" s="4" t="s">
        <v>238</v>
      </c>
      <c r="W874" s="5" t="s">
        <v>3129</v>
      </c>
    </row>
    <row r="875" spans="2:23">
      <c r="B875" s="85">
        <v>872</v>
      </c>
      <c r="C875" s="6" t="s">
        <v>3124</v>
      </c>
      <c r="D875" s="6" t="s">
        <v>218</v>
      </c>
      <c r="E875" s="6" t="s">
        <v>21</v>
      </c>
      <c r="F875" s="53">
        <v>44207</v>
      </c>
      <c r="G875" s="6" t="s">
        <v>15</v>
      </c>
      <c r="H875" s="53">
        <v>44207</v>
      </c>
      <c r="I875" s="60" t="s">
        <v>3125</v>
      </c>
      <c r="J875" s="60" t="s">
        <v>2146</v>
      </c>
      <c r="K875" s="32"/>
      <c r="L875" s="32"/>
      <c r="M875" s="148">
        <v>51800</v>
      </c>
      <c r="N875" s="148">
        <v>54300</v>
      </c>
      <c r="O875" s="132"/>
      <c r="P875" s="33"/>
      <c r="Q875" s="34"/>
      <c r="R875" s="8" t="s">
        <v>302</v>
      </c>
      <c r="S875" s="8" t="s">
        <v>236</v>
      </c>
      <c r="T875" s="39">
        <v>44207</v>
      </c>
      <c r="U875" s="6" t="s">
        <v>237</v>
      </c>
      <c r="V875" s="4" t="s">
        <v>238</v>
      </c>
      <c r="W875" s="5" t="s">
        <v>3132</v>
      </c>
    </row>
    <row r="876" spans="2:23">
      <c r="B876" s="85">
        <v>873</v>
      </c>
      <c r="C876" s="6" t="s">
        <v>3124</v>
      </c>
      <c r="D876" s="6" t="s">
        <v>222</v>
      </c>
      <c r="E876" s="6" t="s">
        <v>21</v>
      </c>
      <c r="F876" s="53">
        <v>44207</v>
      </c>
      <c r="G876" s="6" t="s">
        <v>15</v>
      </c>
      <c r="H876" s="53">
        <v>44207</v>
      </c>
      <c r="I876" s="60" t="s">
        <v>3125</v>
      </c>
      <c r="J876" s="60" t="s">
        <v>3133</v>
      </c>
      <c r="K876" s="32"/>
      <c r="L876" s="32"/>
      <c r="M876" s="148">
        <v>2260000</v>
      </c>
      <c r="N876" s="148">
        <f t="shared" ref="N876:N884" si="28">M876*1.1</f>
        <v>2486000</v>
      </c>
      <c r="O876" s="132"/>
      <c r="P876" s="33"/>
      <c r="Q876" s="34"/>
      <c r="R876" s="8" t="s">
        <v>23</v>
      </c>
      <c r="S876" s="39">
        <v>44225</v>
      </c>
      <c r="T876" s="39">
        <v>44253</v>
      </c>
      <c r="U876" s="6" t="s">
        <v>257</v>
      </c>
      <c r="V876" s="4" t="s">
        <v>3323</v>
      </c>
      <c r="W876" s="5" t="s">
        <v>3324</v>
      </c>
    </row>
    <row r="877" spans="2:23" s="103" customFormat="1">
      <c r="B877" s="85">
        <v>874</v>
      </c>
      <c r="C877" s="6" t="s">
        <v>3124</v>
      </c>
      <c r="D877" s="6" t="s">
        <v>222</v>
      </c>
      <c r="E877" s="6" t="s">
        <v>21</v>
      </c>
      <c r="F877" s="53">
        <v>44207</v>
      </c>
      <c r="G877" s="6" t="s">
        <v>15</v>
      </c>
      <c r="H877" s="53">
        <v>44207</v>
      </c>
      <c r="I877" s="60" t="s">
        <v>3125</v>
      </c>
      <c r="J877" s="60" t="s">
        <v>751</v>
      </c>
      <c r="K877" s="32"/>
      <c r="L877" s="32"/>
      <c r="M877" s="148">
        <v>12350000</v>
      </c>
      <c r="N877" s="148">
        <f t="shared" si="28"/>
        <v>13585000.000000002</v>
      </c>
      <c r="O877" s="132"/>
      <c r="P877" s="33"/>
      <c r="Q877" s="34"/>
      <c r="R877" s="8" t="s">
        <v>431</v>
      </c>
      <c r="S877" s="39">
        <v>44242</v>
      </c>
      <c r="T877" s="39">
        <v>44286</v>
      </c>
      <c r="U877" s="6" t="s">
        <v>257</v>
      </c>
      <c r="V877" s="4" t="s">
        <v>3571</v>
      </c>
      <c r="W877" s="5" t="s">
        <v>3572</v>
      </c>
    </row>
    <row r="878" spans="2:23">
      <c r="B878" s="89">
        <v>875</v>
      </c>
      <c r="C878" s="88" t="s">
        <v>3124</v>
      </c>
      <c r="D878" s="88" t="s">
        <v>222</v>
      </c>
      <c r="E878" s="88" t="s">
        <v>21</v>
      </c>
      <c r="F878" s="90">
        <v>44207</v>
      </c>
      <c r="G878" s="88" t="s">
        <v>15</v>
      </c>
      <c r="H878" s="90">
        <v>44207</v>
      </c>
      <c r="I878" s="91" t="s">
        <v>3125</v>
      </c>
      <c r="J878" s="91" t="s">
        <v>2174</v>
      </c>
      <c r="K878" s="82"/>
      <c r="L878" s="82"/>
      <c r="M878" s="151">
        <v>75000</v>
      </c>
      <c r="N878" s="151">
        <f t="shared" si="28"/>
        <v>82500</v>
      </c>
      <c r="O878" s="137"/>
      <c r="P878" s="92"/>
      <c r="Q878" s="93"/>
      <c r="R878" s="81" t="s">
        <v>39</v>
      </c>
      <c r="S878" s="65">
        <v>44218</v>
      </c>
      <c r="T878" s="65">
        <v>44253</v>
      </c>
      <c r="U878" s="88" t="s">
        <v>257</v>
      </c>
      <c r="V878" s="81" t="s">
        <v>3445</v>
      </c>
      <c r="W878" s="83" t="s">
        <v>3325</v>
      </c>
    </row>
    <row r="879" spans="2:23">
      <c r="B879" s="85">
        <v>876</v>
      </c>
      <c r="C879" s="6" t="s">
        <v>3124</v>
      </c>
      <c r="D879" s="6" t="s">
        <v>222</v>
      </c>
      <c r="E879" s="6" t="s">
        <v>21</v>
      </c>
      <c r="F879" s="53">
        <v>44207</v>
      </c>
      <c r="G879" s="6" t="s">
        <v>15</v>
      </c>
      <c r="H879" s="53">
        <v>44209</v>
      </c>
      <c r="I879" s="60" t="s">
        <v>3125</v>
      </c>
      <c r="J879" s="60" t="s">
        <v>3134</v>
      </c>
      <c r="K879" s="32"/>
      <c r="L879" s="32"/>
      <c r="M879" s="148">
        <v>83600</v>
      </c>
      <c r="N879" s="148">
        <f t="shared" si="28"/>
        <v>91960.000000000015</v>
      </c>
      <c r="O879" s="132"/>
      <c r="P879" s="33"/>
      <c r="Q879" s="34"/>
      <c r="R879" s="8" t="s">
        <v>30</v>
      </c>
      <c r="S879" s="39">
        <v>44218</v>
      </c>
      <c r="T879" s="39">
        <v>44253</v>
      </c>
      <c r="U879" s="6" t="s">
        <v>257</v>
      </c>
      <c r="V879" s="4" t="s">
        <v>3326</v>
      </c>
      <c r="W879" s="5" t="s">
        <v>3327</v>
      </c>
    </row>
    <row r="880" spans="2:23">
      <c r="B880" s="85">
        <v>877</v>
      </c>
      <c r="C880" s="6" t="s">
        <v>3124</v>
      </c>
      <c r="D880" s="6" t="s">
        <v>222</v>
      </c>
      <c r="E880" s="6" t="s">
        <v>21</v>
      </c>
      <c r="F880" s="53">
        <v>44207</v>
      </c>
      <c r="G880" s="6" t="s">
        <v>15</v>
      </c>
      <c r="H880" s="53">
        <v>44214</v>
      </c>
      <c r="I880" s="60" t="s">
        <v>3125</v>
      </c>
      <c r="J880" s="60" t="s">
        <v>2152</v>
      </c>
      <c r="K880" s="32"/>
      <c r="L880" s="32"/>
      <c r="M880" s="148">
        <v>5750000</v>
      </c>
      <c r="N880" s="148">
        <f t="shared" si="28"/>
        <v>6325000.0000000009</v>
      </c>
      <c r="O880" s="132"/>
      <c r="P880" s="33"/>
      <c r="Q880" s="34"/>
      <c r="R880" s="8" t="s">
        <v>10</v>
      </c>
      <c r="S880" s="39">
        <v>44230</v>
      </c>
      <c r="T880" s="39">
        <v>44286</v>
      </c>
      <c r="U880" s="6" t="s">
        <v>257</v>
      </c>
      <c r="V880" s="4" t="s">
        <v>3573</v>
      </c>
      <c r="W880" s="5" t="s">
        <v>3574</v>
      </c>
    </row>
    <row r="881" spans="2:23">
      <c r="B881" s="85">
        <v>878</v>
      </c>
      <c r="C881" s="6" t="s">
        <v>3124</v>
      </c>
      <c r="D881" s="6" t="s">
        <v>222</v>
      </c>
      <c r="E881" s="6" t="s">
        <v>21</v>
      </c>
      <c r="F881" s="53">
        <v>44207</v>
      </c>
      <c r="G881" s="6" t="s">
        <v>15</v>
      </c>
      <c r="H881" s="53">
        <v>44207</v>
      </c>
      <c r="I881" s="60" t="s">
        <v>3125</v>
      </c>
      <c r="J881" s="60" t="s">
        <v>2188</v>
      </c>
      <c r="K881" s="32"/>
      <c r="L881" s="32"/>
      <c r="M881" s="148">
        <v>4870000</v>
      </c>
      <c r="N881" s="148">
        <f t="shared" si="28"/>
        <v>5357000</v>
      </c>
      <c r="O881" s="132"/>
      <c r="P881" s="33"/>
      <c r="Q881" s="34"/>
      <c r="R881" s="8" t="s">
        <v>2663</v>
      </c>
      <c r="S881" s="39">
        <v>44242</v>
      </c>
      <c r="T881" s="39">
        <v>44286</v>
      </c>
      <c r="U881" s="6" t="s">
        <v>257</v>
      </c>
      <c r="V881" s="4" t="s">
        <v>3575</v>
      </c>
      <c r="W881" s="5" t="s">
        <v>3576</v>
      </c>
    </row>
    <row r="882" spans="2:23">
      <c r="B882" s="85">
        <v>879</v>
      </c>
      <c r="C882" s="88" t="s">
        <v>42</v>
      </c>
      <c r="D882" s="88" t="s">
        <v>219</v>
      </c>
      <c r="E882" s="88" t="s">
        <v>915</v>
      </c>
      <c r="F882" s="53">
        <v>43671</v>
      </c>
      <c r="G882" s="6" t="s">
        <v>61</v>
      </c>
      <c r="H882" s="53">
        <v>43671</v>
      </c>
      <c r="I882" s="60" t="s">
        <v>60</v>
      </c>
      <c r="J882" s="60" t="s">
        <v>3135</v>
      </c>
      <c r="K882" s="32"/>
      <c r="L882" s="32"/>
      <c r="M882" s="148">
        <v>1524000</v>
      </c>
      <c r="N882" s="148">
        <f t="shared" si="28"/>
        <v>1676400.0000000002</v>
      </c>
      <c r="O882" s="132"/>
      <c r="P882" s="33"/>
      <c r="Q882" s="34"/>
      <c r="R882" s="8" t="s">
        <v>62</v>
      </c>
      <c r="S882" s="8" t="s">
        <v>12</v>
      </c>
      <c r="T882" s="39">
        <v>44225</v>
      </c>
      <c r="U882" s="6" t="s">
        <v>104</v>
      </c>
      <c r="V882" s="4" t="s">
        <v>3136</v>
      </c>
      <c r="W882" s="5" t="s">
        <v>221</v>
      </c>
    </row>
    <row r="883" spans="2:23">
      <c r="B883" s="85">
        <v>880</v>
      </c>
      <c r="C883" s="88" t="s">
        <v>42</v>
      </c>
      <c r="D883" s="88" t="s">
        <v>219</v>
      </c>
      <c r="E883" s="88" t="s">
        <v>319</v>
      </c>
      <c r="F883" s="53">
        <v>43671</v>
      </c>
      <c r="G883" s="6" t="s">
        <v>61</v>
      </c>
      <c r="H883" s="53">
        <v>43671</v>
      </c>
      <c r="I883" s="60" t="s">
        <v>60</v>
      </c>
      <c r="J883" s="60" t="s">
        <v>3135</v>
      </c>
      <c r="K883" s="32"/>
      <c r="L883" s="32"/>
      <c r="M883" s="148">
        <v>3810000</v>
      </c>
      <c r="N883" s="148">
        <f t="shared" si="28"/>
        <v>4191000.0000000005</v>
      </c>
      <c r="O883" s="132"/>
      <c r="P883" s="33"/>
      <c r="Q883" s="34"/>
      <c r="R883" s="8" t="s">
        <v>62</v>
      </c>
      <c r="S883" s="8" t="s">
        <v>12</v>
      </c>
      <c r="T883" s="39">
        <v>44225</v>
      </c>
      <c r="U883" s="6" t="s">
        <v>104</v>
      </c>
      <c r="V883" s="4" t="s">
        <v>3137</v>
      </c>
      <c r="W883" s="5" t="s">
        <v>221</v>
      </c>
    </row>
    <row r="884" spans="2:23">
      <c r="B884" s="85">
        <v>881</v>
      </c>
      <c r="C884" s="88" t="s">
        <v>42</v>
      </c>
      <c r="D884" s="88" t="s">
        <v>219</v>
      </c>
      <c r="E884" s="88" t="s">
        <v>21</v>
      </c>
      <c r="F884" s="53">
        <v>43671</v>
      </c>
      <c r="G884" s="6" t="s">
        <v>61</v>
      </c>
      <c r="H884" s="53">
        <v>43671</v>
      </c>
      <c r="I884" s="60" t="s">
        <v>60</v>
      </c>
      <c r="J884" s="60" t="s">
        <v>3135</v>
      </c>
      <c r="K884" s="32"/>
      <c r="L884" s="32"/>
      <c r="M884" s="148">
        <v>2286000</v>
      </c>
      <c r="N884" s="148">
        <f t="shared" si="28"/>
        <v>2514600</v>
      </c>
      <c r="O884" s="132"/>
      <c r="P884" s="33"/>
      <c r="Q884" s="34"/>
      <c r="R884" s="8" t="s">
        <v>62</v>
      </c>
      <c r="S884" s="8" t="s">
        <v>12</v>
      </c>
      <c r="T884" s="39">
        <v>44225</v>
      </c>
      <c r="U884" s="6" t="s">
        <v>104</v>
      </c>
      <c r="V884" s="4" t="s">
        <v>3138</v>
      </c>
      <c r="W884" s="5" t="s">
        <v>221</v>
      </c>
    </row>
    <row r="885" spans="2:23">
      <c r="B885" s="85">
        <v>882</v>
      </c>
      <c r="C885" s="6" t="s">
        <v>2257</v>
      </c>
      <c r="D885" s="6" t="s">
        <v>219</v>
      </c>
      <c r="E885" s="88" t="s">
        <v>21</v>
      </c>
      <c r="F885" s="53">
        <v>44207</v>
      </c>
      <c r="G885" s="6" t="s">
        <v>2747</v>
      </c>
      <c r="H885" s="53">
        <v>44208</v>
      </c>
      <c r="I885" s="60" t="s">
        <v>2572</v>
      </c>
      <c r="J885" s="60" t="s">
        <v>3139</v>
      </c>
      <c r="K885" s="32"/>
      <c r="L885" s="32"/>
      <c r="M885" s="148"/>
      <c r="N885" s="148">
        <v>338440</v>
      </c>
      <c r="O885" s="132"/>
      <c r="P885" s="33"/>
      <c r="Q885" s="34"/>
      <c r="R885" s="8" t="s">
        <v>302</v>
      </c>
      <c r="S885" s="8" t="s">
        <v>236</v>
      </c>
      <c r="T885" s="39">
        <v>44208</v>
      </c>
      <c r="U885" s="6" t="s">
        <v>237</v>
      </c>
      <c r="V885" s="4" t="s">
        <v>238</v>
      </c>
      <c r="W885" s="5" t="s">
        <v>3216</v>
      </c>
    </row>
    <row r="886" spans="2:23">
      <c r="B886" s="85">
        <v>883</v>
      </c>
      <c r="C886" s="6" t="s">
        <v>4071</v>
      </c>
      <c r="D886" s="6" t="s">
        <v>219</v>
      </c>
      <c r="E886" s="6" t="s">
        <v>21</v>
      </c>
      <c r="F886" s="53">
        <v>44207</v>
      </c>
      <c r="G886" s="6" t="s">
        <v>3140</v>
      </c>
      <c r="H886" s="53">
        <v>44207</v>
      </c>
      <c r="I886" s="60" t="s">
        <v>3141</v>
      </c>
      <c r="J886" s="60" t="s">
        <v>3142</v>
      </c>
      <c r="K886" s="32"/>
      <c r="L886" s="32"/>
      <c r="M886" s="148">
        <v>702800</v>
      </c>
      <c r="N886" s="148">
        <f t="shared" ref="N886:N896" si="29">M886*1.1</f>
        <v>773080.00000000012</v>
      </c>
      <c r="O886" s="132"/>
      <c r="P886" s="33"/>
      <c r="Q886" s="34"/>
      <c r="R886" s="8" t="s">
        <v>1201</v>
      </c>
      <c r="S886" s="39">
        <v>44211</v>
      </c>
      <c r="T886" s="39">
        <v>44253</v>
      </c>
      <c r="U886" s="6" t="s">
        <v>257</v>
      </c>
      <c r="V886" s="4" t="s">
        <v>3217</v>
      </c>
      <c r="W886" s="5" t="s">
        <v>3143</v>
      </c>
    </row>
    <row r="887" spans="2:23">
      <c r="B887" s="85">
        <v>884</v>
      </c>
      <c r="C887" s="6" t="s">
        <v>2257</v>
      </c>
      <c r="D887" s="6" t="s">
        <v>219</v>
      </c>
      <c r="E887" s="6" t="s">
        <v>21</v>
      </c>
      <c r="F887" s="53">
        <v>44207</v>
      </c>
      <c r="G887" s="6" t="s">
        <v>2747</v>
      </c>
      <c r="H887" s="53">
        <v>44207</v>
      </c>
      <c r="I887" s="60" t="s">
        <v>2752</v>
      </c>
      <c r="J887" s="60" t="s">
        <v>3144</v>
      </c>
      <c r="K887" s="32"/>
      <c r="L887" s="32"/>
      <c r="M887" s="148">
        <v>200000</v>
      </c>
      <c r="N887" s="148">
        <f t="shared" si="29"/>
        <v>220000.00000000003</v>
      </c>
      <c r="O887" s="132"/>
      <c r="P887" s="33"/>
      <c r="Q887" s="34"/>
      <c r="R887" s="8" t="s">
        <v>10</v>
      </c>
      <c r="S887" s="39">
        <v>44209</v>
      </c>
      <c r="T887" s="39">
        <v>44253</v>
      </c>
      <c r="U887" s="6" t="s">
        <v>257</v>
      </c>
      <c r="V887" s="4" t="s">
        <v>3218</v>
      </c>
      <c r="W887" s="5" t="s">
        <v>3219</v>
      </c>
    </row>
    <row r="888" spans="2:23">
      <c r="B888" s="85">
        <v>885</v>
      </c>
      <c r="C888" s="6" t="s">
        <v>3106</v>
      </c>
      <c r="D888" s="6" t="s">
        <v>218</v>
      </c>
      <c r="E888" s="6" t="s">
        <v>21</v>
      </c>
      <c r="F888" s="53">
        <v>44204</v>
      </c>
      <c r="G888" s="6" t="s">
        <v>15</v>
      </c>
      <c r="H888" s="53">
        <v>44208</v>
      </c>
      <c r="I888" s="60" t="s">
        <v>3145</v>
      </c>
      <c r="J888" s="60" t="s">
        <v>3146</v>
      </c>
      <c r="K888" s="32"/>
      <c r="L888" s="32"/>
      <c r="M888" s="148">
        <v>2075000</v>
      </c>
      <c r="N888" s="148">
        <f t="shared" si="29"/>
        <v>2282500</v>
      </c>
      <c r="O888" s="132"/>
      <c r="P888" s="33"/>
      <c r="Q888" s="34"/>
      <c r="R888" s="8" t="s">
        <v>106</v>
      </c>
      <c r="S888" s="39">
        <v>44242</v>
      </c>
      <c r="T888" s="39">
        <v>44286</v>
      </c>
      <c r="U888" s="6" t="s">
        <v>257</v>
      </c>
      <c r="V888" s="4" t="s">
        <v>3577</v>
      </c>
      <c r="W888" s="5" t="s">
        <v>3578</v>
      </c>
    </row>
    <row r="889" spans="2:23">
      <c r="B889" s="85">
        <v>886</v>
      </c>
      <c r="C889" s="6" t="s">
        <v>4071</v>
      </c>
      <c r="D889" s="6" t="s">
        <v>219</v>
      </c>
      <c r="E889" s="6" t="s">
        <v>21</v>
      </c>
      <c r="F889" s="53">
        <v>44208</v>
      </c>
      <c r="G889" s="6" t="s">
        <v>178</v>
      </c>
      <c r="H889" s="53">
        <v>44208</v>
      </c>
      <c r="I889" s="60" t="s">
        <v>3147</v>
      </c>
      <c r="J889" s="60" t="s">
        <v>3148</v>
      </c>
      <c r="K889" s="32"/>
      <c r="L889" s="32"/>
      <c r="M889" s="148">
        <v>22720</v>
      </c>
      <c r="N889" s="148">
        <f t="shared" si="29"/>
        <v>24992.000000000004</v>
      </c>
      <c r="O889" s="132"/>
      <c r="P889" s="33"/>
      <c r="Q889" s="34"/>
      <c r="R889" s="8" t="s">
        <v>317</v>
      </c>
      <c r="S889" s="8" t="s">
        <v>236</v>
      </c>
      <c r="T889" s="39">
        <v>44208</v>
      </c>
      <c r="U889" s="6" t="s">
        <v>237</v>
      </c>
      <c r="V889" s="4" t="s">
        <v>238</v>
      </c>
      <c r="W889" s="5" t="s">
        <v>3149</v>
      </c>
    </row>
    <row r="890" spans="2:23">
      <c r="B890" s="85">
        <v>887</v>
      </c>
      <c r="C890" s="6" t="s">
        <v>4071</v>
      </c>
      <c r="D890" s="6" t="s">
        <v>219</v>
      </c>
      <c r="E890" s="6" t="s">
        <v>21</v>
      </c>
      <c r="F890" s="53">
        <v>44208</v>
      </c>
      <c r="G890" s="6" t="s">
        <v>490</v>
      </c>
      <c r="H890" s="53">
        <v>44208</v>
      </c>
      <c r="I890" s="60" t="s">
        <v>3220</v>
      </c>
      <c r="J890" s="60" t="s">
        <v>3151</v>
      </c>
      <c r="K890" s="32"/>
      <c r="L890" s="32"/>
      <c r="M890" s="148">
        <v>158400</v>
      </c>
      <c r="N890" s="148">
        <f t="shared" si="29"/>
        <v>174240</v>
      </c>
      <c r="O890" s="132"/>
      <c r="P890" s="33"/>
      <c r="Q890" s="34"/>
      <c r="R890" s="8" t="s">
        <v>1246</v>
      </c>
      <c r="S890" s="39">
        <v>44210</v>
      </c>
      <c r="T890" s="39">
        <v>44253</v>
      </c>
      <c r="U890" s="6" t="s">
        <v>257</v>
      </c>
      <c r="V890" s="4" t="s">
        <v>3221</v>
      </c>
      <c r="W890" s="5" t="s">
        <v>3222</v>
      </c>
    </row>
    <row r="891" spans="2:23">
      <c r="B891" s="85">
        <v>888</v>
      </c>
      <c r="C891" s="6" t="s">
        <v>4071</v>
      </c>
      <c r="D891" s="6" t="s">
        <v>219</v>
      </c>
      <c r="E891" s="6" t="s">
        <v>21</v>
      </c>
      <c r="F891" s="53">
        <v>44208</v>
      </c>
      <c r="G891" s="6" t="s">
        <v>490</v>
      </c>
      <c r="H891" s="53">
        <v>44208</v>
      </c>
      <c r="I891" s="60" t="s">
        <v>3150</v>
      </c>
      <c r="J891" s="60" t="s">
        <v>3152</v>
      </c>
      <c r="K891" s="32"/>
      <c r="L891" s="32"/>
      <c r="M891" s="148">
        <v>1746000</v>
      </c>
      <c r="N891" s="148">
        <f t="shared" si="29"/>
        <v>1920600.0000000002</v>
      </c>
      <c r="O891" s="132"/>
      <c r="P891" s="33"/>
      <c r="Q891" s="34"/>
      <c r="R891" s="8" t="s">
        <v>1244</v>
      </c>
      <c r="S891" s="39">
        <v>44210</v>
      </c>
      <c r="T891" s="39">
        <v>44253</v>
      </c>
      <c r="U891" s="6" t="s">
        <v>257</v>
      </c>
      <c r="V891" s="4" t="s">
        <v>3223</v>
      </c>
      <c r="W891" s="5" t="s">
        <v>3224</v>
      </c>
    </row>
    <row r="892" spans="2:23">
      <c r="B892" s="85">
        <v>889</v>
      </c>
      <c r="C892" s="6" t="s">
        <v>4071</v>
      </c>
      <c r="D892" s="6" t="s">
        <v>219</v>
      </c>
      <c r="E892" s="6" t="s">
        <v>21</v>
      </c>
      <c r="F892" s="53">
        <v>44208</v>
      </c>
      <c r="G892" s="6" t="s">
        <v>490</v>
      </c>
      <c r="H892" s="53">
        <v>44208</v>
      </c>
      <c r="I892" s="60" t="s">
        <v>3153</v>
      </c>
      <c r="J892" s="60" t="s">
        <v>3154</v>
      </c>
      <c r="K892" s="32"/>
      <c r="L892" s="32"/>
      <c r="M892" s="148">
        <v>8850000</v>
      </c>
      <c r="N892" s="148">
        <f t="shared" si="29"/>
        <v>9735000</v>
      </c>
      <c r="O892" s="132"/>
      <c r="P892" s="33"/>
      <c r="Q892" s="34"/>
      <c r="R892" s="8" t="s">
        <v>2937</v>
      </c>
      <c r="S892" s="8" t="s">
        <v>12</v>
      </c>
      <c r="T892" s="39">
        <v>44253</v>
      </c>
      <c r="U892" s="6" t="s">
        <v>258</v>
      </c>
      <c r="V892" s="4" t="s">
        <v>3446</v>
      </c>
      <c r="W892" s="5" t="s">
        <v>3447</v>
      </c>
    </row>
    <row r="893" spans="2:23">
      <c r="B893" s="85">
        <v>890</v>
      </c>
      <c r="C893" s="6" t="s">
        <v>3979</v>
      </c>
      <c r="D893" s="6" t="s">
        <v>219</v>
      </c>
      <c r="E893" s="6" t="s">
        <v>21</v>
      </c>
      <c r="F893" s="53">
        <v>44209</v>
      </c>
      <c r="G893" s="6" t="s">
        <v>178</v>
      </c>
      <c r="H893" s="53">
        <v>44209</v>
      </c>
      <c r="I893" s="60" t="s">
        <v>3155</v>
      </c>
      <c r="J893" s="60" t="s">
        <v>3156</v>
      </c>
      <c r="K893" s="32"/>
      <c r="L893" s="32"/>
      <c r="M893" s="148">
        <v>650400</v>
      </c>
      <c r="N893" s="148">
        <f t="shared" si="29"/>
        <v>715440</v>
      </c>
      <c r="O893" s="132"/>
      <c r="P893" s="33"/>
      <c r="Q893" s="34"/>
      <c r="R893" s="8" t="s">
        <v>1627</v>
      </c>
      <c r="S893" s="39">
        <v>44222</v>
      </c>
      <c r="T893" s="39">
        <v>44286</v>
      </c>
      <c r="U893" s="6" t="s">
        <v>257</v>
      </c>
      <c r="V893" s="4" t="s">
        <v>3650</v>
      </c>
      <c r="W893" s="5" t="s">
        <v>3651</v>
      </c>
    </row>
    <row r="894" spans="2:23">
      <c r="B894" s="85">
        <v>891</v>
      </c>
      <c r="C894" s="6" t="s">
        <v>4071</v>
      </c>
      <c r="D894" s="6" t="s">
        <v>219</v>
      </c>
      <c r="E894" s="6" t="s">
        <v>21</v>
      </c>
      <c r="F894" s="53">
        <v>44209</v>
      </c>
      <c r="G894" s="6" t="s">
        <v>655</v>
      </c>
      <c r="H894" s="53">
        <v>44209</v>
      </c>
      <c r="I894" s="60" t="s">
        <v>3157</v>
      </c>
      <c r="J894" s="60" t="s">
        <v>3158</v>
      </c>
      <c r="K894" s="32"/>
      <c r="L894" s="32"/>
      <c r="M894" s="148">
        <v>3240000</v>
      </c>
      <c r="N894" s="148">
        <f t="shared" si="29"/>
        <v>3564000.0000000005</v>
      </c>
      <c r="O894" s="132"/>
      <c r="P894" s="33"/>
      <c r="Q894" s="34"/>
      <c r="R894" s="8" t="s">
        <v>2937</v>
      </c>
      <c r="S894" s="8" t="s">
        <v>17</v>
      </c>
      <c r="T894" s="39">
        <v>44253</v>
      </c>
      <c r="U894" s="6" t="s">
        <v>257</v>
      </c>
      <c r="V894" s="4" t="s">
        <v>3159</v>
      </c>
      <c r="W894" s="5" t="s">
        <v>3160</v>
      </c>
    </row>
    <row r="895" spans="2:23">
      <c r="B895" s="85">
        <v>892</v>
      </c>
      <c r="C895" s="6" t="s">
        <v>1581</v>
      </c>
      <c r="D895" s="6" t="s">
        <v>219</v>
      </c>
      <c r="E895" s="6" t="s">
        <v>21</v>
      </c>
      <c r="F895" s="53">
        <v>44209</v>
      </c>
      <c r="G895" s="6" t="s">
        <v>1207</v>
      </c>
      <c r="H895" s="53">
        <v>44209</v>
      </c>
      <c r="I895" s="60" t="s">
        <v>3161</v>
      </c>
      <c r="J895" s="60" t="s">
        <v>3162</v>
      </c>
      <c r="K895" s="32">
        <v>3</v>
      </c>
      <c r="L895" s="32">
        <v>38000</v>
      </c>
      <c r="M895" s="148">
        <v>114000</v>
      </c>
      <c r="N895" s="148">
        <f t="shared" si="29"/>
        <v>125400.00000000001</v>
      </c>
      <c r="O895" s="132"/>
      <c r="P895" s="33"/>
      <c r="Q895" s="34"/>
      <c r="R895" s="8" t="s">
        <v>1244</v>
      </c>
      <c r="S895" s="39">
        <v>44211</v>
      </c>
      <c r="T895" s="39">
        <v>44253</v>
      </c>
      <c r="U895" s="6" t="s">
        <v>257</v>
      </c>
      <c r="V895" s="4" t="s">
        <v>3225</v>
      </c>
      <c r="W895" s="5" t="s">
        <v>3163</v>
      </c>
    </row>
    <row r="896" spans="2:23">
      <c r="B896" s="85">
        <v>893</v>
      </c>
      <c r="C896" s="6" t="s">
        <v>4071</v>
      </c>
      <c r="D896" s="6" t="s">
        <v>219</v>
      </c>
      <c r="E896" s="6" t="s">
        <v>21</v>
      </c>
      <c r="F896" s="53">
        <v>44208</v>
      </c>
      <c r="G896" s="6" t="s">
        <v>178</v>
      </c>
      <c r="H896" s="53">
        <v>44209</v>
      </c>
      <c r="I896" s="60" t="s">
        <v>3164</v>
      </c>
      <c r="J896" s="60" t="s">
        <v>3165</v>
      </c>
      <c r="K896" s="32"/>
      <c r="L896" s="32"/>
      <c r="M896" s="148">
        <v>250000</v>
      </c>
      <c r="N896" s="148">
        <f t="shared" si="29"/>
        <v>275000</v>
      </c>
      <c r="O896" s="132"/>
      <c r="P896" s="33"/>
      <c r="Q896" s="34"/>
      <c r="R896" s="8" t="s">
        <v>1244</v>
      </c>
      <c r="S896" s="39">
        <v>44209</v>
      </c>
      <c r="T896" s="39">
        <v>44253</v>
      </c>
      <c r="U896" s="6" t="s">
        <v>257</v>
      </c>
      <c r="V896" s="4" t="s">
        <v>3226</v>
      </c>
      <c r="W896" s="5" t="s">
        <v>3166</v>
      </c>
    </row>
    <row r="897" spans="2:23">
      <c r="B897" s="85">
        <v>894</v>
      </c>
      <c r="C897" s="6" t="s">
        <v>3979</v>
      </c>
      <c r="D897" s="6" t="s">
        <v>219</v>
      </c>
      <c r="E897" s="6" t="s">
        <v>21</v>
      </c>
      <c r="F897" s="53">
        <v>44209</v>
      </c>
      <c r="G897" s="6" t="s">
        <v>178</v>
      </c>
      <c r="H897" s="53">
        <v>44209</v>
      </c>
      <c r="I897" s="60" t="s">
        <v>3167</v>
      </c>
      <c r="J897" s="60" t="s">
        <v>3168</v>
      </c>
      <c r="K897" s="32"/>
      <c r="L897" s="32"/>
      <c r="M897" s="148"/>
      <c r="N897" s="148">
        <v>108800</v>
      </c>
      <c r="O897" s="132"/>
      <c r="P897" s="33"/>
      <c r="Q897" s="34"/>
      <c r="R897" s="8" t="s">
        <v>1086</v>
      </c>
      <c r="S897" s="8" t="s">
        <v>236</v>
      </c>
      <c r="T897" s="39">
        <v>44209</v>
      </c>
      <c r="U897" s="6" t="s">
        <v>237</v>
      </c>
      <c r="V897" s="4" t="s">
        <v>238</v>
      </c>
      <c r="W897" s="5" t="s">
        <v>3227</v>
      </c>
    </row>
    <row r="898" spans="2:23">
      <c r="B898" s="85">
        <v>895</v>
      </c>
      <c r="C898" s="6" t="s">
        <v>3979</v>
      </c>
      <c r="D898" s="6" t="s">
        <v>219</v>
      </c>
      <c r="E898" s="6" t="s">
        <v>21</v>
      </c>
      <c r="F898" s="53">
        <v>44209</v>
      </c>
      <c r="G898" s="6" t="s">
        <v>178</v>
      </c>
      <c r="H898" s="53">
        <v>44209</v>
      </c>
      <c r="I898" s="60" t="s">
        <v>2837</v>
      </c>
      <c r="J898" s="60" t="s">
        <v>3169</v>
      </c>
      <c r="K898" s="32"/>
      <c r="L898" s="32"/>
      <c r="M898" s="148">
        <v>31480</v>
      </c>
      <c r="N898" s="148">
        <v>33980</v>
      </c>
      <c r="O898" s="132"/>
      <c r="P898" s="33"/>
      <c r="Q898" s="34"/>
      <c r="R898" s="8" t="s">
        <v>293</v>
      </c>
      <c r="S898" s="8" t="s">
        <v>236</v>
      </c>
      <c r="T898" s="39">
        <v>44209</v>
      </c>
      <c r="U898" s="6" t="s">
        <v>237</v>
      </c>
      <c r="V898" s="4" t="s">
        <v>238</v>
      </c>
      <c r="W898" s="5" t="s">
        <v>3448</v>
      </c>
    </row>
    <row r="899" spans="2:23">
      <c r="B899" s="85">
        <v>896</v>
      </c>
      <c r="C899" s="6" t="s">
        <v>3979</v>
      </c>
      <c r="D899" s="6" t="s">
        <v>219</v>
      </c>
      <c r="E899" s="6" t="s">
        <v>21</v>
      </c>
      <c r="F899" s="53">
        <v>44209</v>
      </c>
      <c r="G899" s="6" t="s">
        <v>178</v>
      </c>
      <c r="H899" s="53">
        <v>44209</v>
      </c>
      <c r="I899" s="60" t="s">
        <v>3170</v>
      </c>
      <c r="J899" s="60" t="s">
        <v>1455</v>
      </c>
      <c r="K899" s="32"/>
      <c r="L899" s="32"/>
      <c r="M899" s="148">
        <v>2570800</v>
      </c>
      <c r="N899" s="148">
        <f>M899*1.1</f>
        <v>2827880</v>
      </c>
      <c r="O899" s="132"/>
      <c r="P899" s="33"/>
      <c r="Q899" s="34"/>
      <c r="R899" s="8" t="s">
        <v>592</v>
      </c>
      <c r="S899" s="39">
        <v>44217</v>
      </c>
      <c r="T899" s="39">
        <v>44253</v>
      </c>
      <c r="U899" s="6" t="s">
        <v>257</v>
      </c>
      <c r="V899" s="4" t="s">
        <v>3228</v>
      </c>
      <c r="W899" s="5" t="s">
        <v>3229</v>
      </c>
    </row>
    <row r="900" spans="2:23">
      <c r="B900" s="85">
        <v>897</v>
      </c>
      <c r="C900" s="6" t="s">
        <v>4071</v>
      </c>
      <c r="D900" s="6" t="s">
        <v>219</v>
      </c>
      <c r="E900" s="6" t="s">
        <v>21</v>
      </c>
      <c r="F900" s="53">
        <v>44209</v>
      </c>
      <c r="G900" s="6" t="s">
        <v>329</v>
      </c>
      <c r="H900" s="6" t="s">
        <v>29</v>
      </c>
      <c r="I900" s="60" t="s">
        <v>3171</v>
      </c>
      <c r="J900" s="60" t="s">
        <v>3172</v>
      </c>
      <c r="K900" s="32">
        <v>4</v>
      </c>
      <c r="L900" s="32">
        <v>50000</v>
      </c>
      <c r="M900" s="148">
        <v>200000</v>
      </c>
      <c r="N900" s="148">
        <f>M900*1.1</f>
        <v>220000.00000000003</v>
      </c>
      <c r="O900" s="132"/>
      <c r="P900" s="33"/>
      <c r="Q900" s="34"/>
      <c r="R900" s="8" t="s">
        <v>369</v>
      </c>
      <c r="S900" s="8" t="s">
        <v>17</v>
      </c>
      <c r="T900" s="39">
        <v>44253</v>
      </c>
      <c r="U900" s="6" t="s">
        <v>257</v>
      </c>
      <c r="V900" s="4" t="s">
        <v>3449</v>
      </c>
      <c r="W900" s="5" t="s">
        <v>3450</v>
      </c>
    </row>
    <row r="901" spans="2:23">
      <c r="B901" s="85">
        <v>898</v>
      </c>
      <c r="C901" s="6" t="s">
        <v>4071</v>
      </c>
      <c r="D901" s="6" t="s">
        <v>219</v>
      </c>
      <c r="E901" s="6" t="s">
        <v>21</v>
      </c>
      <c r="F901" s="53">
        <v>44209</v>
      </c>
      <c r="G901" s="6" t="s">
        <v>329</v>
      </c>
      <c r="H901" s="53">
        <v>44209</v>
      </c>
      <c r="I901" s="60" t="s">
        <v>3173</v>
      </c>
      <c r="J901" s="60" t="s">
        <v>3174</v>
      </c>
      <c r="K901" s="32"/>
      <c r="L901" s="32"/>
      <c r="M901" s="148">
        <v>35635</v>
      </c>
      <c r="N901" s="148">
        <v>39199</v>
      </c>
      <c r="O901" s="132"/>
      <c r="P901" s="33"/>
      <c r="Q901" s="34"/>
      <c r="R901" s="8" t="s">
        <v>317</v>
      </c>
      <c r="S901" s="8" t="s">
        <v>236</v>
      </c>
      <c r="T901" s="39">
        <v>44209</v>
      </c>
      <c r="U901" s="6" t="s">
        <v>237</v>
      </c>
      <c r="V901" s="4" t="s">
        <v>238</v>
      </c>
      <c r="W901" s="5" t="s">
        <v>3451</v>
      </c>
    </row>
    <row r="902" spans="2:23">
      <c r="B902" s="85">
        <v>899</v>
      </c>
      <c r="C902" s="6" t="s">
        <v>2257</v>
      </c>
      <c r="D902" s="6" t="s">
        <v>219</v>
      </c>
      <c r="E902" s="6" t="s">
        <v>21</v>
      </c>
      <c r="F902" s="53">
        <v>44209</v>
      </c>
      <c r="G902" s="6" t="s">
        <v>3140</v>
      </c>
      <c r="H902" s="53">
        <v>44209</v>
      </c>
      <c r="I902" s="60" t="s">
        <v>3175</v>
      </c>
      <c r="J902" s="60" t="s">
        <v>3176</v>
      </c>
      <c r="K902" s="32"/>
      <c r="L902" s="32"/>
      <c r="M902" s="146"/>
      <c r="N902" s="146">
        <v>68500</v>
      </c>
      <c r="O902" s="132"/>
      <c r="P902" s="33"/>
      <c r="Q902" s="34"/>
      <c r="R902" s="8" t="s">
        <v>293</v>
      </c>
      <c r="S902" s="8" t="s">
        <v>236</v>
      </c>
      <c r="T902" s="39">
        <v>44209</v>
      </c>
      <c r="U902" s="6" t="s">
        <v>237</v>
      </c>
      <c r="V902" s="4" t="s">
        <v>238</v>
      </c>
      <c r="W902" s="5" t="s">
        <v>3230</v>
      </c>
    </row>
    <row r="903" spans="2:23">
      <c r="B903" s="85">
        <v>900</v>
      </c>
      <c r="C903" s="6" t="s">
        <v>3979</v>
      </c>
      <c r="D903" s="6" t="s">
        <v>219</v>
      </c>
      <c r="E903" s="6" t="s">
        <v>21</v>
      </c>
      <c r="F903" s="53">
        <v>44209</v>
      </c>
      <c r="G903" s="6" t="s">
        <v>178</v>
      </c>
      <c r="H903" s="53">
        <v>44209</v>
      </c>
      <c r="I903" s="60" t="s">
        <v>3177</v>
      </c>
      <c r="J903" s="60" t="s">
        <v>3178</v>
      </c>
      <c r="K903" s="32">
        <v>2</v>
      </c>
      <c r="L903" s="32"/>
      <c r="M903" s="148">
        <v>860000</v>
      </c>
      <c r="N903" s="148">
        <f t="shared" ref="N903:N911" si="30">M903*1.1</f>
        <v>946000.00000000012</v>
      </c>
      <c r="O903" s="132"/>
      <c r="P903" s="33"/>
      <c r="Q903" s="34"/>
      <c r="R903" s="8" t="s">
        <v>2014</v>
      </c>
      <c r="S903" s="39">
        <v>44217</v>
      </c>
      <c r="T903" s="39">
        <v>44225</v>
      </c>
      <c r="U903" s="6" t="s">
        <v>104</v>
      </c>
      <c r="V903" s="4" t="s">
        <v>3328</v>
      </c>
      <c r="W903" s="5" t="s">
        <v>3452</v>
      </c>
    </row>
    <row r="904" spans="2:23">
      <c r="B904" s="85">
        <v>901</v>
      </c>
      <c r="C904" s="6" t="s">
        <v>3979</v>
      </c>
      <c r="D904" s="6" t="s">
        <v>219</v>
      </c>
      <c r="E904" s="6" t="s">
        <v>319</v>
      </c>
      <c r="F904" s="53">
        <v>44209</v>
      </c>
      <c r="G904" s="6" t="s">
        <v>178</v>
      </c>
      <c r="H904" s="53">
        <v>44209</v>
      </c>
      <c r="I904" s="60" t="s">
        <v>3231</v>
      </c>
      <c r="J904" s="60" t="s">
        <v>3232</v>
      </c>
      <c r="K904" s="32"/>
      <c r="L904" s="32"/>
      <c r="M904" s="148">
        <v>1352000</v>
      </c>
      <c r="N904" s="148">
        <f t="shared" si="30"/>
        <v>1487200.0000000002</v>
      </c>
      <c r="O904" s="132"/>
      <c r="P904" s="33"/>
      <c r="Q904" s="34"/>
      <c r="R904" s="8" t="s">
        <v>10</v>
      </c>
      <c r="S904" s="39">
        <v>44218</v>
      </c>
      <c r="T904" s="39">
        <v>44253</v>
      </c>
      <c r="U904" s="6" t="s">
        <v>257</v>
      </c>
      <c r="V904" s="4" t="s">
        <v>3329</v>
      </c>
      <c r="W904" s="5" t="s">
        <v>3330</v>
      </c>
    </row>
    <row r="905" spans="2:23">
      <c r="B905" s="85">
        <v>902</v>
      </c>
      <c r="C905" s="6" t="s">
        <v>3979</v>
      </c>
      <c r="D905" s="6" t="s">
        <v>219</v>
      </c>
      <c r="E905" s="6" t="s">
        <v>319</v>
      </c>
      <c r="F905" s="53">
        <v>44209</v>
      </c>
      <c r="G905" s="6" t="s">
        <v>178</v>
      </c>
      <c r="H905" s="53">
        <v>44209</v>
      </c>
      <c r="I905" s="60" t="s">
        <v>3231</v>
      </c>
      <c r="J905" s="60" t="s">
        <v>3233</v>
      </c>
      <c r="K905" s="32"/>
      <c r="L905" s="32"/>
      <c r="M905" s="148">
        <v>1696400</v>
      </c>
      <c r="N905" s="148">
        <f t="shared" si="30"/>
        <v>1866040.0000000002</v>
      </c>
      <c r="O905" s="132"/>
      <c r="P905" s="33"/>
      <c r="Q905" s="34"/>
      <c r="R905" s="8" t="s">
        <v>10</v>
      </c>
      <c r="S905" s="39">
        <v>44218</v>
      </c>
      <c r="T905" s="39">
        <v>44253</v>
      </c>
      <c r="U905" s="6" t="s">
        <v>257</v>
      </c>
      <c r="V905" s="4" t="s">
        <v>3331</v>
      </c>
      <c r="W905" s="5" t="s">
        <v>3332</v>
      </c>
    </row>
    <row r="906" spans="2:23">
      <c r="B906" s="85">
        <v>903</v>
      </c>
      <c r="C906" s="6" t="s">
        <v>3979</v>
      </c>
      <c r="D906" s="6" t="s">
        <v>219</v>
      </c>
      <c r="E906" s="6" t="s">
        <v>21</v>
      </c>
      <c r="F906" s="53">
        <v>44208</v>
      </c>
      <c r="G906" s="6" t="s">
        <v>178</v>
      </c>
      <c r="H906" s="53">
        <v>44209</v>
      </c>
      <c r="I906" s="60" t="s">
        <v>3179</v>
      </c>
      <c r="J906" s="60" t="s">
        <v>3180</v>
      </c>
      <c r="K906" s="32"/>
      <c r="L906" s="32"/>
      <c r="M906" s="148">
        <v>198000</v>
      </c>
      <c r="N906" s="148">
        <f t="shared" si="30"/>
        <v>217800.00000000003</v>
      </c>
      <c r="O906" s="132"/>
      <c r="P906" s="33"/>
      <c r="Q906" s="34"/>
      <c r="R906" s="8" t="s">
        <v>1246</v>
      </c>
      <c r="S906" s="39">
        <v>44209</v>
      </c>
      <c r="T906" s="39">
        <v>44253</v>
      </c>
      <c r="U906" s="6" t="s">
        <v>257</v>
      </c>
      <c r="V906" s="4" t="s">
        <v>3234</v>
      </c>
      <c r="W906" s="5" t="s">
        <v>3181</v>
      </c>
    </row>
    <row r="907" spans="2:23">
      <c r="B907" s="85">
        <v>904</v>
      </c>
      <c r="C907" s="6" t="s">
        <v>4071</v>
      </c>
      <c r="D907" s="6" t="s">
        <v>219</v>
      </c>
      <c r="E907" s="6" t="s">
        <v>21</v>
      </c>
      <c r="F907" s="53">
        <v>44210</v>
      </c>
      <c r="G907" s="6" t="s">
        <v>178</v>
      </c>
      <c r="H907" s="6" t="s">
        <v>29</v>
      </c>
      <c r="I907" s="60" t="s">
        <v>3235</v>
      </c>
      <c r="J907" s="60" t="s">
        <v>3236</v>
      </c>
      <c r="K907" s="32"/>
      <c r="L907" s="32"/>
      <c r="M907" s="148">
        <v>50000</v>
      </c>
      <c r="N907" s="148">
        <f t="shared" si="30"/>
        <v>55000.000000000007</v>
      </c>
      <c r="O907" s="132"/>
      <c r="P907" s="33"/>
      <c r="Q907" s="34"/>
      <c r="R907" s="8" t="s">
        <v>369</v>
      </c>
      <c r="S907" s="8" t="s">
        <v>17</v>
      </c>
      <c r="T907" s="39">
        <v>44253</v>
      </c>
      <c r="U907" s="6" t="s">
        <v>257</v>
      </c>
      <c r="V907" s="4" t="s">
        <v>3237</v>
      </c>
      <c r="W907" s="5" t="s">
        <v>3238</v>
      </c>
    </row>
    <row r="908" spans="2:23">
      <c r="B908" s="85">
        <v>905</v>
      </c>
      <c r="C908" s="6" t="s">
        <v>3979</v>
      </c>
      <c r="D908" s="6" t="s">
        <v>219</v>
      </c>
      <c r="E908" s="6" t="s">
        <v>21</v>
      </c>
      <c r="F908" s="53">
        <v>44209</v>
      </c>
      <c r="G908" s="6" t="s">
        <v>178</v>
      </c>
      <c r="H908" s="53">
        <v>44210</v>
      </c>
      <c r="I908" s="60" t="s">
        <v>3239</v>
      </c>
      <c r="J908" s="60" t="s">
        <v>3240</v>
      </c>
      <c r="K908" s="32"/>
      <c r="L908" s="32"/>
      <c r="M908" s="148">
        <v>496000</v>
      </c>
      <c r="N908" s="148">
        <f t="shared" si="30"/>
        <v>545600</v>
      </c>
      <c r="O908" s="132"/>
      <c r="P908" s="33"/>
      <c r="Q908" s="34"/>
      <c r="R908" s="8" t="s">
        <v>23</v>
      </c>
      <c r="S908" s="39">
        <v>44218</v>
      </c>
      <c r="T908" s="39">
        <v>44253</v>
      </c>
      <c r="U908" s="6" t="s">
        <v>257</v>
      </c>
      <c r="V908" s="4" t="s">
        <v>3333</v>
      </c>
      <c r="W908" s="5" t="s">
        <v>3334</v>
      </c>
    </row>
    <row r="909" spans="2:23">
      <c r="B909" s="85">
        <v>906</v>
      </c>
      <c r="C909" s="6" t="s">
        <v>4071</v>
      </c>
      <c r="D909" s="6" t="s">
        <v>219</v>
      </c>
      <c r="E909" s="6" t="s">
        <v>21</v>
      </c>
      <c r="F909" s="53">
        <v>44210</v>
      </c>
      <c r="G909" s="6" t="s">
        <v>178</v>
      </c>
      <c r="H909" s="53">
        <v>44211</v>
      </c>
      <c r="I909" s="60" t="s">
        <v>3241</v>
      </c>
      <c r="J909" s="60" t="s">
        <v>3242</v>
      </c>
      <c r="K909" s="32"/>
      <c r="L909" s="32"/>
      <c r="M909" s="148">
        <v>207700</v>
      </c>
      <c r="N909" s="148">
        <f t="shared" si="30"/>
        <v>228470.00000000003</v>
      </c>
      <c r="O909" s="132"/>
      <c r="P909" s="33"/>
      <c r="Q909" s="34"/>
      <c r="R909" s="8" t="s">
        <v>1246</v>
      </c>
      <c r="S909" s="39">
        <v>44210</v>
      </c>
      <c r="T909" s="39">
        <v>44253</v>
      </c>
      <c r="U909" s="6" t="s">
        <v>257</v>
      </c>
      <c r="V909" s="4" t="s">
        <v>3243</v>
      </c>
      <c r="W909" s="5" t="s">
        <v>3244</v>
      </c>
    </row>
    <row r="910" spans="2:23">
      <c r="B910" s="85">
        <v>907</v>
      </c>
      <c r="C910" s="6" t="s">
        <v>3979</v>
      </c>
      <c r="D910" s="6" t="s">
        <v>219</v>
      </c>
      <c r="E910" s="6" t="s">
        <v>21</v>
      </c>
      <c r="F910" s="53">
        <v>44210</v>
      </c>
      <c r="G910" s="6" t="s">
        <v>178</v>
      </c>
      <c r="H910" s="53">
        <v>44210</v>
      </c>
      <c r="I910" s="60" t="s">
        <v>2839</v>
      </c>
      <c r="J910" s="60" t="s">
        <v>3182</v>
      </c>
      <c r="K910" s="32"/>
      <c r="L910" s="32"/>
      <c r="M910" s="148">
        <v>19668</v>
      </c>
      <c r="N910" s="148">
        <f t="shared" si="30"/>
        <v>21634.800000000003</v>
      </c>
      <c r="O910" s="132"/>
      <c r="P910" s="33"/>
      <c r="Q910" s="34"/>
      <c r="R910" s="8" t="s">
        <v>317</v>
      </c>
      <c r="S910" s="8" t="s">
        <v>236</v>
      </c>
      <c r="T910" s="39">
        <v>44210</v>
      </c>
      <c r="U910" s="6" t="s">
        <v>237</v>
      </c>
      <c r="V910" s="4" t="s">
        <v>238</v>
      </c>
      <c r="W910" s="5" t="s">
        <v>3245</v>
      </c>
    </row>
    <row r="911" spans="2:23">
      <c r="B911" s="85">
        <v>908</v>
      </c>
      <c r="C911" s="6" t="s">
        <v>4071</v>
      </c>
      <c r="D911" s="6" t="s">
        <v>219</v>
      </c>
      <c r="E911" s="6" t="s">
        <v>21</v>
      </c>
      <c r="F911" s="53">
        <v>44210</v>
      </c>
      <c r="G911" s="6" t="s">
        <v>490</v>
      </c>
      <c r="H911" s="53">
        <v>44210</v>
      </c>
      <c r="I911" s="60" t="s">
        <v>3183</v>
      </c>
      <c r="J911" s="60" t="s">
        <v>3184</v>
      </c>
      <c r="K911" s="32"/>
      <c r="L911" s="32"/>
      <c r="M911" s="146">
        <v>1802302</v>
      </c>
      <c r="N911" s="146">
        <f t="shared" si="30"/>
        <v>1982532.2000000002</v>
      </c>
      <c r="O911" s="132"/>
      <c r="P911" s="33"/>
      <c r="Q911" s="34"/>
      <c r="R911" s="8" t="s">
        <v>317</v>
      </c>
      <c r="S911" s="8" t="s">
        <v>236</v>
      </c>
      <c r="T911" s="39">
        <v>44210</v>
      </c>
      <c r="U911" s="6" t="s">
        <v>237</v>
      </c>
      <c r="V911" s="4" t="s">
        <v>238</v>
      </c>
      <c r="W911" s="5" t="s">
        <v>3453</v>
      </c>
    </row>
    <row r="912" spans="2:23">
      <c r="B912" s="85">
        <v>909</v>
      </c>
      <c r="C912" s="6" t="s">
        <v>4071</v>
      </c>
      <c r="D912" s="6" t="s">
        <v>219</v>
      </c>
      <c r="E912" s="6" t="s">
        <v>21</v>
      </c>
      <c r="F912" s="53">
        <v>44210</v>
      </c>
      <c r="G912" s="6" t="s">
        <v>490</v>
      </c>
      <c r="H912" s="53">
        <v>44210</v>
      </c>
      <c r="I912" s="60" t="s">
        <v>3183</v>
      </c>
      <c r="J912" s="60" t="s">
        <v>3185</v>
      </c>
      <c r="K912" s="32"/>
      <c r="L912" s="32"/>
      <c r="M912" s="146">
        <v>173910</v>
      </c>
      <c r="N912" s="146">
        <v>191301</v>
      </c>
      <c r="O912" s="132"/>
      <c r="P912" s="33"/>
      <c r="Q912" s="34"/>
      <c r="R912" s="8" t="s">
        <v>318</v>
      </c>
      <c r="S912" s="8" t="s">
        <v>236</v>
      </c>
      <c r="T912" s="39">
        <v>44210</v>
      </c>
      <c r="U912" s="6" t="s">
        <v>237</v>
      </c>
      <c r="V912" s="4" t="s">
        <v>238</v>
      </c>
      <c r="W912" s="5" t="s">
        <v>3454</v>
      </c>
    </row>
    <row r="913" spans="2:23">
      <c r="B913" s="85">
        <v>910</v>
      </c>
      <c r="C913" s="6" t="s">
        <v>2257</v>
      </c>
      <c r="D913" s="6" t="s">
        <v>219</v>
      </c>
      <c r="E913" s="6" t="s">
        <v>3246</v>
      </c>
      <c r="F913" s="53">
        <v>44211</v>
      </c>
      <c r="G913" s="6" t="s">
        <v>178</v>
      </c>
      <c r="H913" s="53">
        <v>44211</v>
      </c>
      <c r="I913" s="60" t="s">
        <v>3247</v>
      </c>
      <c r="J913" s="60" t="s">
        <v>3248</v>
      </c>
      <c r="K913" s="32"/>
      <c r="L913" s="32"/>
      <c r="M913" s="148">
        <v>1000000</v>
      </c>
      <c r="N913" s="148">
        <f t="shared" ref="N913:N919" si="31">M913*1.1</f>
        <v>1100000</v>
      </c>
      <c r="O913" s="132"/>
      <c r="P913" s="33"/>
      <c r="Q913" s="34"/>
      <c r="R913" s="8" t="s">
        <v>1658</v>
      </c>
      <c r="S913" s="39">
        <v>44218</v>
      </c>
      <c r="T913" s="39">
        <v>44253</v>
      </c>
      <c r="U913" s="6" t="s">
        <v>257</v>
      </c>
      <c r="V913" s="4" t="s">
        <v>3335</v>
      </c>
      <c r="W913" s="5" t="s">
        <v>3336</v>
      </c>
    </row>
    <row r="914" spans="2:23">
      <c r="B914" s="85">
        <v>911</v>
      </c>
      <c r="C914" s="6" t="s">
        <v>4071</v>
      </c>
      <c r="D914" s="6" t="s">
        <v>219</v>
      </c>
      <c r="E914" s="6" t="s">
        <v>21</v>
      </c>
      <c r="F914" s="53">
        <v>44211</v>
      </c>
      <c r="G914" s="6" t="s">
        <v>490</v>
      </c>
      <c r="H914" s="53">
        <v>44211</v>
      </c>
      <c r="I914" s="60" t="s">
        <v>3249</v>
      </c>
      <c r="J914" s="60" t="s">
        <v>3250</v>
      </c>
      <c r="K914" s="32"/>
      <c r="L914" s="32"/>
      <c r="M914" s="148">
        <v>1027800</v>
      </c>
      <c r="N914" s="148">
        <f t="shared" si="31"/>
        <v>1130580</v>
      </c>
      <c r="O914" s="132"/>
      <c r="P914" s="33"/>
      <c r="Q914" s="34"/>
      <c r="R914" s="8" t="s">
        <v>1111</v>
      </c>
      <c r="S914" s="39">
        <v>44216</v>
      </c>
      <c r="T914" s="39">
        <v>44253</v>
      </c>
      <c r="U914" s="6" t="s">
        <v>257</v>
      </c>
      <c r="V914" s="4" t="s">
        <v>3337</v>
      </c>
      <c r="W914" s="5" t="s">
        <v>3338</v>
      </c>
    </row>
    <row r="915" spans="2:23">
      <c r="B915" s="85">
        <v>912</v>
      </c>
      <c r="C915" s="6" t="s">
        <v>4071</v>
      </c>
      <c r="D915" s="6" t="s">
        <v>219</v>
      </c>
      <c r="E915" s="6" t="s">
        <v>21</v>
      </c>
      <c r="F915" s="53">
        <v>44211</v>
      </c>
      <c r="G915" s="6" t="s">
        <v>490</v>
      </c>
      <c r="H915" s="53">
        <v>44211</v>
      </c>
      <c r="I915" s="60" t="s">
        <v>3249</v>
      </c>
      <c r="J915" s="60" t="s">
        <v>3251</v>
      </c>
      <c r="K915" s="32"/>
      <c r="L915" s="32"/>
      <c r="M915" s="148">
        <v>1358300</v>
      </c>
      <c r="N915" s="148">
        <f t="shared" si="31"/>
        <v>1494130.0000000002</v>
      </c>
      <c r="O915" s="132"/>
      <c r="P915" s="33"/>
      <c r="Q915" s="34"/>
      <c r="R915" s="8" t="s">
        <v>1126</v>
      </c>
      <c r="S915" s="39">
        <v>44216</v>
      </c>
      <c r="T915" s="39">
        <v>44253</v>
      </c>
      <c r="U915" s="6" t="s">
        <v>257</v>
      </c>
      <c r="V915" s="4" t="s">
        <v>3339</v>
      </c>
      <c r="W915" s="5" t="s">
        <v>3340</v>
      </c>
    </row>
    <row r="916" spans="2:23">
      <c r="B916" s="85">
        <v>913</v>
      </c>
      <c r="C916" s="6" t="s">
        <v>4071</v>
      </c>
      <c r="D916" s="6" t="s">
        <v>219</v>
      </c>
      <c r="E916" s="6" t="s">
        <v>21</v>
      </c>
      <c r="F916" s="53">
        <v>44211</v>
      </c>
      <c r="G916" s="6" t="s">
        <v>490</v>
      </c>
      <c r="H916" s="53">
        <v>44211</v>
      </c>
      <c r="I916" s="60" t="s">
        <v>3249</v>
      </c>
      <c r="J916" s="60" t="s">
        <v>3252</v>
      </c>
      <c r="K916" s="32"/>
      <c r="L916" s="32"/>
      <c r="M916" s="148">
        <v>996000</v>
      </c>
      <c r="N916" s="148">
        <f t="shared" si="31"/>
        <v>1095600</v>
      </c>
      <c r="O916" s="132"/>
      <c r="P916" s="33"/>
      <c r="Q916" s="34"/>
      <c r="R916" s="8" t="s">
        <v>1627</v>
      </c>
      <c r="S916" s="39">
        <v>44224</v>
      </c>
      <c r="T916" s="39">
        <v>44253</v>
      </c>
      <c r="U916" s="6" t="s">
        <v>257</v>
      </c>
      <c r="V916" s="4" t="s">
        <v>3455</v>
      </c>
      <c r="W916" s="5" t="s">
        <v>3456</v>
      </c>
    </row>
    <row r="917" spans="2:23">
      <c r="B917" s="85">
        <v>914</v>
      </c>
      <c r="C917" s="6" t="s">
        <v>4071</v>
      </c>
      <c r="D917" s="6" t="s">
        <v>219</v>
      </c>
      <c r="E917" s="6" t="s">
        <v>21</v>
      </c>
      <c r="F917" s="53">
        <v>44211</v>
      </c>
      <c r="G917" s="6" t="s">
        <v>490</v>
      </c>
      <c r="H917" s="53">
        <v>44211</v>
      </c>
      <c r="I917" s="60" t="s">
        <v>3249</v>
      </c>
      <c r="J917" s="60" t="s">
        <v>3058</v>
      </c>
      <c r="K917" s="32"/>
      <c r="L917" s="32"/>
      <c r="M917" s="148">
        <v>586500</v>
      </c>
      <c r="N917" s="148">
        <f t="shared" si="31"/>
        <v>645150</v>
      </c>
      <c r="O917" s="132"/>
      <c r="P917" s="33"/>
      <c r="Q917" s="34"/>
      <c r="R917" s="8" t="s">
        <v>2546</v>
      </c>
      <c r="S917" s="39">
        <v>44218</v>
      </c>
      <c r="T917" s="39">
        <v>44253</v>
      </c>
      <c r="U917" s="6" t="s">
        <v>257</v>
      </c>
      <c r="V917" s="4" t="s">
        <v>3457</v>
      </c>
      <c r="W917" s="5" t="s">
        <v>3458</v>
      </c>
    </row>
    <row r="918" spans="2:23">
      <c r="B918" s="85">
        <v>915</v>
      </c>
      <c r="C918" s="6" t="s">
        <v>4071</v>
      </c>
      <c r="D918" s="6" t="s">
        <v>219</v>
      </c>
      <c r="E918" s="6" t="s">
        <v>21</v>
      </c>
      <c r="F918" s="53">
        <v>44211</v>
      </c>
      <c r="G918" s="6" t="s">
        <v>490</v>
      </c>
      <c r="H918" s="53">
        <v>44211</v>
      </c>
      <c r="I918" s="60" t="s">
        <v>3249</v>
      </c>
      <c r="J918" s="60" t="s">
        <v>2535</v>
      </c>
      <c r="K918" s="32"/>
      <c r="L918" s="32"/>
      <c r="M918" s="148">
        <v>782400</v>
      </c>
      <c r="N918" s="148">
        <f t="shared" si="31"/>
        <v>860640.00000000012</v>
      </c>
      <c r="O918" s="132"/>
      <c r="P918" s="33"/>
      <c r="Q918" s="34"/>
      <c r="R918" s="8" t="s">
        <v>1144</v>
      </c>
      <c r="S918" s="39">
        <v>44216</v>
      </c>
      <c r="T918" s="39">
        <v>44253</v>
      </c>
      <c r="U918" s="6" t="s">
        <v>257</v>
      </c>
      <c r="V918" s="4" t="s">
        <v>3341</v>
      </c>
      <c r="W918" s="5" t="s">
        <v>3342</v>
      </c>
    </row>
    <row r="919" spans="2:23" s="103" customFormat="1">
      <c r="B919" s="85">
        <v>916</v>
      </c>
      <c r="C919" s="6" t="s">
        <v>4071</v>
      </c>
      <c r="D919" s="6" t="s">
        <v>219</v>
      </c>
      <c r="E919" s="6" t="s">
        <v>915</v>
      </c>
      <c r="F919" s="53">
        <v>44211</v>
      </c>
      <c r="G919" s="6" t="s">
        <v>490</v>
      </c>
      <c r="H919" s="53">
        <v>44211</v>
      </c>
      <c r="I919" s="60" t="s">
        <v>3253</v>
      </c>
      <c r="J919" s="60" t="s">
        <v>2548</v>
      </c>
      <c r="K919" s="32"/>
      <c r="L919" s="32"/>
      <c r="M919" s="148">
        <v>519900</v>
      </c>
      <c r="N919" s="148">
        <f t="shared" si="31"/>
        <v>571890</v>
      </c>
      <c r="O919" s="132"/>
      <c r="P919" s="33"/>
      <c r="Q919" s="34"/>
      <c r="R919" s="8" t="s">
        <v>1148</v>
      </c>
      <c r="S919" s="39">
        <v>44218</v>
      </c>
      <c r="T919" s="39">
        <v>44253</v>
      </c>
      <c r="U919" s="6" t="s">
        <v>257</v>
      </c>
      <c r="V919" s="4" t="s">
        <v>3343</v>
      </c>
      <c r="W919" s="5" t="s">
        <v>3344</v>
      </c>
    </row>
    <row r="920" spans="2:23" s="103" customFormat="1">
      <c r="B920" s="89">
        <v>917</v>
      </c>
      <c r="C920" s="88" t="s">
        <v>2257</v>
      </c>
      <c r="D920" s="88" t="s">
        <v>219</v>
      </c>
      <c r="E920" s="88" t="s">
        <v>3246</v>
      </c>
      <c r="F920" s="90">
        <v>44211</v>
      </c>
      <c r="G920" s="88" t="s">
        <v>178</v>
      </c>
      <c r="H920" s="90">
        <v>44211</v>
      </c>
      <c r="I920" s="91" t="s">
        <v>3254</v>
      </c>
      <c r="J920" s="91" t="s">
        <v>2228</v>
      </c>
      <c r="K920" s="82"/>
      <c r="L920" s="82"/>
      <c r="M920" s="151">
        <v>16700</v>
      </c>
      <c r="N920" s="151">
        <v>20200</v>
      </c>
      <c r="O920" s="137"/>
      <c r="P920" s="92"/>
      <c r="Q920" s="93"/>
      <c r="R920" s="81" t="s">
        <v>2229</v>
      </c>
      <c r="S920" s="81" t="s">
        <v>236</v>
      </c>
      <c r="T920" s="65">
        <v>44214</v>
      </c>
      <c r="U920" s="88" t="s">
        <v>237</v>
      </c>
      <c r="V920" s="81" t="s">
        <v>3255</v>
      </c>
      <c r="W920" s="83" t="s">
        <v>3345</v>
      </c>
    </row>
    <row r="921" spans="2:23" s="103" customFormat="1">
      <c r="B921" s="89">
        <v>918</v>
      </c>
      <c r="C921" s="88" t="s">
        <v>2257</v>
      </c>
      <c r="D921" s="88" t="s">
        <v>219</v>
      </c>
      <c r="E921" s="88" t="s">
        <v>3246</v>
      </c>
      <c r="F921" s="90">
        <v>44211</v>
      </c>
      <c r="G921" s="88" t="s">
        <v>178</v>
      </c>
      <c r="H921" s="90">
        <v>44211</v>
      </c>
      <c r="I921" s="91" t="s">
        <v>3256</v>
      </c>
      <c r="J921" s="91" t="s">
        <v>2838</v>
      </c>
      <c r="K921" s="82"/>
      <c r="L921" s="82"/>
      <c r="M921" s="151"/>
      <c r="N921" s="151">
        <v>47790</v>
      </c>
      <c r="O921" s="137"/>
      <c r="P921" s="92"/>
      <c r="Q921" s="93"/>
      <c r="R921" s="81" t="s">
        <v>293</v>
      </c>
      <c r="S921" s="81" t="s">
        <v>236</v>
      </c>
      <c r="T921" s="65">
        <v>44214</v>
      </c>
      <c r="U921" s="88" t="s">
        <v>237</v>
      </c>
      <c r="V921" s="81" t="s">
        <v>3257</v>
      </c>
      <c r="W921" s="83" t="s">
        <v>6224</v>
      </c>
    </row>
    <row r="922" spans="2:23">
      <c r="B922" s="89">
        <v>919</v>
      </c>
      <c r="C922" s="88" t="s">
        <v>2257</v>
      </c>
      <c r="D922" s="88" t="s">
        <v>219</v>
      </c>
      <c r="E922" s="88" t="s">
        <v>3246</v>
      </c>
      <c r="F922" s="90">
        <v>44211</v>
      </c>
      <c r="G922" s="88" t="s">
        <v>178</v>
      </c>
      <c r="H922" s="90">
        <v>44211</v>
      </c>
      <c r="I922" s="91" t="s">
        <v>3258</v>
      </c>
      <c r="J922" s="91" t="s">
        <v>3259</v>
      </c>
      <c r="K922" s="82"/>
      <c r="L922" s="82"/>
      <c r="M922" s="151">
        <v>76962</v>
      </c>
      <c r="N922" s="151">
        <v>84658</v>
      </c>
      <c r="O922" s="137"/>
      <c r="P922" s="92"/>
      <c r="Q922" s="93"/>
      <c r="R922" s="81" t="s">
        <v>317</v>
      </c>
      <c r="S922" s="81" t="s">
        <v>236</v>
      </c>
      <c r="T922" s="65">
        <v>44214</v>
      </c>
      <c r="U922" s="88" t="s">
        <v>237</v>
      </c>
      <c r="V922" s="81" t="s">
        <v>3260</v>
      </c>
      <c r="W922" s="83" t="s">
        <v>3346</v>
      </c>
    </row>
    <row r="923" spans="2:23">
      <c r="B923" s="85">
        <v>920</v>
      </c>
      <c r="C923" s="6" t="s">
        <v>2257</v>
      </c>
      <c r="D923" s="6" t="s">
        <v>219</v>
      </c>
      <c r="E923" s="6" t="s">
        <v>3246</v>
      </c>
      <c r="F923" s="53">
        <v>44211</v>
      </c>
      <c r="G923" s="6" t="s">
        <v>178</v>
      </c>
      <c r="H923" s="53">
        <v>44211</v>
      </c>
      <c r="I923" s="60" t="s">
        <v>3261</v>
      </c>
      <c r="J923" s="60" t="s">
        <v>2725</v>
      </c>
      <c r="K923" s="32"/>
      <c r="L923" s="32"/>
      <c r="M923" s="148">
        <v>410000</v>
      </c>
      <c r="N923" s="148">
        <f>M923*1.1</f>
        <v>451000.00000000006</v>
      </c>
      <c r="O923" s="132"/>
      <c r="P923" s="33"/>
      <c r="Q923" s="34"/>
      <c r="R923" s="8" t="s">
        <v>1244</v>
      </c>
      <c r="S923" s="39">
        <v>44218</v>
      </c>
      <c r="T923" s="39">
        <v>44253</v>
      </c>
      <c r="U923" s="6" t="s">
        <v>257</v>
      </c>
      <c r="V923" s="4" t="s">
        <v>3347</v>
      </c>
      <c r="W923" s="5" t="s">
        <v>3348</v>
      </c>
    </row>
    <row r="924" spans="2:23">
      <c r="B924" s="85">
        <v>921</v>
      </c>
      <c r="C924" s="6" t="s">
        <v>2257</v>
      </c>
      <c r="D924" s="6" t="s">
        <v>219</v>
      </c>
      <c r="E924" s="6" t="s">
        <v>21</v>
      </c>
      <c r="F924" s="53">
        <v>44214</v>
      </c>
      <c r="G924" s="6" t="s">
        <v>3262</v>
      </c>
      <c r="H924" s="53">
        <v>44214</v>
      </c>
      <c r="I924" s="60" t="s">
        <v>3263</v>
      </c>
      <c r="J924" s="60" t="s">
        <v>3264</v>
      </c>
      <c r="K924" s="32"/>
      <c r="L924" s="32"/>
      <c r="M924" s="148">
        <v>28800</v>
      </c>
      <c r="N924" s="148">
        <v>31300</v>
      </c>
      <c r="O924" s="132"/>
      <c r="P924" s="33"/>
      <c r="Q924" s="34"/>
      <c r="R924" s="8" t="s">
        <v>302</v>
      </c>
      <c r="S924" s="81" t="s">
        <v>236</v>
      </c>
      <c r="T924" s="39">
        <v>44214</v>
      </c>
      <c r="U924" s="88" t="s">
        <v>237</v>
      </c>
      <c r="V924" s="4" t="s">
        <v>238</v>
      </c>
      <c r="W924" s="5" t="s">
        <v>3349</v>
      </c>
    </row>
    <row r="925" spans="2:23">
      <c r="B925" s="85">
        <v>922</v>
      </c>
      <c r="C925" s="6" t="s">
        <v>3979</v>
      </c>
      <c r="D925" s="6" t="s">
        <v>219</v>
      </c>
      <c r="E925" s="6" t="s">
        <v>21</v>
      </c>
      <c r="F925" s="53">
        <v>44214</v>
      </c>
      <c r="G925" s="6" t="s">
        <v>178</v>
      </c>
      <c r="H925" s="53">
        <v>44214</v>
      </c>
      <c r="I925" s="60" t="s">
        <v>3265</v>
      </c>
      <c r="J925" s="60" t="s">
        <v>3266</v>
      </c>
      <c r="K925" s="32"/>
      <c r="L925" s="32"/>
      <c r="M925" s="148">
        <v>79960</v>
      </c>
      <c r="N925" s="148">
        <v>87956</v>
      </c>
      <c r="O925" s="132"/>
      <c r="P925" s="33"/>
      <c r="Q925" s="34"/>
      <c r="R925" s="8" t="s">
        <v>318</v>
      </c>
      <c r="S925" s="81" t="s">
        <v>236</v>
      </c>
      <c r="T925" s="39">
        <v>44214</v>
      </c>
      <c r="U925" s="88" t="s">
        <v>237</v>
      </c>
      <c r="V925" s="4" t="s">
        <v>238</v>
      </c>
      <c r="W925" s="5" t="s">
        <v>3350</v>
      </c>
    </row>
    <row r="926" spans="2:23">
      <c r="B926" s="85">
        <v>923</v>
      </c>
      <c r="C926" s="6" t="s">
        <v>2257</v>
      </c>
      <c r="D926" s="6" t="s">
        <v>219</v>
      </c>
      <c r="E926" s="6" t="s">
        <v>3246</v>
      </c>
      <c r="F926" s="53">
        <v>44211</v>
      </c>
      <c r="G926" s="6" t="s">
        <v>178</v>
      </c>
      <c r="H926" s="53">
        <v>44214</v>
      </c>
      <c r="I926" s="60" t="s">
        <v>3267</v>
      </c>
      <c r="J926" s="60" t="s">
        <v>2834</v>
      </c>
      <c r="K926" s="32"/>
      <c r="L926" s="32"/>
      <c r="M926" s="148">
        <v>16050</v>
      </c>
      <c r="N926" s="148">
        <f t="shared" ref="N926:N932" si="32">M926*1.1</f>
        <v>17655</v>
      </c>
      <c r="O926" s="132"/>
      <c r="P926" s="33"/>
      <c r="Q926" s="34"/>
      <c r="R926" s="8" t="s">
        <v>1703</v>
      </c>
      <c r="S926" s="39">
        <v>44216</v>
      </c>
      <c r="T926" s="39">
        <v>44253</v>
      </c>
      <c r="U926" s="6" t="s">
        <v>257</v>
      </c>
      <c r="V926" s="4" t="s">
        <v>3268</v>
      </c>
      <c r="W926" s="5" t="s">
        <v>3269</v>
      </c>
    </row>
    <row r="927" spans="2:23">
      <c r="B927" s="85">
        <v>924</v>
      </c>
      <c r="C927" s="6" t="s">
        <v>3979</v>
      </c>
      <c r="D927" s="6" t="s">
        <v>219</v>
      </c>
      <c r="E927" s="6" t="s">
        <v>21</v>
      </c>
      <c r="F927" s="53">
        <v>44210</v>
      </c>
      <c r="G927" s="6" t="s">
        <v>178</v>
      </c>
      <c r="H927" s="53">
        <v>44214</v>
      </c>
      <c r="I927" s="60" t="s">
        <v>3179</v>
      </c>
      <c r="J927" s="60" t="s">
        <v>3270</v>
      </c>
      <c r="K927" s="32"/>
      <c r="L927" s="32"/>
      <c r="M927" s="148">
        <v>1176400</v>
      </c>
      <c r="N927" s="148">
        <f t="shared" si="32"/>
        <v>1294040</v>
      </c>
      <c r="O927" s="132"/>
      <c r="P927" s="33"/>
      <c r="Q927" s="34"/>
      <c r="R927" s="8" t="s">
        <v>1246</v>
      </c>
      <c r="S927" s="39">
        <v>44217</v>
      </c>
      <c r="T927" s="39">
        <v>44253</v>
      </c>
      <c r="U927" s="6" t="s">
        <v>257</v>
      </c>
      <c r="V927" s="4" t="s">
        <v>3351</v>
      </c>
      <c r="W927" s="5" t="s">
        <v>3352</v>
      </c>
    </row>
    <row r="928" spans="2:23">
      <c r="B928" s="85">
        <v>925</v>
      </c>
      <c r="C928" s="6" t="s">
        <v>4071</v>
      </c>
      <c r="D928" s="6" t="s">
        <v>219</v>
      </c>
      <c r="E928" s="6" t="s">
        <v>21</v>
      </c>
      <c r="F928" s="53">
        <v>44210</v>
      </c>
      <c r="G928" s="6" t="s">
        <v>490</v>
      </c>
      <c r="H928" s="53">
        <v>44215</v>
      </c>
      <c r="I928" s="60" t="s">
        <v>3271</v>
      </c>
      <c r="J928" s="60" t="s">
        <v>3272</v>
      </c>
      <c r="K928" s="32"/>
      <c r="L928" s="32"/>
      <c r="M928" s="148">
        <v>10790000</v>
      </c>
      <c r="N928" s="148">
        <f t="shared" si="32"/>
        <v>11869000.000000002</v>
      </c>
      <c r="O928" s="132"/>
      <c r="P928" s="33"/>
      <c r="Q928" s="34"/>
      <c r="R928" s="8" t="s">
        <v>10</v>
      </c>
      <c r="S928" s="39">
        <v>44221</v>
      </c>
      <c r="T928" s="39">
        <v>44253</v>
      </c>
      <c r="U928" s="6" t="s">
        <v>257</v>
      </c>
      <c r="V928" s="4" t="s">
        <v>3459</v>
      </c>
      <c r="W928" s="5" t="s">
        <v>3460</v>
      </c>
    </row>
    <row r="929" spans="2:23">
      <c r="B929" s="85">
        <v>926</v>
      </c>
      <c r="C929" s="6" t="s">
        <v>4071</v>
      </c>
      <c r="D929" s="6" t="s">
        <v>219</v>
      </c>
      <c r="E929" s="6" t="s">
        <v>21</v>
      </c>
      <c r="F929" s="53">
        <v>44210</v>
      </c>
      <c r="G929" s="6" t="s">
        <v>490</v>
      </c>
      <c r="H929" s="53">
        <v>44214</v>
      </c>
      <c r="I929" s="60" t="s">
        <v>3271</v>
      </c>
      <c r="J929" s="60" t="s">
        <v>3273</v>
      </c>
      <c r="K929" s="32"/>
      <c r="L929" s="32"/>
      <c r="M929" s="148">
        <v>1692000</v>
      </c>
      <c r="N929" s="148">
        <f t="shared" si="32"/>
        <v>1861200.0000000002</v>
      </c>
      <c r="O929" s="132"/>
      <c r="P929" s="33"/>
      <c r="Q929" s="34"/>
      <c r="R929" s="8" t="s">
        <v>1246</v>
      </c>
      <c r="S929" s="39">
        <v>44217</v>
      </c>
      <c r="T929" s="39">
        <v>44253</v>
      </c>
      <c r="U929" s="6" t="s">
        <v>257</v>
      </c>
      <c r="V929" s="4" t="s">
        <v>3353</v>
      </c>
      <c r="W929" s="5" t="s">
        <v>3354</v>
      </c>
    </row>
    <row r="930" spans="2:23">
      <c r="B930" s="85">
        <v>927</v>
      </c>
      <c r="C930" s="6" t="s">
        <v>2257</v>
      </c>
      <c r="D930" s="6" t="s">
        <v>219</v>
      </c>
      <c r="E930" s="6" t="s">
        <v>3246</v>
      </c>
      <c r="F930" s="53">
        <v>44214</v>
      </c>
      <c r="G930" s="6" t="s">
        <v>178</v>
      </c>
      <c r="H930" s="53">
        <v>44214</v>
      </c>
      <c r="I930" s="60" t="s">
        <v>3274</v>
      </c>
      <c r="J930" s="60" t="s">
        <v>1893</v>
      </c>
      <c r="K930" s="32"/>
      <c r="L930" s="32"/>
      <c r="M930" s="148">
        <v>200000</v>
      </c>
      <c r="N930" s="148">
        <f t="shared" si="32"/>
        <v>220000.00000000003</v>
      </c>
      <c r="O930" s="132"/>
      <c r="P930" s="33"/>
      <c r="Q930" s="34"/>
      <c r="R930" s="8" t="s">
        <v>1627</v>
      </c>
      <c r="S930" s="39">
        <v>44230</v>
      </c>
      <c r="T930" s="39">
        <v>44253</v>
      </c>
      <c r="U930" s="6" t="s">
        <v>257</v>
      </c>
      <c r="V930" s="4" t="s">
        <v>3355</v>
      </c>
      <c r="W930" s="5" t="s">
        <v>3356</v>
      </c>
    </row>
    <row r="931" spans="2:23">
      <c r="B931" s="85">
        <v>928</v>
      </c>
      <c r="C931" s="6" t="s">
        <v>2257</v>
      </c>
      <c r="D931" s="6" t="s">
        <v>219</v>
      </c>
      <c r="E931" s="6" t="s">
        <v>3246</v>
      </c>
      <c r="F931" s="53">
        <v>44211</v>
      </c>
      <c r="G931" s="6" t="s">
        <v>178</v>
      </c>
      <c r="H931" s="53">
        <v>44215</v>
      </c>
      <c r="I931" s="60" t="s">
        <v>3275</v>
      </c>
      <c r="J931" s="60" t="s">
        <v>3276</v>
      </c>
      <c r="K931" s="32"/>
      <c r="L931" s="32"/>
      <c r="M931" s="148">
        <v>735500</v>
      </c>
      <c r="N931" s="148">
        <f t="shared" si="32"/>
        <v>809050.00000000012</v>
      </c>
      <c r="O931" s="132"/>
      <c r="P931" s="33"/>
      <c r="Q931" s="34"/>
      <c r="R931" s="8" t="s">
        <v>1246</v>
      </c>
      <c r="S931" s="39">
        <v>44217</v>
      </c>
      <c r="T931" s="39">
        <v>44253</v>
      </c>
      <c r="U931" s="6" t="s">
        <v>257</v>
      </c>
      <c r="V931" s="4" t="s">
        <v>3357</v>
      </c>
      <c r="W931" s="5" t="s">
        <v>3358</v>
      </c>
    </row>
    <row r="932" spans="2:23">
      <c r="B932" s="85">
        <v>929</v>
      </c>
      <c r="C932" s="6" t="s">
        <v>3979</v>
      </c>
      <c r="D932" s="6" t="s">
        <v>219</v>
      </c>
      <c r="E932" s="6" t="s">
        <v>21</v>
      </c>
      <c r="F932" s="53">
        <v>44212</v>
      </c>
      <c r="G932" s="6" t="s">
        <v>178</v>
      </c>
      <c r="H932" s="53">
        <v>44215</v>
      </c>
      <c r="I932" s="60" t="s">
        <v>3277</v>
      </c>
      <c r="J932" s="60" t="s">
        <v>3278</v>
      </c>
      <c r="K932" s="32"/>
      <c r="L932" s="32"/>
      <c r="M932" s="148">
        <v>154000</v>
      </c>
      <c r="N932" s="148">
        <f t="shared" si="32"/>
        <v>169400</v>
      </c>
      <c r="O932" s="132"/>
      <c r="P932" s="33"/>
      <c r="Q932" s="34"/>
      <c r="R932" s="8" t="s">
        <v>1246</v>
      </c>
      <c r="S932" s="39">
        <v>44217</v>
      </c>
      <c r="T932" s="39">
        <v>44253</v>
      </c>
      <c r="U932" s="6" t="s">
        <v>257</v>
      </c>
      <c r="V932" s="4" t="s">
        <v>3359</v>
      </c>
      <c r="W932" s="5" t="s">
        <v>3360</v>
      </c>
    </row>
    <row r="933" spans="2:23">
      <c r="B933" s="85">
        <v>930</v>
      </c>
      <c r="C933" s="6" t="s">
        <v>2257</v>
      </c>
      <c r="D933" s="6" t="s">
        <v>219</v>
      </c>
      <c r="E933" s="6" t="s">
        <v>21</v>
      </c>
      <c r="F933" s="53">
        <v>44215</v>
      </c>
      <c r="G933" s="6" t="s">
        <v>3084</v>
      </c>
      <c r="H933" s="53">
        <v>44215</v>
      </c>
      <c r="I933" s="60" t="s">
        <v>3279</v>
      </c>
      <c r="J933" s="60" t="s">
        <v>3086</v>
      </c>
      <c r="K933" s="32"/>
      <c r="L933" s="32"/>
      <c r="M933" s="146"/>
      <c r="N933" s="146">
        <v>27500</v>
      </c>
      <c r="O933" s="132"/>
      <c r="P933" s="33"/>
      <c r="Q933" s="34"/>
      <c r="R933" s="8" t="s">
        <v>302</v>
      </c>
      <c r="S933" s="8" t="s">
        <v>236</v>
      </c>
      <c r="T933" s="39">
        <v>44215</v>
      </c>
      <c r="U933" s="6" t="s">
        <v>237</v>
      </c>
      <c r="V933" s="4" t="s">
        <v>238</v>
      </c>
      <c r="W933" s="5" t="s">
        <v>3361</v>
      </c>
    </row>
    <row r="934" spans="2:23">
      <c r="B934" s="85">
        <v>931</v>
      </c>
      <c r="C934" s="6" t="s">
        <v>4071</v>
      </c>
      <c r="D934" s="6" t="s">
        <v>219</v>
      </c>
      <c r="E934" s="6" t="s">
        <v>21</v>
      </c>
      <c r="F934" s="53">
        <v>44215</v>
      </c>
      <c r="G934" s="6" t="s">
        <v>490</v>
      </c>
      <c r="H934" s="53">
        <v>44215</v>
      </c>
      <c r="I934" s="60" t="s">
        <v>3280</v>
      </c>
      <c r="J934" s="60" t="s">
        <v>3281</v>
      </c>
      <c r="K934" s="32">
        <v>60</v>
      </c>
      <c r="L934" s="32">
        <v>6000</v>
      </c>
      <c r="M934" s="148">
        <v>360000</v>
      </c>
      <c r="N934" s="148">
        <f t="shared" ref="N934:N940" si="33">M934*1.1</f>
        <v>396000.00000000006</v>
      </c>
      <c r="O934" s="132"/>
      <c r="P934" s="33"/>
      <c r="Q934" s="34"/>
      <c r="R934" s="8" t="s">
        <v>1111</v>
      </c>
      <c r="S934" s="39">
        <v>44221</v>
      </c>
      <c r="T934" s="39">
        <v>44253</v>
      </c>
      <c r="U934" s="6" t="s">
        <v>257</v>
      </c>
      <c r="V934" s="4" t="s">
        <v>3362</v>
      </c>
      <c r="W934" s="5" t="s">
        <v>3363</v>
      </c>
    </row>
    <row r="935" spans="2:23">
      <c r="B935" s="85">
        <v>932</v>
      </c>
      <c r="C935" s="6" t="s">
        <v>4071</v>
      </c>
      <c r="D935" s="6" t="s">
        <v>219</v>
      </c>
      <c r="E935" s="6" t="s">
        <v>21</v>
      </c>
      <c r="F935" s="53">
        <v>44215</v>
      </c>
      <c r="G935" s="6" t="s">
        <v>178</v>
      </c>
      <c r="H935" s="53">
        <v>44215</v>
      </c>
      <c r="I935" s="60" t="s">
        <v>3364</v>
      </c>
      <c r="J935" s="60" t="s">
        <v>3365</v>
      </c>
      <c r="K935" s="32">
        <v>19</v>
      </c>
      <c r="L935" s="32">
        <v>115000</v>
      </c>
      <c r="M935" s="148">
        <v>2185000</v>
      </c>
      <c r="N935" s="148">
        <f t="shared" si="33"/>
        <v>2403500</v>
      </c>
      <c r="O935" s="132"/>
      <c r="P935" s="33"/>
      <c r="Q935" s="34"/>
      <c r="R935" s="8" t="s">
        <v>1244</v>
      </c>
      <c r="S935" s="39">
        <v>44221</v>
      </c>
      <c r="T935" s="39">
        <v>44253</v>
      </c>
      <c r="U935" s="6" t="s">
        <v>257</v>
      </c>
      <c r="V935" s="4" t="s">
        <v>3461</v>
      </c>
      <c r="W935" s="5" t="s">
        <v>3462</v>
      </c>
    </row>
    <row r="936" spans="2:23">
      <c r="B936" s="85">
        <v>933</v>
      </c>
      <c r="C936" s="6" t="s">
        <v>398</v>
      </c>
      <c r="D936" s="6" t="s">
        <v>219</v>
      </c>
      <c r="E936" s="6" t="s">
        <v>964</v>
      </c>
      <c r="F936" s="53">
        <v>44214</v>
      </c>
      <c r="G936" s="6" t="s">
        <v>947</v>
      </c>
      <c r="H936" s="53">
        <v>44215</v>
      </c>
      <c r="I936" s="60" t="s">
        <v>3366</v>
      </c>
      <c r="J936" s="60" t="s">
        <v>3367</v>
      </c>
      <c r="K936" s="32"/>
      <c r="L936" s="32"/>
      <c r="M936" s="148">
        <v>1882000</v>
      </c>
      <c r="N936" s="148">
        <f t="shared" si="33"/>
        <v>2070200.0000000002</v>
      </c>
      <c r="O936" s="132"/>
      <c r="P936" s="33"/>
      <c r="Q936" s="34"/>
      <c r="R936" s="8" t="s">
        <v>10</v>
      </c>
      <c r="S936" s="39">
        <v>44232</v>
      </c>
      <c r="T936" s="39">
        <v>44285</v>
      </c>
      <c r="U936" s="6" t="s">
        <v>257</v>
      </c>
      <c r="V936" s="4" t="s">
        <v>3652</v>
      </c>
      <c r="W936" s="5" t="s">
        <v>3653</v>
      </c>
    </row>
    <row r="937" spans="2:23">
      <c r="B937" s="85">
        <v>934</v>
      </c>
      <c r="C937" s="6" t="s">
        <v>4081</v>
      </c>
      <c r="D937" s="6" t="s">
        <v>219</v>
      </c>
      <c r="E937" s="6" t="s">
        <v>964</v>
      </c>
      <c r="F937" s="53">
        <v>44215</v>
      </c>
      <c r="G937" s="6" t="s">
        <v>2404</v>
      </c>
      <c r="H937" s="53">
        <v>44215</v>
      </c>
      <c r="I937" s="60" t="s">
        <v>3368</v>
      </c>
      <c r="J937" s="60" t="s">
        <v>3369</v>
      </c>
      <c r="K937" s="32"/>
      <c r="L937" s="32"/>
      <c r="M937" s="148">
        <v>448000</v>
      </c>
      <c r="N937" s="148">
        <f t="shared" si="33"/>
        <v>492800.00000000006</v>
      </c>
      <c r="O937" s="132"/>
      <c r="P937" s="33"/>
      <c r="Q937" s="34"/>
      <c r="R937" s="8" t="s">
        <v>10</v>
      </c>
      <c r="S937" s="39">
        <v>44232</v>
      </c>
      <c r="T937" s="39">
        <v>44285</v>
      </c>
      <c r="U937" s="6" t="s">
        <v>257</v>
      </c>
      <c r="V937" s="4" t="s">
        <v>3727</v>
      </c>
      <c r="W937" s="5" t="s">
        <v>3728</v>
      </c>
    </row>
    <row r="938" spans="2:23">
      <c r="B938" s="85">
        <v>935</v>
      </c>
      <c r="C938" s="6" t="s">
        <v>2257</v>
      </c>
      <c r="D938" s="6" t="s">
        <v>219</v>
      </c>
      <c r="E938" s="6" t="s">
        <v>3246</v>
      </c>
      <c r="F938" s="53">
        <v>44215</v>
      </c>
      <c r="G938" s="6" t="s">
        <v>178</v>
      </c>
      <c r="H938" s="53">
        <v>44215</v>
      </c>
      <c r="I938" s="60" t="s">
        <v>3282</v>
      </c>
      <c r="J938" s="60" t="s">
        <v>3283</v>
      </c>
      <c r="K938" s="32"/>
      <c r="L938" s="32"/>
      <c r="M938" s="148">
        <v>240500</v>
      </c>
      <c r="N938" s="148">
        <f t="shared" si="33"/>
        <v>264550</v>
      </c>
      <c r="O938" s="132"/>
      <c r="P938" s="33"/>
      <c r="Q938" s="34"/>
      <c r="R938" s="8" t="s">
        <v>1181</v>
      </c>
      <c r="S938" s="39">
        <v>44221</v>
      </c>
      <c r="T938" s="39">
        <v>44253</v>
      </c>
      <c r="U938" s="6" t="s">
        <v>257</v>
      </c>
      <c r="V938" s="4" t="s">
        <v>3463</v>
      </c>
      <c r="W938" s="5" t="s">
        <v>3464</v>
      </c>
    </row>
    <row r="939" spans="2:23">
      <c r="B939" s="85">
        <v>936</v>
      </c>
      <c r="C939" s="6" t="s">
        <v>2257</v>
      </c>
      <c r="D939" s="6" t="s">
        <v>219</v>
      </c>
      <c r="E939" s="6" t="s">
        <v>3246</v>
      </c>
      <c r="F939" s="53">
        <v>44215</v>
      </c>
      <c r="G939" s="6" t="s">
        <v>178</v>
      </c>
      <c r="H939" s="53">
        <v>44215</v>
      </c>
      <c r="I939" s="60" t="s">
        <v>3284</v>
      </c>
      <c r="J939" s="60" t="s">
        <v>3285</v>
      </c>
      <c r="K939" s="32"/>
      <c r="L939" s="32"/>
      <c r="M939" s="148">
        <v>378000</v>
      </c>
      <c r="N939" s="148">
        <f t="shared" si="33"/>
        <v>415800.00000000006</v>
      </c>
      <c r="O939" s="132"/>
      <c r="P939" s="33"/>
      <c r="Q939" s="34"/>
      <c r="R939" s="8" t="s">
        <v>1244</v>
      </c>
      <c r="S939" s="39">
        <v>44222</v>
      </c>
      <c r="T939" s="39">
        <v>44253</v>
      </c>
      <c r="U939" s="6" t="s">
        <v>257</v>
      </c>
      <c r="V939" s="4" t="s">
        <v>3370</v>
      </c>
      <c r="W939" s="5" t="s">
        <v>3371</v>
      </c>
    </row>
    <row r="940" spans="2:23">
      <c r="B940" s="85">
        <v>937</v>
      </c>
      <c r="C940" s="6" t="s">
        <v>4071</v>
      </c>
      <c r="D940" s="6" t="s">
        <v>219</v>
      </c>
      <c r="E940" s="6" t="s">
        <v>21</v>
      </c>
      <c r="F940" s="53">
        <v>44215</v>
      </c>
      <c r="G940" s="6" t="s">
        <v>329</v>
      </c>
      <c r="H940" s="53">
        <v>44215</v>
      </c>
      <c r="I940" s="60" t="s">
        <v>3286</v>
      </c>
      <c r="J940" s="60" t="s">
        <v>3287</v>
      </c>
      <c r="K940" s="32"/>
      <c r="L940" s="32"/>
      <c r="M940" s="148">
        <v>187030</v>
      </c>
      <c r="N940" s="148">
        <f t="shared" si="33"/>
        <v>205733.00000000003</v>
      </c>
      <c r="O940" s="132"/>
      <c r="P940" s="33"/>
      <c r="Q940" s="34"/>
      <c r="R940" s="8" t="s">
        <v>317</v>
      </c>
      <c r="S940" s="8" t="s">
        <v>236</v>
      </c>
      <c r="T940" s="39">
        <v>44215</v>
      </c>
      <c r="U940" s="6" t="s">
        <v>237</v>
      </c>
      <c r="V940" s="4" t="s">
        <v>238</v>
      </c>
      <c r="W940" s="5" t="s">
        <v>3372</v>
      </c>
    </row>
    <row r="941" spans="2:23">
      <c r="B941" s="85">
        <v>938</v>
      </c>
      <c r="C941" s="6" t="s">
        <v>4071</v>
      </c>
      <c r="D941" s="6" t="s">
        <v>219</v>
      </c>
      <c r="E941" s="6" t="s">
        <v>21</v>
      </c>
      <c r="F941" s="53">
        <v>44215</v>
      </c>
      <c r="G941" s="6" t="s">
        <v>329</v>
      </c>
      <c r="H941" s="53">
        <v>44215</v>
      </c>
      <c r="I941" s="60" t="s">
        <v>3286</v>
      </c>
      <c r="J941" s="60" t="s">
        <v>3288</v>
      </c>
      <c r="K941" s="32"/>
      <c r="L941" s="32"/>
      <c r="M941" s="148">
        <v>21328</v>
      </c>
      <c r="N941" s="148">
        <v>23460</v>
      </c>
      <c r="O941" s="132"/>
      <c r="P941" s="33"/>
      <c r="Q941" s="34"/>
      <c r="R941" s="8" t="s">
        <v>3289</v>
      </c>
      <c r="S941" s="8" t="s">
        <v>236</v>
      </c>
      <c r="T941" s="39">
        <v>44217</v>
      </c>
      <c r="U941" s="6" t="s">
        <v>759</v>
      </c>
      <c r="V941" s="4" t="s">
        <v>3290</v>
      </c>
      <c r="W941" s="5" t="s">
        <v>3465</v>
      </c>
    </row>
    <row r="942" spans="2:23">
      <c r="B942" s="85">
        <v>939</v>
      </c>
      <c r="C942" s="6" t="s">
        <v>4079</v>
      </c>
      <c r="D942" s="6" t="s">
        <v>219</v>
      </c>
      <c r="E942" s="6" t="s">
        <v>915</v>
      </c>
      <c r="F942" s="53">
        <v>44215</v>
      </c>
      <c r="G942" s="6" t="s">
        <v>3291</v>
      </c>
      <c r="H942" s="53">
        <v>44215</v>
      </c>
      <c r="I942" s="60" t="s">
        <v>3292</v>
      </c>
      <c r="J942" s="60" t="s">
        <v>3293</v>
      </c>
      <c r="K942" s="32"/>
      <c r="L942" s="32"/>
      <c r="M942" s="148">
        <v>162000</v>
      </c>
      <c r="N942" s="148">
        <f>M942*1.1</f>
        <v>178200</v>
      </c>
      <c r="O942" s="132"/>
      <c r="P942" s="33"/>
      <c r="Q942" s="34"/>
      <c r="R942" s="8" t="s">
        <v>10</v>
      </c>
      <c r="S942" s="39">
        <v>44225</v>
      </c>
      <c r="T942" s="39">
        <v>44253</v>
      </c>
      <c r="U942" s="6" t="s">
        <v>257</v>
      </c>
      <c r="V942" s="4" t="s">
        <v>3466</v>
      </c>
      <c r="W942" s="5" t="s">
        <v>3467</v>
      </c>
    </row>
    <row r="943" spans="2:23">
      <c r="B943" s="85">
        <v>940</v>
      </c>
      <c r="C943" s="6" t="s">
        <v>4070</v>
      </c>
      <c r="D943" s="6" t="s">
        <v>219</v>
      </c>
      <c r="E943" s="6" t="s">
        <v>21</v>
      </c>
      <c r="F943" s="53">
        <v>44216</v>
      </c>
      <c r="G943" s="6" t="s">
        <v>3140</v>
      </c>
      <c r="H943" s="53">
        <v>44216</v>
      </c>
      <c r="I943" s="60" t="s">
        <v>3294</v>
      </c>
      <c r="J943" s="60" t="s">
        <v>3295</v>
      </c>
      <c r="K943" s="32"/>
      <c r="L943" s="32"/>
      <c r="M943" s="148">
        <v>8000</v>
      </c>
      <c r="N943" s="148">
        <v>10500</v>
      </c>
      <c r="O943" s="132"/>
      <c r="P943" s="33"/>
      <c r="Q943" s="34"/>
      <c r="R943" s="8" t="s">
        <v>293</v>
      </c>
      <c r="S943" s="8" t="s">
        <v>236</v>
      </c>
      <c r="T943" s="53">
        <v>44216</v>
      </c>
      <c r="U943" s="6" t="s">
        <v>237</v>
      </c>
      <c r="V943" s="4" t="s">
        <v>238</v>
      </c>
      <c r="W943" s="5" t="s">
        <v>3373</v>
      </c>
    </row>
    <row r="944" spans="2:23">
      <c r="B944" s="85">
        <v>941</v>
      </c>
      <c r="C944" s="6" t="s">
        <v>2257</v>
      </c>
      <c r="D944" s="6" t="s">
        <v>219</v>
      </c>
      <c r="E944" s="6" t="s">
        <v>3246</v>
      </c>
      <c r="F944" s="53">
        <v>44215</v>
      </c>
      <c r="G944" s="6" t="s">
        <v>178</v>
      </c>
      <c r="H944" s="53">
        <v>44216</v>
      </c>
      <c r="I944" s="60" t="s">
        <v>3374</v>
      </c>
      <c r="J944" s="60" t="s">
        <v>3375</v>
      </c>
      <c r="K944" s="32">
        <v>2</v>
      </c>
      <c r="L944" s="32">
        <v>1270000</v>
      </c>
      <c r="M944" s="148">
        <v>2540000</v>
      </c>
      <c r="N944" s="148">
        <f>M944*1.1</f>
        <v>2794000</v>
      </c>
      <c r="O944" s="132"/>
      <c r="P944" s="33"/>
      <c r="Q944" s="34"/>
      <c r="R944" s="8" t="s">
        <v>592</v>
      </c>
      <c r="S944" s="39">
        <v>44223</v>
      </c>
      <c r="T944" s="39">
        <v>44253</v>
      </c>
      <c r="U944" s="6" t="s">
        <v>257</v>
      </c>
      <c r="V944" s="4" t="s">
        <v>3468</v>
      </c>
      <c r="W944" s="5" t="s">
        <v>3376</v>
      </c>
    </row>
    <row r="945" spans="2:23">
      <c r="B945" s="85">
        <v>942</v>
      </c>
      <c r="C945" s="6" t="s">
        <v>4071</v>
      </c>
      <c r="D945" s="6" t="s">
        <v>219</v>
      </c>
      <c r="E945" s="6" t="s">
        <v>21</v>
      </c>
      <c r="F945" s="53">
        <v>44216</v>
      </c>
      <c r="G945" s="6" t="s">
        <v>490</v>
      </c>
      <c r="H945" s="53">
        <v>44216</v>
      </c>
      <c r="I945" s="60" t="s">
        <v>3296</v>
      </c>
      <c r="J945" s="60" t="s">
        <v>3297</v>
      </c>
      <c r="K945" s="32"/>
      <c r="L945" s="32"/>
      <c r="M945" s="148">
        <v>138000</v>
      </c>
      <c r="N945" s="148">
        <v>140500</v>
      </c>
      <c r="O945" s="132"/>
      <c r="P945" s="33"/>
      <c r="Q945" s="34"/>
      <c r="R945" s="8" t="s">
        <v>293</v>
      </c>
      <c r="S945" s="8" t="s">
        <v>236</v>
      </c>
      <c r="T945" s="53">
        <v>44216</v>
      </c>
      <c r="U945" s="6" t="s">
        <v>237</v>
      </c>
      <c r="V945" s="4" t="s">
        <v>238</v>
      </c>
      <c r="W945" s="5" t="s">
        <v>3377</v>
      </c>
    </row>
    <row r="946" spans="2:23">
      <c r="B946" s="85">
        <v>943</v>
      </c>
      <c r="C946" s="6" t="s">
        <v>4071</v>
      </c>
      <c r="D946" s="6" t="s">
        <v>219</v>
      </c>
      <c r="E946" s="6" t="s">
        <v>21</v>
      </c>
      <c r="F946" s="53">
        <v>44216</v>
      </c>
      <c r="G946" s="6" t="s">
        <v>490</v>
      </c>
      <c r="H946" s="53">
        <v>44216</v>
      </c>
      <c r="I946" s="60" t="s">
        <v>3296</v>
      </c>
      <c r="J946" s="60" t="s">
        <v>3298</v>
      </c>
      <c r="K946" s="32"/>
      <c r="L946" s="32"/>
      <c r="M946" s="148">
        <v>37980</v>
      </c>
      <c r="N946" s="148">
        <v>41778</v>
      </c>
      <c r="O946" s="132"/>
      <c r="P946" s="33"/>
      <c r="Q946" s="34"/>
      <c r="R946" s="8" t="s">
        <v>317</v>
      </c>
      <c r="S946" s="8" t="s">
        <v>236</v>
      </c>
      <c r="T946" s="53">
        <v>44216</v>
      </c>
      <c r="U946" s="6" t="s">
        <v>237</v>
      </c>
      <c r="V946" s="4" t="s">
        <v>238</v>
      </c>
      <c r="W946" s="5" t="s">
        <v>3378</v>
      </c>
    </row>
    <row r="947" spans="2:23">
      <c r="B947" s="85">
        <v>944</v>
      </c>
      <c r="C947" s="6" t="s">
        <v>4071</v>
      </c>
      <c r="D947" s="6" t="s">
        <v>219</v>
      </c>
      <c r="E947" s="6" t="s">
        <v>21</v>
      </c>
      <c r="F947" s="53">
        <v>44216</v>
      </c>
      <c r="G947" s="6" t="s">
        <v>490</v>
      </c>
      <c r="H947" s="53">
        <v>44216</v>
      </c>
      <c r="I947" s="60" t="s">
        <v>3296</v>
      </c>
      <c r="J947" s="60" t="s">
        <v>3379</v>
      </c>
      <c r="K947" s="32"/>
      <c r="L947" s="32"/>
      <c r="M947" s="148">
        <v>203200</v>
      </c>
      <c r="N947" s="148">
        <v>223520</v>
      </c>
      <c r="O947" s="132"/>
      <c r="P947" s="33"/>
      <c r="Q947" s="34"/>
      <c r="R947" s="8" t="s">
        <v>318</v>
      </c>
      <c r="S947" s="8" t="s">
        <v>236</v>
      </c>
      <c r="T947" s="53">
        <v>44216</v>
      </c>
      <c r="U947" s="6" t="s">
        <v>237</v>
      </c>
      <c r="V947" s="4" t="s">
        <v>238</v>
      </c>
      <c r="W947" s="5" t="s">
        <v>3469</v>
      </c>
    </row>
    <row r="948" spans="2:23">
      <c r="B948" s="85">
        <v>945</v>
      </c>
      <c r="C948" s="6" t="s">
        <v>2257</v>
      </c>
      <c r="D948" s="6" t="s">
        <v>219</v>
      </c>
      <c r="E948" s="6" t="s">
        <v>3246</v>
      </c>
      <c r="F948" s="53">
        <v>44216</v>
      </c>
      <c r="G948" s="6" t="s">
        <v>178</v>
      </c>
      <c r="H948" s="53">
        <v>44216</v>
      </c>
      <c r="I948" s="60" t="s">
        <v>3299</v>
      </c>
      <c r="J948" s="60" t="s">
        <v>3300</v>
      </c>
      <c r="K948" s="32"/>
      <c r="L948" s="32"/>
      <c r="M948" s="148">
        <v>24850</v>
      </c>
      <c r="N948" s="148">
        <f t="shared" ref="N948:N954" si="34">M948*1.1</f>
        <v>27335.000000000004</v>
      </c>
      <c r="O948" s="132"/>
      <c r="P948" s="33"/>
      <c r="Q948" s="34"/>
      <c r="R948" s="8" t="s">
        <v>1181</v>
      </c>
      <c r="S948" s="39">
        <v>44221</v>
      </c>
      <c r="T948" s="39">
        <v>44253</v>
      </c>
      <c r="U948" s="6" t="s">
        <v>257</v>
      </c>
      <c r="V948" s="4" t="s">
        <v>3470</v>
      </c>
      <c r="W948" s="5" t="s">
        <v>3471</v>
      </c>
    </row>
    <row r="949" spans="2:23">
      <c r="B949" s="85">
        <v>946</v>
      </c>
      <c r="C949" s="6" t="s">
        <v>3124</v>
      </c>
      <c r="D949" s="6" t="s">
        <v>218</v>
      </c>
      <c r="E949" s="6" t="s">
        <v>21</v>
      </c>
      <c r="F949" s="53">
        <v>44215</v>
      </c>
      <c r="G949" s="6" t="s">
        <v>15</v>
      </c>
      <c r="H949" s="53">
        <v>44216</v>
      </c>
      <c r="I949" s="60" t="s">
        <v>3301</v>
      </c>
      <c r="J949" s="60" t="s">
        <v>3302</v>
      </c>
      <c r="K949" s="32">
        <v>640</v>
      </c>
      <c r="L949" s="32"/>
      <c r="M949" s="148">
        <v>54000</v>
      </c>
      <c r="N949" s="148">
        <f t="shared" si="34"/>
        <v>59400.000000000007</v>
      </c>
      <c r="O949" s="132"/>
      <c r="P949" s="33"/>
      <c r="Q949" s="34"/>
      <c r="R949" s="8" t="s">
        <v>3303</v>
      </c>
      <c r="S949" s="39">
        <v>44225</v>
      </c>
      <c r="T949" s="39">
        <v>44225</v>
      </c>
      <c r="U949" s="6" t="s">
        <v>759</v>
      </c>
      <c r="V949" s="4" t="s">
        <v>3304</v>
      </c>
      <c r="W949" s="5" t="s">
        <v>3579</v>
      </c>
    </row>
    <row r="950" spans="2:23">
      <c r="B950" s="85">
        <v>947</v>
      </c>
      <c r="C950" s="6" t="s">
        <v>2257</v>
      </c>
      <c r="D950" s="6" t="s">
        <v>219</v>
      </c>
      <c r="E950" s="6" t="s">
        <v>3246</v>
      </c>
      <c r="F950" s="53">
        <v>44217</v>
      </c>
      <c r="G950" s="6" t="s">
        <v>2747</v>
      </c>
      <c r="H950" s="53">
        <v>44217</v>
      </c>
      <c r="I950" s="60" t="s">
        <v>2825</v>
      </c>
      <c r="J950" s="60" t="s">
        <v>1455</v>
      </c>
      <c r="K950" s="32"/>
      <c r="L950" s="32"/>
      <c r="M950" s="148">
        <v>1285400</v>
      </c>
      <c r="N950" s="148">
        <f t="shared" si="34"/>
        <v>1413940</v>
      </c>
      <c r="O950" s="132"/>
      <c r="P950" s="33"/>
      <c r="Q950" s="34"/>
      <c r="R950" s="8" t="s">
        <v>592</v>
      </c>
      <c r="S950" s="39">
        <v>44253</v>
      </c>
      <c r="T950" s="169">
        <v>44315</v>
      </c>
      <c r="U950" s="6" t="s">
        <v>257</v>
      </c>
      <c r="V950" s="4" t="s">
        <v>4082</v>
      </c>
      <c r="W950" s="5" t="s">
        <v>3985</v>
      </c>
    </row>
    <row r="951" spans="2:23">
      <c r="B951" s="85">
        <v>948</v>
      </c>
      <c r="C951" s="6" t="s">
        <v>4071</v>
      </c>
      <c r="D951" s="6" t="s">
        <v>219</v>
      </c>
      <c r="E951" s="6" t="s">
        <v>2720</v>
      </c>
      <c r="F951" s="53">
        <v>44217</v>
      </c>
      <c r="G951" s="6" t="s">
        <v>490</v>
      </c>
      <c r="H951" s="53">
        <v>44217</v>
      </c>
      <c r="I951" s="60" t="s">
        <v>3305</v>
      </c>
      <c r="J951" s="60" t="s">
        <v>3306</v>
      </c>
      <c r="K951" s="32"/>
      <c r="L951" s="32"/>
      <c r="M951" s="148">
        <v>621000</v>
      </c>
      <c r="N951" s="148">
        <f t="shared" si="34"/>
        <v>683100</v>
      </c>
      <c r="O951" s="132"/>
      <c r="P951" s="33"/>
      <c r="Q951" s="34"/>
      <c r="R951" s="8" t="s">
        <v>1126</v>
      </c>
      <c r="S951" s="39">
        <v>44253</v>
      </c>
      <c r="T951" s="39">
        <v>44253</v>
      </c>
      <c r="U951" s="6" t="s">
        <v>257</v>
      </c>
      <c r="V951" s="4" t="s">
        <v>3380</v>
      </c>
      <c r="W951" s="5" t="s">
        <v>3381</v>
      </c>
    </row>
    <row r="952" spans="2:23">
      <c r="B952" s="85">
        <v>949</v>
      </c>
      <c r="C952" s="6" t="s">
        <v>4071</v>
      </c>
      <c r="D952" s="6" t="s">
        <v>219</v>
      </c>
      <c r="E952" s="6" t="s">
        <v>915</v>
      </c>
      <c r="F952" s="53">
        <v>44217</v>
      </c>
      <c r="G952" s="6" t="s">
        <v>490</v>
      </c>
      <c r="H952" s="53">
        <v>44217</v>
      </c>
      <c r="I952" s="60" t="s">
        <v>3382</v>
      </c>
      <c r="J952" s="60" t="s">
        <v>3307</v>
      </c>
      <c r="K952" s="32"/>
      <c r="L952" s="32"/>
      <c r="M952" s="148">
        <v>2970000</v>
      </c>
      <c r="N952" s="148">
        <f t="shared" si="34"/>
        <v>3267000.0000000005</v>
      </c>
      <c r="O952" s="132"/>
      <c r="P952" s="33"/>
      <c r="Q952" s="34"/>
      <c r="R952" s="8" t="s">
        <v>1244</v>
      </c>
      <c r="S952" s="39">
        <v>44221</v>
      </c>
      <c r="T952" s="39">
        <v>44253</v>
      </c>
      <c r="U952" s="6" t="s">
        <v>257</v>
      </c>
      <c r="V952" s="4" t="s">
        <v>3472</v>
      </c>
      <c r="W952" s="5" t="s">
        <v>3473</v>
      </c>
    </row>
    <row r="953" spans="2:23">
      <c r="B953" s="85">
        <v>950</v>
      </c>
      <c r="C953" s="6" t="s">
        <v>4071</v>
      </c>
      <c r="D953" s="6" t="s">
        <v>219</v>
      </c>
      <c r="E953" s="6" t="s">
        <v>2720</v>
      </c>
      <c r="F953" s="53">
        <v>44217</v>
      </c>
      <c r="G953" s="6" t="s">
        <v>490</v>
      </c>
      <c r="H953" s="53">
        <v>44221</v>
      </c>
      <c r="I953" s="60" t="s">
        <v>3271</v>
      </c>
      <c r="J953" s="60" t="s">
        <v>3383</v>
      </c>
      <c r="K953" s="32"/>
      <c r="L953" s="32"/>
      <c r="M953" s="148">
        <v>1274400</v>
      </c>
      <c r="N953" s="148">
        <f t="shared" si="34"/>
        <v>1401840</v>
      </c>
      <c r="O953" s="132"/>
      <c r="P953" s="33"/>
      <c r="Q953" s="34"/>
      <c r="R953" s="8" t="s">
        <v>1246</v>
      </c>
      <c r="S953" s="39">
        <v>44222</v>
      </c>
      <c r="T953" s="39">
        <v>44253</v>
      </c>
      <c r="U953" s="6" t="s">
        <v>257</v>
      </c>
      <c r="V953" s="4" t="s">
        <v>3474</v>
      </c>
      <c r="W953" s="5" t="s">
        <v>3475</v>
      </c>
    </row>
    <row r="954" spans="2:23">
      <c r="B954" s="85">
        <v>951</v>
      </c>
      <c r="C954" s="6" t="s">
        <v>2257</v>
      </c>
      <c r="D954" s="6" t="s">
        <v>219</v>
      </c>
      <c r="E954" s="6" t="s">
        <v>3246</v>
      </c>
      <c r="F954" s="53">
        <v>44215</v>
      </c>
      <c r="G954" s="6" t="s">
        <v>178</v>
      </c>
      <c r="H954" s="53">
        <v>44217</v>
      </c>
      <c r="I954" s="60" t="s">
        <v>3308</v>
      </c>
      <c r="J954" s="60" t="s">
        <v>3309</v>
      </c>
      <c r="K954" s="32"/>
      <c r="L954" s="32"/>
      <c r="M954" s="148">
        <v>920000</v>
      </c>
      <c r="N954" s="148">
        <f t="shared" si="34"/>
        <v>1012000.0000000001</v>
      </c>
      <c r="O954" s="132"/>
      <c r="P954" s="33"/>
      <c r="Q954" s="34"/>
      <c r="R954" s="8" t="s">
        <v>2014</v>
      </c>
      <c r="S954" s="39">
        <v>44224</v>
      </c>
      <c r="T954" s="39">
        <v>44225</v>
      </c>
      <c r="U954" s="6" t="s">
        <v>104</v>
      </c>
      <c r="V954" s="4" t="s">
        <v>3384</v>
      </c>
      <c r="W954" s="5" t="s">
        <v>3476</v>
      </c>
    </row>
    <row r="955" spans="2:23">
      <c r="B955" s="85">
        <v>952</v>
      </c>
      <c r="C955" s="6" t="s">
        <v>2257</v>
      </c>
      <c r="D955" s="6" t="s">
        <v>219</v>
      </c>
      <c r="E955" s="6" t="s">
        <v>2720</v>
      </c>
      <c r="F955" s="53">
        <v>44217</v>
      </c>
      <c r="G955" s="6" t="s">
        <v>1443</v>
      </c>
      <c r="H955" s="53">
        <v>44218</v>
      </c>
      <c r="I955" s="60" t="s">
        <v>3385</v>
      </c>
      <c r="J955" s="60" t="s">
        <v>3386</v>
      </c>
      <c r="K955" s="32"/>
      <c r="L955" s="32"/>
      <c r="M955" s="148">
        <v>50000</v>
      </c>
      <c r="N955" s="148">
        <v>53500</v>
      </c>
      <c r="O955" s="132"/>
      <c r="P955" s="33"/>
      <c r="Q955" s="34"/>
      <c r="R955" s="8" t="s">
        <v>264</v>
      </c>
      <c r="S955" s="8" t="s">
        <v>236</v>
      </c>
      <c r="T955" s="39">
        <v>44221</v>
      </c>
      <c r="U955" s="6" t="s">
        <v>237</v>
      </c>
      <c r="V955" s="4" t="s">
        <v>3387</v>
      </c>
      <c r="W955" s="5" t="s">
        <v>3388</v>
      </c>
    </row>
    <row r="956" spans="2:23">
      <c r="B956" s="85">
        <v>953</v>
      </c>
      <c r="C956" s="6" t="s">
        <v>4071</v>
      </c>
      <c r="D956" s="6" t="s">
        <v>219</v>
      </c>
      <c r="E956" s="6" t="s">
        <v>915</v>
      </c>
      <c r="F956" s="53">
        <v>44217</v>
      </c>
      <c r="G956" s="6" t="s">
        <v>490</v>
      </c>
      <c r="H956" s="53">
        <v>44217</v>
      </c>
      <c r="I956" s="60" t="s">
        <v>3249</v>
      </c>
      <c r="J956" s="60" t="s">
        <v>3310</v>
      </c>
      <c r="K956" s="32">
        <v>2</v>
      </c>
      <c r="L956" s="32">
        <v>83300</v>
      </c>
      <c r="M956" s="148">
        <v>166600</v>
      </c>
      <c r="N956" s="148">
        <f>M956*1.1</f>
        <v>183260.00000000003</v>
      </c>
      <c r="O956" s="132"/>
      <c r="P956" s="33"/>
      <c r="Q956" s="34"/>
      <c r="R956" s="8" t="s">
        <v>1126</v>
      </c>
      <c r="S956" s="39">
        <v>44253</v>
      </c>
      <c r="T956" s="39">
        <v>44253</v>
      </c>
      <c r="U956" s="6" t="s">
        <v>257</v>
      </c>
      <c r="V956" s="4" t="s">
        <v>3389</v>
      </c>
      <c r="W956" s="5" t="s">
        <v>3390</v>
      </c>
    </row>
    <row r="957" spans="2:23">
      <c r="B957" s="85">
        <v>954</v>
      </c>
      <c r="C957" s="6" t="s">
        <v>3979</v>
      </c>
      <c r="D957" s="6" t="s">
        <v>219</v>
      </c>
      <c r="E957" s="6" t="s">
        <v>21</v>
      </c>
      <c r="F957" s="53">
        <v>44217</v>
      </c>
      <c r="G957" s="6" t="s">
        <v>178</v>
      </c>
      <c r="H957" s="53">
        <v>44217</v>
      </c>
      <c r="I957" s="60" t="s">
        <v>3311</v>
      </c>
      <c r="J957" s="60" t="s">
        <v>3004</v>
      </c>
      <c r="K957" s="32">
        <v>3</v>
      </c>
      <c r="L957" s="32">
        <v>20000</v>
      </c>
      <c r="M957" s="148">
        <v>60000</v>
      </c>
      <c r="N957" s="148">
        <f>M957*1.1</f>
        <v>66000</v>
      </c>
      <c r="O957" s="132"/>
      <c r="P957" s="33"/>
      <c r="Q957" s="34"/>
      <c r="R957" s="8" t="s">
        <v>10</v>
      </c>
      <c r="S957" s="39">
        <v>44223</v>
      </c>
      <c r="T957" s="39">
        <v>44253</v>
      </c>
      <c r="U957" s="6" t="s">
        <v>257</v>
      </c>
      <c r="V957" s="4" t="s">
        <v>3477</v>
      </c>
      <c r="W957" s="5" t="s">
        <v>3478</v>
      </c>
    </row>
    <row r="958" spans="2:23">
      <c r="B958" s="85">
        <v>955</v>
      </c>
      <c r="C958" s="6" t="s">
        <v>3124</v>
      </c>
      <c r="D958" s="6" t="s">
        <v>219</v>
      </c>
      <c r="E958" s="6" t="s">
        <v>21</v>
      </c>
      <c r="F958" s="53">
        <v>44216</v>
      </c>
      <c r="G958" s="6" t="s">
        <v>2404</v>
      </c>
      <c r="H958" s="53">
        <v>44217</v>
      </c>
      <c r="I958" s="60" t="s">
        <v>3312</v>
      </c>
      <c r="J958" s="60" t="s">
        <v>3313</v>
      </c>
      <c r="K958" s="32"/>
      <c r="L958" s="32"/>
      <c r="M958" s="148">
        <v>1742000</v>
      </c>
      <c r="N958" s="148">
        <f>M958*1.1</f>
        <v>1916200.0000000002</v>
      </c>
      <c r="O958" s="132"/>
      <c r="P958" s="33"/>
      <c r="Q958" s="34"/>
      <c r="R958" s="8" t="s">
        <v>10</v>
      </c>
      <c r="S958" s="39">
        <v>44232</v>
      </c>
      <c r="T958" s="39">
        <v>44286</v>
      </c>
      <c r="U958" s="6" t="s">
        <v>257</v>
      </c>
      <c r="V958" s="4" t="s">
        <v>3729</v>
      </c>
      <c r="W958" s="5" t="s">
        <v>3730</v>
      </c>
    </row>
    <row r="959" spans="2:23">
      <c r="B959" s="85">
        <v>956</v>
      </c>
      <c r="C959" s="6" t="s">
        <v>2257</v>
      </c>
      <c r="D959" s="6" t="s">
        <v>219</v>
      </c>
      <c r="E959" s="6" t="s">
        <v>3246</v>
      </c>
      <c r="F959" s="53">
        <v>44217</v>
      </c>
      <c r="G959" s="6" t="s">
        <v>490</v>
      </c>
      <c r="H959" s="6" t="s">
        <v>29</v>
      </c>
      <c r="I959" s="60" t="s">
        <v>3314</v>
      </c>
      <c r="J959" s="60" t="s">
        <v>3315</v>
      </c>
      <c r="K959" s="32">
        <v>5</v>
      </c>
      <c r="L959" s="32">
        <v>20000</v>
      </c>
      <c r="M959" s="148">
        <v>100000</v>
      </c>
      <c r="N959" s="148">
        <f>M959*1.1</f>
        <v>110000.00000000001</v>
      </c>
      <c r="O959" s="132"/>
      <c r="P959" s="33"/>
      <c r="Q959" s="34"/>
      <c r="R959" s="8" t="s">
        <v>369</v>
      </c>
      <c r="S959" s="8" t="s">
        <v>17</v>
      </c>
      <c r="T959" s="39">
        <v>44253</v>
      </c>
      <c r="U959" s="6" t="s">
        <v>257</v>
      </c>
      <c r="V959" s="4" t="s">
        <v>3391</v>
      </c>
      <c r="W959" s="5" t="s">
        <v>3392</v>
      </c>
    </row>
    <row r="960" spans="2:23">
      <c r="B960" s="85">
        <v>957</v>
      </c>
      <c r="C960" s="6" t="s">
        <v>2257</v>
      </c>
      <c r="D960" s="6" t="s">
        <v>219</v>
      </c>
      <c r="E960" s="6" t="s">
        <v>21</v>
      </c>
      <c r="F960" s="53">
        <v>44218</v>
      </c>
      <c r="G960" s="6" t="s">
        <v>2943</v>
      </c>
      <c r="H960" s="53">
        <v>44218</v>
      </c>
      <c r="I960" s="60" t="s">
        <v>3393</v>
      </c>
      <c r="J960" s="60" t="s">
        <v>3394</v>
      </c>
      <c r="K960" s="32"/>
      <c r="L960" s="32"/>
      <c r="M960" s="148">
        <v>550000</v>
      </c>
      <c r="N960" s="148">
        <v>553000</v>
      </c>
      <c r="O960" s="132"/>
      <c r="P960" s="33"/>
      <c r="Q960" s="34"/>
      <c r="R960" s="8" t="s">
        <v>1287</v>
      </c>
      <c r="S960" s="8" t="s">
        <v>236</v>
      </c>
      <c r="T960" s="39">
        <v>44218</v>
      </c>
      <c r="U960" s="6" t="s">
        <v>237</v>
      </c>
      <c r="V960" s="4" t="s">
        <v>238</v>
      </c>
      <c r="W960" s="5" t="s">
        <v>3395</v>
      </c>
    </row>
    <row r="961" spans="2:23">
      <c r="B961" s="85">
        <v>958</v>
      </c>
      <c r="C961" s="6" t="s">
        <v>2257</v>
      </c>
      <c r="D961" s="6" t="s">
        <v>219</v>
      </c>
      <c r="E961" s="6" t="s">
        <v>3246</v>
      </c>
      <c r="F961" s="53">
        <v>44215</v>
      </c>
      <c r="G961" s="6" t="s">
        <v>178</v>
      </c>
      <c r="H961" s="53">
        <v>44221</v>
      </c>
      <c r="I961" s="60" t="s">
        <v>3396</v>
      </c>
      <c r="J961" s="60" t="s">
        <v>3479</v>
      </c>
      <c r="K961" s="32"/>
      <c r="L961" s="32"/>
      <c r="M961" s="148">
        <v>89000</v>
      </c>
      <c r="N961" s="148">
        <f>M961*1.1</f>
        <v>97900.000000000015</v>
      </c>
      <c r="O961" s="132"/>
      <c r="P961" s="33"/>
      <c r="Q961" s="34"/>
      <c r="R961" s="8" t="s">
        <v>1246</v>
      </c>
      <c r="S961" s="39">
        <v>44223</v>
      </c>
      <c r="T961" s="39">
        <v>44253</v>
      </c>
      <c r="U961" s="6" t="s">
        <v>257</v>
      </c>
      <c r="V961" s="4" t="s">
        <v>3480</v>
      </c>
      <c r="W961" s="5" t="s">
        <v>3481</v>
      </c>
    </row>
    <row r="962" spans="2:23">
      <c r="B962" s="85">
        <v>959</v>
      </c>
      <c r="C962" s="6" t="s">
        <v>3397</v>
      </c>
      <c r="D962" s="6" t="s">
        <v>219</v>
      </c>
      <c r="E962" s="6" t="s">
        <v>21</v>
      </c>
      <c r="F962" s="53">
        <v>44221</v>
      </c>
      <c r="G962" s="6" t="s">
        <v>2747</v>
      </c>
      <c r="H962" s="53">
        <v>44221</v>
      </c>
      <c r="I962" s="60" t="s">
        <v>3398</v>
      </c>
      <c r="J962" s="60" t="s">
        <v>3399</v>
      </c>
      <c r="K962" s="32"/>
      <c r="L962" s="32"/>
      <c r="M962" s="148">
        <v>2710</v>
      </c>
      <c r="N962" s="148">
        <v>5210</v>
      </c>
      <c r="O962" s="132"/>
      <c r="P962" s="33"/>
      <c r="Q962" s="34"/>
      <c r="R962" s="8" t="s">
        <v>302</v>
      </c>
      <c r="S962" s="8" t="s">
        <v>236</v>
      </c>
      <c r="T962" s="39">
        <v>44221</v>
      </c>
      <c r="U962" s="6" t="s">
        <v>237</v>
      </c>
      <c r="V962" s="4" t="s">
        <v>238</v>
      </c>
      <c r="W962" s="5" t="s">
        <v>3482</v>
      </c>
    </row>
    <row r="963" spans="2:23">
      <c r="B963" s="85">
        <v>960</v>
      </c>
      <c r="C963" s="6" t="s">
        <v>2257</v>
      </c>
      <c r="D963" s="6" t="s">
        <v>219</v>
      </c>
      <c r="E963" s="6" t="s">
        <v>21</v>
      </c>
      <c r="F963" s="53">
        <v>44221</v>
      </c>
      <c r="G963" s="6" t="s">
        <v>1858</v>
      </c>
      <c r="H963" s="53">
        <v>44222</v>
      </c>
      <c r="I963" s="60" t="s">
        <v>3400</v>
      </c>
      <c r="J963" s="60" t="s">
        <v>3401</v>
      </c>
      <c r="K963" s="32"/>
      <c r="L963" s="32"/>
      <c r="M963" s="148"/>
      <c r="N963" s="148">
        <v>2800000</v>
      </c>
      <c r="O963" s="132"/>
      <c r="P963" s="33"/>
      <c r="Q963" s="34"/>
      <c r="R963" s="8" t="s">
        <v>264</v>
      </c>
      <c r="S963" s="8" t="s">
        <v>236</v>
      </c>
      <c r="T963" s="39">
        <v>44222</v>
      </c>
      <c r="U963" s="6" t="s">
        <v>237</v>
      </c>
      <c r="V963" s="4" t="s">
        <v>238</v>
      </c>
      <c r="W963" s="5"/>
    </row>
    <row r="964" spans="2:23">
      <c r="B964" s="85">
        <v>961</v>
      </c>
      <c r="C964" s="6" t="s">
        <v>2257</v>
      </c>
      <c r="D964" s="6" t="s">
        <v>219</v>
      </c>
      <c r="E964" s="6" t="s">
        <v>3246</v>
      </c>
      <c r="F964" s="53">
        <v>44221</v>
      </c>
      <c r="G964" s="6" t="s">
        <v>178</v>
      </c>
      <c r="H964" s="53">
        <v>44222</v>
      </c>
      <c r="I964" s="60" t="s">
        <v>3402</v>
      </c>
      <c r="J964" s="60" t="s">
        <v>3403</v>
      </c>
      <c r="K964" s="32"/>
      <c r="L964" s="32"/>
      <c r="M964" s="148">
        <v>590000</v>
      </c>
      <c r="N964" s="148">
        <f>M964*1.1</f>
        <v>649000</v>
      </c>
      <c r="O964" s="132"/>
      <c r="P964" s="33"/>
      <c r="Q964" s="34"/>
      <c r="R964" s="8" t="s">
        <v>1244</v>
      </c>
      <c r="S964" s="39">
        <v>44225</v>
      </c>
      <c r="T964" s="39">
        <v>44253</v>
      </c>
      <c r="U964" s="6" t="s">
        <v>257</v>
      </c>
      <c r="V964" s="4" t="s">
        <v>3580</v>
      </c>
      <c r="W964" s="5" t="s">
        <v>3483</v>
      </c>
    </row>
    <row r="965" spans="2:23">
      <c r="B965" s="85">
        <v>962</v>
      </c>
      <c r="C965" s="6" t="s">
        <v>2257</v>
      </c>
      <c r="D965" s="6" t="s">
        <v>219</v>
      </c>
      <c r="E965" s="6" t="s">
        <v>21</v>
      </c>
      <c r="F965" s="53">
        <v>44221</v>
      </c>
      <c r="G965" s="6" t="s">
        <v>178</v>
      </c>
      <c r="H965" s="53">
        <v>44222</v>
      </c>
      <c r="I965" s="60" t="s">
        <v>3404</v>
      </c>
      <c r="J965" s="60" t="s">
        <v>3405</v>
      </c>
      <c r="K965" s="32"/>
      <c r="L965" s="32"/>
      <c r="M965" s="148">
        <v>21300</v>
      </c>
      <c r="N965" s="148">
        <f>M965*1.1</f>
        <v>23430.000000000004</v>
      </c>
      <c r="O965" s="132"/>
      <c r="P965" s="33"/>
      <c r="Q965" s="34"/>
      <c r="R965" s="8" t="s">
        <v>1246</v>
      </c>
      <c r="S965" s="39">
        <v>44225</v>
      </c>
      <c r="T965" s="39">
        <v>44253</v>
      </c>
      <c r="U965" s="6" t="s">
        <v>257</v>
      </c>
      <c r="V965" s="4" t="s">
        <v>3484</v>
      </c>
      <c r="W965" s="5" t="s">
        <v>3485</v>
      </c>
    </row>
    <row r="966" spans="2:23">
      <c r="B966" s="85">
        <v>963</v>
      </c>
      <c r="C966" s="6" t="s">
        <v>2257</v>
      </c>
      <c r="D966" s="6" t="s">
        <v>219</v>
      </c>
      <c r="E966" s="6" t="s">
        <v>3246</v>
      </c>
      <c r="F966" s="53">
        <v>44222</v>
      </c>
      <c r="G966" s="6" t="s">
        <v>178</v>
      </c>
      <c r="H966" s="53">
        <v>44222</v>
      </c>
      <c r="I966" s="60" t="s">
        <v>3406</v>
      </c>
      <c r="J966" s="60" t="s">
        <v>3407</v>
      </c>
      <c r="K966" s="32">
        <v>2</v>
      </c>
      <c r="L966" s="32">
        <v>930000</v>
      </c>
      <c r="M966" s="148"/>
      <c r="N966" s="148">
        <v>1855000</v>
      </c>
      <c r="O966" s="132"/>
      <c r="P966" s="33"/>
      <c r="Q966" s="34"/>
      <c r="R966" s="8" t="s">
        <v>1590</v>
      </c>
      <c r="S966" s="8" t="s">
        <v>236</v>
      </c>
      <c r="T966" s="39">
        <v>44223</v>
      </c>
      <c r="U966" s="6" t="s">
        <v>237</v>
      </c>
      <c r="V966" s="4" t="s">
        <v>3408</v>
      </c>
      <c r="W966" s="5" t="s">
        <v>3486</v>
      </c>
    </row>
    <row r="967" spans="2:23">
      <c r="B967" s="85">
        <v>964</v>
      </c>
      <c r="C967" s="6" t="s">
        <v>2257</v>
      </c>
      <c r="D967" s="6" t="s">
        <v>219</v>
      </c>
      <c r="E967" s="6" t="s">
        <v>3246</v>
      </c>
      <c r="F967" s="53">
        <v>44222</v>
      </c>
      <c r="G967" s="6" t="s">
        <v>178</v>
      </c>
      <c r="H967" s="53">
        <v>44222</v>
      </c>
      <c r="I967" s="60" t="s">
        <v>3409</v>
      </c>
      <c r="J967" s="60" t="s">
        <v>3410</v>
      </c>
      <c r="K967" s="32"/>
      <c r="L967" s="32"/>
      <c r="M967" s="148"/>
      <c r="N967" s="148">
        <v>239400</v>
      </c>
      <c r="O967" s="132"/>
      <c r="P967" s="33"/>
      <c r="Q967" s="34"/>
      <c r="R967" s="8" t="s">
        <v>302</v>
      </c>
      <c r="S967" s="8" t="s">
        <v>236</v>
      </c>
      <c r="T967" s="39">
        <v>44223</v>
      </c>
      <c r="U967" s="6" t="s">
        <v>237</v>
      </c>
      <c r="V967" s="4" t="s">
        <v>3411</v>
      </c>
      <c r="W967" s="5" t="s">
        <v>3487</v>
      </c>
    </row>
    <row r="968" spans="2:23">
      <c r="B968" s="85">
        <v>965</v>
      </c>
      <c r="C968" s="6" t="s">
        <v>3397</v>
      </c>
      <c r="D968" s="6" t="s">
        <v>219</v>
      </c>
      <c r="E968" s="6" t="s">
        <v>21</v>
      </c>
      <c r="F968" s="53">
        <v>44221</v>
      </c>
      <c r="G968" s="6" t="s">
        <v>2747</v>
      </c>
      <c r="H968" s="53">
        <v>44222</v>
      </c>
      <c r="I968" s="60" t="s">
        <v>3412</v>
      </c>
      <c r="J968" s="60" t="s">
        <v>3413</v>
      </c>
      <c r="K968" s="32"/>
      <c r="L968" s="32"/>
      <c r="M968" s="148">
        <v>99000</v>
      </c>
      <c r="N968" s="148">
        <f t="shared" ref="N968:N975" si="35">M968*1.1</f>
        <v>108900.00000000001</v>
      </c>
      <c r="O968" s="132"/>
      <c r="P968" s="33"/>
      <c r="Q968" s="34"/>
      <c r="R968" s="8" t="s">
        <v>10</v>
      </c>
      <c r="S968" s="39">
        <v>44231</v>
      </c>
      <c r="T968" s="39">
        <v>44286</v>
      </c>
      <c r="U968" s="6" t="s">
        <v>257</v>
      </c>
      <c r="V968" s="4" t="s">
        <v>3581</v>
      </c>
      <c r="W968" s="5" t="s">
        <v>3582</v>
      </c>
    </row>
    <row r="969" spans="2:23">
      <c r="B969" s="85">
        <v>966</v>
      </c>
      <c r="C969" s="6" t="s">
        <v>2257</v>
      </c>
      <c r="D969" s="6" t="s">
        <v>219</v>
      </c>
      <c r="E969" s="6" t="s">
        <v>2720</v>
      </c>
      <c r="F969" s="53">
        <v>44221</v>
      </c>
      <c r="G969" s="6" t="s">
        <v>2747</v>
      </c>
      <c r="H969" s="53">
        <v>44222</v>
      </c>
      <c r="I969" s="60" t="s">
        <v>3414</v>
      </c>
      <c r="J969" s="60" t="s">
        <v>3415</v>
      </c>
      <c r="K969" s="32"/>
      <c r="L969" s="32"/>
      <c r="M969" s="148">
        <v>538000</v>
      </c>
      <c r="N969" s="148">
        <f t="shared" si="35"/>
        <v>591800</v>
      </c>
      <c r="O969" s="132"/>
      <c r="P969" s="33"/>
      <c r="Q969" s="34"/>
      <c r="R969" s="8" t="s">
        <v>10</v>
      </c>
      <c r="S969" s="39">
        <v>44237</v>
      </c>
      <c r="T969" s="39">
        <v>44286</v>
      </c>
      <c r="U969" s="6" t="s">
        <v>257</v>
      </c>
      <c r="V969" s="4" t="s">
        <v>3583</v>
      </c>
      <c r="W969" s="5" t="s">
        <v>3488</v>
      </c>
    </row>
    <row r="970" spans="2:23">
      <c r="B970" s="85">
        <v>967</v>
      </c>
      <c r="C970" s="6" t="s">
        <v>3979</v>
      </c>
      <c r="D970" s="6" t="s">
        <v>219</v>
      </c>
      <c r="E970" s="6" t="s">
        <v>21</v>
      </c>
      <c r="F970" s="53">
        <v>44223</v>
      </c>
      <c r="G970" s="6" t="s">
        <v>178</v>
      </c>
      <c r="H970" s="53">
        <v>44223</v>
      </c>
      <c r="I970" s="60" t="s">
        <v>3416</v>
      </c>
      <c r="J970" s="60" t="s">
        <v>3417</v>
      </c>
      <c r="K970" s="32">
        <v>2</v>
      </c>
      <c r="L970" s="32">
        <v>50000</v>
      </c>
      <c r="M970" s="148">
        <v>100000</v>
      </c>
      <c r="N970" s="148">
        <f t="shared" si="35"/>
        <v>110000.00000000001</v>
      </c>
      <c r="O970" s="132"/>
      <c r="P970" s="33"/>
      <c r="Q970" s="34"/>
      <c r="R970" s="8" t="s">
        <v>10</v>
      </c>
      <c r="S970" s="39">
        <v>44223</v>
      </c>
      <c r="T970" s="39">
        <v>44253</v>
      </c>
      <c r="U970" s="6" t="s">
        <v>257</v>
      </c>
      <c r="V970" s="4" t="s">
        <v>3418</v>
      </c>
      <c r="W970" s="5" t="s">
        <v>3419</v>
      </c>
    </row>
    <row r="971" spans="2:23">
      <c r="B971" s="85">
        <v>968</v>
      </c>
      <c r="C971" s="6" t="s">
        <v>2257</v>
      </c>
      <c r="D971" s="6" t="s">
        <v>219</v>
      </c>
      <c r="E971" s="6" t="s">
        <v>3246</v>
      </c>
      <c r="F971" s="53">
        <v>44222</v>
      </c>
      <c r="G971" s="6" t="s">
        <v>178</v>
      </c>
      <c r="H971" s="53">
        <v>44223</v>
      </c>
      <c r="I971" s="60" t="s">
        <v>3420</v>
      </c>
      <c r="J971" s="60" t="s">
        <v>3421</v>
      </c>
      <c r="K971" s="32">
        <v>10</v>
      </c>
      <c r="L971" s="32">
        <v>18000</v>
      </c>
      <c r="M971" s="148">
        <v>180000</v>
      </c>
      <c r="N971" s="148">
        <f t="shared" si="35"/>
        <v>198000.00000000003</v>
      </c>
      <c r="O971" s="132"/>
      <c r="P971" s="33"/>
      <c r="Q971" s="34"/>
      <c r="R971" s="8" t="s">
        <v>23</v>
      </c>
      <c r="S971" s="39">
        <v>44225</v>
      </c>
      <c r="T971" s="39">
        <v>44253</v>
      </c>
      <c r="U971" s="6" t="s">
        <v>257</v>
      </c>
      <c r="V971" s="4" t="s">
        <v>3489</v>
      </c>
      <c r="W971" s="5" t="s">
        <v>3490</v>
      </c>
    </row>
    <row r="972" spans="2:23">
      <c r="B972" s="85">
        <v>969</v>
      </c>
      <c r="C972" s="6" t="s">
        <v>4071</v>
      </c>
      <c r="D972" s="6" t="s">
        <v>219</v>
      </c>
      <c r="E972" s="6" t="s">
        <v>915</v>
      </c>
      <c r="F972" s="53">
        <v>44222</v>
      </c>
      <c r="G972" s="6" t="s">
        <v>490</v>
      </c>
      <c r="H972" s="6" t="s">
        <v>29</v>
      </c>
      <c r="I972" s="60" t="s">
        <v>3422</v>
      </c>
      <c r="J972" s="60" t="s">
        <v>3423</v>
      </c>
      <c r="K972" s="32">
        <v>1</v>
      </c>
      <c r="L972" s="32">
        <v>61000</v>
      </c>
      <c r="M972" s="148">
        <v>61000</v>
      </c>
      <c r="N972" s="148">
        <f t="shared" si="35"/>
        <v>67100</v>
      </c>
      <c r="O972" s="132"/>
      <c r="P972" s="33"/>
      <c r="Q972" s="34"/>
      <c r="R972" s="8" t="s">
        <v>1126</v>
      </c>
      <c r="S972" s="8" t="s">
        <v>17</v>
      </c>
      <c r="T972" s="39">
        <v>44253</v>
      </c>
      <c r="U972" s="6" t="s">
        <v>257</v>
      </c>
      <c r="V972" s="4" t="s">
        <v>3491</v>
      </c>
      <c r="W972" s="5" t="s">
        <v>3492</v>
      </c>
    </row>
    <row r="973" spans="2:23">
      <c r="B973" s="85">
        <v>970</v>
      </c>
      <c r="C973" s="6" t="s">
        <v>3979</v>
      </c>
      <c r="D973" s="6" t="s">
        <v>219</v>
      </c>
      <c r="E973" s="6" t="s">
        <v>21</v>
      </c>
      <c r="F973" s="53">
        <v>44223</v>
      </c>
      <c r="G973" s="6" t="s">
        <v>178</v>
      </c>
      <c r="H973" s="53">
        <v>44223</v>
      </c>
      <c r="I973" s="60" t="s">
        <v>3493</v>
      </c>
      <c r="J973" s="60" t="s">
        <v>3494</v>
      </c>
      <c r="K973" s="32"/>
      <c r="L973" s="32"/>
      <c r="M973" s="168">
        <v>451200</v>
      </c>
      <c r="N973" s="148">
        <f t="shared" si="35"/>
        <v>496320.00000000006</v>
      </c>
      <c r="O973" s="132"/>
      <c r="P973" s="33"/>
      <c r="Q973" s="34"/>
      <c r="R973" s="8" t="s">
        <v>10</v>
      </c>
      <c r="S973" s="39">
        <v>44225</v>
      </c>
      <c r="T973" s="39">
        <v>44253</v>
      </c>
      <c r="U973" s="6" t="s">
        <v>257</v>
      </c>
      <c r="V973" s="4" t="s">
        <v>3654</v>
      </c>
      <c r="W973" s="5" t="s">
        <v>3655</v>
      </c>
    </row>
    <row r="974" spans="2:23">
      <c r="B974" s="85">
        <v>971</v>
      </c>
      <c r="C974" s="6" t="s">
        <v>3979</v>
      </c>
      <c r="D974" s="6" t="s">
        <v>219</v>
      </c>
      <c r="E974" s="6" t="s">
        <v>21</v>
      </c>
      <c r="F974" s="53">
        <v>44222</v>
      </c>
      <c r="G974" s="6" t="s">
        <v>178</v>
      </c>
      <c r="H974" s="53">
        <v>44223</v>
      </c>
      <c r="I974" s="60" t="s">
        <v>3495</v>
      </c>
      <c r="J974" s="60" t="s">
        <v>3496</v>
      </c>
      <c r="K974" s="32"/>
      <c r="L974" s="32"/>
      <c r="M974" s="148">
        <v>344000</v>
      </c>
      <c r="N974" s="148">
        <f t="shared" si="35"/>
        <v>378400.00000000006</v>
      </c>
      <c r="O974" s="132"/>
      <c r="P974" s="33"/>
      <c r="Q974" s="34"/>
      <c r="R974" s="8" t="s">
        <v>1246</v>
      </c>
      <c r="S974" s="39">
        <v>44225</v>
      </c>
      <c r="T974" s="39">
        <v>44253</v>
      </c>
      <c r="U974" s="6" t="s">
        <v>257</v>
      </c>
      <c r="V974" s="4" t="s">
        <v>3584</v>
      </c>
      <c r="W974" s="5" t="s">
        <v>3585</v>
      </c>
    </row>
    <row r="975" spans="2:23">
      <c r="B975" s="85">
        <v>972</v>
      </c>
      <c r="C975" s="6" t="s">
        <v>1553</v>
      </c>
      <c r="D975" s="6" t="s">
        <v>219</v>
      </c>
      <c r="E975" s="6" t="s">
        <v>2720</v>
      </c>
      <c r="F975" s="53">
        <v>44224</v>
      </c>
      <c r="G975" s="6" t="s">
        <v>2404</v>
      </c>
      <c r="H975" s="53">
        <v>44224</v>
      </c>
      <c r="I975" s="60" t="s">
        <v>3424</v>
      </c>
      <c r="J975" s="60" t="s">
        <v>3425</v>
      </c>
      <c r="K975" s="32"/>
      <c r="L975" s="32"/>
      <c r="M975" s="148">
        <v>630000</v>
      </c>
      <c r="N975" s="148">
        <f t="shared" si="35"/>
        <v>693000</v>
      </c>
      <c r="O975" s="132"/>
      <c r="P975" s="33"/>
      <c r="Q975" s="34"/>
      <c r="R975" s="8" t="s">
        <v>3426</v>
      </c>
      <c r="S975" s="8" t="s">
        <v>236</v>
      </c>
      <c r="T975" s="39">
        <v>44225</v>
      </c>
      <c r="U975" s="6" t="s">
        <v>759</v>
      </c>
      <c r="V975" s="4" t="s">
        <v>3427</v>
      </c>
      <c r="W975" s="5" t="s">
        <v>3497</v>
      </c>
    </row>
    <row r="976" spans="2:23">
      <c r="B976" s="85">
        <v>973</v>
      </c>
      <c r="C976" s="6" t="s">
        <v>1553</v>
      </c>
      <c r="D976" s="6" t="s">
        <v>219</v>
      </c>
      <c r="E976" s="6" t="s">
        <v>21</v>
      </c>
      <c r="F976" s="53">
        <v>44224</v>
      </c>
      <c r="G976" s="6" t="s">
        <v>2404</v>
      </c>
      <c r="H976" s="53">
        <v>44228</v>
      </c>
      <c r="I976" s="60" t="s">
        <v>3498</v>
      </c>
      <c r="J976" s="60" t="s">
        <v>3499</v>
      </c>
      <c r="K976" s="32"/>
      <c r="L976" s="32"/>
      <c r="M976" s="148">
        <v>1569179</v>
      </c>
      <c r="N976" s="148">
        <v>1726097</v>
      </c>
      <c r="O976" s="132"/>
      <c r="P976" s="33"/>
      <c r="Q976" s="34"/>
      <c r="R976" s="8" t="s">
        <v>317</v>
      </c>
      <c r="S976" s="8" t="s">
        <v>236</v>
      </c>
      <c r="T976" s="39">
        <v>44228</v>
      </c>
      <c r="U976" s="6" t="s">
        <v>237</v>
      </c>
      <c r="V976" s="4" t="s">
        <v>238</v>
      </c>
      <c r="W976" s="5" t="s">
        <v>3656</v>
      </c>
    </row>
    <row r="977" spans="2:23">
      <c r="B977" s="87">
        <v>974</v>
      </c>
      <c r="C977" s="69" t="s">
        <v>1907</v>
      </c>
      <c r="D977" s="69" t="s">
        <v>219</v>
      </c>
      <c r="E977" s="69" t="s">
        <v>21</v>
      </c>
      <c r="F977" s="70">
        <v>44224</v>
      </c>
      <c r="G977" s="69" t="s">
        <v>1593</v>
      </c>
      <c r="H977" s="70">
        <v>44225</v>
      </c>
      <c r="I977" s="71" t="s">
        <v>3500</v>
      </c>
      <c r="J977" s="71" t="s">
        <v>3501</v>
      </c>
      <c r="K977" s="72">
        <v>4</v>
      </c>
      <c r="L977" s="72">
        <v>60000</v>
      </c>
      <c r="M977" s="147">
        <v>240000</v>
      </c>
      <c r="N977" s="147"/>
      <c r="O977" s="135"/>
      <c r="P977" s="73"/>
      <c r="Q977" s="74"/>
      <c r="R977" s="75" t="s">
        <v>1712</v>
      </c>
      <c r="S977" s="76">
        <v>44230</v>
      </c>
      <c r="T977" s="76" t="s">
        <v>272</v>
      </c>
      <c r="U977" s="69" t="s">
        <v>257</v>
      </c>
      <c r="V977" s="78"/>
      <c r="W977" s="79"/>
    </row>
    <row r="978" spans="2:23">
      <c r="B978" s="85">
        <v>975</v>
      </c>
      <c r="C978" s="6" t="s">
        <v>3979</v>
      </c>
      <c r="D978" s="6" t="s">
        <v>219</v>
      </c>
      <c r="E978" s="6" t="s">
        <v>21</v>
      </c>
      <c r="F978" s="53">
        <v>44225</v>
      </c>
      <c r="G978" s="6" t="s">
        <v>178</v>
      </c>
      <c r="H978" s="53">
        <v>44225</v>
      </c>
      <c r="I978" s="60" t="s">
        <v>3502</v>
      </c>
      <c r="J978" s="60" t="s">
        <v>3503</v>
      </c>
      <c r="K978" s="32"/>
      <c r="L978" s="32"/>
      <c r="M978" s="148">
        <v>39000</v>
      </c>
      <c r="N978" s="148">
        <f>M978*1.1</f>
        <v>42900</v>
      </c>
      <c r="O978" s="132"/>
      <c r="P978" s="33"/>
      <c r="Q978" s="34"/>
      <c r="R978" s="8" t="s">
        <v>1246</v>
      </c>
      <c r="S978" s="39">
        <v>44225</v>
      </c>
      <c r="T978" s="39">
        <v>44253</v>
      </c>
      <c r="U978" s="6" t="s">
        <v>257</v>
      </c>
      <c r="V978" s="4" t="s">
        <v>3586</v>
      </c>
      <c r="W978" s="5" t="s">
        <v>3504</v>
      </c>
    </row>
    <row r="979" spans="2:23">
      <c r="B979" s="85">
        <v>976</v>
      </c>
      <c r="C979" s="6" t="s">
        <v>3979</v>
      </c>
      <c r="D979" s="6" t="s">
        <v>219</v>
      </c>
      <c r="E979" s="6" t="s">
        <v>21</v>
      </c>
      <c r="F979" s="53">
        <v>44225</v>
      </c>
      <c r="G979" s="6" t="s">
        <v>178</v>
      </c>
      <c r="H979" s="53">
        <v>44225</v>
      </c>
      <c r="I979" s="60" t="s">
        <v>3505</v>
      </c>
      <c r="J979" s="60" t="s">
        <v>438</v>
      </c>
      <c r="K979" s="32">
        <v>1</v>
      </c>
      <c r="L979" s="32">
        <v>80000</v>
      </c>
      <c r="M979" s="148">
        <v>80000</v>
      </c>
      <c r="N979" s="148">
        <f>M979*1.1</f>
        <v>88000</v>
      </c>
      <c r="O979" s="132"/>
      <c r="P979" s="33"/>
      <c r="Q979" s="34"/>
      <c r="R979" s="8" t="s">
        <v>369</v>
      </c>
      <c r="S979" s="8" t="s">
        <v>17</v>
      </c>
      <c r="T979" s="39">
        <v>44253</v>
      </c>
      <c r="U979" s="6" t="s">
        <v>257</v>
      </c>
      <c r="V979" s="4" t="s">
        <v>3506</v>
      </c>
      <c r="W979" s="5" t="s">
        <v>3507</v>
      </c>
    </row>
    <row r="980" spans="2:23">
      <c r="B980" s="85">
        <v>977</v>
      </c>
      <c r="C980" s="6" t="s">
        <v>1553</v>
      </c>
      <c r="D980" s="6" t="s">
        <v>219</v>
      </c>
      <c r="E980" s="6" t="s">
        <v>21</v>
      </c>
      <c r="F980" s="53">
        <v>44225</v>
      </c>
      <c r="G980" s="6" t="s">
        <v>2404</v>
      </c>
      <c r="H980" s="53">
        <v>44228</v>
      </c>
      <c r="I980" s="60" t="s">
        <v>3508</v>
      </c>
      <c r="J980" s="60" t="s">
        <v>3509</v>
      </c>
      <c r="K980" s="32"/>
      <c r="L980" s="32"/>
      <c r="M980" s="148">
        <v>1674000</v>
      </c>
      <c r="N980" s="148">
        <f>M980*1.1</f>
        <v>1841400.0000000002</v>
      </c>
      <c r="O980" s="132"/>
      <c r="P980" s="33"/>
      <c r="Q980" s="34"/>
      <c r="R980" s="8" t="s">
        <v>10</v>
      </c>
      <c r="S980" s="39">
        <v>44232</v>
      </c>
      <c r="T980" s="39">
        <v>44286</v>
      </c>
      <c r="U980" s="6" t="s">
        <v>257</v>
      </c>
      <c r="V980" s="4" t="s">
        <v>3731</v>
      </c>
      <c r="W980" s="5" t="s">
        <v>3732</v>
      </c>
    </row>
    <row r="981" spans="2:23">
      <c r="B981" s="85">
        <v>978</v>
      </c>
      <c r="C981" s="6" t="s">
        <v>2257</v>
      </c>
      <c r="D981" s="6" t="s">
        <v>219</v>
      </c>
      <c r="E981" s="6" t="s">
        <v>21</v>
      </c>
      <c r="F981" s="53">
        <v>44228</v>
      </c>
      <c r="G981" s="6" t="s">
        <v>2943</v>
      </c>
      <c r="H981" s="53">
        <v>44228</v>
      </c>
      <c r="I981" s="60" t="s">
        <v>3510</v>
      </c>
      <c r="J981" s="60" t="s">
        <v>3511</v>
      </c>
      <c r="K981" s="32"/>
      <c r="L981" s="32"/>
      <c r="M981" s="148"/>
      <c r="N981" s="148">
        <v>167400</v>
      </c>
      <c r="O981" s="132"/>
      <c r="P981" s="33"/>
      <c r="Q981" s="34"/>
      <c r="R981" s="8" t="s">
        <v>625</v>
      </c>
      <c r="S981" s="8" t="s">
        <v>236</v>
      </c>
      <c r="T981" s="39">
        <v>44228</v>
      </c>
      <c r="U981" s="6" t="s">
        <v>237</v>
      </c>
      <c r="V981" s="4" t="s">
        <v>238</v>
      </c>
      <c r="W981" s="5" t="s">
        <v>3657</v>
      </c>
    </row>
    <row r="982" spans="2:23">
      <c r="B982" s="85">
        <v>979</v>
      </c>
      <c r="C982" s="6" t="s">
        <v>3512</v>
      </c>
      <c r="D982" s="6" t="s">
        <v>219</v>
      </c>
      <c r="E982" s="6" t="s">
        <v>21</v>
      </c>
      <c r="F982" s="53">
        <v>44228</v>
      </c>
      <c r="G982" s="6" t="s">
        <v>1443</v>
      </c>
      <c r="H982" s="53">
        <v>44228</v>
      </c>
      <c r="I982" s="60" t="s">
        <v>3513</v>
      </c>
      <c r="J982" s="60" t="s">
        <v>3514</v>
      </c>
      <c r="K982" s="32"/>
      <c r="L982" s="32"/>
      <c r="M982" s="148"/>
      <c r="N982" s="148">
        <v>1561510</v>
      </c>
      <c r="O982" s="132"/>
      <c r="P982" s="33"/>
      <c r="Q982" s="34"/>
      <c r="R982" s="8" t="s">
        <v>302</v>
      </c>
      <c r="S982" s="8" t="s">
        <v>236</v>
      </c>
      <c r="T982" s="39">
        <v>44228</v>
      </c>
      <c r="U982" s="6" t="s">
        <v>237</v>
      </c>
      <c r="V982" s="4" t="s">
        <v>238</v>
      </c>
      <c r="W982" s="5" t="s">
        <v>3658</v>
      </c>
    </row>
    <row r="983" spans="2:23">
      <c r="B983" s="85">
        <v>980</v>
      </c>
      <c r="C983" s="6" t="s">
        <v>3979</v>
      </c>
      <c r="D983" s="6" t="s">
        <v>219</v>
      </c>
      <c r="E983" s="6" t="s">
        <v>21</v>
      </c>
      <c r="F983" s="53">
        <v>44228</v>
      </c>
      <c r="G983" s="6" t="s">
        <v>178</v>
      </c>
      <c r="H983" s="53">
        <v>44228</v>
      </c>
      <c r="I983" s="60" t="s">
        <v>3515</v>
      </c>
      <c r="J983" s="60" t="s">
        <v>3516</v>
      </c>
      <c r="K983" s="32">
        <v>8</v>
      </c>
      <c r="L983" s="32">
        <v>5000</v>
      </c>
      <c r="M983" s="148">
        <v>40000</v>
      </c>
      <c r="N983" s="148">
        <f>M983*1.1</f>
        <v>44000</v>
      </c>
      <c r="O983" s="132"/>
      <c r="P983" s="33"/>
      <c r="Q983" s="34"/>
      <c r="R983" s="8" t="s">
        <v>1244</v>
      </c>
      <c r="S983" s="39">
        <v>44230</v>
      </c>
      <c r="T983" s="39">
        <v>44286</v>
      </c>
      <c r="U983" s="6" t="s">
        <v>257</v>
      </c>
      <c r="V983" s="4" t="s">
        <v>3587</v>
      </c>
      <c r="W983" s="5" t="s">
        <v>3517</v>
      </c>
    </row>
    <row r="984" spans="2:23">
      <c r="B984" s="85">
        <v>981</v>
      </c>
      <c r="C984" s="6" t="s">
        <v>3979</v>
      </c>
      <c r="D984" s="6" t="s">
        <v>219</v>
      </c>
      <c r="E984" s="6" t="s">
        <v>21</v>
      </c>
      <c r="F984" s="53">
        <v>44228</v>
      </c>
      <c r="G984" s="6" t="s">
        <v>178</v>
      </c>
      <c r="H984" s="53">
        <v>44228</v>
      </c>
      <c r="I984" s="60" t="s">
        <v>3518</v>
      </c>
      <c r="J984" s="60" t="s">
        <v>3516</v>
      </c>
      <c r="K984" s="32">
        <v>2</v>
      </c>
      <c r="L984" s="32">
        <v>5000</v>
      </c>
      <c r="M984" s="148">
        <v>10000</v>
      </c>
      <c r="N984" s="148">
        <f>M984*1.1</f>
        <v>11000</v>
      </c>
      <c r="O984" s="132"/>
      <c r="P984" s="33"/>
      <c r="Q984" s="34"/>
      <c r="R984" s="8" t="s">
        <v>1244</v>
      </c>
      <c r="S984" s="39">
        <v>44230</v>
      </c>
      <c r="T984" s="39">
        <v>44286</v>
      </c>
      <c r="U984" s="6" t="s">
        <v>257</v>
      </c>
      <c r="V984" s="4" t="s">
        <v>3588</v>
      </c>
      <c r="W984" s="5" t="s">
        <v>3519</v>
      </c>
    </row>
    <row r="985" spans="2:23">
      <c r="B985" s="85">
        <v>982</v>
      </c>
      <c r="C985" s="6" t="s">
        <v>3979</v>
      </c>
      <c r="D985" s="6" t="s">
        <v>219</v>
      </c>
      <c r="E985" s="6" t="s">
        <v>21</v>
      </c>
      <c r="F985" s="53">
        <v>44228</v>
      </c>
      <c r="G985" s="6" t="s">
        <v>178</v>
      </c>
      <c r="H985" s="53">
        <v>44228</v>
      </c>
      <c r="I985" s="60" t="s">
        <v>3589</v>
      </c>
      <c r="J985" s="60" t="s">
        <v>3520</v>
      </c>
      <c r="K985" s="32"/>
      <c r="L985" s="32"/>
      <c r="M985" s="148">
        <v>74000</v>
      </c>
      <c r="N985" s="148">
        <f>M985*1.1</f>
        <v>81400</v>
      </c>
      <c r="O985" s="132"/>
      <c r="P985" s="33"/>
      <c r="Q985" s="34"/>
      <c r="R985" s="8" t="s">
        <v>1246</v>
      </c>
      <c r="S985" s="39">
        <v>44229</v>
      </c>
      <c r="T985" s="39">
        <v>44286</v>
      </c>
      <c r="U985" s="6" t="s">
        <v>257</v>
      </c>
      <c r="V985" s="4" t="s">
        <v>3733</v>
      </c>
      <c r="W985" s="5" t="s">
        <v>3734</v>
      </c>
    </row>
    <row r="986" spans="2:23">
      <c r="B986" s="85">
        <v>983</v>
      </c>
      <c r="C986" s="6" t="s">
        <v>2257</v>
      </c>
      <c r="D986" s="6" t="s">
        <v>219</v>
      </c>
      <c r="E986" s="6" t="s">
        <v>3246</v>
      </c>
      <c r="F986" s="53">
        <v>44228</v>
      </c>
      <c r="G986" s="6" t="s">
        <v>178</v>
      </c>
      <c r="H986" s="53">
        <v>44228</v>
      </c>
      <c r="I986" s="60" t="s">
        <v>3590</v>
      </c>
      <c r="J986" s="60" t="s">
        <v>1893</v>
      </c>
      <c r="K986" s="32"/>
      <c r="L986" s="32"/>
      <c r="M986" s="148">
        <v>200000</v>
      </c>
      <c r="N986" s="148">
        <f>M986*1.1</f>
        <v>220000.00000000003</v>
      </c>
      <c r="O986" s="132"/>
      <c r="P986" s="33"/>
      <c r="Q986" s="34"/>
      <c r="R986" s="8" t="s">
        <v>1627</v>
      </c>
      <c r="S986" s="39">
        <v>44230</v>
      </c>
      <c r="T986" s="39">
        <v>44286</v>
      </c>
      <c r="U986" s="6" t="s">
        <v>257</v>
      </c>
      <c r="V986" s="4" t="s">
        <v>3591</v>
      </c>
      <c r="W986" s="5" t="s">
        <v>3592</v>
      </c>
    </row>
    <row r="987" spans="2:23">
      <c r="B987" s="85">
        <v>984</v>
      </c>
      <c r="C987" s="6" t="s">
        <v>3979</v>
      </c>
      <c r="D987" s="6" t="s">
        <v>219</v>
      </c>
      <c r="E987" s="6" t="s">
        <v>21</v>
      </c>
      <c r="F987" s="53">
        <v>44228</v>
      </c>
      <c r="G987" s="6" t="s">
        <v>178</v>
      </c>
      <c r="H987" s="53">
        <v>44228</v>
      </c>
      <c r="I987" s="60" t="s">
        <v>3521</v>
      </c>
      <c r="J987" s="60" t="s">
        <v>3522</v>
      </c>
      <c r="K987" s="32">
        <v>2</v>
      </c>
      <c r="L987" s="32">
        <v>50000</v>
      </c>
      <c r="M987" s="148">
        <v>100000</v>
      </c>
      <c r="N987" s="148">
        <f>M987*1.1</f>
        <v>110000.00000000001</v>
      </c>
      <c r="O987" s="132"/>
      <c r="P987" s="33"/>
      <c r="Q987" s="34"/>
      <c r="R987" s="8" t="s">
        <v>2014</v>
      </c>
      <c r="S987" s="8" t="s">
        <v>17</v>
      </c>
      <c r="T987" s="105">
        <v>44242</v>
      </c>
      <c r="U987" s="6" t="s">
        <v>759</v>
      </c>
      <c r="V987" s="4" t="s">
        <v>3523</v>
      </c>
      <c r="W987" s="5" t="s">
        <v>3524</v>
      </c>
    </row>
    <row r="988" spans="2:23">
      <c r="B988" s="85">
        <v>985</v>
      </c>
      <c r="C988" s="6" t="s">
        <v>2257</v>
      </c>
      <c r="D988" s="6" t="s">
        <v>219</v>
      </c>
      <c r="E988" s="6" t="s">
        <v>21</v>
      </c>
      <c r="F988" s="53">
        <v>44228</v>
      </c>
      <c r="G988" s="6" t="s">
        <v>2747</v>
      </c>
      <c r="H988" s="53">
        <v>44229</v>
      </c>
      <c r="I988" s="60" t="s">
        <v>3525</v>
      </c>
      <c r="J988" s="60" t="s">
        <v>3526</v>
      </c>
      <c r="K988" s="32"/>
      <c r="L988" s="32"/>
      <c r="M988" s="148"/>
      <c r="N988" s="148">
        <v>199000</v>
      </c>
      <c r="O988" s="132"/>
      <c r="P988" s="33"/>
      <c r="Q988" s="34"/>
      <c r="R988" s="8" t="s">
        <v>264</v>
      </c>
      <c r="S988" s="8" t="s">
        <v>236</v>
      </c>
      <c r="T988" s="39">
        <v>44229</v>
      </c>
      <c r="U988" s="6" t="s">
        <v>237</v>
      </c>
      <c r="V988" s="4" t="s">
        <v>238</v>
      </c>
      <c r="W988" s="5" t="s">
        <v>3527</v>
      </c>
    </row>
    <row r="989" spans="2:23">
      <c r="B989" s="85">
        <v>986</v>
      </c>
      <c r="C989" s="6" t="s">
        <v>2257</v>
      </c>
      <c r="D989" s="6" t="s">
        <v>219</v>
      </c>
      <c r="E989" s="6" t="s">
        <v>21</v>
      </c>
      <c r="F989" s="53">
        <v>44228</v>
      </c>
      <c r="G989" s="6" t="s">
        <v>2747</v>
      </c>
      <c r="H989" s="53">
        <v>44229</v>
      </c>
      <c r="I989" s="60" t="s">
        <v>3525</v>
      </c>
      <c r="J989" s="60" t="s">
        <v>3528</v>
      </c>
      <c r="K989" s="32"/>
      <c r="L989" s="32"/>
      <c r="M989" s="148"/>
      <c r="N989" s="148">
        <v>75000</v>
      </c>
      <c r="O989" s="132"/>
      <c r="P989" s="33"/>
      <c r="Q989" s="34"/>
      <c r="R989" s="8" t="s">
        <v>1576</v>
      </c>
      <c r="S989" s="8" t="s">
        <v>236</v>
      </c>
      <c r="T989" s="39">
        <v>44229</v>
      </c>
      <c r="U989" s="6" t="s">
        <v>237</v>
      </c>
      <c r="V989" s="4" t="s">
        <v>238</v>
      </c>
      <c r="W989" s="5" t="s">
        <v>3529</v>
      </c>
    </row>
    <row r="990" spans="2:23">
      <c r="B990" s="85">
        <v>987</v>
      </c>
      <c r="C990" s="6" t="s">
        <v>3530</v>
      </c>
      <c r="D990" s="6" t="s">
        <v>219</v>
      </c>
      <c r="E990" s="6" t="s">
        <v>21</v>
      </c>
      <c r="F990" s="53">
        <v>44228</v>
      </c>
      <c r="G990" s="6" t="s">
        <v>1207</v>
      </c>
      <c r="H990" s="53">
        <v>44228</v>
      </c>
      <c r="I990" s="60" t="s">
        <v>3531</v>
      </c>
      <c r="J990" s="60" t="s">
        <v>3532</v>
      </c>
      <c r="K990" s="32">
        <v>2</v>
      </c>
      <c r="L990" s="32">
        <v>1627000</v>
      </c>
      <c r="M990" s="148">
        <v>3254000</v>
      </c>
      <c r="N990" s="148">
        <f>M990*1.1</f>
        <v>3579400.0000000005</v>
      </c>
      <c r="O990" s="132"/>
      <c r="P990" s="33"/>
      <c r="Q990" s="34"/>
      <c r="R990" s="8" t="s">
        <v>2586</v>
      </c>
      <c r="S990" s="39">
        <v>44246</v>
      </c>
      <c r="T990" s="169">
        <v>44253</v>
      </c>
      <c r="U990" s="6" t="s">
        <v>759</v>
      </c>
      <c r="V990" s="4" t="s">
        <v>3735</v>
      </c>
      <c r="W990" s="5" t="s">
        <v>3736</v>
      </c>
    </row>
    <row r="991" spans="2:23">
      <c r="B991" s="85">
        <v>988</v>
      </c>
      <c r="C991" s="6" t="s">
        <v>2257</v>
      </c>
      <c r="D991" s="6" t="s">
        <v>219</v>
      </c>
      <c r="E991" s="6" t="s">
        <v>3246</v>
      </c>
      <c r="F991" s="53">
        <v>44228</v>
      </c>
      <c r="G991" s="6" t="s">
        <v>178</v>
      </c>
      <c r="H991" s="53">
        <v>44228</v>
      </c>
      <c r="I991" s="60" t="s">
        <v>3533</v>
      </c>
      <c r="J991" s="60" t="s">
        <v>3534</v>
      </c>
      <c r="K991" s="32"/>
      <c r="L991" s="32"/>
      <c r="M991" s="148">
        <v>482000</v>
      </c>
      <c r="N991" s="148">
        <f>M991*1.1</f>
        <v>530200</v>
      </c>
      <c r="O991" s="132"/>
      <c r="P991" s="33"/>
      <c r="Q991" s="34"/>
      <c r="R991" s="8" t="s">
        <v>1244</v>
      </c>
      <c r="S991" s="39">
        <v>44232</v>
      </c>
      <c r="T991" s="39">
        <v>44286</v>
      </c>
      <c r="U991" s="6" t="s">
        <v>257</v>
      </c>
      <c r="V991" s="4" t="s">
        <v>3593</v>
      </c>
      <c r="W991" s="5" t="s">
        <v>3594</v>
      </c>
    </row>
    <row r="992" spans="2:23">
      <c r="B992" s="85">
        <v>989</v>
      </c>
      <c r="C992" s="6" t="s">
        <v>2257</v>
      </c>
      <c r="D992" s="6" t="s">
        <v>219</v>
      </c>
      <c r="E992" s="6" t="s">
        <v>3246</v>
      </c>
      <c r="F992" s="53">
        <v>44228</v>
      </c>
      <c r="G992" s="6" t="s">
        <v>178</v>
      </c>
      <c r="H992" s="53">
        <v>44228</v>
      </c>
      <c r="I992" s="60" t="s">
        <v>3535</v>
      </c>
      <c r="J992" s="60" t="s">
        <v>3309</v>
      </c>
      <c r="K992" s="32"/>
      <c r="L992" s="32"/>
      <c r="M992" s="148">
        <v>920000</v>
      </c>
      <c r="N992" s="148">
        <f>M992*1.1</f>
        <v>1012000.0000000001</v>
      </c>
      <c r="O992" s="132"/>
      <c r="P992" s="33"/>
      <c r="Q992" s="34"/>
      <c r="R992" s="8" t="s">
        <v>2014</v>
      </c>
      <c r="S992" s="39">
        <v>44236</v>
      </c>
      <c r="T992" s="105">
        <v>44242</v>
      </c>
      <c r="U992" s="6" t="s">
        <v>759</v>
      </c>
      <c r="V992" s="4" t="s">
        <v>3536</v>
      </c>
      <c r="W992" s="5" t="s">
        <v>3737</v>
      </c>
    </row>
    <row r="993" spans="2:23">
      <c r="B993" s="85">
        <v>990</v>
      </c>
      <c r="C993" s="6" t="s">
        <v>2257</v>
      </c>
      <c r="D993" s="6" t="s">
        <v>219</v>
      </c>
      <c r="E993" s="6" t="s">
        <v>21</v>
      </c>
      <c r="F993" s="53">
        <v>44229</v>
      </c>
      <c r="G993" s="6" t="s">
        <v>2747</v>
      </c>
      <c r="H993" s="53">
        <v>44229</v>
      </c>
      <c r="I993" s="60" t="s">
        <v>3537</v>
      </c>
      <c r="J993" s="60" t="s">
        <v>3538</v>
      </c>
      <c r="K993" s="32"/>
      <c r="L993" s="32"/>
      <c r="M993" s="148"/>
      <c r="N993" s="148">
        <v>660000</v>
      </c>
      <c r="O993" s="132"/>
      <c r="P993" s="33"/>
      <c r="Q993" s="34"/>
      <c r="R993" s="8" t="s">
        <v>264</v>
      </c>
      <c r="S993" s="8" t="s">
        <v>236</v>
      </c>
      <c r="T993" s="39">
        <v>44229</v>
      </c>
      <c r="U993" s="6" t="s">
        <v>237</v>
      </c>
      <c r="V993" s="4" t="s">
        <v>238</v>
      </c>
      <c r="W993" s="5" t="s">
        <v>3527</v>
      </c>
    </row>
    <row r="994" spans="2:23">
      <c r="B994" s="85">
        <v>991</v>
      </c>
      <c r="C994" s="6" t="s">
        <v>3980</v>
      </c>
      <c r="D994" s="6" t="s">
        <v>219</v>
      </c>
      <c r="E994" s="6" t="s">
        <v>21</v>
      </c>
      <c r="F994" s="53">
        <v>44228</v>
      </c>
      <c r="G994" s="6" t="s">
        <v>1207</v>
      </c>
      <c r="H994" s="53">
        <v>44229</v>
      </c>
      <c r="I994" s="60" t="s">
        <v>3539</v>
      </c>
      <c r="J994" s="60" t="s">
        <v>3540</v>
      </c>
      <c r="K994" s="32"/>
      <c r="L994" s="32"/>
      <c r="M994" s="148">
        <v>56320</v>
      </c>
      <c r="N994" s="148">
        <v>60320</v>
      </c>
      <c r="O994" s="132"/>
      <c r="P994" s="33"/>
      <c r="Q994" s="34"/>
      <c r="R994" s="8" t="s">
        <v>446</v>
      </c>
      <c r="S994" s="8" t="s">
        <v>236</v>
      </c>
      <c r="T994" s="39">
        <v>44229</v>
      </c>
      <c r="U994" s="6" t="s">
        <v>237</v>
      </c>
      <c r="V994" s="4" t="s">
        <v>238</v>
      </c>
      <c r="W994" s="5" t="s">
        <v>3541</v>
      </c>
    </row>
    <row r="995" spans="2:23">
      <c r="B995" s="85">
        <v>992</v>
      </c>
      <c r="C995" s="6" t="s">
        <v>3980</v>
      </c>
      <c r="D995" s="6" t="s">
        <v>219</v>
      </c>
      <c r="E995" s="6" t="s">
        <v>21</v>
      </c>
      <c r="F995" s="53">
        <v>44228</v>
      </c>
      <c r="G995" s="6" t="s">
        <v>1207</v>
      </c>
      <c r="H995" s="53">
        <v>44229</v>
      </c>
      <c r="I995" s="60" t="s">
        <v>3539</v>
      </c>
      <c r="J995" s="60" t="s">
        <v>3542</v>
      </c>
      <c r="K995" s="32"/>
      <c r="L995" s="32"/>
      <c r="M995" s="148">
        <v>65932</v>
      </c>
      <c r="N995" s="148">
        <v>72525</v>
      </c>
      <c r="O995" s="132"/>
      <c r="P995" s="33"/>
      <c r="Q995" s="34"/>
      <c r="R995" s="8" t="s">
        <v>317</v>
      </c>
      <c r="S995" s="8" t="s">
        <v>236</v>
      </c>
      <c r="T995" s="39">
        <v>44229</v>
      </c>
      <c r="U995" s="6" t="s">
        <v>237</v>
      </c>
      <c r="V995" s="4" t="s">
        <v>238</v>
      </c>
      <c r="W995" s="5" t="s">
        <v>3543</v>
      </c>
    </row>
    <row r="996" spans="2:23">
      <c r="B996" s="85">
        <v>993</v>
      </c>
      <c r="C996" s="6" t="s">
        <v>3980</v>
      </c>
      <c r="D996" s="6" t="s">
        <v>219</v>
      </c>
      <c r="E996" s="6" t="s">
        <v>21</v>
      </c>
      <c r="F996" s="53">
        <v>44228</v>
      </c>
      <c r="G996" s="6" t="s">
        <v>1207</v>
      </c>
      <c r="H996" s="53">
        <v>44229</v>
      </c>
      <c r="I996" s="60" t="s">
        <v>3539</v>
      </c>
      <c r="J996" s="60" t="s">
        <v>3544</v>
      </c>
      <c r="K996" s="32"/>
      <c r="L996" s="32"/>
      <c r="M996" s="148"/>
      <c r="N996" s="148">
        <v>16800</v>
      </c>
      <c r="O996" s="132"/>
      <c r="P996" s="33"/>
      <c r="Q996" s="34"/>
      <c r="R996" s="8" t="s">
        <v>264</v>
      </c>
      <c r="S996" s="8" t="s">
        <v>236</v>
      </c>
      <c r="T996" s="39">
        <v>44229</v>
      </c>
      <c r="U996" s="6" t="s">
        <v>237</v>
      </c>
      <c r="V996" s="4" t="s">
        <v>238</v>
      </c>
      <c r="W996" s="5" t="s">
        <v>3545</v>
      </c>
    </row>
    <row r="997" spans="2:23">
      <c r="B997" s="85">
        <v>994</v>
      </c>
      <c r="C997" s="6" t="s">
        <v>3980</v>
      </c>
      <c r="D997" s="6" t="s">
        <v>219</v>
      </c>
      <c r="E997" s="6" t="s">
        <v>21</v>
      </c>
      <c r="F997" s="53">
        <v>44228</v>
      </c>
      <c r="G997" s="6" t="s">
        <v>1207</v>
      </c>
      <c r="H997" s="53">
        <v>44229</v>
      </c>
      <c r="I997" s="60" t="s">
        <v>3539</v>
      </c>
      <c r="J997" s="60" t="s">
        <v>3546</v>
      </c>
      <c r="K997" s="32"/>
      <c r="L997" s="32"/>
      <c r="M997" s="148"/>
      <c r="N997" s="148">
        <v>506100</v>
      </c>
      <c r="O997" s="132"/>
      <c r="P997" s="33"/>
      <c r="Q997" s="34"/>
      <c r="R997" s="8" t="s">
        <v>1874</v>
      </c>
      <c r="S997" s="8" t="s">
        <v>236</v>
      </c>
      <c r="T997" s="39">
        <v>44229</v>
      </c>
      <c r="U997" s="6" t="s">
        <v>237</v>
      </c>
      <c r="V997" s="4" t="s">
        <v>238</v>
      </c>
      <c r="W997" s="5" t="s">
        <v>3595</v>
      </c>
    </row>
    <row r="998" spans="2:23">
      <c r="B998" s="85">
        <v>995</v>
      </c>
      <c r="C998" s="6" t="s">
        <v>3980</v>
      </c>
      <c r="D998" s="6" t="s">
        <v>219</v>
      </c>
      <c r="E998" s="6" t="s">
        <v>21</v>
      </c>
      <c r="F998" s="53">
        <v>44228</v>
      </c>
      <c r="G998" s="6" t="s">
        <v>1207</v>
      </c>
      <c r="H998" s="53">
        <v>44229</v>
      </c>
      <c r="I998" s="60" t="s">
        <v>3539</v>
      </c>
      <c r="J998" s="60" t="s">
        <v>3596</v>
      </c>
      <c r="K998" s="32"/>
      <c r="L998" s="32"/>
      <c r="M998" s="148">
        <v>22300</v>
      </c>
      <c r="N998" s="148">
        <f t="shared" ref="N998:N1003" si="36">M998*1.1</f>
        <v>24530.000000000004</v>
      </c>
      <c r="O998" s="132"/>
      <c r="P998" s="33"/>
      <c r="Q998" s="34"/>
      <c r="R998" s="8" t="s">
        <v>1181</v>
      </c>
      <c r="S998" s="39">
        <v>44232</v>
      </c>
      <c r="T998" s="39">
        <v>44286</v>
      </c>
      <c r="U998" s="6" t="s">
        <v>257</v>
      </c>
      <c r="V998" s="4" t="s">
        <v>3597</v>
      </c>
      <c r="W998" s="5" t="s">
        <v>3598</v>
      </c>
    </row>
    <row r="999" spans="2:23">
      <c r="B999" s="85">
        <v>996</v>
      </c>
      <c r="C999" s="6" t="s">
        <v>3980</v>
      </c>
      <c r="D999" s="6" t="s">
        <v>219</v>
      </c>
      <c r="E999" s="6" t="s">
        <v>21</v>
      </c>
      <c r="F999" s="53">
        <v>44228</v>
      </c>
      <c r="G999" s="6" t="s">
        <v>1207</v>
      </c>
      <c r="H999" s="53">
        <v>44229</v>
      </c>
      <c r="I999" s="60" t="s">
        <v>3539</v>
      </c>
      <c r="J999" s="60" t="s">
        <v>3547</v>
      </c>
      <c r="K999" s="32"/>
      <c r="L999" s="32"/>
      <c r="M999" s="148">
        <v>1748070</v>
      </c>
      <c r="N999" s="148">
        <f t="shared" si="36"/>
        <v>1922877.0000000002</v>
      </c>
      <c r="O999" s="132"/>
      <c r="P999" s="33"/>
      <c r="Q999" s="34"/>
      <c r="R999" s="8" t="s">
        <v>1111</v>
      </c>
      <c r="S999" s="39">
        <v>44253</v>
      </c>
      <c r="T999" s="39">
        <v>44316</v>
      </c>
      <c r="U999" s="6" t="s">
        <v>257</v>
      </c>
      <c r="V999" s="4" t="s">
        <v>3986</v>
      </c>
      <c r="W999" s="5" t="s">
        <v>3987</v>
      </c>
    </row>
    <row r="1000" spans="2:23">
      <c r="B1000" s="85">
        <v>997</v>
      </c>
      <c r="C1000" s="6" t="s">
        <v>3980</v>
      </c>
      <c r="D1000" s="6" t="s">
        <v>219</v>
      </c>
      <c r="E1000" s="6" t="s">
        <v>21</v>
      </c>
      <c r="F1000" s="53">
        <v>44228</v>
      </c>
      <c r="G1000" s="6" t="s">
        <v>1207</v>
      </c>
      <c r="H1000" s="53">
        <v>44229</v>
      </c>
      <c r="I1000" s="60" t="s">
        <v>3539</v>
      </c>
      <c r="J1000" s="60" t="s">
        <v>2326</v>
      </c>
      <c r="K1000" s="32"/>
      <c r="L1000" s="32"/>
      <c r="M1000" s="148">
        <v>402000</v>
      </c>
      <c r="N1000" s="148">
        <f t="shared" si="36"/>
        <v>442200.00000000006</v>
      </c>
      <c r="O1000" s="132"/>
      <c r="P1000" s="33"/>
      <c r="Q1000" s="34"/>
      <c r="R1000" s="8" t="s">
        <v>1122</v>
      </c>
      <c r="S1000" s="39">
        <v>44237</v>
      </c>
      <c r="T1000" s="39">
        <v>44286</v>
      </c>
      <c r="U1000" s="6" t="s">
        <v>257</v>
      </c>
      <c r="V1000" s="4" t="s">
        <v>3738</v>
      </c>
      <c r="W1000" s="5" t="s">
        <v>3659</v>
      </c>
    </row>
    <row r="1001" spans="2:23">
      <c r="B1001" s="85">
        <v>998</v>
      </c>
      <c r="C1001" s="6" t="s">
        <v>3980</v>
      </c>
      <c r="D1001" s="6" t="s">
        <v>219</v>
      </c>
      <c r="E1001" s="6" t="s">
        <v>21</v>
      </c>
      <c r="F1001" s="53">
        <v>44228</v>
      </c>
      <c r="G1001" s="6" t="s">
        <v>1207</v>
      </c>
      <c r="H1001" s="53">
        <v>44229</v>
      </c>
      <c r="I1001" s="60" t="s">
        <v>3539</v>
      </c>
      <c r="J1001" s="60" t="s">
        <v>3548</v>
      </c>
      <c r="K1001" s="32"/>
      <c r="L1001" s="32"/>
      <c r="M1001" s="148">
        <v>194000</v>
      </c>
      <c r="N1001" s="148">
        <f t="shared" si="36"/>
        <v>213400.00000000003</v>
      </c>
      <c r="O1001" s="132"/>
      <c r="P1001" s="33"/>
      <c r="Q1001" s="34"/>
      <c r="R1001" s="8" t="s">
        <v>1627</v>
      </c>
      <c r="S1001" s="39">
        <v>44232</v>
      </c>
      <c r="T1001" s="39">
        <v>44286</v>
      </c>
      <c r="U1001" s="6" t="s">
        <v>257</v>
      </c>
      <c r="V1001" s="4" t="s">
        <v>3599</v>
      </c>
      <c r="W1001" s="5" t="s">
        <v>3600</v>
      </c>
    </row>
    <row r="1002" spans="2:23">
      <c r="B1002" s="85">
        <v>999</v>
      </c>
      <c r="C1002" s="6" t="s">
        <v>3980</v>
      </c>
      <c r="D1002" s="6" t="s">
        <v>219</v>
      </c>
      <c r="E1002" s="6" t="s">
        <v>21</v>
      </c>
      <c r="F1002" s="53">
        <v>44228</v>
      </c>
      <c r="G1002" s="6" t="s">
        <v>1207</v>
      </c>
      <c r="H1002" s="53">
        <v>44229</v>
      </c>
      <c r="I1002" s="60" t="s">
        <v>3539</v>
      </c>
      <c r="J1002" s="60" t="s">
        <v>2494</v>
      </c>
      <c r="K1002" s="32"/>
      <c r="L1002" s="32"/>
      <c r="M1002" s="148">
        <v>146200</v>
      </c>
      <c r="N1002" s="148">
        <f t="shared" si="36"/>
        <v>160820</v>
      </c>
      <c r="O1002" s="132"/>
      <c r="P1002" s="33"/>
      <c r="Q1002" s="34"/>
      <c r="R1002" s="8" t="s">
        <v>1201</v>
      </c>
      <c r="S1002" s="39">
        <v>44232</v>
      </c>
      <c r="T1002" s="39">
        <v>44286</v>
      </c>
      <c r="U1002" s="6" t="s">
        <v>257</v>
      </c>
      <c r="V1002" s="4" t="s">
        <v>3601</v>
      </c>
      <c r="W1002" s="5" t="s">
        <v>3602</v>
      </c>
    </row>
    <row r="1003" spans="2:23">
      <c r="B1003" s="85">
        <v>1000</v>
      </c>
      <c r="C1003" s="6" t="s">
        <v>1553</v>
      </c>
      <c r="D1003" s="6" t="s">
        <v>219</v>
      </c>
      <c r="E1003" s="6" t="s">
        <v>964</v>
      </c>
      <c r="F1003" s="53">
        <v>44225</v>
      </c>
      <c r="G1003" s="6" t="s">
        <v>2404</v>
      </c>
      <c r="H1003" s="53">
        <v>44229</v>
      </c>
      <c r="I1003" s="60" t="s">
        <v>3549</v>
      </c>
      <c r="J1003" s="60" t="s">
        <v>3550</v>
      </c>
      <c r="K1003" s="32"/>
      <c r="L1003" s="32"/>
      <c r="M1003" s="148">
        <v>1868000</v>
      </c>
      <c r="N1003" s="148">
        <f t="shared" si="36"/>
        <v>2054800.0000000002</v>
      </c>
      <c r="O1003" s="132"/>
      <c r="P1003" s="33"/>
      <c r="Q1003" s="34"/>
      <c r="R1003" s="8" t="s">
        <v>10</v>
      </c>
      <c r="S1003" s="39">
        <v>44237</v>
      </c>
      <c r="T1003" s="39">
        <v>44285</v>
      </c>
      <c r="U1003" s="6" t="s">
        <v>257</v>
      </c>
      <c r="V1003" s="4" t="s">
        <v>3739</v>
      </c>
      <c r="W1003" s="5" t="s">
        <v>3740</v>
      </c>
    </row>
    <row r="1004" spans="2:23">
      <c r="B1004" s="85">
        <v>1001</v>
      </c>
      <c r="C1004" s="6" t="s">
        <v>3980</v>
      </c>
      <c r="D1004" s="6" t="s">
        <v>219</v>
      </c>
      <c r="E1004" s="6" t="s">
        <v>21</v>
      </c>
      <c r="F1004" s="53">
        <v>44229</v>
      </c>
      <c r="G1004" s="6" t="s">
        <v>1207</v>
      </c>
      <c r="H1004" s="53">
        <v>44230</v>
      </c>
      <c r="I1004" s="60" t="s">
        <v>3551</v>
      </c>
      <c r="J1004" s="60" t="s">
        <v>3552</v>
      </c>
      <c r="K1004" s="32"/>
      <c r="L1004" s="32"/>
      <c r="M1004" s="148">
        <v>214800</v>
      </c>
      <c r="N1004" s="148">
        <v>219800</v>
      </c>
      <c r="O1004" s="132"/>
      <c r="P1004" s="33"/>
      <c r="Q1004" s="34"/>
      <c r="R1004" s="8" t="s">
        <v>264</v>
      </c>
      <c r="S1004" s="8" t="s">
        <v>236</v>
      </c>
      <c r="T1004" s="39">
        <v>44230</v>
      </c>
      <c r="U1004" s="6" t="s">
        <v>237</v>
      </c>
      <c r="V1004" s="4" t="s">
        <v>238</v>
      </c>
      <c r="W1004" s="5" t="s">
        <v>3603</v>
      </c>
    </row>
    <row r="1005" spans="2:23">
      <c r="B1005" s="85">
        <v>1002</v>
      </c>
      <c r="C1005" s="6" t="s">
        <v>3106</v>
      </c>
      <c r="D1005" s="6" t="s">
        <v>219</v>
      </c>
      <c r="E1005" s="6" t="s">
        <v>21</v>
      </c>
      <c r="F1005" s="53">
        <v>44230</v>
      </c>
      <c r="G1005" s="6" t="s">
        <v>15</v>
      </c>
      <c r="H1005" s="53">
        <v>44230</v>
      </c>
      <c r="I1005" s="60" t="s">
        <v>3553</v>
      </c>
      <c r="J1005" s="60" t="s">
        <v>3554</v>
      </c>
      <c r="K1005" s="32"/>
      <c r="L1005" s="32"/>
      <c r="M1005" s="148">
        <v>260300</v>
      </c>
      <c r="N1005" s="148">
        <f>M1005*1.1</f>
        <v>286330</v>
      </c>
      <c r="O1005" s="132"/>
      <c r="P1005" s="33"/>
      <c r="Q1005" s="34"/>
      <c r="R1005" s="8" t="s">
        <v>19</v>
      </c>
      <c r="S1005" s="39">
        <v>44237</v>
      </c>
      <c r="T1005" s="39">
        <v>44286</v>
      </c>
      <c r="U1005" s="6" t="s">
        <v>257</v>
      </c>
      <c r="V1005" s="4" t="s">
        <v>3660</v>
      </c>
      <c r="W1005" s="5" t="s">
        <v>3604</v>
      </c>
    </row>
    <row r="1006" spans="2:23">
      <c r="B1006" s="85">
        <v>1003</v>
      </c>
      <c r="C1006" s="6" t="s">
        <v>2257</v>
      </c>
      <c r="D1006" s="6" t="s">
        <v>219</v>
      </c>
      <c r="E1006" s="6" t="s">
        <v>21</v>
      </c>
      <c r="F1006" s="53">
        <v>44230</v>
      </c>
      <c r="G1006" s="6" t="s">
        <v>3605</v>
      </c>
      <c r="H1006" s="53">
        <v>44232</v>
      </c>
      <c r="I1006" s="60" t="s">
        <v>3606</v>
      </c>
      <c r="J1006" s="60" t="s">
        <v>3607</v>
      </c>
      <c r="K1006" s="32"/>
      <c r="L1006" s="32"/>
      <c r="M1006" s="148"/>
      <c r="N1006" s="148">
        <v>509220</v>
      </c>
      <c r="O1006" s="132"/>
      <c r="P1006" s="33"/>
      <c r="Q1006" s="34"/>
      <c r="R1006" s="8" t="s">
        <v>293</v>
      </c>
      <c r="S1006" s="8" t="s">
        <v>236</v>
      </c>
      <c r="T1006" s="39">
        <v>44232</v>
      </c>
      <c r="U1006" s="6" t="s">
        <v>237</v>
      </c>
      <c r="V1006" s="4" t="s">
        <v>238</v>
      </c>
      <c r="W1006" s="5" t="s">
        <v>3661</v>
      </c>
    </row>
    <row r="1007" spans="2:23">
      <c r="B1007" s="85">
        <v>1004</v>
      </c>
      <c r="C1007" s="6" t="s">
        <v>3980</v>
      </c>
      <c r="D1007" s="6" t="s">
        <v>223</v>
      </c>
      <c r="E1007" s="6" t="s">
        <v>21</v>
      </c>
      <c r="F1007" s="53">
        <v>44228</v>
      </c>
      <c r="G1007" s="6" t="s">
        <v>1207</v>
      </c>
      <c r="H1007" s="53">
        <v>44230</v>
      </c>
      <c r="I1007" s="60" t="s">
        <v>3555</v>
      </c>
      <c r="J1007" s="60" t="s">
        <v>3556</v>
      </c>
      <c r="K1007" s="32"/>
      <c r="L1007" s="32"/>
      <c r="M1007" s="148">
        <v>12221600</v>
      </c>
      <c r="N1007" s="148">
        <f t="shared" ref="N1007:N1015" si="37">M1007*1.1</f>
        <v>13443760.000000002</v>
      </c>
      <c r="O1007" s="132"/>
      <c r="P1007" s="33"/>
      <c r="Q1007" s="34"/>
      <c r="R1007" s="8" t="s">
        <v>10</v>
      </c>
      <c r="S1007" s="39">
        <v>44246</v>
      </c>
      <c r="T1007" s="39">
        <v>44286</v>
      </c>
      <c r="U1007" s="6" t="s">
        <v>257</v>
      </c>
      <c r="V1007" s="4" t="s">
        <v>3741</v>
      </c>
      <c r="W1007" s="5" t="s">
        <v>3742</v>
      </c>
    </row>
    <row r="1008" spans="2:23">
      <c r="B1008" s="85">
        <v>1005</v>
      </c>
      <c r="C1008" s="6" t="s">
        <v>2257</v>
      </c>
      <c r="D1008" s="6" t="s">
        <v>219</v>
      </c>
      <c r="E1008" s="6" t="s">
        <v>21</v>
      </c>
      <c r="F1008" s="53">
        <v>44230</v>
      </c>
      <c r="G1008" s="6" t="s">
        <v>2747</v>
      </c>
      <c r="H1008" s="53">
        <v>44230</v>
      </c>
      <c r="I1008" s="60" t="s">
        <v>3557</v>
      </c>
      <c r="J1008" s="60" t="s">
        <v>3558</v>
      </c>
      <c r="K1008" s="32"/>
      <c r="L1008" s="32"/>
      <c r="M1008" s="148">
        <v>410000</v>
      </c>
      <c r="N1008" s="148">
        <f t="shared" si="37"/>
        <v>451000.00000000006</v>
      </c>
      <c r="O1008" s="132"/>
      <c r="P1008" s="33"/>
      <c r="Q1008" s="34"/>
      <c r="R1008" s="8" t="s">
        <v>1658</v>
      </c>
      <c r="S1008" s="39">
        <v>44243</v>
      </c>
      <c r="T1008" s="39">
        <v>44286</v>
      </c>
      <c r="U1008" s="6" t="s">
        <v>257</v>
      </c>
      <c r="V1008" s="4" t="s">
        <v>3743</v>
      </c>
      <c r="W1008" s="5" t="s">
        <v>3662</v>
      </c>
    </row>
    <row r="1009" spans="2:23">
      <c r="B1009" s="85">
        <v>1006</v>
      </c>
      <c r="C1009" s="6" t="s">
        <v>4071</v>
      </c>
      <c r="D1009" s="6" t="s">
        <v>219</v>
      </c>
      <c r="E1009" s="6" t="s">
        <v>915</v>
      </c>
      <c r="F1009" s="53">
        <v>44230</v>
      </c>
      <c r="G1009" s="6" t="s">
        <v>490</v>
      </c>
      <c r="H1009" s="53">
        <v>44230</v>
      </c>
      <c r="I1009" s="60" t="s">
        <v>3559</v>
      </c>
      <c r="J1009" s="60" t="s">
        <v>2909</v>
      </c>
      <c r="K1009" s="32">
        <v>1</v>
      </c>
      <c r="L1009" s="32">
        <v>163800</v>
      </c>
      <c r="M1009" s="148">
        <v>163800</v>
      </c>
      <c r="N1009" s="148">
        <f t="shared" si="37"/>
        <v>180180</v>
      </c>
      <c r="O1009" s="132"/>
      <c r="P1009" s="33"/>
      <c r="Q1009" s="34"/>
      <c r="R1009" s="8" t="s">
        <v>1126</v>
      </c>
      <c r="S1009" s="39">
        <v>44237</v>
      </c>
      <c r="T1009" s="39">
        <v>44286</v>
      </c>
      <c r="U1009" s="6" t="s">
        <v>257</v>
      </c>
      <c r="V1009" s="4" t="s">
        <v>3663</v>
      </c>
      <c r="W1009" s="5" t="s">
        <v>3608</v>
      </c>
    </row>
    <row r="1010" spans="2:23">
      <c r="B1010" s="85">
        <v>1007</v>
      </c>
      <c r="C1010" s="6" t="s">
        <v>4071</v>
      </c>
      <c r="D1010" s="6" t="s">
        <v>219</v>
      </c>
      <c r="E1010" s="6" t="s">
        <v>21</v>
      </c>
      <c r="F1010" s="53">
        <v>44230</v>
      </c>
      <c r="G1010" s="6" t="s">
        <v>490</v>
      </c>
      <c r="H1010" s="53">
        <v>44230</v>
      </c>
      <c r="I1010" s="60" t="s">
        <v>3560</v>
      </c>
      <c r="J1010" s="60" t="s">
        <v>3561</v>
      </c>
      <c r="K1010" s="32"/>
      <c r="L1010" s="32"/>
      <c r="M1010" s="148">
        <v>69200</v>
      </c>
      <c r="N1010" s="148">
        <f t="shared" si="37"/>
        <v>76120</v>
      </c>
      <c r="O1010" s="132"/>
      <c r="P1010" s="33"/>
      <c r="Q1010" s="34"/>
      <c r="R1010" s="8" t="s">
        <v>1246</v>
      </c>
      <c r="S1010" s="39">
        <v>44232</v>
      </c>
      <c r="T1010" s="39">
        <v>44286</v>
      </c>
      <c r="U1010" s="6" t="s">
        <v>257</v>
      </c>
      <c r="V1010" s="4" t="s">
        <v>3609</v>
      </c>
      <c r="W1010" s="5" t="s">
        <v>3610</v>
      </c>
    </row>
    <row r="1011" spans="2:23">
      <c r="B1011" s="85">
        <v>1008</v>
      </c>
      <c r="C1011" s="6" t="s">
        <v>3979</v>
      </c>
      <c r="D1011" s="6" t="s">
        <v>219</v>
      </c>
      <c r="E1011" s="6" t="s">
        <v>915</v>
      </c>
      <c r="F1011" s="53">
        <v>44228</v>
      </c>
      <c r="G1011" s="6" t="s">
        <v>178</v>
      </c>
      <c r="H1011" s="53">
        <v>44230</v>
      </c>
      <c r="I1011" s="60" t="s">
        <v>3562</v>
      </c>
      <c r="J1011" s="60" t="s">
        <v>3563</v>
      </c>
      <c r="K1011" s="32">
        <v>1</v>
      </c>
      <c r="L1011" s="32">
        <v>15000</v>
      </c>
      <c r="M1011" s="148">
        <v>15000</v>
      </c>
      <c r="N1011" s="148">
        <f t="shared" si="37"/>
        <v>16500</v>
      </c>
      <c r="O1011" s="132"/>
      <c r="P1011" s="33"/>
      <c r="Q1011" s="34"/>
      <c r="R1011" s="8" t="s">
        <v>1246</v>
      </c>
      <c r="S1011" s="8" t="s">
        <v>17</v>
      </c>
      <c r="T1011" s="39">
        <v>44286</v>
      </c>
      <c r="U1011" s="6" t="s">
        <v>257</v>
      </c>
      <c r="V1011" s="4" t="s">
        <v>3611</v>
      </c>
      <c r="W1011" s="5" t="s">
        <v>3612</v>
      </c>
    </row>
    <row r="1012" spans="2:23">
      <c r="B1012" s="85">
        <v>1009</v>
      </c>
      <c r="C1012" s="6" t="s">
        <v>1907</v>
      </c>
      <c r="D1012" s="6" t="s">
        <v>219</v>
      </c>
      <c r="E1012" s="6" t="s">
        <v>21</v>
      </c>
      <c r="F1012" s="53">
        <v>44230</v>
      </c>
      <c r="G1012" s="6" t="s">
        <v>1593</v>
      </c>
      <c r="H1012" s="53">
        <v>44231</v>
      </c>
      <c r="I1012" s="60" t="s">
        <v>3564</v>
      </c>
      <c r="J1012" s="60" t="s">
        <v>3565</v>
      </c>
      <c r="K1012" s="32"/>
      <c r="L1012" s="32"/>
      <c r="M1012" s="148">
        <v>400000</v>
      </c>
      <c r="N1012" s="148">
        <f t="shared" si="37"/>
        <v>440000.00000000006</v>
      </c>
      <c r="O1012" s="132"/>
      <c r="P1012" s="33"/>
      <c r="Q1012" s="34"/>
      <c r="R1012" s="8" t="s">
        <v>1712</v>
      </c>
      <c r="S1012" s="39">
        <v>44235</v>
      </c>
      <c r="T1012" s="39">
        <v>44286</v>
      </c>
      <c r="U1012" s="6" t="s">
        <v>257</v>
      </c>
      <c r="V1012" s="4" t="s">
        <v>3810</v>
      </c>
      <c r="W1012" s="5" t="s">
        <v>3811</v>
      </c>
    </row>
    <row r="1013" spans="2:23">
      <c r="B1013" s="85">
        <v>1010</v>
      </c>
      <c r="C1013" s="6" t="s">
        <v>4071</v>
      </c>
      <c r="D1013" s="6" t="s">
        <v>219</v>
      </c>
      <c r="E1013" s="6" t="s">
        <v>21</v>
      </c>
      <c r="F1013" s="53">
        <v>44231</v>
      </c>
      <c r="G1013" s="6" t="s">
        <v>490</v>
      </c>
      <c r="H1013" s="53">
        <v>44232</v>
      </c>
      <c r="I1013" s="60" t="s">
        <v>3613</v>
      </c>
      <c r="J1013" s="60" t="s">
        <v>3614</v>
      </c>
      <c r="K1013" s="32"/>
      <c r="L1013" s="32"/>
      <c r="M1013" s="148">
        <v>15260</v>
      </c>
      <c r="N1013" s="148">
        <f t="shared" si="37"/>
        <v>16786</v>
      </c>
      <c r="O1013" s="132"/>
      <c r="P1013" s="33"/>
      <c r="Q1013" s="34"/>
      <c r="R1013" s="8" t="s">
        <v>317</v>
      </c>
      <c r="S1013" s="8" t="s">
        <v>236</v>
      </c>
      <c r="T1013" s="39">
        <v>44232</v>
      </c>
      <c r="U1013" s="6" t="s">
        <v>237</v>
      </c>
      <c r="V1013" s="4" t="s">
        <v>238</v>
      </c>
      <c r="W1013" s="5" t="s">
        <v>3615</v>
      </c>
    </row>
    <row r="1014" spans="2:23">
      <c r="B1014" s="85">
        <v>1011</v>
      </c>
      <c r="C1014" s="6" t="s">
        <v>3566</v>
      </c>
      <c r="D1014" s="6" t="s">
        <v>219</v>
      </c>
      <c r="E1014" s="6" t="s">
        <v>21</v>
      </c>
      <c r="F1014" s="53">
        <v>44231</v>
      </c>
      <c r="G1014" s="6" t="s">
        <v>2404</v>
      </c>
      <c r="H1014" s="6" t="s">
        <v>29</v>
      </c>
      <c r="I1014" s="60" t="s">
        <v>3567</v>
      </c>
      <c r="J1014" s="60" t="s">
        <v>3568</v>
      </c>
      <c r="K1014" s="32">
        <v>40</v>
      </c>
      <c r="L1014" s="32">
        <v>760000</v>
      </c>
      <c r="M1014" s="148">
        <v>30400000</v>
      </c>
      <c r="N1014" s="148">
        <f t="shared" si="37"/>
        <v>33440000.000000004</v>
      </c>
      <c r="O1014" s="132"/>
      <c r="P1014" s="33"/>
      <c r="Q1014" s="34"/>
      <c r="R1014" s="8" t="s">
        <v>967</v>
      </c>
      <c r="S1014" s="8" t="s">
        <v>17</v>
      </c>
      <c r="T1014" s="39">
        <v>44253</v>
      </c>
      <c r="U1014" s="6" t="s">
        <v>104</v>
      </c>
      <c r="V1014" s="4" t="s">
        <v>3616</v>
      </c>
      <c r="W1014" s="5" t="s">
        <v>3617</v>
      </c>
    </row>
    <row r="1015" spans="2:23">
      <c r="B1015" s="85">
        <v>1012</v>
      </c>
      <c r="C1015" s="6" t="s">
        <v>1553</v>
      </c>
      <c r="D1015" s="6" t="s">
        <v>219</v>
      </c>
      <c r="E1015" s="6" t="s">
        <v>964</v>
      </c>
      <c r="F1015" s="53">
        <v>44229</v>
      </c>
      <c r="G1015" s="6" t="s">
        <v>2404</v>
      </c>
      <c r="H1015" s="53">
        <v>44231</v>
      </c>
      <c r="I1015" s="60" t="s">
        <v>3618</v>
      </c>
      <c r="J1015" s="60" t="s">
        <v>3619</v>
      </c>
      <c r="K1015" s="32"/>
      <c r="L1015" s="32"/>
      <c r="M1015" s="148">
        <v>650000</v>
      </c>
      <c r="N1015" s="148">
        <f t="shared" si="37"/>
        <v>715000</v>
      </c>
      <c r="O1015" s="132"/>
      <c r="P1015" s="33"/>
      <c r="Q1015" s="34"/>
      <c r="R1015" s="8" t="s">
        <v>10</v>
      </c>
      <c r="S1015" s="39">
        <v>44246</v>
      </c>
      <c r="T1015" s="39">
        <v>44285</v>
      </c>
      <c r="U1015" s="6" t="s">
        <v>257</v>
      </c>
      <c r="V1015" s="4" t="s">
        <v>3744</v>
      </c>
      <c r="W1015" s="5" t="s">
        <v>3745</v>
      </c>
    </row>
    <row r="1016" spans="2:23">
      <c r="B1016" s="85">
        <v>1013</v>
      </c>
      <c r="C1016" s="6" t="s">
        <v>2257</v>
      </c>
      <c r="D1016" s="6" t="s">
        <v>219</v>
      </c>
      <c r="E1016" s="6" t="s">
        <v>21</v>
      </c>
      <c r="F1016" s="53">
        <v>44232</v>
      </c>
      <c r="G1016" s="6" t="s">
        <v>2747</v>
      </c>
      <c r="H1016" s="53">
        <v>44232</v>
      </c>
      <c r="I1016" s="60" t="s">
        <v>3620</v>
      </c>
      <c r="J1016" s="60" t="s">
        <v>3621</v>
      </c>
      <c r="K1016" s="32"/>
      <c r="L1016" s="32"/>
      <c r="M1016" s="148"/>
      <c r="N1016" s="148">
        <v>18390</v>
      </c>
      <c r="O1016" s="132"/>
      <c r="P1016" s="33"/>
      <c r="Q1016" s="34"/>
      <c r="R1016" s="8" t="s">
        <v>302</v>
      </c>
      <c r="S1016" s="8" t="s">
        <v>236</v>
      </c>
      <c r="T1016" s="39">
        <v>44232</v>
      </c>
      <c r="U1016" s="6" t="s">
        <v>237</v>
      </c>
      <c r="V1016" s="4" t="s">
        <v>238</v>
      </c>
      <c r="W1016" s="5" t="s">
        <v>3622</v>
      </c>
    </row>
    <row r="1017" spans="2:23">
      <c r="B1017" s="85">
        <v>1014</v>
      </c>
      <c r="C1017" s="6" t="s">
        <v>3623</v>
      </c>
      <c r="D1017" s="6" t="s">
        <v>219</v>
      </c>
      <c r="E1017" s="6" t="s">
        <v>964</v>
      </c>
      <c r="F1017" s="53">
        <v>44231</v>
      </c>
      <c r="G1017" s="6" t="s">
        <v>947</v>
      </c>
      <c r="H1017" s="53">
        <v>44232</v>
      </c>
      <c r="I1017" s="60" t="s">
        <v>3624</v>
      </c>
      <c r="J1017" s="60" t="s">
        <v>3625</v>
      </c>
      <c r="K1017" s="32"/>
      <c r="L1017" s="32"/>
      <c r="M1017" s="148">
        <v>898000</v>
      </c>
      <c r="N1017" s="148">
        <f>M1017*1.1</f>
        <v>987800.00000000012</v>
      </c>
      <c r="O1017" s="132"/>
      <c r="P1017" s="33"/>
      <c r="Q1017" s="34"/>
      <c r="R1017" s="8" t="s">
        <v>10</v>
      </c>
      <c r="S1017" s="39">
        <v>44246</v>
      </c>
      <c r="T1017" s="39">
        <v>44260</v>
      </c>
      <c r="U1017" s="6" t="s">
        <v>257</v>
      </c>
      <c r="V1017" s="4" t="s">
        <v>3812</v>
      </c>
      <c r="W1017" s="5" t="s">
        <v>3813</v>
      </c>
    </row>
    <row r="1018" spans="2:23">
      <c r="B1018" s="85">
        <v>1015</v>
      </c>
      <c r="C1018" s="6" t="s">
        <v>3626</v>
      </c>
      <c r="D1018" s="6" t="s">
        <v>219</v>
      </c>
      <c r="E1018" s="6" t="s">
        <v>21</v>
      </c>
      <c r="F1018" s="53">
        <v>44235</v>
      </c>
      <c r="G1018" s="6" t="s">
        <v>1207</v>
      </c>
      <c r="H1018" s="53">
        <v>44236</v>
      </c>
      <c r="I1018" s="60" t="s">
        <v>3627</v>
      </c>
      <c r="J1018" s="60" t="s">
        <v>3628</v>
      </c>
      <c r="K1018" s="32">
        <v>4</v>
      </c>
      <c r="L1018" s="32">
        <v>14080</v>
      </c>
      <c r="M1018" s="148">
        <v>56320</v>
      </c>
      <c r="N1018" s="148">
        <v>60320</v>
      </c>
      <c r="O1018" s="132"/>
      <c r="P1018" s="33"/>
      <c r="Q1018" s="34"/>
      <c r="R1018" s="8" t="s">
        <v>446</v>
      </c>
      <c r="S1018" s="8" t="s">
        <v>236</v>
      </c>
      <c r="T1018" s="39">
        <v>44236</v>
      </c>
      <c r="U1018" s="6" t="s">
        <v>237</v>
      </c>
      <c r="V1018" s="4" t="s">
        <v>238</v>
      </c>
      <c r="W1018" s="5" t="s">
        <v>3664</v>
      </c>
    </row>
    <row r="1019" spans="2:23">
      <c r="B1019" s="85">
        <v>1016</v>
      </c>
      <c r="C1019" s="6" t="s">
        <v>3982</v>
      </c>
      <c r="D1019" s="6" t="s">
        <v>219</v>
      </c>
      <c r="E1019" s="6" t="s">
        <v>915</v>
      </c>
      <c r="F1019" s="53">
        <v>44235</v>
      </c>
      <c r="G1019" s="6" t="s">
        <v>1207</v>
      </c>
      <c r="H1019" s="53">
        <v>44235</v>
      </c>
      <c r="I1019" s="60" t="s">
        <v>3627</v>
      </c>
      <c r="J1019" s="60" t="s">
        <v>3629</v>
      </c>
      <c r="K1019" s="32"/>
      <c r="L1019" s="32"/>
      <c r="M1019" s="148">
        <v>615000</v>
      </c>
      <c r="N1019" s="148">
        <f>M1019*1.1</f>
        <v>676500</v>
      </c>
      <c r="O1019" s="132"/>
      <c r="P1019" s="33"/>
      <c r="Q1019" s="34"/>
      <c r="R1019" s="8" t="s">
        <v>1627</v>
      </c>
      <c r="S1019" s="39">
        <v>44253</v>
      </c>
      <c r="T1019" s="39">
        <v>44286</v>
      </c>
      <c r="U1019" s="6" t="s">
        <v>257</v>
      </c>
      <c r="V1019" s="4" t="s">
        <v>3746</v>
      </c>
      <c r="W1019" s="5" t="s">
        <v>3747</v>
      </c>
    </row>
    <row r="1020" spans="2:23">
      <c r="B1020" s="85">
        <v>1017</v>
      </c>
      <c r="C1020" s="6" t="s">
        <v>3982</v>
      </c>
      <c r="D1020" s="6" t="s">
        <v>219</v>
      </c>
      <c r="E1020" s="6" t="s">
        <v>915</v>
      </c>
      <c r="F1020" s="53">
        <v>44235</v>
      </c>
      <c r="G1020" s="6" t="s">
        <v>1207</v>
      </c>
      <c r="H1020" s="53">
        <v>44235</v>
      </c>
      <c r="I1020" s="60" t="s">
        <v>3627</v>
      </c>
      <c r="J1020" s="60" t="s">
        <v>2326</v>
      </c>
      <c r="K1020" s="32"/>
      <c r="L1020" s="32"/>
      <c r="M1020" s="148">
        <v>402000</v>
      </c>
      <c r="N1020" s="148">
        <f>M1020*1.1</f>
        <v>442200.00000000006</v>
      </c>
      <c r="O1020" s="132"/>
      <c r="P1020" s="33"/>
      <c r="Q1020" s="34"/>
      <c r="R1020" s="8" t="s">
        <v>1122</v>
      </c>
      <c r="S1020" s="39">
        <v>44246</v>
      </c>
      <c r="T1020" s="39">
        <v>44286</v>
      </c>
      <c r="U1020" s="6" t="s">
        <v>257</v>
      </c>
      <c r="V1020" s="4" t="s">
        <v>3748</v>
      </c>
      <c r="W1020" s="5" t="s">
        <v>3749</v>
      </c>
    </row>
    <row r="1021" spans="2:23">
      <c r="B1021" s="85">
        <v>1018</v>
      </c>
      <c r="C1021" s="6" t="s">
        <v>3982</v>
      </c>
      <c r="D1021" s="6" t="s">
        <v>219</v>
      </c>
      <c r="E1021" s="6" t="s">
        <v>21</v>
      </c>
      <c r="F1021" s="53">
        <v>44235</v>
      </c>
      <c r="G1021" s="6" t="s">
        <v>1207</v>
      </c>
      <c r="H1021" s="53">
        <v>44235</v>
      </c>
      <c r="I1021" s="60" t="s">
        <v>3627</v>
      </c>
      <c r="J1021" s="60" t="s">
        <v>3630</v>
      </c>
      <c r="K1021" s="32"/>
      <c r="L1021" s="32"/>
      <c r="M1021" s="148">
        <v>1593310</v>
      </c>
      <c r="N1021" s="148">
        <f>M1021*1.1</f>
        <v>1752641.0000000002</v>
      </c>
      <c r="O1021" s="132"/>
      <c r="P1021" s="33"/>
      <c r="Q1021" s="34"/>
      <c r="R1021" s="8" t="s">
        <v>1111</v>
      </c>
      <c r="S1021" s="39">
        <v>44244</v>
      </c>
      <c r="T1021" s="39">
        <v>44286</v>
      </c>
      <c r="U1021" s="6" t="s">
        <v>257</v>
      </c>
      <c r="V1021" s="4" t="s">
        <v>3750</v>
      </c>
      <c r="W1021" s="5" t="s">
        <v>3751</v>
      </c>
    </row>
    <row r="1022" spans="2:23">
      <c r="B1022" s="85">
        <v>1019</v>
      </c>
      <c r="C1022" s="6" t="s">
        <v>3982</v>
      </c>
      <c r="D1022" s="6" t="s">
        <v>219</v>
      </c>
      <c r="E1022" s="6" t="s">
        <v>915</v>
      </c>
      <c r="F1022" s="53">
        <v>44235</v>
      </c>
      <c r="G1022" s="6" t="s">
        <v>1207</v>
      </c>
      <c r="H1022" s="53">
        <v>44235</v>
      </c>
      <c r="I1022" s="60" t="s">
        <v>3627</v>
      </c>
      <c r="J1022" s="60" t="s">
        <v>3631</v>
      </c>
      <c r="K1022" s="32">
        <v>2</v>
      </c>
      <c r="L1022" s="32"/>
      <c r="M1022" s="148">
        <v>266400</v>
      </c>
      <c r="N1022" s="148">
        <f>M1022*1.1</f>
        <v>293040</v>
      </c>
      <c r="O1022" s="132"/>
      <c r="P1022" s="33"/>
      <c r="Q1022" s="34"/>
      <c r="R1022" s="8" t="s">
        <v>1148</v>
      </c>
      <c r="S1022" s="39">
        <v>44251</v>
      </c>
      <c r="T1022" s="39">
        <v>44286</v>
      </c>
      <c r="U1022" s="6" t="s">
        <v>257</v>
      </c>
      <c r="V1022" s="4" t="s">
        <v>3752</v>
      </c>
      <c r="W1022" s="5" t="s">
        <v>3753</v>
      </c>
    </row>
    <row r="1023" spans="2:23" ht="16.5" customHeight="1">
      <c r="B1023" s="85">
        <v>1020</v>
      </c>
      <c r="C1023" s="6" t="s">
        <v>3982</v>
      </c>
      <c r="D1023" s="6" t="s">
        <v>219</v>
      </c>
      <c r="E1023" s="6" t="s">
        <v>21</v>
      </c>
      <c r="F1023" s="53">
        <v>44235</v>
      </c>
      <c r="G1023" s="6" t="s">
        <v>1207</v>
      </c>
      <c r="H1023" s="53">
        <v>44236</v>
      </c>
      <c r="I1023" s="60" t="s">
        <v>3627</v>
      </c>
      <c r="J1023" s="60" t="s">
        <v>3632</v>
      </c>
      <c r="K1023" s="32"/>
      <c r="L1023" s="32"/>
      <c r="M1023" s="148">
        <v>200720</v>
      </c>
      <c r="N1023" s="148">
        <v>220792</v>
      </c>
      <c r="O1023" s="132"/>
      <c r="P1023" s="33"/>
      <c r="Q1023" s="34"/>
      <c r="R1023" s="8" t="s">
        <v>317</v>
      </c>
      <c r="S1023" s="8" t="s">
        <v>236</v>
      </c>
      <c r="T1023" s="39">
        <v>44236</v>
      </c>
      <c r="U1023" s="6" t="s">
        <v>237</v>
      </c>
      <c r="V1023" s="4" t="s">
        <v>238</v>
      </c>
      <c r="W1023" s="5" t="s">
        <v>3665</v>
      </c>
    </row>
    <row r="1024" spans="2:23" ht="27">
      <c r="B1024" s="85">
        <v>1021</v>
      </c>
      <c r="C1024" s="6" t="s">
        <v>3982</v>
      </c>
      <c r="D1024" s="6" t="s">
        <v>219</v>
      </c>
      <c r="E1024" s="6" t="s">
        <v>21</v>
      </c>
      <c r="F1024" s="53">
        <v>44235</v>
      </c>
      <c r="G1024" s="6" t="s">
        <v>1207</v>
      </c>
      <c r="H1024" s="53">
        <v>44236</v>
      </c>
      <c r="I1024" s="60" t="s">
        <v>3627</v>
      </c>
      <c r="J1024" s="60" t="s">
        <v>3633</v>
      </c>
      <c r="K1024" s="32"/>
      <c r="L1024" s="32"/>
      <c r="M1024" s="148"/>
      <c r="N1024" s="148">
        <v>231900</v>
      </c>
      <c r="O1024" s="132"/>
      <c r="P1024" s="33"/>
      <c r="Q1024" s="34"/>
      <c r="R1024" s="8" t="s">
        <v>264</v>
      </c>
      <c r="S1024" s="8" t="s">
        <v>236</v>
      </c>
      <c r="T1024" s="39">
        <v>44236</v>
      </c>
      <c r="U1024" s="6" t="s">
        <v>237</v>
      </c>
      <c r="V1024" s="4" t="s">
        <v>238</v>
      </c>
      <c r="W1024" s="142" t="s">
        <v>3666</v>
      </c>
    </row>
    <row r="1025" spans="2:23">
      <c r="B1025" s="85">
        <v>1022</v>
      </c>
      <c r="C1025" s="6" t="s">
        <v>3982</v>
      </c>
      <c r="D1025" s="6" t="s">
        <v>219</v>
      </c>
      <c r="E1025" s="6" t="s">
        <v>21</v>
      </c>
      <c r="F1025" s="53">
        <v>44235</v>
      </c>
      <c r="G1025" s="6" t="s">
        <v>1207</v>
      </c>
      <c r="H1025" s="53">
        <v>44235</v>
      </c>
      <c r="I1025" s="60" t="s">
        <v>3627</v>
      </c>
      <c r="J1025" s="60" t="s">
        <v>2494</v>
      </c>
      <c r="K1025" s="32"/>
      <c r="L1025" s="32"/>
      <c r="M1025" s="148">
        <v>146200</v>
      </c>
      <c r="N1025" s="148">
        <f>M1025*1.1</f>
        <v>160820</v>
      </c>
      <c r="O1025" s="132"/>
      <c r="P1025" s="33"/>
      <c r="Q1025" s="34"/>
      <c r="R1025" s="8" t="s">
        <v>1201</v>
      </c>
      <c r="S1025" s="39">
        <v>44242</v>
      </c>
      <c r="T1025" s="39">
        <v>44286</v>
      </c>
      <c r="U1025" s="6" t="s">
        <v>257</v>
      </c>
      <c r="V1025" s="4" t="s">
        <v>3667</v>
      </c>
      <c r="W1025" s="5" t="s">
        <v>3668</v>
      </c>
    </row>
    <row r="1026" spans="2:23">
      <c r="B1026" s="85">
        <v>1023</v>
      </c>
      <c r="C1026" s="6" t="s">
        <v>2257</v>
      </c>
      <c r="D1026" s="6" t="s">
        <v>219</v>
      </c>
      <c r="E1026" s="6" t="s">
        <v>21</v>
      </c>
      <c r="F1026" s="53">
        <v>44235</v>
      </c>
      <c r="G1026" s="6" t="s">
        <v>2747</v>
      </c>
      <c r="H1026" s="6" t="s">
        <v>29</v>
      </c>
      <c r="I1026" s="60" t="s">
        <v>3634</v>
      </c>
      <c r="J1026" s="60" t="s">
        <v>3635</v>
      </c>
      <c r="K1026" s="32"/>
      <c r="L1026" s="32"/>
      <c r="M1026" s="148">
        <v>202272</v>
      </c>
      <c r="N1026" s="148">
        <v>222500</v>
      </c>
      <c r="O1026" s="132"/>
      <c r="P1026" s="33"/>
      <c r="Q1026" s="34"/>
      <c r="R1026" s="8" t="s">
        <v>3636</v>
      </c>
      <c r="S1026" s="8" t="s">
        <v>17</v>
      </c>
      <c r="T1026" s="39">
        <v>44242</v>
      </c>
      <c r="U1026" s="6" t="s">
        <v>759</v>
      </c>
      <c r="V1026" s="4" t="s">
        <v>3637</v>
      </c>
      <c r="W1026" s="5" t="s">
        <v>3638</v>
      </c>
    </row>
    <row r="1027" spans="2:23">
      <c r="B1027" s="85">
        <v>1024</v>
      </c>
      <c r="C1027" s="6" t="s">
        <v>3982</v>
      </c>
      <c r="D1027" s="6" t="s">
        <v>219</v>
      </c>
      <c r="E1027" s="6" t="s">
        <v>915</v>
      </c>
      <c r="F1027" s="53">
        <v>44232</v>
      </c>
      <c r="G1027" s="6" t="s">
        <v>1207</v>
      </c>
      <c r="H1027" s="53">
        <v>44235</v>
      </c>
      <c r="I1027" s="60" t="s">
        <v>3754</v>
      </c>
      <c r="J1027" s="60" t="s">
        <v>3639</v>
      </c>
      <c r="K1027" s="32"/>
      <c r="L1027" s="32"/>
      <c r="M1027" s="148">
        <v>6775000</v>
      </c>
      <c r="N1027" s="148">
        <f>M1027*1.1</f>
        <v>7452500.0000000009</v>
      </c>
      <c r="O1027" s="132"/>
      <c r="P1027" s="33"/>
      <c r="Q1027" s="34"/>
      <c r="R1027" s="8" t="s">
        <v>1658</v>
      </c>
      <c r="S1027" s="39">
        <v>44252</v>
      </c>
      <c r="T1027" s="39">
        <v>44286</v>
      </c>
      <c r="U1027" s="6" t="s">
        <v>257</v>
      </c>
      <c r="V1027" s="4" t="s">
        <v>3755</v>
      </c>
      <c r="W1027" s="5" t="s">
        <v>3756</v>
      </c>
    </row>
    <row r="1028" spans="2:23">
      <c r="B1028" s="85">
        <v>1025</v>
      </c>
      <c r="C1028" s="6" t="s">
        <v>3980</v>
      </c>
      <c r="D1028" s="6" t="s">
        <v>219</v>
      </c>
      <c r="E1028" s="6" t="s">
        <v>21</v>
      </c>
      <c r="F1028" s="53">
        <v>44236</v>
      </c>
      <c r="G1028" s="6" t="s">
        <v>1207</v>
      </c>
      <c r="H1028" s="53">
        <v>44236</v>
      </c>
      <c r="I1028" s="60" t="s">
        <v>3640</v>
      </c>
      <c r="J1028" s="60" t="s">
        <v>3641</v>
      </c>
      <c r="K1028" s="32"/>
      <c r="L1028" s="32"/>
      <c r="M1028" s="148">
        <v>167000</v>
      </c>
      <c r="N1028" s="148">
        <f>M1028*1.1</f>
        <v>183700.00000000003</v>
      </c>
      <c r="O1028" s="132"/>
      <c r="P1028" s="33"/>
      <c r="Q1028" s="34"/>
      <c r="R1028" s="8" t="s">
        <v>10</v>
      </c>
      <c r="S1028" s="39">
        <v>44246</v>
      </c>
      <c r="T1028" s="39">
        <v>44286</v>
      </c>
      <c r="U1028" s="6" t="s">
        <v>257</v>
      </c>
      <c r="V1028" s="4" t="s">
        <v>3757</v>
      </c>
      <c r="W1028" s="5" t="s">
        <v>3758</v>
      </c>
    </row>
    <row r="1029" spans="2:23">
      <c r="B1029" s="85">
        <v>1026</v>
      </c>
      <c r="C1029" s="6" t="s">
        <v>2257</v>
      </c>
      <c r="D1029" s="6" t="s">
        <v>219</v>
      </c>
      <c r="E1029" s="6" t="s">
        <v>21</v>
      </c>
      <c r="F1029" s="53">
        <v>44236</v>
      </c>
      <c r="G1029" s="6" t="s">
        <v>3605</v>
      </c>
      <c r="H1029" s="53">
        <v>44236</v>
      </c>
      <c r="I1029" s="60" t="s">
        <v>3642</v>
      </c>
      <c r="J1029" s="60" t="s">
        <v>3643</v>
      </c>
      <c r="K1029" s="32"/>
      <c r="L1029" s="32"/>
      <c r="M1029" s="146"/>
      <c r="N1029" s="146">
        <v>59000</v>
      </c>
      <c r="O1029" s="132"/>
      <c r="P1029" s="33"/>
      <c r="Q1029" s="34"/>
      <c r="R1029" s="8" t="s">
        <v>625</v>
      </c>
      <c r="S1029" s="8" t="s">
        <v>236</v>
      </c>
      <c r="T1029" s="39">
        <v>44236</v>
      </c>
      <c r="U1029" s="6" t="s">
        <v>237</v>
      </c>
      <c r="V1029" s="4" t="s">
        <v>238</v>
      </c>
      <c r="W1029" s="5" t="s">
        <v>3669</v>
      </c>
    </row>
    <row r="1030" spans="2:23">
      <c r="B1030" s="85">
        <v>1027</v>
      </c>
      <c r="C1030" s="6" t="s">
        <v>3980</v>
      </c>
      <c r="D1030" s="6" t="s">
        <v>219</v>
      </c>
      <c r="E1030" s="6" t="s">
        <v>21</v>
      </c>
      <c r="F1030" s="53">
        <v>44236</v>
      </c>
      <c r="G1030" s="6" t="s">
        <v>1207</v>
      </c>
      <c r="H1030" s="53">
        <v>44236</v>
      </c>
      <c r="I1030" s="60" t="s">
        <v>3551</v>
      </c>
      <c r="J1030" s="60" t="s">
        <v>3644</v>
      </c>
      <c r="K1030" s="32"/>
      <c r="L1030" s="32"/>
      <c r="M1030" s="148">
        <v>5960</v>
      </c>
      <c r="N1030" s="148">
        <v>6556</v>
      </c>
      <c r="O1030" s="132"/>
      <c r="P1030" s="33"/>
      <c r="Q1030" s="34"/>
      <c r="R1030" s="8" t="s">
        <v>317</v>
      </c>
      <c r="S1030" s="8" t="s">
        <v>236</v>
      </c>
      <c r="T1030" s="39">
        <v>44236</v>
      </c>
      <c r="U1030" s="6" t="s">
        <v>237</v>
      </c>
      <c r="V1030" s="4" t="s">
        <v>238</v>
      </c>
      <c r="W1030" s="5" t="s">
        <v>3670</v>
      </c>
    </row>
    <row r="1031" spans="2:23">
      <c r="B1031" s="85">
        <v>1028</v>
      </c>
      <c r="C1031" s="6" t="s">
        <v>3645</v>
      </c>
      <c r="D1031" s="6" t="s">
        <v>219</v>
      </c>
      <c r="E1031" s="6" t="s">
        <v>21</v>
      </c>
      <c r="F1031" s="53">
        <v>44236</v>
      </c>
      <c r="G1031" s="6" t="s">
        <v>1443</v>
      </c>
      <c r="H1031" s="53">
        <v>44236</v>
      </c>
      <c r="I1031" s="60" t="s">
        <v>3646</v>
      </c>
      <c r="J1031" s="60" t="s">
        <v>3647</v>
      </c>
      <c r="K1031" s="32"/>
      <c r="L1031" s="32"/>
      <c r="M1031" s="148">
        <v>15000000</v>
      </c>
      <c r="N1031" s="148">
        <f>M1031*1.1</f>
        <v>16500000.000000002</v>
      </c>
      <c r="O1031" s="132"/>
      <c r="P1031" s="33"/>
      <c r="Q1031" s="34"/>
      <c r="R1031" s="8" t="s">
        <v>2503</v>
      </c>
      <c r="S1031" s="39">
        <v>44274</v>
      </c>
      <c r="T1031" s="39">
        <v>44242</v>
      </c>
      <c r="U1031" s="6" t="s">
        <v>759</v>
      </c>
      <c r="V1031" s="4" t="s">
        <v>3648</v>
      </c>
      <c r="W1031" s="5" t="s">
        <v>4254</v>
      </c>
    </row>
    <row r="1032" spans="2:23">
      <c r="B1032" s="85">
        <v>1029</v>
      </c>
      <c r="C1032" s="6" t="s">
        <v>3113</v>
      </c>
      <c r="D1032" s="6" t="s">
        <v>219</v>
      </c>
      <c r="E1032" s="6" t="s">
        <v>21</v>
      </c>
      <c r="F1032" s="53">
        <v>44232</v>
      </c>
      <c r="G1032" s="6" t="s">
        <v>15</v>
      </c>
      <c r="H1032" s="53">
        <v>44232</v>
      </c>
      <c r="I1032" s="60" t="s">
        <v>3649</v>
      </c>
      <c r="J1032" s="60" t="s">
        <v>1455</v>
      </c>
      <c r="K1032" s="32"/>
      <c r="L1032" s="32"/>
      <c r="M1032" s="148">
        <v>12854000</v>
      </c>
      <c r="N1032" s="148">
        <f>M1032*1.1</f>
        <v>14139400.000000002</v>
      </c>
      <c r="O1032" s="132"/>
      <c r="P1032" s="33"/>
      <c r="Q1032" s="34"/>
      <c r="R1032" s="8" t="s">
        <v>592</v>
      </c>
      <c r="S1032" s="39">
        <v>44286</v>
      </c>
      <c r="T1032" s="39">
        <v>44316</v>
      </c>
      <c r="U1032" s="6" t="s">
        <v>257</v>
      </c>
      <c r="V1032" s="4" t="s">
        <v>4140</v>
      </c>
      <c r="W1032" s="5" t="s">
        <v>4141</v>
      </c>
    </row>
    <row r="1033" spans="2:23">
      <c r="B1033" s="85">
        <v>1030</v>
      </c>
      <c r="C1033" s="6" t="s">
        <v>2257</v>
      </c>
      <c r="D1033" s="6" t="s">
        <v>219</v>
      </c>
      <c r="E1033" s="6" t="s">
        <v>21</v>
      </c>
      <c r="F1033" s="53">
        <v>44237</v>
      </c>
      <c r="G1033" s="6" t="s">
        <v>3605</v>
      </c>
      <c r="H1033" s="53">
        <v>44237</v>
      </c>
      <c r="I1033" s="60" t="s">
        <v>3671</v>
      </c>
      <c r="J1033" s="60" t="s">
        <v>3672</v>
      </c>
      <c r="K1033" s="32"/>
      <c r="L1033" s="32"/>
      <c r="M1033" s="146"/>
      <c r="N1033" s="146">
        <v>29700</v>
      </c>
      <c r="O1033" s="132"/>
      <c r="P1033" s="33"/>
      <c r="Q1033" s="34"/>
      <c r="R1033" s="8" t="s">
        <v>625</v>
      </c>
      <c r="S1033" s="8" t="s">
        <v>236</v>
      </c>
      <c r="T1033" s="39">
        <v>44237</v>
      </c>
      <c r="U1033" s="6" t="s">
        <v>237</v>
      </c>
      <c r="V1033" s="4" t="s">
        <v>238</v>
      </c>
      <c r="W1033" s="5" t="s">
        <v>3673</v>
      </c>
    </row>
    <row r="1034" spans="2:23">
      <c r="B1034" s="85">
        <v>1031</v>
      </c>
      <c r="C1034" s="88" t="s">
        <v>42</v>
      </c>
      <c r="D1034" s="88" t="s">
        <v>219</v>
      </c>
      <c r="E1034" s="88" t="s">
        <v>915</v>
      </c>
      <c r="F1034" s="53">
        <v>43671</v>
      </c>
      <c r="G1034" s="6" t="s">
        <v>61</v>
      </c>
      <c r="H1034" s="53">
        <v>43671</v>
      </c>
      <c r="I1034" s="60" t="s">
        <v>60</v>
      </c>
      <c r="J1034" s="60" t="s">
        <v>3674</v>
      </c>
      <c r="K1034" s="32"/>
      <c r="L1034" s="32"/>
      <c r="M1034" s="148">
        <v>1524000</v>
      </c>
      <c r="N1034" s="148">
        <f>M1034*1.1</f>
        <v>1676400.0000000002</v>
      </c>
      <c r="O1034" s="132"/>
      <c r="P1034" s="33"/>
      <c r="Q1034" s="34"/>
      <c r="R1034" s="8" t="s">
        <v>62</v>
      </c>
      <c r="S1034" s="8" t="s">
        <v>12</v>
      </c>
      <c r="T1034" s="39">
        <v>44225</v>
      </c>
      <c r="U1034" s="6" t="s">
        <v>104</v>
      </c>
      <c r="V1034" s="4" t="s">
        <v>3675</v>
      </c>
      <c r="W1034" s="5" t="s">
        <v>221</v>
      </c>
    </row>
    <row r="1035" spans="2:23">
      <c r="B1035" s="85">
        <v>1032</v>
      </c>
      <c r="C1035" s="88" t="s">
        <v>42</v>
      </c>
      <c r="D1035" s="88" t="s">
        <v>219</v>
      </c>
      <c r="E1035" s="88" t="s">
        <v>319</v>
      </c>
      <c r="F1035" s="53">
        <v>43671</v>
      </c>
      <c r="G1035" s="6" t="s">
        <v>61</v>
      </c>
      <c r="H1035" s="53">
        <v>43671</v>
      </c>
      <c r="I1035" s="60" t="s">
        <v>60</v>
      </c>
      <c r="J1035" s="60" t="s">
        <v>3674</v>
      </c>
      <c r="K1035" s="32"/>
      <c r="L1035" s="32"/>
      <c r="M1035" s="148">
        <v>3810000</v>
      </c>
      <c r="N1035" s="148">
        <f>M1035*1.1</f>
        <v>4191000.0000000005</v>
      </c>
      <c r="O1035" s="132"/>
      <c r="P1035" s="33"/>
      <c r="Q1035" s="34"/>
      <c r="R1035" s="8" t="s">
        <v>62</v>
      </c>
      <c r="S1035" s="8" t="s">
        <v>12</v>
      </c>
      <c r="T1035" s="39">
        <v>44225</v>
      </c>
      <c r="U1035" s="6" t="s">
        <v>104</v>
      </c>
      <c r="V1035" s="4" t="s">
        <v>3676</v>
      </c>
      <c r="W1035" s="5" t="s">
        <v>221</v>
      </c>
    </row>
    <row r="1036" spans="2:23">
      <c r="B1036" s="85">
        <v>1033</v>
      </c>
      <c r="C1036" s="88" t="s">
        <v>42</v>
      </c>
      <c r="D1036" s="88" t="s">
        <v>219</v>
      </c>
      <c r="E1036" s="88" t="s">
        <v>21</v>
      </c>
      <c r="F1036" s="53">
        <v>43671</v>
      </c>
      <c r="G1036" s="6" t="s">
        <v>61</v>
      </c>
      <c r="H1036" s="53">
        <v>43671</v>
      </c>
      <c r="I1036" s="60" t="s">
        <v>60</v>
      </c>
      <c r="J1036" s="60" t="s">
        <v>3674</v>
      </c>
      <c r="K1036" s="32"/>
      <c r="L1036" s="32"/>
      <c r="M1036" s="148">
        <v>2286000</v>
      </c>
      <c r="N1036" s="148">
        <f>M1036*1.1</f>
        <v>2514600</v>
      </c>
      <c r="O1036" s="132"/>
      <c r="P1036" s="33"/>
      <c r="Q1036" s="34"/>
      <c r="R1036" s="8" t="s">
        <v>62</v>
      </c>
      <c r="S1036" s="8" t="s">
        <v>12</v>
      </c>
      <c r="T1036" s="39">
        <v>44225</v>
      </c>
      <c r="U1036" s="6" t="s">
        <v>104</v>
      </c>
      <c r="V1036" s="4" t="s">
        <v>3677</v>
      </c>
      <c r="W1036" s="5" t="s">
        <v>221</v>
      </c>
    </row>
    <row r="1037" spans="2:23">
      <c r="B1037" s="85">
        <v>1034</v>
      </c>
      <c r="C1037" s="6" t="s">
        <v>386</v>
      </c>
      <c r="D1037" s="6" t="s">
        <v>219</v>
      </c>
      <c r="E1037" s="6" t="s">
        <v>319</v>
      </c>
      <c r="F1037" s="53">
        <v>44237</v>
      </c>
      <c r="G1037" s="6" t="s">
        <v>329</v>
      </c>
      <c r="H1037" s="53">
        <v>44242</v>
      </c>
      <c r="I1037" s="60" t="s">
        <v>3678</v>
      </c>
      <c r="J1037" s="60" t="s">
        <v>3679</v>
      </c>
      <c r="K1037" s="32"/>
      <c r="L1037" s="32"/>
      <c r="M1037" s="148">
        <v>2554760</v>
      </c>
      <c r="N1037" s="148">
        <v>2810236</v>
      </c>
      <c r="O1037" s="132"/>
      <c r="P1037" s="33"/>
      <c r="Q1037" s="34"/>
      <c r="R1037" s="8" t="s">
        <v>377</v>
      </c>
      <c r="S1037" s="8" t="s">
        <v>236</v>
      </c>
      <c r="T1037" s="39">
        <v>44243</v>
      </c>
      <c r="U1037" s="6" t="s">
        <v>237</v>
      </c>
      <c r="V1037" s="4" t="s">
        <v>3680</v>
      </c>
      <c r="W1037" s="5" t="s">
        <v>3988</v>
      </c>
    </row>
    <row r="1038" spans="2:23">
      <c r="B1038" s="85">
        <v>1035</v>
      </c>
      <c r="C1038" s="6" t="s">
        <v>386</v>
      </c>
      <c r="D1038" s="6" t="s">
        <v>219</v>
      </c>
      <c r="E1038" s="6" t="s">
        <v>21</v>
      </c>
      <c r="F1038" s="53">
        <v>44237</v>
      </c>
      <c r="G1038" s="6" t="s">
        <v>329</v>
      </c>
      <c r="H1038" s="53">
        <v>44243</v>
      </c>
      <c r="I1038" s="60" t="s">
        <v>3678</v>
      </c>
      <c r="J1038" s="60" t="s">
        <v>3681</v>
      </c>
      <c r="K1038" s="32"/>
      <c r="L1038" s="32"/>
      <c r="M1038" s="148">
        <v>322000</v>
      </c>
      <c r="N1038" s="148">
        <f>M1038*1.1</f>
        <v>354200</v>
      </c>
      <c r="O1038" s="132"/>
      <c r="P1038" s="33"/>
      <c r="Q1038" s="34"/>
      <c r="R1038" s="8" t="s">
        <v>30</v>
      </c>
      <c r="S1038" s="39">
        <v>44253</v>
      </c>
      <c r="T1038" s="39">
        <v>44316</v>
      </c>
      <c r="U1038" s="6" t="s">
        <v>257</v>
      </c>
      <c r="V1038" s="4" t="s">
        <v>3989</v>
      </c>
      <c r="W1038" s="5" t="s">
        <v>3990</v>
      </c>
    </row>
    <row r="1039" spans="2:23">
      <c r="B1039" s="85">
        <v>1036</v>
      </c>
      <c r="C1039" s="6" t="s">
        <v>3982</v>
      </c>
      <c r="D1039" s="6" t="s">
        <v>219</v>
      </c>
      <c r="E1039" s="6" t="s">
        <v>21</v>
      </c>
      <c r="F1039" s="53">
        <v>44237</v>
      </c>
      <c r="G1039" s="6" t="s">
        <v>1207</v>
      </c>
      <c r="H1039" s="53">
        <v>44237</v>
      </c>
      <c r="I1039" s="60" t="s">
        <v>3682</v>
      </c>
      <c r="J1039" s="60" t="s">
        <v>3683</v>
      </c>
      <c r="K1039" s="32">
        <v>2</v>
      </c>
      <c r="L1039" s="32">
        <v>120000</v>
      </c>
      <c r="M1039" s="148">
        <v>240000</v>
      </c>
      <c r="N1039" s="148">
        <f>M1039*1.1</f>
        <v>264000</v>
      </c>
      <c r="O1039" s="132"/>
      <c r="P1039" s="33"/>
      <c r="Q1039" s="34"/>
      <c r="R1039" s="8" t="s">
        <v>1658</v>
      </c>
      <c r="S1039" s="39">
        <v>44252</v>
      </c>
      <c r="T1039" s="39">
        <v>44286</v>
      </c>
      <c r="U1039" s="6" t="s">
        <v>257</v>
      </c>
      <c r="V1039" s="4" t="s">
        <v>3814</v>
      </c>
      <c r="W1039" s="5" t="s">
        <v>3759</v>
      </c>
    </row>
    <row r="1040" spans="2:23">
      <c r="B1040" s="85">
        <v>1037</v>
      </c>
      <c r="C1040" s="6" t="s">
        <v>386</v>
      </c>
      <c r="D1040" s="6" t="s">
        <v>219</v>
      </c>
      <c r="E1040" s="6" t="s">
        <v>964</v>
      </c>
      <c r="F1040" s="53">
        <v>44237</v>
      </c>
      <c r="G1040" s="6" t="s">
        <v>329</v>
      </c>
      <c r="H1040" s="53">
        <v>44242</v>
      </c>
      <c r="I1040" s="60" t="s">
        <v>3684</v>
      </c>
      <c r="J1040" s="60" t="s">
        <v>3685</v>
      </c>
      <c r="K1040" s="32"/>
      <c r="L1040" s="32"/>
      <c r="M1040" s="148">
        <v>600000</v>
      </c>
      <c r="N1040" s="148">
        <f>M1040*1.1</f>
        <v>660000</v>
      </c>
      <c r="O1040" s="132"/>
      <c r="P1040" s="33"/>
      <c r="Q1040" s="34"/>
      <c r="R1040" s="8" t="s">
        <v>18</v>
      </c>
      <c r="S1040" s="39">
        <v>44250</v>
      </c>
      <c r="T1040" s="39">
        <v>44260</v>
      </c>
      <c r="U1040" s="6" t="s">
        <v>258</v>
      </c>
      <c r="V1040" s="4" t="s">
        <v>3815</v>
      </c>
      <c r="W1040" s="5" t="s">
        <v>3816</v>
      </c>
    </row>
    <row r="1041" spans="2:23">
      <c r="B1041" s="85">
        <v>1038</v>
      </c>
      <c r="C1041" s="6" t="s">
        <v>2257</v>
      </c>
      <c r="D1041" s="6" t="s">
        <v>219</v>
      </c>
      <c r="E1041" s="6" t="s">
        <v>21</v>
      </c>
      <c r="F1041" s="53">
        <v>44242</v>
      </c>
      <c r="G1041" s="6" t="s">
        <v>178</v>
      </c>
      <c r="H1041" s="6" t="s">
        <v>29</v>
      </c>
      <c r="I1041" s="60" t="s">
        <v>3686</v>
      </c>
      <c r="J1041" s="60" t="s">
        <v>3417</v>
      </c>
      <c r="K1041" s="32">
        <v>4</v>
      </c>
      <c r="L1041" s="32">
        <v>20000</v>
      </c>
      <c r="M1041" s="148">
        <v>80000</v>
      </c>
      <c r="N1041" s="148">
        <f>M1041*1.1</f>
        <v>88000</v>
      </c>
      <c r="O1041" s="132"/>
      <c r="P1041" s="33"/>
      <c r="Q1041" s="34"/>
      <c r="R1041" s="8" t="s">
        <v>369</v>
      </c>
      <c r="S1041" s="8" t="s">
        <v>17</v>
      </c>
      <c r="T1041" s="39">
        <v>44286</v>
      </c>
      <c r="U1041" s="6" t="s">
        <v>257</v>
      </c>
      <c r="V1041" s="4" t="s">
        <v>3687</v>
      </c>
      <c r="W1041" s="5" t="s">
        <v>3688</v>
      </c>
    </row>
    <row r="1042" spans="2:23">
      <c r="B1042" s="85">
        <v>1039</v>
      </c>
      <c r="C1042" s="6" t="s">
        <v>3983</v>
      </c>
      <c r="D1042" s="6" t="s">
        <v>219</v>
      </c>
      <c r="E1042" s="6" t="s">
        <v>915</v>
      </c>
      <c r="F1042" s="53">
        <v>44242</v>
      </c>
      <c r="G1042" s="6" t="s">
        <v>178</v>
      </c>
      <c r="H1042" s="53">
        <v>44242</v>
      </c>
      <c r="I1042" s="60" t="s">
        <v>3689</v>
      </c>
      <c r="J1042" s="60" t="s">
        <v>3690</v>
      </c>
      <c r="K1042" s="32"/>
      <c r="L1042" s="32"/>
      <c r="M1042" s="148">
        <v>117800</v>
      </c>
      <c r="N1042" s="148">
        <v>129580</v>
      </c>
      <c r="O1042" s="132"/>
      <c r="P1042" s="33"/>
      <c r="Q1042" s="34"/>
      <c r="R1042" s="8" t="s">
        <v>317</v>
      </c>
      <c r="S1042" s="8" t="s">
        <v>236</v>
      </c>
      <c r="T1042" s="39">
        <v>44244</v>
      </c>
      <c r="U1042" s="6" t="s">
        <v>237</v>
      </c>
      <c r="V1042" s="4" t="s">
        <v>3691</v>
      </c>
      <c r="W1042" s="5" t="s">
        <v>3760</v>
      </c>
    </row>
    <row r="1043" spans="2:23">
      <c r="B1043" s="85">
        <v>1040</v>
      </c>
      <c r="C1043" s="6" t="s">
        <v>4070</v>
      </c>
      <c r="D1043" s="6" t="s">
        <v>219</v>
      </c>
      <c r="E1043" s="6" t="s">
        <v>21</v>
      </c>
      <c r="F1043" s="53">
        <v>44242</v>
      </c>
      <c r="G1043" s="6" t="s">
        <v>1383</v>
      </c>
      <c r="H1043" s="53">
        <v>44243</v>
      </c>
      <c r="I1043" s="60" t="s">
        <v>3692</v>
      </c>
      <c r="J1043" s="60" t="s">
        <v>3693</v>
      </c>
      <c r="K1043" s="32"/>
      <c r="L1043" s="32"/>
      <c r="M1043" s="148">
        <v>9200</v>
      </c>
      <c r="N1043" s="148">
        <v>11700</v>
      </c>
      <c r="O1043" s="132"/>
      <c r="P1043" s="33"/>
      <c r="Q1043" s="34"/>
      <c r="R1043" s="8" t="s">
        <v>264</v>
      </c>
      <c r="S1043" s="8" t="s">
        <v>236</v>
      </c>
      <c r="T1043" s="39">
        <v>44243</v>
      </c>
      <c r="U1043" s="6" t="s">
        <v>237</v>
      </c>
      <c r="V1043" s="4" t="s">
        <v>238</v>
      </c>
      <c r="W1043" s="5" t="s">
        <v>3694</v>
      </c>
    </row>
    <row r="1044" spans="2:23">
      <c r="B1044" s="85">
        <v>1041</v>
      </c>
      <c r="C1044" s="6" t="s">
        <v>4068</v>
      </c>
      <c r="D1044" s="6" t="s">
        <v>219</v>
      </c>
      <c r="E1044" s="6" t="s">
        <v>964</v>
      </c>
      <c r="F1044" s="53">
        <v>44243</v>
      </c>
      <c r="G1044" s="6" t="s">
        <v>1593</v>
      </c>
      <c r="H1044" s="53">
        <v>44243</v>
      </c>
      <c r="I1044" s="60" t="s">
        <v>3695</v>
      </c>
      <c r="J1044" s="60" t="s">
        <v>3696</v>
      </c>
      <c r="K1044" s="32"/>
      <c r="L1044" s="32"/>
      <c r="M1044" s="148">
        <v>310200</v>
      </c>
      <c r="N1044" s="148">
        <f t="shared" ref="N1044:N1050" si="38">M1044*1.1</f>
        <v>341220</v>
      </c>
      <c r="O1044" s="132"/>
      <c r="P1044" s="33"/>
      <c r="Q1044" s="34"/>
      <c r="R1044" s="8" t="s">
        <v>27</v>
      </c>
      <c r="S1044" s="39">
        <v>44246</v>
      </c>
      <c r="T1044" s="39">
        <v>44253</v>
      </c>
      <c r="U1044" s="6" t="s">
        <v>104</v>
      </c>
      <c r="V1044" s="4" t="s">
        <v>3761</v>
      </c>
      <c r="W1044" s="5" t="s">
        <v>3817</v>
      </c>
    </row>
    <row r="1045" spans="2:23">
      <c r="B1045" s="85">
        <v>1042</v>
      </c>
      <c r="C1045" s="6" t="s">
        <v>4068</v>
      </c>
      <c r="D1045" s="6" t="s">
        <v>219</v>
      </c>
      <c r="E1045" s="6" t="s">
        <v>964</v>
      </c>
      <c r="F1045" s="53">
        <v>44243</v>
      </c>
      <c r="G1045" s="6" t="s">
        <v>1593</v>
      </c>
      <c r="H1045" s="53">
        <v>44244</v>
      </c>
      <c r="I1045" s="60" t="s">
        <v>3695</v>
      </c>
      <c r="J1045" s="60" t="s">
        <v>3697</v>
      </c>
      <c r="K1045" s="32"/>
      <c r="L1045" s="32"/>
      <c r="M1045" s="148">
        <v>3704000</v>
      </c>
      <c r="N1045" s="148">
        <f t="shared" si="38"/>
        <v>4074400.0000000005</v>
      </c>
      <c r="O1045" s="132"/>
      <c r="P1045" s="33"/>
      <c r="Q1045" s="34"/>
      <c r="R1045" s="8" t="s">
        <v>1712</v>
      </c>
      <c r="S1045" s="39">
        <v>44260</v>
      </c>
      <c r="T1045" s="39">
        <v>44253</v>
      </c>
      <c r="U1045" s="6" t="s">
        <v>759</v>
      </c>
      <c r="V1045" s="4" t="s">
        <v>3762</v>
      </c>
      <c r="W1045" s="5" t="s">
        <v>3818</v>
      </c>
    </row>
    <row r="1046" spans="2:23">
      <c r="B1046" s="85">
        <v>1043</v>
      </c>
      <c r="C1046" s="6" t="s">
        <v>4068</v>
      </c>
      <c r="D1046" s="6" t="s">
        <v>219</v>
      </c>
      <c r="E1046" s="6" t="s">
        <v>964</v>
      </c>
      <c r="F1046" s="53">
        <v>44243</v>
      </c>
      <c r="G1046" s="6" t="s">
        <v>1593</v>
      </c>
      <c r="H1046" s="53">
        <v>44243</v>
      </c>
      <c r="I1046" s="60" t="s">
        <v>3695</v>
      </c>
      <c r="J1046" s="60" t="s">
        <v>3698</v>
      </c>
      <c r="K1046" s="32">
        <v>4</v>
      </c>
      <c r="L1046" s="32">
        <v>1260000</v>
      </c>
      <c r="M1046" s="148">
        <v>5040000</v>
      </c>
      <c r="N1046" s="148">
        <f t="shared" si="38"/>
        <v>5544000</v>
      </c>
      <c r="O1046" s="132"/>
      <c r="P1046" s="33"/>
      <c r="Q1046" s="34"/>
      <c r="R1046" s="8" t="s">
        <v>3699</v>
      </c>
      <c r="S1046" s="39">
        <v>44270</v>
      </c>
      <c r="T1046" s="39">
        <v>44253</v>
      </c>
      <c r="U1046" s="6" t="s">
        <v>759</v>
      </c>
      <c r="V1046" s="4" t="s">
        <v>3763</v>
      </c>
      <c r="W1046" s="5" t="s">
        <v>3819</v>
      </c>
    </row>
    <row r="1047" spans="2:23">
      <c r="B1047" s="85">
        <v>1044</v>
      </c>
      <c r="C1047" s="6" t="s">
        <v>4068</v>
      </c>
      <c r="D1047" s="6" t="s">
        <v>219</v>
      </c>
      <c r="E1047" s="6" t="s">
        <v>964</v>
      </c>
      <c r="F1047" s="53">
        <v>44243</v>
      </c>
      <c r="G1047" s="6" t="s">
        <v>1593</v>
      </c>
      <c r="H1047" s="53">
        <v>44245</v>
      </c>
      <c r="I1047" s="60" t="s">
        <v>3695</v>
      </c>
      <c r="J1047" s="60" t="s">
        <v>3700</v>
      </c>
      <c r="K1047" s="32"/>
      <c r="L1047" s="32"/>
      <c r="M1047" s="148">
        <v>350800</v>
      </c>
      <c r="N1047" s="148">
        <f t="shared" si="38"/>
        <v>385880.00000000006</v>
      </c>
      <c r="O1047" s="132"/>
      <c r="P1047" s="33"/>
      <c r="Q1047" s="34"/>
      <c r="R1047" s="8" t="s">
        <v>3701</v>
      </c>
      <c r="S1047" s="39">
        <v>44274</v>
      </c>
      <c r="T1047" s="39">
        <v>44253</v>
      </c>
      <c r="U1047" s="6" t="s">
        <v>759</v>
      </c>
      <c r="V1047" s="4" t="s">
        <v>3764</v>
      </c>
      <c r="W1047" s="5" t="s">
        <v>3820</v>
      </c>
    </row>
    <row r="1048" spans="2:23">
      <c r="B1048" s="85">
        <v>1045</v>
      </c>
      <c r="C1048" s="6" t="s">
        <v>4068</v>
      </c>
      <c r="D1048" s="6" t="s">
        <v>219</v>
      </c>
      <c r="E1048" s="6" t="s">
        <v>964</v>
      </c>
      <c r="F1048" s="53">
        <v>44243</v>
      </c>
      <c r="G1048" s="6" t="s">
        <v>1593</v>
      </c>
      <c r="H1048" s="53">
        <v>44251</v>
      </c>
      <c r="I1048" s="60" t="s">
        <v>3695</v>
      </c>
      <c r="J1048" s="60" t="s">
        <v>3765</v>
      </c>
      <c r="K1048" s="32"/>
      <c r="L1048" s="32"/>
      <c r="M1048" s="148">
        <v>9720400</v>
      </c>
      <c r="N1048" s="148">
        <f t="shared" si="38"/>
        <v>10692440</v>
      </c>
      <c r="O1048" s="132"/>
      <c r="P1048" s="33"/>
      <c r="Q1048" s="34"/>
      <c r="R1048" s="8" t="s">
        <v>1713</v>
      </c>
      <c r="S1048" s="39">
        <v>44286</v>
      </c>
      <c r="T1048" s="39">
        <v>44253</v>
      </c>
      <c r="U1048" s="6" t="s">
        <v>759</v>
      </c>
      <c r="V1048" s="4" t="s">
        <v>3766</v>
      </c>
      <c r="W1048" s="5" t="s">
        <v>3821</v>
      </c>
    </row>
    <row r="1049" spans="2:23">
      <c r="B1049" s="85">
        <v>1046</v>
      </c>
      <c r="C1049" s="6" t="s">
        <v>3124</v>
      </c>
      <c r="D1049" s="6" t="s">
        <v>218</v>
      </c>
      <c r="E1049" s="6" t="s">
        <v>21</v>
      </c>
      <c r="F1049" s="53">
        <v>44242</v>
      </c>
      <c r="G1049" s="6" t="s">
        <v>15</v>
      </c>
      <c r="H1049" s="53">
        <v>44243</v>
      </c>
      <c r="I1049" s="60" t="s">
        <v>3702</v>
      </c>
      <c r="J1049" s="60" t="s">
        <v>3703</v>
      </c>
      <c r="K1049" s="32"/>
      <c r="L1049" s="32"/>
      <c r="M1049" s="148">
        <v>1757000</v>
      </c>
      <c r="N1049" s="148">
        <f t="shared" si="38"/>
        <v>1932700.0000000002</v>
      </c>
      <c r="O1049" s="132"/>
      <c r="P1049" s="33"/>
      <c r="Q1049" s="34"/>
      <c r="R1049" s="8" t="s">
        <v>39</v>
      </c>
      <c r="S1049" s="39">
        <v>44267</v>
      </c>
      <c r="T1049" s="39">
        <v>44316</v>
      </c>
      <c r="U1049" s="6" t="s">
        <v>257</v>
      </c>
      <c r="V1049" s="4" t="s">
        <v>4083</v>
      </c>
      <c r="W1049" s="5" t="s">
        <v>4084</v>
      </c>
    </row>
    <row r="1050" spans="2:23">
      <c r="B1050" s="85">
        <v>1047</v>
      </c>
      <c r="C1050" s="6" t="s">
        <v>3983</v>
      </c>
      <c r="D1050" s="6" t="s">
        <v>219</v>
      </c>
      <c r="E1050" s="6" t="s">
        <v>21</v>
      </c>
      <c r="F1050" s="53">
        <v>44242</v>
      </c>
      <c r="G1050" s="6" t="s">
        <v>178</v>
      </c>
      <c r="H1050" s="53">
        <v>44243</v>
      </c>
      <c r="I1050" s="60" t="s">
        <v>3704</v>
      </c>
      <c r="J1050" s="60" t="s">
        <v>3705</v>
      </c>
      <c r="K1050" s="32"/>
      <c r="L1050" s="32"/>
      <c r="M1050" s="148">
        <v>887000</v>
      </c>
      <c r="N1050" s="148">
        <f t="shared" si="38"/>
        <v>975700.00000000012</v>
      </c>
      <c r="O1050" s="132"/>
      <c r="P1050" s="33"/>
      <c r="Q1050" s="34"/>
      <c r="R1050" s="8" t="s">
        <v>10</v>
      </c>
      <c r="S1050" s="39">
        <v>44250</v>
      </c>
      <c r="T1050" s="169">
        <v>44253</v>
      </c>
      <c r="U1050" s="6" t="s">
        <v>257</v>
      </c>
      <c r="V1050" s="4" t="s">
        <v>3767</v>
      </c>
      <c r="W1050" s="5" t="s">
        <v>3768</v>
      </c>
    </row>
    <row r="1051" spans="2:23">
      <c r="B1051" s="85">
        <v>1048</v>
      </c>
      <c r="C1051" s="6" t="s">
        <v>3979</v>
      </c>
      <c r="D1051" s="6" t="s">
        <v>219</v>
      </c>
      <c r="E1051" s="6" t="s">
        <v>21</v>
      </c>
      <c r="F1051" s="53">
        <v>44244</v>
      </c>
      <c r="G1051" s="6" t="s">
        <v>178</v>
      </c>
      <c r="H1051" s="53">
        <v>44244</v>
      </c>
      <c r="I1051" s="60" t="s">
        <v>3706</v>
      </c>
      <c r="J1051" s="60" t="s">
        <v>3822</v>
      </c>
      <c r="K1051" s="32"/>
      <c r="L1051" s="32"/>
      <c r="M1051" s="148"/>
      <c r="N1051" s="148">
        <v>114800</v>
      </c>
      <c r="O1051" s="132"/>
      <c r="P1051" s="33"/>
      <c r="Q1051" s="34"/>
      <c r="R1051" s="8" t="s">
        <v>1086</v>
      </c>
      <c r="S1051" s="8" t="s">
        <v>236</v>
      </c>
      <c r="T1051" s="39">
        <v>44244</v>
      </c>
      <c r="U1051" s="6" t="s">
        <v>237</v>
      </c>
      <c r="V1051" s="4" t="s">
        <v>238</v>
      </c>
      <c r="W1051" s="5" t="s">
        <v>3769</v>
      </c>
    </row>
    <row r="1052" spans="2:23">
      <c r="B1052" s="85">
        <v>1049</v>
      </c>
      <c r="C1052" s="6" t="s">
        <v>3983</v>
      </c>
      <c r="D1052" s="6" t="s">
        <v>219</v>
      </c>
      <c r="E1052" s="6" t="s">
        <v>21</v>
      </c>
      <c r="F1052" s="53">
        <v>44242</v>
      </c>
      <c r="G1052" s="6" t="s">
        <v>178</v>
      </c>
      <c r="H1052" s="53">
        <v>44244</v>
      </c>
      <c r="I1052" s="60" t="s">
        <v>3707</v>
      </c>
      <c r="J1052" s="60" t="s">
        <v>3708</v>
      </c>
      <c r="K1052" s="32"/>
      <c r="L1052" s="32"/>
      <c r="M1052" s="148">
        <v>35200</v>
      </c>
      <c r="N1052" s="148">
        <f>M1052*1.1</f>
        <v>38720</v>
      </c>
      <c r="O1052" s="132"/>
      <c r="P1052" s="33"/>
      <c r="Q1052" s="34"/>
      <c r="R1052" s="8" t="s">
        <v>1246</v>
      </c>
      <c r="S1052" s="39">
        <v>44246</v>
      </c>
      <c r="T1052" s="39">
        <v>44286</v>
      </c>
      <c r="U1052" s="6" t="s">
        <v>257</v>
      </c>
      <c r="V1052" s="4" t="s">
        <v>3770</v>
      </c>
      <c r="W1052" s="5" t="s">
        <v>3771</v>
      </c>
    </row>
    <row r="1053" spans="2:23">
      <c r="B1053" s="85">
        <v>1050</v>
      </c>
      <c r="C1053" s="6" t="s">
        <v>2257</v>
      </c>
      <c r="D1053" s="6" t="s">
        <v>219</v>
      </c>
      <c r="E1053" s="6" t="s">
        <v>37</v>
      </c>
      <c r="F1053" s="53">
        <v>44243</v>
      </c>
      <c r="G1053" s="6" t="s">
        <v>178</v>
      </c>
      <c r="H1053" s="53">
        <v>44244</v>
      </c>
      <c r="I1053" s="60" t="s">
        <v>3709</v>
      </c>
      <c r="J1053" s="60" t="s">
        <v>3710</v>
      </c>
      <c r="K1053" s="32"/>
      <c r="L1053" s="32"/>
      <c r="M1053" s="148">
        <v>16600</v>
      </c>
      <c r="N1053" s="148">
        <f>M1053*1.1</f>
        <v>18260</v>
      </c>
      <c r="O1053" s="132"/>
      <c r="P1053" s="33"/>
      <c r="Q1053" s="34"/>
      <c r="R1053" s="8" t="s">
        <v>1246</v>
      </c>
      <c r="S1053" s="39">
        <v>44246</v>
      </c>
      <c r="T1053" s="39">
        <v>44316</v>
      </c>
      <c r="U1053" s="6" t="s">
        <v>257</v>
      </c>
      <c r="V1053" s="4" t="s">
        <v>3823</v>
      </c>
      <c r="W1053" s="5" t="s">
        <v>3824</v>
      </c>
    </row>
    <row r="1054" spans="2:23">
      <c r="B1054" s="85">
        <v>1051</v>
      </c>
      <c r="C1054" s="6" t="s">
        <v>2257</v>
      </c>
      <c r="D1054" s="6" t="s">
        <v>219</v>
      </c>
      <c r="E1054" s="6" t="s">
        <v>37</v>
      </c>
      <c r="F1054" s="53">
        <v>44245</v>
      </c>
      <c r="G1054" s="6" t="s">
        <v>1858</v>
      </c>
      <c r="H1054" s="53">
        <v>44245</v>
      </c>
      <c r="I1054" s="60" t="s">
        <v>3711</v>
      </c>
      <c r="J1054" s="60" t="s">
        <v>3712</v>
      </c>
      <c r="K1054" s="32"/>
      <c r="L1054" s="32"/>
      <c r="M1054" s="148"/>
      <c r="N1054" s="148">
        <v>227260</v>
      </c>
      <c r="O1054" s="132"/>
      <c r="P1054" s="33"/>
      <c r="Q1054" s="34"/>
      <c r="R1054" s="8" t="s">
        <v>293</v>
      </c>
      <c r="S1054" s="8" t="s">
        <v>236</v>
      </c>
      <c r="T1054" s="39">
        <v>44245</v>
      </c>
      <c r="U1054" s="6" t="s">
        <v>237</v>
      </c>
      <c r="V1054" s="4" t="s">
        <v>238</v>
      </c>
      <c r="W1054" s="5"/>
    </row>
    <row r="1055" spans="2:23">
      <c r="B1055" s="85">
        <v>1052</v>
      </c>
      <c r="C1055" s="6" t="s">
        <v>386</v>
      </c>
      <c r="D1055" s="6" t="s">
        <v>219</v>
      </c>
      <c r="E1055" s="6" t="s">
        <v>319</v>
      </c>
      <c r="F1055" s="53">
        <v>44245</v>
      </c>
      <c r="G1055" s="6" t="s">
        <v>329</v>
      </c>
      <c r="H1055" s="53">
        <v>44245</v>
      </c>
      <c r="I1055" s="60" t="s">
        <v>3713</v>
      </c>
      <c r="J1055" s="60" t="s">
        <v>3714</v>
      </c>
      <c r="K1055" s="32">
        <v>15</v>
      </c>
      <c r="L1055" s="32">
        <v>1050</v>
      </c>
      <c r="M1055" s="148">
        <v>15750</v>
      </c>
      <c r="N1055" s="148">
        <f>M1055*1.1</f>
        <v>17325</v>
      </c>
      <c r="O1055" s="132"/>
      <c r="P1055" s="33"/>
      <c r="Q1055" s="34"/>
      <c r="R1055" s="8" t="s">
        <v>30</v>
      </c>
      <c r="S1055" s="39">
        <v>44253</v>
      </c>
      <c r="T1055" s="39">
        <v>44316</v>
      </c>
      <c r="U1055" s="6" t="s">
        <v>257</v>
      </c>
      <c r="V1055" s="4" t="s">
        <v>3991</v>
      </c>
      <c r="W1055" s="5" t="s">
        <v>3992</v>
      </c>
    </row>
    <row r="1056" spans="2:23">
      <c r="B1056" s="85">
        <v>1053</v>
      </c>
      <c r="C1056" s="6" t="s">
        <v>1581</v>
      </c>
      <c r="D1056" s="6" t="s">
        <v>219</v>
      </c>
      <c r="E1056" s="6" t="s">
        <v>37</v>
      </c>
      <c r="F1056" s="53">
        <v>44245</v>
      </c>
      <c r="G1056" s="6" t="s">
        <v>2943</v>
      </c>
      <c r="H1056" s="53">
        <v>44245</v>
      </c>
      <c r="I1056" s="60" t="s">
        <v>3715</v>
      </c>
      <c r="J1056" s="60" t="s">
        <v>3716</v>
      </c>
      <c r="K1056" s="32"/>
      <c r="L1056" s="32"/>
      <c r="M1056" s="148"/>
      <c r="N1056" s="148">
        <v>150000</v>
      </c>
      <c r="O1056" s="132"/>
      <c r="P1056" s="33"/>
      <c r="Q1056" s="34"/>
      <c r="R1056" s="8" t="s">
        <v>1584</v>
      </c>
      <c r="S1056" s="8" t="s">
        <v>236</v>
      </c>
      <c r="T1056" s="39">
        <v>44245</v>
      </c>
      <c r="U1056" s="6" t="s">
        <v>237</v>
      </c>
      <c r="V1056" s="4" t="s">
        <v>238</v>
      </c>
      <c r="W1056" s="5" t="s">
        <v>3825</v>
      </c>
    </row>
    <row r="1057" spans="2:23">
      <c r="B1057" s="85">
        <v>1054</v>
      </c>
      <c r="C1057" s="6" t="s">
        <v>4068</v>
      </c>
      <c r="D1057" s="6" t="s">
        <v>219</v>
      </c>
      <c r="E1057" s="6" t="s">
        <v>964</v>
      </c>
      <c r="F1057" s="53">
        <v>44245</v>
      </c>
      <c r="G1057" s="6" t="s">
        <v>1593</v>
      </c>
      <c r="H1057" s="53">
        <v>44245</v>
      </c>
      <c r="I1057" s="60" t="s">
        <v>3717</v>
      </c>
      <c r="J1057" s="60" t="s">
        <v>2326</v>
      </c>
      <c r="K1057" s="32"/>
      <c r="L1057" s="32"/>
      <c r="M1057" s="148">
        <v>201000</v>
      </c>
      <c r="N1057" s="148">
        <f>M1057*1.1</f>
        <v>221100.00000000003</v>
      </c>
      <c r="O1057" s="132"/>
      <c r="P1057" s="33"/>
      <c r="Q1057" s="34"/>
      <c r="R1057" s="8" t="s">
        <v>1122</v>
      </c>
      <c r="S1057" s="39">
        <v>44252</v>
      </c>
      <c r="T1057" s="39">
        <v>44253</v>
      </c>
      <c r="U1057" s="6" t="s">
        <v>104</v>
      </c>
      <c r="V1057" s="4" t="s">
        <v>3772</v>
      </c>
      <c r="W1057" s="5" t="s">
        <v>3826</v>
      </c>
    </row>
    <row r="1058" spans="2:23">
      <c r="B1058" s="85">
        <v>1055</v>
      </c>
      <c r="C1058" s="6" t="s">
        <v>4068</v>
      </c>
      <c r="D1058" s="6" t="s">
        <v>219</v>
      </c>
      <c r="E1058" s="6" t="s">
        <v>964</v>
      </c>
      <c r="F1058" s="53">
        <v>44245</v>
      </c>
      <c r="G1058" s="6" t="s">
        <v>1593</v>
      </c>
      <c r="H1058" s="53">
        <v>44245</v>
      </c>
      <c r="I1058" s="60" t="s">
        <v>3717</v>
      </c>
      <c r="J1058" s="60" t="s">
        <v>3718</v>
      </c>
      <c r="K1058" s="32"/>
      <c r="L1058" s="32"/>
      <c r="M1058" s="148">
        <v>560000</v>
      </c>
      <c r="N1058" s="148">
        <f>M1058*1.1</f>
        <v>616000</v>
      </c>
      <c r="O1058" s="132"/>
      <c r="P1058" s="33"/>
      <c r="Q1058" s="34"/>
      <c r="R1058" s="8" t="s">
        <v>1712</v>
      </c>
      <c r="S1058" s="39">
        <v>44253</v>
      </c>
      <c r="T1058" s="39">
        <v>44253</v>
      </c>
      <c r="U1058" s="6" t="s">
        <v>104</v>
      </c>
      <c r="V1058" s="4" t="s">
        <v>3773</v>
      </c>
      <c r="W1058" s="5" t="s">
        <v>3827</v>
      </c>
    </row>
    <row r="1059" spans="2:23" ht="16.5" customHeight="1">
      <c r="B1059" s="85">
        <v>1056</v>
      </c>
      <c r="C1059" s="6" t="s">
        <v>3979</v>
      </c>
      <c r="D1059" s="6" t="s">
        <v>219</v>
      </c>
      <c r="E1059" s="6" t="s">
        <v>21</v>
      </c>
      <c r="F1059" s="53">
        <v>44245</v>
      </c>
      <c r="G1059" s="6" t="s">
        <v>178</v>
      </c>
      <c r="H1059" s="6" t="s">
        <v>29</v>
      </c>
      <c r="I1059" s="60" t="s">
        <v>3719</v>
      </c>
      <c r="J1059" s="60" t="s">
        <v>3720</v>
      </c>
      <c r="K1059" s="32"/>
      <c r="L1059" s="32"/>
      <c r="M1059" s="148">
        <v>400000</v>
      </c>
      <c r="N1059" s="148">
        <f>M1059*1.1</f>
        <v>440000.00000000006</v>
      </c>
      <c r="O1059" s="132"/>
      <c r="P1059" s="33"/>
      <c r="Q1059" s="34"/>
      <c r="R1059" s="8" t="s">
        <v>3721</v>
      </c>
      <c r="S1059" s="8" t="s">
        <v>17</v>
      </c>
      <c r="T1059" s="39">
        <v>44253</v>
      </c>
      <c r="U1059" s="6" t="s">
        <v>104</v>
      </c>
      <c r="V1059" s="4" t="s">
        <v>3774</v>
      </c>
      <c r="W1059" s="5" t="s">
        <v>3722</v>
      </c>
    </row>
    <row r="1060" spans="2:23" ht="16.5" customHeight="1">
      <c r="B1060" s="85">
        <v>1057</v>
      </c>
      <c r="C1060" s="6" t="s">
        <v>3775</v>
      </c>
      <c r="D1060" s="6" t="s">
        <v>219</v>
      </c>
      <c r="E1060" s="6" t="s">
        <v>21</v>
      </c>
      <c r="F1060" s="53">
        <v>44245</v>
      </c>
      <c r="G1060" s="6" t="s">
        <v>2747</v>
      </c>
      <c r="H1060" s="53">
        <v>44246</v>
      </c>
      <c r="I1060" s="60" t="s">
        <v>3776</v>
      </c>
      <c r="J1060" s="60" t="s">
        <v>3777</v>
      </c>
      <c r="K1060" s="32"/>
      <c r="L1060" s="32"/>
      <c r="M1060" s="148">
        <v>68310</v>
      </c>
      <c r="N1060" s="148">
        <v>71310</v>
      </c>
      <c r="O1060" s="132"/>
      <c r="P1060" s="33"/>
      <c r="Q1060" s="34"/>
      <c r="R1060" s="8" t="s">
        <v>264</v>
      </c>
      <c r="S1060" s="8" t="s">
        <v>236</v>
      </c>
      <c r="T1060" s="39">
        <v>44246</v>
      </c>
      <c r="U1060" s="6" t="s">
        <v>237</v>
      </c>
      <c r="V1060" s="4" t="s">
        <v>238</v>
      </c>
      <c r="W1060" s="5" t="s">
        <v>4316</v>
      </c>
    </row>
    <row r="1061" spans="2:23">
      <c r="B1061" s="85">
        <v>1058</v>
      </c>
      <c r="C1061" s="6" t="s">
        <v>2257</v>
      </c>
      <c r="D1061" s="6" t="s">
        <v>219</v>
      </c>
      <c r="E1061" s="6" t="s">
        <v>21</v>
      </c>
      <c r="F1061" s="53">
        <v>44245</v>
      </c>
      <c r="G1061" s="6" t="s">
        <v>178</v>
      </c>
      <c r="H1061" s="6" t="s">
        <v>29</v>
      </c>
      <c r="I1061" s="60" t="s">
        <v>3686</v>
      </c>
      <c r="J1061" s="60" t="s">
        <v>3417</v>
      </c>
      <c r="K1061" s="32"/>
      <c r="L1061" s="32"/>
      <c r="M1061" s="148">
        <v>80000</v>
      </c>
      <c r="N1061" s="148">
        <f>M1061*1.1</f>
        <v>88000</v>
      </c>
      <c r="O1061" s="132"/>
      <c r="P1061" s="33"/>
      <c r="Q1061" s="34"/>
      <c r="R1061" s="8" t="s">
        <v>369</v>
      </c>
      <c r="S1061" s="8" t="s">
        <v>17</v>
      </c>
      <c r="T1061" s="39">
        <v>44286</v>
      </c>
      <c r="U1061" s="6" t="s">
        <v>257</v>
      </c>
      <c r="V1061" s="4" t="s">
        <v>3778</v>
      </c>
      <c r="W1061" s="5" t="s">
        <v>3723</v>
      </c>
    </row>
    <row r="1062" spans="2:23">
      <c r="B1062" s="85">
        <v>1059</v>
      </c>
      <c r="C1062" s="6" t="s">
        <v>2257</v>
      </c>
      <c r="D1062" s="6" t="s">
        <v>219</v>
      </c>
      <c r="E1062" s="6" t="s">
        <v>3246</v>
      </c>
      <c r="F1062" s="53">
        <v>44249</v>
      </c>
      <c r="G1062" s="6" t="s">
        <v>178</v>
      </c>
      <c r="H1062" s="53">
        <v>44249</v>
      </c>
      <c r="I1062" s="60" t="s">
        <v>3779</v>
      </c>
      <c r="J1062" s="60" t="s">
        <v>3780</v>
      </c>
      <c r="K1062" s="32"/>
      <c r="L1062" s="32"/>
      <c r="M1062" s="148">
        <v>49178</v>
      </c>
      <c r="N1062" s="148">
        <f>M1062*1.1</f>
        <v>54095.8</v>
      </c>
      <c r="O1062" s="132"/>
      <c r="P1062" s="33"/>
      <c r="Q1062" s="34"/>
      <c r="R1062" s="8" t="s">
        <v>317</v>
      </c>
      <c r="S1062" s="8" t="s">
        <v>236</v>
      </c>
      <c r="T1062" s="39">
        <v>44250</v>
      </c>
      <c r="U1062" s="6" t="s">
        <v>237</v>
      </c>
      <c r="V1062" s="4" t="s">
        <v>3781</v>
      </c>
      <c r="W1062" s="5" t="s">
        <v>3782</v>
      </c>
    </row>
    <row r="1063" spans="2:23">
      <c r="B1063" s="85">
        <v>1060</v>
      </c>
      <c r="C1063" s="6" t="s">
        <v>2257</v>
      </c>
      <c r="D1063" s="6" t="s">
        <v>219</v>
      </c>
      <c r="E1063" s="6" t="s">
        <v>3783</v>
      </c>
      <c r="F1063" s="53">
        <v>44249</v>
      </c>
      <c r="G1063" s="6" t="s">
        <v>178</v>
      </c>
      <c r="H1063" s="53">
        <v>44249</v>
      </c>
      <c r="I1063" s="60" t="s">
        <v>3784</v>
      </c>
      <c r="J1063" s="60" t="s">
        <v>3785</v>
      </c>
      <c r="K1063" s="32"/>
      <c r="L1063" s="32"/>
      <c r="M1063" s="148">
        <v>1090000</v>
      </c>
      <c r="N1063" s="148">
        <f>M1063*1.1</f>
        <v>1199000</v>
      </c>
      <c r="O1063" s="132"/>
      <c r="P1063" s="33"/>
      <c r="Q1063" s="34"/>
      <c r="R1063" s="8" t="s">
        <v>1658</v>
      </c>
      <c r="S1063" s="39">
        <v>44257</v>
      </c>
      <c r="T1063" s="169">
        <v>44315</v>
      </c>
      <c r="U1063" s="6" t="s">
        <v>257</v>
      </c>
      <c r="V1063" s="4" t="s">
        <v>3993</v>
      </c>
      <c r="W1063" s="5" t="s">
        <v>3994</v>
      </c>
    </row>
    <row r="1064" spans="2:23">
      <c r="B1064" s="85">
        <v>1061</v>
      </c>
      <c r="C1064" s="6" t="s">
        <v>2257</v>
      </c>
      <c r="D1064" s="6" t="s">
        <v>219</v>
      </c>
      <c r="E1064" s="6" t="s">
        <v>21</v>
      </c>
      <c r="F1064" s="53">
        <v>44250</v>
      </c>
      <c r="G1064" s="6" t="s">
        <v>3605</v>
      </c>
      <c r="H1064" s="53">
        <v>44251</v>
      </c>
      <c r="I1064" s="60" t="s">
        <v>3786</v>
      </c>
      <c r="J1064" s="60" t="s">
        <v>3787</v>
      </c>
      <c r="K1064" s="32"/>
      <c r="L1064" s="32"/>
      <c r="M1064" s="148"/>
      <c r="N1064" s="148">
        <v>15600</v>
      </c>
      <c r="O1064" s="132"/>
      <c r="P1064" s="33"/>
      <c r="Q1064" s="34"/>
      <c r="R1064" s="8" t="s">
        <v>625</v>
      </c>
      <c r="S1064" s="8" t="s">
        <v>236</v>
      </c>
      <c r="T1064" s="39">
        <v>44251</v>
      </c>
      <c r="U1064" s="6" t="s">
        <v>237</v>
      </c>
      <c r="V1064" s="4" t="s">
        <v>238</v>
      </c>
      <c r="W1064" s="5" t="s">
        <v>3828</v>
      </c>
    </row>
    <row r="1065" spans="2:23">
      <c r="B1065" s="85">
        <v>1062</v>
      </c>
      <c r="C1065" s="6" t="s">
        <v>2257</v>
      </c>
      <c r="D1065" s="6" t="s">
        <v>219</v>
      </c>
      <c r="E1065" s="6" t="s">
        <v>3246</v>
      </c>
      <c r="F1065" s="53">
        <v>44250</v>
      </c>
      <c r="G1065" s="6" t="s">
        <v>178</v>
      </c>
      <c r="H1065" s="53">
        <v>44250</v>
      </c>
      <c r="I1065" s="60" t="s">
        <v>3788</v>
      </c>
      <c r="J1065" s="60" t="s">
        <v>3789</v>
      </c>
      <c r="K1065" s="32">
        <v>2</v>
      </c>
      <c r="L1065" s="32">
        <v>45000</v>
      </c>
      <c r="M1065" s="148">
        <v>90000</v>
      </c>
      <c r="N1065" s="148">
        <f>M1065*1.1</f>
        <v>99000.000000000015</v>
      </c>
      <c r="O1065" s="132"/>
      <c r="P1065" s="33"/>
      <c r="Q1065" s="34"/>
      <c r="R1065" s="8" t="s">
        <v>23</v>
      </c>
      <c r="S1065" s="39">
        <v>44253</v>
      </c>
      <c r="T1065" s="39">
        <v>44286</v>
      </c>
      <c r="U1065" s="6" t="s">
        <v>257</v>
      </c>
      <c r="V1065" s="4" t="s">
        <v>3829</v>
      </c>
      <c r="W1065" s="5" t="s">
        <v>3830</v>
      </c>
    </row>
    <row r="1066" spans="2:23">
      <c r="B1066" s="85">
        <v>1063</v>
      </c>
      <c r="C1066" s="6" t="s">
        <v>2257</v>
      </c>
      <c r="D1066" s="6" t="s">
        <v>219</v>
      </c>
      <c r="E1066" s="6" t="s">
        <v>21</v>
      </c>
      <c r="F1066" s="53">
        <v>44250</v>
      </c>
      <c r="G1066" s="6" t="s">
        <v>178</v>
      </c>
      <c r="H1066" s="53">
        <v>44250</v>
      </c>
      <c r="I1066" s="60" t="s">
        <v>3790</v>
      </c>
      <c r="J1066" s="60" t="s">
        <v>3791</v>
      </c>
      <c r="K1066" s="32"/>
      <c r="L1066" s="32"/>
      <c r="M1066" s="148">
        <v>196000</v>
      </c>
      <c r="N1066" s="148">
        <f>M1066*1.1</f>
        <v>215600.00000000003</v>
      </c>
      <c r="O1066" s="132"/>
      <c r="P1066" s="33"/>
      <c r="Q1066" s="34"/>
      <c r="R1066" s="8" t="s">
        <v>1246</v>
      </c>
      <c r="S1066" s="39">
        <v>44253</v>
      </c>
      <c r="T1066" s="39">
        <v>44316</v>
      </c>
      <c r="U1066" s="6" t="s">
        <v>257</v>
      </c>
      <c r="V1066" s="4" t="s">
        <v>3917</v>
      </c>
      <c r="W1066" s="5" t="s">
        <v>3831</v>
      </c>
    </row>
    <row r="1067" spans="2:23">
      <c r="B1067" s="85">
        <v>1064</v>
      </c>
      <c r="C1067" s="6" t="s">
        <v>3806</v>
      </c>
      <c r="D1067" s="6" t="s">
        <v>219</v>
      </c>
      <c r="E1067" s="6" t="s">
        <v>21</v>
      </c>
      <c r="F1067" s="53">
        <v>44237</v>
      </c>
      <c r="G1067" s="6" t="s">
        <v>2747</v>
      </c>
      <c r="H1067" s="53">
        <v>44251</v>
      </c>
      <c r="I1067" s="60" t="s">
        <v>3792</v>
      </c>
      <c r="J1067" s="60" t="s">
        <v>3793</v>
      </c>
      <c r="K1067" s="32"/>
      <c r="L1067" s="32"/>
      <c r="M1067" s="148"/>
      <c r="N1067" s="148">
        <v>2800000</v>
      </c>
      <c r="O1067" s="132"/>
      <c r="P1067" s="33"/>
      <c r="Q1067" s="34"/>
      <c r="R1067" s="8" t="s">
        <v>264</v>
      </c>
      <c r="S1067" s="39">
        <v>44258</v>
      </c>
      <c r="T1067" s="39">
        <v>44251</v>
      </c>
      <c r="U1067" s="6" t="s">
        <v>237</v>
      </c>
      <c r="V1067" s="4" t="s">
        <v>238</v>
      </c>
      <c r="W1067" s="5" t="s">
        <v>3918</v>
      </c>
    </row>
    <row r="1068" spans="2:23">
      <c r="B1068" s="85">
        <v>1065</v>
      </c>
      <c r="C1068" s="6" t="s">
        <v>3806</v>
      </c>
      <c r="D1068" s="6" t="s">
        <v>219</v>
      </c>
      <c r="E1068" s="6" t="s">
        <v>21</v>
      </c>
      <c r="F1068" s="53">
        <v>44237</v>
      </c>
      <c r="G1068" s="6" t="s">
        <v>2747</v>
      </c>
      <c r="H1068" s="53">
        <v>44251</v>
      </c>
      <c r="I1068" s="60" t="s">
        <v>3794</v>
      </c>
      <c r="J1068" s="60" t="s">
        <v>3795</v>
      </c>
      <c r="K1068" s="32"/>
      <c r="L1068" s="32"/>
      <c r="M1068" s="146"/>
      <c r="N1068" s="146">
        <v>75000</v>
      </c>
      <c r="O1068" s="132"/>
      <c r="P1068" s="33"/>
      <c r="Q1068" s="34"/>
      <c r="R1068" s="8" t="s">
        <v>1576</v>
      </c>
      <c r="S1068" s="8" t="s">
        <v>236</v>
      </c>
      <c r="T1068" s="39">
        <v>44251</v>
      </c>
      <c r="U1068" s="6" t="s">
        <v>237</v>
      </c>
      <c r="V1068" s="4" t="s">
        <v>238</v>
      </c>
      <c r="W1068" s="5" t="s">
        <v>4317</v>
      </c>
    </row>
    <row r="1069" spans="2:23">
      <c r="B1069" s="85">
        <v>1066</v>
      </c>
      <c r="C1069" s="6" t="s">
        <v>3806</v>
      </c>
      <c r="D1069" s="6" t="s">
        <v>219</v>
      </c>
      <c r="E1069" s="6" t="s">
        <v>21</v>
      </c>
      <c r="F1069" s="53">
        <v>44237</v>
      </c>
      <c r="G1069" s="6" t="s">
        <v>2747</v>
      </c>
      <c r="H1069" s="53">
        <v>44251</v>
      </c>
      <c r="I1069" s="60" t="s">
        <v>3794</v>
      </c>
      <c r="J1069" s="60" t="s">
        <v>3796</v>
      </c>
      <c r="K1069" s="32"/>
      <c r="L1069" s="32"/>
      <c r="M1069" s="148"/>
      <c r="N1069" s="148">
        <v>5039000</v>
      </c>
      <c r="O1069" s="132"/>
      <c r="P1069" s="33"/>
      <c r="Q1069" s="34"/>
      <c r="R1069" s="8" t="s">
        <v>264</v>
      </c>
      <c r="S1069" s="8" t="s">
        <v>236</v>
      </c>
      <c r="T1069" s="39">
        <v>44251</v>
      </c>
      <c r="U1069" s="6" t="s">
        <v>237</v>
      </c>
      <c r="V1069" s="4" t="s">
        <v>238</v>
      </c>
      <c r="W1069" s="5" t="s">
        <v>4318</v>
      </c>
    </row>
    <row r="1070" spans="2:23">
      <c r="B1070" s="85">
        <v>1067</v>
      </c>
      <c r="C1070" s="6" t="s">
        <v>2703</v>
      </c>
      <c r="D1070" s="6" t="s">
        <v>219</v>
      </c>
      <c r="E1070" s="6" t="s">
        <v>21</v>
      </c>
      <c r="F1070" s="53">
        <v>44251</v>
      </c>
      <c r="G1070" s="6" t="s">
        <v>2640</v>
      </c>
      <c r="H1070" s="53">
        <v>44252</v>
      </c>
      <c r="I1070" s="60" t="s">
        <v>3797</v>
      </c>
      <c r="J1070" s="60" t="s">
        <v>3798</v>
      </c>
      <c r="K1070" s="32"/>
      <c r="L1070" s="32"/>
      <c r="M1070" s="148">
        <v>26400</v>
      </c>
      <c r="N1070" s="148">
        <v>28900</v>
      </c>
      <c r="O1070" s="132"/>
      <c r="P1070" s="33"/>
      <c r="Q1070" s="34"/>
      <c r="R1070" s="8" t="s">
        <v>264</v>
      </c>
      <c r="S1070" s="8" t="s">
        <v>236</v>
      </c>
      <c r="T1070" s="39">
        <v>44252</v>
      </c>
      <c r="U1070" s="6" t="s">
        <v>237</v>
      </c>
      <c r="V1070" s="4" t="s">
        <v>238</v>
      </c>
      <c r="W1070" s="5" t="s">
        <v>3919</v>
      </c>
    </row>
    <row r="1071" spans="2:23">
      <c r="B1071" s="85">
        <v>1068</v>
      </c>
      <c r="C1071" s="6" t="s">
        <v>3979</v>
      </c>
      <c r="D1071" s="6" t="s">
        <v>219</v>
      </c>
      <c r="E1071" s="6" t="s">
        <v>21</v>
      </c>
      <c r="F1071" s="53">
        <v>44251</v>
      </c>
      <c r="G1071" s="6" t="s">
        <v>178</v>
      </c>
      <c r="H1071" s="53">
        <v>44252</v>
      </c>
      <c r="I1071" s="60" t="s">
        <v>3799</v>
      </c>
      <c r="J1071" s="60" t="s">
        <v>3800</v>
      </c>
      <c r="K1071" s="32"/>
      <c r="L1071" s="32"/>
      <c r="M1071" s="148">
        <v>183900</v>
      </c>
      <c r="N1071" s="148">
        <f>M1071*1.1</f>
        <v>202290.00000000003</v>
      </c>
      <c r="O1071" s="132"/>
      <c r="P1071" s="33"/>
      <c r="Q1071" s="34"/>
      <c r="R1071" s="170" t="s">
        <v>317</v>
      </c>
      <c r="S1071" s="8" t="s">
        <v>236</v>
      </c>
      <c r="T1071" s="39">
        <v>44252</v>
      </c>
      <c r="U1071" s="6" t="s">
        <v>237</v>
      </c>
      <c r="V1071" s="4" t="s">
        <v>238</v>
      </c>
      <c r="W1071" s="5" t="s">
        <v>3832</v>
      </c>
    </row>
    <row r="1072" spans="2:23">
      <c r="B1072" s="85">
        <v>1069</v>
      </c>
      <c r="C1072" s="6" t="s">
        <v>3801</v>
      </c>
      <c r="D1072" s="6" t="s">
        <v>219</v>
      </c>
      <c r="E1072" s="6" t="s">
        <v>21</v>
      </c>
      <c r="F1072" s="53">
        <v>44252</v>
      </c>
      <c r="G1072" s="6" t="s">
        <v>210</v>
      </c>
      <c r="H1072" s="53">
        <v>44252</v>
      </c>
      <c r="I1072" s="60" t="s">
        <v>3802</v>
      </c>
      <c r="J1072" s="60" t="s">
        <v>3803</v>
      </c>
      <c r="K1072" s="32"/>
      <c r="L1072" s="32"/>
      <c r="M1072" s="148">
        <v>2000000</v>
      </c>
      <c r="N1072" s="148">
        <f>M1072*1.1</f>
        <v>2200000</v>
      </c>
      <c r="O1072" s="132"/>
      <c r="P1072" s="33"/>
      <c r="Q1072" s="34"/>
      <c r="R1072" s="8" t="s">
        <v>209</v>
      </c>
      <c r="S1072" s="8" t="s">
        <v>12</v>
      </c>
      <c r="T1072" s="39">
        <v>44316</v>
      </c>
      <c r="U1072" s="6" t="s">
        <v>257</v>
      </c>
      <c r="V1072" s="4" t="s">
        <v>4142</v>
      </c>
      <c r="W1072" s="5" t="s">
        <v>4143</v>
      </c>
    </row>
    <row r="1073" spans="2:23">
      <c r="B1073" s="85">
        <v>1070</v>
      </c>
      <c r="C1073" s="6" t="s">
        <v>3106</v>
      </c>
      <c r="D1073" s="6" t="s">
        <v>219</v>
      </c>
      <c r="E1073" s="6" t="s">
        <v>21</v>
      </c>
      <c r="F1073" s="53">
        <v>44252</v>
      </c>
      <c r="G1073" s="6" t="s">
        <v>15</v>
      </c>
      <c r="H1073" s="53">
        <v>44252</v>
      </c>
      <c r="I1073" s="60" t="s">
        <v>3804</v>
      </c>
      <c r="J1073" s="60" t="s">
        <v>3805</v>
      </c>
      <c r="K1073" s="32"/>
      <c r="L1073" s="32"/>
      <c r="M1073" s="148">
        <v>1298190</v>
      </c>
      <c r="N1073" s="148">
        <f>M1073*1.1</f>
        <v>1428009</v>
      </c>
      <c r="O1073" s="132"/>
      <c r="P1073" s="33"/>
      <c r="Q1073" s="34"/>
      <c r="R1073" s="8" t="s">
        <v>318</v>
      </c>
      <c r="S1073" s="8" t="s">
        <v>236</v>
      </c>
      <c r="T1073" s="39">
        <v>44252</v>
      </c>
      <c r="U1073" s="6" t="s">
        <v>237</v>
      </c>
      <c r="V1073" s="4" t="s">
        <v>238</v>
      </c>
      <c r="W1073" s="5" t="s">
        <v>3920</v>
      </c>
    </row>
    <row r="1074" spans="2:23">
      <c r="B1074" s="85">
        <v>1071</v>
      </c>
      <c r="C1074" s="6" t="s">
        <v>4080</v>
      </c>
      <c r="D1074" s="6" t="s">
        <v>222</v>
      </c>
      <c r="E1074" s="6" t="s">
        <v>319</v>
      </c>
      <c r="F1074" s="53">
        <v>44252</v>
      </c>
      <c r="G1074" s="6" t="s">
        <v>329</v>
      </c>
      <c r="H1074" s="53">
        <v>44252</v>
      </c>
      <c r="I1074" s="60" t="s">
        <v>3833</v>
      </c>
      <c r="J1074" s="60" t="s">
        <v>3834</v>
      </c>
      <c r="K1074" s="32"/>
      <c r="L1074" s="32"/>
      <c r="M1074" s="148">
        <v>682925</v>
      </c>
      <c r="N1074" s="148">
        <v>751217</v>
      </c>
      <c r="O1074" s="132"/>
      <c r="P1074" s="33"/>
      <c r="Q1074" s="34"/>
      <c r="R1074" s="8" t="s">
        <v>377</v>
      </c>
      <c r="S1074" s="8" t="s">
        <v>236</v>
      </c>
      <c r="T1074" s="39">
        <v>44253</v>
      </c>
      <c r="U1074" s="6" t="s">
        <v>237</v>
      </c>
      <c r="V1074" s="4" t="s">
        <v>3835</v>
      </c>
      <c r="W1074" s="5" t="s">
        <v>4085</v>
      </c>
    </row>
    <row r="1075" spans="2:23">
      <c r="B1075" s="85">
        <v>1072</v>
      </c>
      <c r="C1075" s="6" t="s">
        <v>4080</v>
      </c>
      <c r="D1075" s="6" t="s">
        <v>222</v>
      </c>
      <c r="E1075" s="6" t="s">
        <v>21</v>
      </c>
      <c r="F1075" s="53">
        <v>44252</v>
      </c>
      <c r="G1075" s="6" t="s">
        <v>329</v>
      </c>
      <c r="H1075" s="53">
        <v>44259</v>
      </c>
      <c r="I1075" s="60" t="s">
        <v>3836</v>
      </c>
      <c r="J1075" s="60" t="s">
        <v>3837</v>
      </c>
      <c r="K1075" s="32"/>
      <c r="L1075" s="32"/>
      <c r="M1075" s="148">
        <v>11953375</v>
      </c>
      <c r="N1075" s="148">
        <f>M1075*1.1</f>
        <v>13148712.500000002</v>
      </c>
      <c r="O1075" s="132"/>
      <c r="P1075" s="33"/>
      <c r="Q1075" s="34"/>
      <c r="R1075" s="8" t="s">
        <v>30</v>
      </c>
      <c r="S1075" s="39">
        <v>44272</v>
      </c>
      <c r="T1075" s="39">
        <v>44316</v>
      </c>
      <c r="U1075" s="6" t="s">
        <v>257</v>
      </c>
      <c r="V1075" s="4" t="s">
        <v>4144</v>
      </c>
      <c r="W1075" s="5" t="s">
        <v>4086</v>
      </c>
    </row>
    <row r="1076" spans="2:23">
      <c r="B1076" s="85">
        <v>1073</v>
      </c>
      <c r="C1076" s="6" t="s">
        <v>2703</v>
      </c>
      <c r="D1076" s="6" t="s">
        <v>219</v>
      </c>
      <c r="E1076" s="6" t="s">
        <v>21</v>
      </c>
      <c r="F1076" s="53">
        <v>44253</v>
      </c>
      <c r="G1076" s="6" t="s">
        <v>2640</v>
      </c>
      <c r="H1076" s="53">
        <v>44257</v>
      </c>
      <c r="I1076" s="60" t="s">
        <v>3838</v>
      </c>
      <c r="J1076" s="60" t="s">
        <v>3839</v>
      </c>
      <c r="K1076" s="32"/>
      <c r="L1076" s="32"/>
      <c r="M1076" s="148">
        <v>12900</v>
      </c>
      <c r="N1076" s="148">
        <v>15400</v>
      </c>
      <c r="O1076" s="132"/>
      <c r="P1076" s="33"/>
      <c r="Q1076" s="34"/>
      <c r="R1076" s="8" t="s">
        <v>264</v>
      </c>
      <c r="S1076" s="8" t="s">
        <v>236</v>
      </c>
      <c r="T1076" s="39">
        <v>44257</v>
      </c>
      <c r="U1076" s="6" t="s">
        <v>237</v>
      </c>
      <c r="V1076" s="4" t="s">
        <v>238</v>
      </c>
      <c r="W1076" s="5" t="s">
        <v>3921</v>
      </c>
    </row>
    <row r="1077" spans="2:23">
      <c r="B1077" s="85">
        <v>1074</v>
      </c>
      <c r="C1077" s="6" t="s">
        <v>3806</v>
      </c>
      <c r="D1077" s="6" t="s">
        <v>219</v>
      </c>
      <c r="E1077" s="6" t="s">
        <v>21</v>
      </c>
      <c r="F1077" s="53">
        <v>44252</v>
      </c>
      <c r="G1077" s="6" t="s">
        <v>2747</v>
      </c>
      <c r="H1077" s="53">
        <v>44253</v>
      </c>
      <c r="I1077" s="60" t="s">
        <v>3922</v>
      </c>
      <c r="J1077" s="60" t="s">
        <v>3840</v>
      </c>
      <c r="K1077" s="32"/>
      <c r="L1077" s="32"/>
      <c r="M1077" s="148">
        <v>180000</v>
      </c>
      <c r="N1077" s="148">
        <f t="shared" ref="N1077:N1082" si="39">M1077*1.1</f>
        <v>198000.00000000003</v>
      </c>
      <c r="O1077" s="132"/>
      <c r="P1077" s="33"/>
      <c r="Q1077" s="34"/>
      <c r="R1077" s="8" t="s">
        <v>10</v>
      </c>
      <c r="S1077" s="39">
        <v>44259</v>
      </c>
      <c r="T1077" s="39">
        <v>44316</v>
      </c>
      <c r="U1077" s="6" t="s">
        <v>257</v>
      </c>
      <c r="V1077" s="4" t="s">
        <v>3923</v>
      </c>
      <c r="W1077" s="5" t="s">
        <v>3841</v>
      </c>
    </row>
    <row r="1078" spans="2:23">
      <c r="B1078" s="85">
        <v>1075</v>
      </c>
      <c r="C1078" s="6" t="s">
        <v>3979</v>
      </c>
      <c r="D1078" s="6" t="s">
        <v>219</v>
      </c>
      <c r="E1078" s="6" t="s">
        <v>21</v>
      </c>
      <c r="F1078" s="53">
        <v>44253</v>
      </c>
      <c r="G1078" s="6" t="s">
        <v>178</v>
      </c>
      <c r="H1078" s="53">
        <v>44253</v>
      </c>
      <c r="I1078" s="60" t="s">
        <v>3842</v>
      </c>
      <c r="J1078" s="60" t="s">
        <v>3843</v>
      </c>
      <c r="K1078" s="32">
        <v>18</v>
      </c>
      <c r="L1078" s="32">
        <v>18000</v>
      </c>
      <c r="M1078" s="148">
        <v>324000</v>
      </c>
      <c r="N1078" s="148">
        <f t="shared" si="39"/>
        <v>356400</v>
      </c>
      <c r="O1078" s="132"/>
      <c r="P1078" s="33"/>
      <c r="Q1078" s="34"/>
      <c r="R1078" s="8" t="s">
        <v>10</v>
      </c>
      <c r="S1078" s="39">
        <v>44259</v>
      </c>
      <c r="T1078" s="39">
        <v>44316</v>
      </c>
      <c r="U1078" s="6" t="s">
        <v>257</v>
      </c>
      <c r="V1078" s="4" t="s">
        <v>3844</v>
      </c>
      <c r="W1078" s="5" t="s">
        <v>3845</v>
      </c>
    </row>
    <row r="1079" spans="2:23">
      <c r="B1079" s="85">
        <v>1076</v>
      </c>
      <c r="C1079" s="6" t="s">
        <v>2257</v>
      </c>
      <c r="D1079" s="6" t="s">
        <v>219</v>
      </c>
      <c r="E1079" s="6" t="s">
        <v>3246</v>
      </c>
      <c r="F1079" s="53">
        <v>44250</v>
      </c>
      <c r="G1079" s="6" t="s">
        <v>178</v>
      </c>
      <c r="H1079" s="53">
        <v>44253</v>
      </c>
      <c r="I1079" s="60" t="s">
        <v>3846</v>
      </c>
      <c r="J1079" s="60" t="s">
        <v>3847</v>
      </c>
      <c r="K1079" s="32">
        <v>1</v>
      </c>
      <c r="L1079" s="32">
        <v>80000</v>
      </c>
      <c r="M1079" s="148">
        <v>80000</v>
      </c>
      <c r="N1079" s="148">
        <f t="shared" si="39"/>
        <v>88000</v>
      </c>
      <c r="O1079" s="132"/>
      <c r="P1079" s="33"/>
      <c r="Q1079" s="34"/>
      <c r="R1079" s="8" t="s">
        <v>23</v>
      </c>
      <c r="S1079" s="39">
        <v>44259</v>
      </c>
      <c r="T1079" s="169">
        <v>44315</v>
      </c>
      <c r="U1079" s="6" t="s">
        <v>257</v>
      </c>
      <c r="V1079" s="4" t="s">
        <v>3924</v>
      </c>
      <c r="W1079" s="5" t="s">
        <v>3925</v>
      </c>
    </row>
    <row r="1080" spans="2:23">
      <c r="B1080" s="85">
        <v>1077</v>
      </c>
      <c r="C1080" s="6" t="s">
        <v>3806</v>
      </c>
      <c r="D1080" s="6" t="s">
        <v>219</v>
      </c>
      <c r="E1080" s="6" t="s">
        <v>21</v>
      </c>
      <c r="F1080" s="53">
        <v>44253</v>
      </c>
      <c r="G1080" s="6" t="s">
        <v>2747</v>
      </c>
      <c r="H1080" s="53">
        <v>44253</v>
      </c>
      <c r="I1080" s="60" t="s">
        <v>3848</v>
      </c>
      <c r="J1080" s="60" t="s">
        <v>3849</v>
      </c>
      <c r="K1080" s="32"/>
      <c r="L1080" s="32"/>
      <c r="M1080" s="148">
        <v>332000</v>
      </c>
      <c r="N1080" s="148">
        <f t="shared" si="39"/>
        <v>365200.00000000006</v>
      </c>
      <c r="O1080" s="132"/>
      <c r="P1080" s="33"/>
      <c r="Q1080" s="34"/>
      <c r="R1080" s="8" t="s">
        <v>3850</v>
      </c>
      <c r="S1080" s="39">
        <v>44260</v>
      </c>
      <c r="T1080" s="39">
        <v>44270</v>
      </c>
      <c r="U1080" s="6" t="s">
        <v>759</v>
      </c>
      <c r="V1080" s="4" t="s">
        <v>3851</v>
      </c>
      <c r="W1080" s="5" t="s">
        <v>4319</v>
      </c>
    </row>
    <row r="1081" spans="2:23">
      <c r="B1081" s="85">
        <v>1078</v>
      </c>
      <c r="C1081" s="6" t="s">
        <v>4080</v>
      </c>
      <c r="D1081" s="6" t="s">
        <v>218</v>
      </c>
      <c r="E1081" s="6" t="s">
        <v>21</v>
      </c>
      <c r="F1081" s="53">
        <v>44257</v>
      </c>
      <c r="G1081" s="6" t="s">
        <v>32</v>
      </c>
      <c r="H1081" s="53">
        <v>44257</v>
      </c>
      <c r="I1081" s="60" t="s">
        <v>3926</v>
      </c>
      <c r="J1081" s="60" t="s">
        <v>3852</v>
      </c>
      <c r="K1081" s="32"/>
      <c r="L1081" s="32"/>
      <c r="M1081" s="148">
        <v>400000</v>
      </c>
      <c r="N1081" s="148">
        <f t="shared" si="39"/>
        <v>440000.00000000006</v>
      </c>
      <c r="O1081" s="132"/>
      <c r="P1081" s="33"/>
      <c r="Q1081" s="34"/>
      <c r="R1081" s="8" t="s">
        <v>39</v>
      </c>
      <c r="S1081" s="39">
        <v>44263</v>
      </c>
      <c r="T1081" s="39">
        <v>44316</v>
      </c>
      <c r="U1081" s="6" t="s">
        <v>257</v>
      </c>
      <c r="V1081" s="4" t="s">
        <v>3927</v>
      </c>
      <c r="W1081" s="5" t="s">
        <v>3928</v>
      </c>
    </row>
    <row r="1082" spans="2:23">
      <c r="B1082" s="85">
        <v>1079</v>
      </c>
      <c r="C1082" s="6" t="s">
        <v>4067</v>
      </c>
      <c r="D1082" s="6" t="s">
        <v>219</v>
      </c>
      <c r="E1082" s="6" t="s">
        <v>2720</v>
      </c>
      <c r="F1082" s="53">
        <v>44257</v>
      </c>
      <c r="G1082" s="6" t="s">
        <v>32</v>
      </c>
      <c r="H1082" s="53">
        <v>44257</v>
      </c>
      <c r="I1082" s="60" t="s">
        <v>3853</v>
      </c>
      <c r="J1082" s="60" t="s">
        <v>3854</v>
      </c>
      <c r="K1082" s="32"/>
      <c r="L1082" s="32"/>
      <c r="M1082" s="148">
        <v>244800</v>
      </c>
      <c r="N1082" s="148">
        <f t="shared" si="39"/>
        <v>269280</v>
      </c>
      <c r="O1082" s="132"/>
      <c r="P1082" s="33"/>
      <c r="Q1082" s="34"/>
      <c r="R1082" s="8" t="s">
        <v>241</v>
      </c>
      <c r="S1082" s="8" t="s">
        <v>236</v>
      </c>
      <c r="T1082" s="39">
        <v>44259</v>
      </c>
      <c r="U1082" s="6" t="s">
        <v>237</v>
      </c>
      <c r="V1082" s="4" t="s">
        <v>3855</v>
      </c>
      <c r="W1082" s="5" t="s">
        <v>3995</v>
      </c>
    </row>
    <row r="1083" spans="2:23">
      <c r="B1083" s="85">
        <v>1080</v>
      </c>
      <c r="C1083" s="6" t="s">
        <v>4067</v>
      </c>
      <c r="D1083" s="6" t="s">
        <v>219</v>
      </c>
      <c r="E1083" s="6" t="s">
        <v>915</v>
      </c>
      <c r="F1083" s="53">
        <v>44257</v>
      </c>
      <c r="G1083" s="6" t="s">
        <v>32</v>
      </c>
      <c r="H1083" s="53">
        <v>44257</v>
      </c>
      <c r="I1083" s="60" t="s">
        <v>3856</v>
      </c>
      <c r="J1083" s="60" t="s">
        <v>3857</v>
      </c>
      <c r="K1083" s="32"/>
      <c r="L1083" s="32"/>
      <c r="M1083" s="148">
        <v>308826</v>
      </c>
      <c r="N1083" s="148">
        <v>339708</v>
      </c>
      <c r="O1083" s="132"/>
      <c r="P1083" s="33"/>
      <c r="Q1083" s="34"/>
      <c r="R1083" s="8" t="s">
        <v>377</v>
      </c>
      <c r="S1083" s="8" t="s">
        <v>236</v>
      </c>
      <c r="T1083" s="39">
        <v>44259</v>
      </c>
      <c r="U1083" s="6" t="s">
        <v>237</v>
      </c>
      <c r="V1083" s="4" t="s">
        <v>3858</v>
      </c>
      <c r="W1083" s="5" t="s">
        <v>4087</v>
      </c>
    </row>
    <row r="1084" spans="2:23">
      <c r="B1084" s="85">
        <v>1081</v>
      </c>
      <c r="C1084" s="6" t="s">
        <v>4068</v>
      </c>
      <c r="D1084" s="6" t="s">
        <v>219</v>
      </c>
      <c r="E1084" s="6" t="s">
        <v>964</v>
      </c>
      <c r="F1084" s="53">
        <v>44257</v>
      </c>
      <c r="G1084" s="6" t="s">
        <v>1593</v>
      </c>
      <c r="H1084" s="53">
        <v>44257</v>
      </c>
      <c r="I1084" s="60" t="s">
        <v>3859</v>
      </c>
      <c r="J1084" s="60" t="s">
        <v>3860</v>
      </c>
      <c r="K1084" s="32"/>
      <c r="L1084" s="32"/>
      <c r="M1084" s="148">
        <v>2350000</v>
      </c>
      <c r="N1084" s="148">
        <f>M1084*1.1</f>
        <v>2585000</v>
      </c>
      <c r="O1084" s="132"/>
      <c r="P1084" s="33"/>
      <c r="Q1084" s="34"/>
      <c r="R1084" s="8" t="s">
        <v>2764</v>
      </c>
      <c r="S1084" s="39">
        <v>44264</v>
      </c>
      <c r="T1084" s="39">
        <v>44260</v>
      </c>
      <c r="U1084" s="6" t="s">
        <v>759</v>
      </c>
      <c r="V1084" s="4" t="s">
        <v>3861</v>
      </c>
      <c r="W1084" s="5" t="s">
        <v>3862</v>
      </c>
    </row>
    <row r="1085" spans="2:23">
      <c r="B1085" s="85">
        <v>1082</v>
      </c>
      <c r="C1085" s="6" t="s">
        <v>3983</v>
      </c>
      <c r="D1085" s="6" t="s">
        <v>219</v>
      </c>
      <c r="E1085" s="6" t="s">
        <v>21</v>
      </c>
      <c r="F1085" s="53">
        <v>44257</v>
      </c>
      <c r="G1085" s="6" t="s">
        <v>1443</v>
      </c>
      <c r="H1085" s="53">
        <v>44257</v>
      </c>
      <c r="I1085" s="60" t="s">
        <v>3863</v>
      </c>
      <c r="J1085" s="60" t="s">
        <v>3864</v>
      </c>
      <c r="K1085" s="32"/>
      <c r="L1085" s="32"/>
      <c r="M1085" s="148">
        <v>48720</v>
      </c>
      <c r="N1085" s="148">
        <v>52020</v>
      </c>
      <c r="O1085" s="132"/>
      <c r="P1085" s="33"/>
      <c r="Q1085" s="34"/>
      <c r="R1085" s="8" t="s">
        <v>1874</v>
      </c>
      <c r="S1085" s="8" t="s">
        <v>236</v>
      </c>
      <c r="T1085" s="39">
        <v>44257</v>
      </c>
      <c r="U1085" s="6" t="s">
        <v>237</v>
      </c>
      <c r="V1085" s="4" t="s">
        <v>238</v>
      </c>
      <c r="W1085" s="5" t="s">
        <v>3996</v>
      </c>
    </row>
    <row r="1086" spans="2:23">
      <c r="B1086" s="85">
        <v>1083</v>
      </c>
      <c r="C1086" s="6" t="s">
        <v>3983</v>
      </c>
      <c r="D1086" s="6" t="s">
        <v>219</v>
      </c>
      <c r="E1086" s="6" t="s">
        <v>21</v>
      </c>
      <c r="F1086" s="53">
        <v>44257</v>
      </c>
      <c r="G1086" s="6" t="s">
        <v>1443</v>
      </c>
      <c r="H1086" s="53">
        <v>44257</v>
      </c>
      <c r="I1086" s="60" t="s">
        <v>3863</v>
      </c>
      <c r="J1086" s="60" t="s">
        <v>3865</v>
      </c>
      <c r="K1086" s="32"/>
      <c r="L1086" s="32"/>
      <c r="M1086" s="148">
        <v>888234</v>
      </c>
      <c r="N1086" s="148">
        <f t="shared" ref="N1086:N1102" si="40">M1086*1.1</f>
        <v>977057.4</v>
      </c>
      <c r="O1086" s="132"/>
      <c r="P1086" s="33"/>
      <c r="Q1086" s="34"/>
      <c r="R1086" s="8" t="s">
        <v>317</v>
      </c>
      <c r="S1086" s="8" t="s">
        <v>236</v>
      </c>
      <c r="T1086" s="39">
        <v>44257</v>
      </c>
      <c r="U1086" s="6" t="s">
        <v>237</v>
      </c>
      <c r="V1086" s="4" t="s">
        <v>238</v>
      </c>
      <c r="W1086" s="5" t="s">
        <v>3997</v>
      </c>
    </row>
    <row r="1087" spans="2:23">
      <c r="B1087" s="85">
        <v>1084</v>
      </c>
      <c r="C1087" s="6" t="s">
        <v>3983</v>
      </c>
      <c r="D1087" s="6" t="s">
        <v>219</v>
      </c>
      <c r="E1087" s="6" t="s">
        <v>21</v>
      </c>
      <c r="F1087" s="53">
        <v>44257</v>
      </c>
      <c r="G1087" s="6" t="s">
        <v>1443</v>
      </c>
      <c r="H1087" s="53">
        <v>44257</v>
      </c>
      <c r="I1087" s="60" t="s">
        <v>3863</v>
      </c>
      <c r="J1087" s="60" t="s">
        <v>3866</v>
      </c>
      <c r="K1087" s="32"/>
      <c r="L1087" s="32"/>
      <c r="M1087" s="148">
        <v>780000</v>
      </c>
      <c r="N1087" s="148">
        <f t="shared" si="40"/>
        <v>858000.00000000012</v>
      </c>
      <c r="O1087" s="132"/>
      <c r="P1087" s="33"/>
      <c r="Q1087" s="34"/>
      <c r="R1087" s="8" t="s">
        <v>3867</v>
      </c>
      <c r="S1087" s="39">
        <v>44263</v>
      </c>
      <c r="T1087" s="39">
        <v>44260</v>
      </c>
      <c r="U1087" s="6" t="s">
        <v>759</v>
      </c>
      <c r="V1087" s="4" t="s">
        <v>3868</v>
      </c>
      <c r="W1087" s="5" t="s">
        <v>3929</v>
      </c>
    </row>
    <row r="1088" spans="2:23">
      <c r="B1088" s="85">
        <v>1085</v>
      </c>
      <c r="C1088" s="6" t="s">
        <v>3983</v>
      </c>
      <c r="D1088" s="6" t="s">
        <v>219</v>
      </c>
      <c r="E1088" s="6" t="s">
        <v>21</v>
      </c>
      <c r="F1088" s="53">
        <v>44257</v>
      </c>
      <c r="G1088" s="6" t="s">
        <v>1443</v>
      </c>
      <c r="H1088" s="53">
        <v>44258</v>
      </c>
      <c r="I1088" s="60" t="s">
        <v>3863</v>
      </c>
      <c r="J1088" s="60" t="s">
        <v>3869</v>
      </c>
      <c r="K1088" s="32"/>
      <c r="L1088" s="32"/>
      <c r="M1088" s="148">
        <v>1534750</v>
      </c>
      <c r="N1088" s="148">
        <f t="shared" si="40"/>
        <v>1688225.0000000002</v>
      </c>
      <c r="O1088" s="132"/>
      <c r="P1088" s="33"/>
      <c r="Q1088" s="34"/>
      <c r="R1088" s="8" t="s">
        <v>3870</v>
      </c>
      <c r="S1088" s="8" t="s">
        <v>12</v>
      </c>
      <c r="T1088" s="39">
        <v>44260</v>
      </c>
      <c r="U1088" s="6" t="s">
        <v>759</v>
      </c>
      <c r="V1088" s="4" t="s">
        <v>3871</v>
      </c>
      <c r="W1088" s="5" t="s">
        <v>3998</v>
      </c>
    </row>
    <row r="1089" spans="2:23">
      <c r="B1089" s="85">
        <v>1086</v>
      </c>
      <c r="C1089" s="6" t="s">
        <v>3983</v>
      </c>
      <c r="D1089" s="6" t="s">
        <v>219</v>
      </c>
      <c r="E1089" s="6" t="s">
        <v>915</v>
      </c>
      <c r="F1089" s="53">
        <v>44257</v>
      </c>
      <c r="G1089" s="6" t="s">
        <v>1443</v>
      </c>
      <c r="H1089" s="53">
        <v>44258</v>
      </c>
      <c r="I1089" s="60" t="s">
        <v>3863</v>
      </c>
      <c r="J1089" s="60" t="s">
        <v>3872</v>
      </c>
      <c r="K1089" s="32"/>
      <c r="L1089" s="32"/>
      <c r="M1089" s="148">
        <v>519000</v>
      </c>
      <c r="N1089" s="148">
        <f t="shared" si="40"/>
        <v>570900</v>
      </c>
      <c r="O1089" s="132"/>
      <c r="P1089" s="33"/>
      <c r="Q1089" s="34"/>
      <c r="R1089" s="8" t="s">
        <v>3873</v>
      </c>
      <c r="S1089" s="39">
        <v>44267</v>
      </c>
      <c r="T1089" s="39">
        <v>44260</v>
      </c>
      <c r="U1089" s="6" t="s">
        <v>1154</v>
      </c>
      <c r="V1089" s="4" t="s">
        <v>3874</v>
      </c>
      <c r="W1089" s="5" t="s">
        <v>3999</v>
      </c>
    </row>
    <row r="1090" spans="2:23">
      <c r="B1090" s="85">
        <v>1087</v>
      </c>
      <c r="C1090" s="6" t="s">
        <v>3983</v>
      </c>
      <c r="D1090" s="6" t="s">
        <v>219</v>
      </c>
      <c r="E1090" s="6" t="s">
        <v>21</v>
      </c>
      <c r="F1090" s="53">
        <v>44257</v>
      </c>
      <c r="G1090" s="6" t="s">
        <v>1443</v>
      </c>
      <c r="H1090" s="53">
        <v>44258</v>
      </c>
      <c r="I1090" s="60" t="s">
        <v>3863</v>
      </c>
      <c r="J1090" s="60" t="s">
        <v>3875</v>
      </c>
      <c r="K1090" s="32"/>
      <c r="L1090" s="32"/>
      <c r="M1090" s="148">
        <v>1188000</v>
      </c>
      <c r="N1090" s="148">
        <f t="shared" si="40"/>
        <v>1306800</v>
      </c>
      <c r="O1090" s="132"/>
      <c r="P1090" s="33"/>
      <c r="Q1090" s="34"/>
      <c r="R1090" s="8" t="s">
        <v>3876</v>
      </c>
      <c r="S1090" s="39">
        <v>44265</v>
      </c>
      <c r="T1090" s="39">
        <v>44260</v>
      </c>
      <c r="U1090" s="6" t="s">
        <v>759</v>
      </c>
      <c r="V1090" s="4" t="s">
        <v>3877</v>
      </c>
      <c r="W1090" s="5" t="s">
        <v>4000</v>
      </c>
    </row>
    <row r="1091" spans="2:23">
      <c r="B1091" s="85">
        <v>1088</v>
      </c>
      <c r="C1091" s="6" t="s">
        <v>3983</v>
      </c>
      <c r="D1091" s="6" t="s">
        <v>219</v>
      </c>
      <c r="E1091" s="6" t="s">
        <v>21</v>
      </c>
      <c r="F1091" s="53">
        <v>44257</v>
      </c>
      <c r="G1091" s="6" t="s">
        <v>1443</v>
      </c>
      <c r="H1091" s="53">
        <v>44257</v>
      </c>
      <c r="I1091" s="60" t="s">
        <v>3878</v>
      </c>
      <c r="J1091" s="60" t="s">
        <v>3879</v>
      </c>
      <c r="K1091" s="32"/>
      <c r="L1091" s="32"/>
      <c r="M1091" s="148">
        <v>705350</v>
      </c>
      <c r="N1091" s="148">
        <f t="shared" si="40"/>
        <v>775885.00000000012</v>
      </c>
      <c r="O1091" s="132"/>
      <c r="P1091" s="33"/>
      <c r="Q1091" s="34"/>
      <c r="R1091" s="8" t="s">
        <v>3880</v>
      </c>
      <c r="S1091" s="39">
        <v>44260</v>
      </c>
      <c r="T1091" s="39">
        <v>44260</v>
      </c>
      <c r="U1091" s="6" t="s">
        <v>759</v>
      </c>
      <c r="V1091" s="4" t="s">
        <v>3881</v>
      </c>
      <c r="W1091" s="5" t="s">
        <v>4001</v>
      </c>
    </row>
    <row r="1092" spans="2:23">
      <c r="B1092" s="85">
        <v>1089</v>
      </c>
      <c r="C1092" s="6" t="s">
        <v>3983</v>
      </c>
      <c r="D1092" s="6" t="s">
        <v>219</v>
      </c>
      <c r="E1092" s="6" t="s">
        <v>21</v>
      </c>
      <c r="F1092" s="53">
        <v>44257</v>
      </c>
      <c r="G1092" s="6" t="s">
        <v>1443</v>
      </c>
      <c r="H1092" s="53">
        <v>44257</v>
      </c>
      <c r="I1092" s="60" t="s">
        <v>3863</v>
      </c>
      <c r="J1092" s="60" t="s">
        <v>3882</v>
      </c>
      <c r="K1092" s="32"/>
      <c r="L1092" s="32"/>
      <c r="M1092" s="148">
        <v>3180000</v>
      </c>
      <c r="N1092" s="148">
        <f t="shared" si="40"/>
        <v>3498000.0000000005</v>
      </c>
      <c r="O1092" s="132"/>
      <c r="P1092" s="33"/>
      <c r="Q1092" s="34"/>
      <c r="R1092" s="8" t="s">
        <v>3883</v>
      </c>
      <c r="S1092" s="39">
        <v>44264</v>
      </c>
      <c r="T1092" s="39">
        <v>44260</v>
      </c>
      <c r="U1092" s="6" t="s">
        <v>759</v>
      </c>
      <c r="V1092" s="4" t="s">
        <v>3884</v>
      </c>
      <c r="W1092" s="5" t="s">
        <v>4002</v>
      </c>
    </row>
    <row r="1093" spans="2:23">
      <c r="B1093" s="85">
        <v>1090</v>
      </c>
      <c r="C1093" s="6" t="s">
        <v>3983</v>
      </c>
      <c r="D1093" s="6" t="s">
        <v>219</v>
      </c>
      <c r="E1093" s="6" t="s">
        <v>21</v>
      </c>
      <c r="F1093" s="53">
        <v>44257</v>
      </c>
      <c r="G1093" s="6" t="s">
        <v>1443</v>
      </c>
      <c r="H1093" s="53">
        <v>44257</v>
      </c>
      <c r="I1093" s="60" t="s">
        <v>3863</v>
      </c>
      <c r="J1093" s="60" t="s">
        <v>3885</v>
      </c>
      <c r="K1093" s="32">
        <v>4</v>
      </c>
      <c r="L1093" s="32">
        <v>6000</v>
      </c>
      <c r="M1093" s="148">
        <v>24000</v>
      </c>
      <c r="N1093" s="148">
        <f t="shared" si="40"/>
        <v>26400.000000000004</v>
      </c>
      <c r="O1093" s="132"/>
      <c r="P1093" s="33"/>
      <c r="Q1093" s="34"/>
      <c r="R1093" s="8" t="s">
        <v>1134</v>
      </c>
      <c r="S1093" s="39">
        <v>44263</v>
      </c>
      <c r="T1093" s="39">
        <v>44260</v>
      </c>
      <c r="U1093" s="6" t="s">
        <v>759</v>
      </c>
      <c r="V1093" s="4" t="s">
        <v>3886</v>
      </c>
      <c r="W1093" s="5" t="s">
        <v>4003</v>
      </c>
    </row>
    <row r="1094" spans="2:23">
      <c r="B1094" s="85">
        <v>1091</v>
      </c>
      <c r="C1094" s="6" t="s">
        <v>3983</v>
      </c>
      <c r="D1094" s="6" t="s">
        <v>219</v>
      </c>
      <c r="E1094" s="6" t="s">
        <v>21</v>
      </c>
      <c r="F1094" s="53">
        <v>44257</v>
      </c>
      <c r="G1094" s="6" t="s">
        <v>1443</v>
      </c>
      <c r="H1094" s="53">
        <v>44258</v>
      </c>
      <c r="I1094" s="60" t="s">
        <v>3863</v>
      </c>
      <c r="J1094" s="60" t="s">
        <v>3887</v>
      </c>
      <c r="K1094" s="32"/>
      <c r="L1094" s="32"/>
      <c r="M1094" s="148">
        <v>16000</v>
      </c>
      <c r="N1094" s="148">
        <f t="shared" si="40"/>
        <v>17600</v>
      </c>
      <c r="O1094" s="132"/>
      <c r="P1094" s="33"/>
      <c r="Q1094" s="34"/>
      <c r="R1094" s="8" t="s">
        <v>3888</v>
      </c>
      <c r="S1094" s="39">
        <v>44263</v>
      </c>
      <c r="T1094" s="39">
        <v>44260</v>
      </c>
      <c r="U1094" s="6" t="s">
        <v>759</v>
      </c>
      <c r="V1094" s="4" t="s">
        <v>3889</v>
      </c>
      <c r="W1094" s="5" t="s">
        <v>4004</v>
      </c>
    </row>
    <row r="1095" spans="2:23">
      <c r="B1095" s="85">
        <v>1092</v>
      </c>
      <c r="C1095" s="6" t="s">
        <v>4068</v>
      </c>
      <c r="D1095" s="6" t="s">
        <v>219</v>
      </c>
      <c r="E1095" s="6" t="s">
        <v>964</v>
      </c>
      <c r="F1095" s="53">
        <v>44257</v>
      </c>
      <c r="G1095" s="6" t="s">
        <v>1593</v>
      </c>
      <c r="H1095" s="53">
        <v>44257</v>
      </c>
      <c r="I1095" s="60" t="s">
        <v>3890</v>
      </c>
      <c r="J1095" s="60" t="s">
        <v>3891</v>
      </c>
      <c r="K1095" s="32"/>
      <c r="L1095" s="32"/>
      <c r="M1095" s="148">
        <v>6249873</v>
      </c>
      <c r="N1095" s="148">
        <f t="shared" si="40"/>
        <v>6874860.3000000007</v>
      </c>
      <c r="O1095" s="132"/>
      <c r="P1095" s="33"/>
      <c r="Q1095" s="34"/>
      <c r="R1095" s="8" t="s">
        <v>2260</v>
      </c>
      <c r="S1095" s="39">
        <v>44286</v>
      </c>
      <c r="T1095" s="39">
        <v>44260</v>
      </c>
      <c r="U1095" s="6" t="s">
        <v>759</v>
      </c>
      <c r="V1095" s="4" t="s">
        <v>3892</v>
      </c>
      <c r="W1095" s="5" t="s">
        <v>3893</v>
      </c>
    </row>
    <row r="1096" spans="2:23">
      <c r="B1096" s="85">
        <v>1093</v>
      </c>
      <c r="C1096" s="6" t="s">
        <v>4068</v>
      </c>
      <c r="D1096" s="6" t="s">
        <v>219</v>
      </c>
      <c r="E1096" s="6" t="s">
        <v>964</v>
      </c>
      <c r="F1096" s="53">
        <v>44257</v>
      </c>
      <c r="G1096" s="6" t="s">
        <v>1593</v>
      </c>
      <c r="H1096" s="53">
        <v>44257</v>
      </c>
      <c r="I1096" s="60" t="s">
        <v>3894</v>
      </c>
      <c r="J1096" s="60" t="s">
        <v>3895</v>
      </c>
      <c r="K1096" s="32"/>
      <c r="L1096" s="32"/>
      <c r="M1096" s="148">
        <v>5336500</v>
      </c>
      <c r="N1096" s="148">
        <f t="shared" si="40"/>
        <v>5870150.0000000009</v>
      </c>
      <c r="O1096" s="132"/>
      <c r="P1096" s="33"/>
      <c r="Q1096" s="34"/>
      <c r="R1096" s="8" t="s">
        <v>2260</v>
      </c>
      <c r="S1096" s="39">
        <v>44271</v>
      </c>
      <c r="T1096" s="39">
        <v>44260</v>
      </c>
      <c r="U1096" s="6" t="s">
        <v>759</v>
      </c>
      <c r="V1096" s="4" t="s">
        <v>3896</v>
      </c>
      <c r="W1096" s="5" t="s">
        <v>3897</v>
      </c>
    </row>
    <row r="1097" spans="2:23">
      <c r="B1097" s="85">
        <v>1094</v>
      </c>
      <c r="C1097" s="6" t="s">
        <v>3979</v>
      </c>
      <c r="D1097" s="6" t="s">
        <v>219</v>
      </c>
      <c r="E1097" s="6" t="s">
        <v>21</v>
      </c>
      <c r="F1097" s="53">
        <v>44253</v>
      </c>
      <c r="G1097" s="6" t="s">
        <v>178</v>
      </c>
      <c r="H1097" s="53">
        <v>44258</v>
      </c>
      <c r="I1097" s="60" t="s">
        <v>3898</v>
      </c>
      <c r="J1097" s="60" t="s">
        <v>3899</v>
      </c>
      <c r="K1097" s="32"/>
      <c r="L1097" s="32"/>
      <c r="M1097" s="148">
        <v>560000</v>
      </c>
      <c r="N1097" s="148">
        <f t="shared" si="40"/>
        <v>616000</v>
      </c>
      <c r="O1097" s="132"/>
      <c r="P1097" s="33"/>
      <c r="Q1097" s="34"/>
      <c r="R1097" s="8" t="s">
        <v>23</v>
      </c>
      <c r="S1097" s="39">
        <v>44265</v>
      </c>
      <c r="T1097" s="39">
        <v>44316</v>
      </c>
      <c r="U1097" s="6" t="s">
        <v>257</v>
      </c>
      <c r="V1097" s="4" t="s">
        <v>3930</v>
      </c>
      <c r="W1097" s="5" t="s">
        <v>3931</v>
      </c>
    </row>
    <row r="1098" spans="2:23">
      <c r="B1098" s="85">
        <v>1095</v>
      </c>
      <c r="C1098" s="6" t="s">
        <v>3106</v>
      </c>
      <c r="D1098" s="6" t="s">
        <v>218</v>
      </c>
      <c r="E1098" s="6" t="s">
        <v>21</v>
      </c>
      <c r="F1098" s="53">
        <v>44259</v>
      </c>
      <c r="G1098" s="6" t="s">
        <v>15</v>
      </c>
      <c r="H1098" s="53">
        <v>44259</v>
      </c>
      <c r="I1098" s="60" t="s">
        <v>3900</v>
      </c>
      <c r="J1098" s="60" t="s">
        <v>3901</v>
      </c>
      <c r="K1098" s="32"/>
      <c r="L1098" s="32"/>
      <c r="M1098" s="148">
        <v>588800</v>
      </c>
      <c r="N1098" s="148">
        <f t="shared" si="40"/>
        <v>647680</v>
      </c>
      <c r="O1098" s="132"/>
      <c r="P1098" s="33"/>
      <c r="Q1098" s="34"/>
      <c r="R1098" s="8" t="s">
        <v>19</v>
      </c>
      <c r="S1098" s="39">
        <v>44265</v>
      </c>
      <c r="T1098" s="39">
        <v>44316</v>
      </c>
      <c r="U1098" s="6" t="s">
        <v>257</v>
      </c>
      <c r="V1098" s="4" t="s">
        <v>3932</v>
      </c>
      <c r="W1098" s="5" t="s">
        <v>3933</v>
      </c>
    </row>
    <row r="1099" spans="2:23">
      <c r="B1099" s="85">
        <v>1096</v>
      </c>
      <c r="C1099" s="6" t="s">
        <v>3983</v>
      </c>
      <c r="D1099" s="6" t="s">
        <v>219</v>
      </c>
      <c r="E1099" s="6" t="s">
        <v>915</v>
      </c>
      <c r="F1099" s="53">
        <v>44257</v>
      </c>
      <c r="G1099" s="6" t="s">
        <v>1593</v>
      </c>
      <c r="H1099" s="53">
        <v>44259</v>
      </c>
      <c r="I1099" s="60" t="s">
        <v>3902</v>
      </c>
      <c r="J1099" s="60" t="s">
        <v>3903</v>
      </c>
      <c r="K1099" s="32"/>
      <c r="L1099" s="32"/>
      <c r="M1099" s="148">
        <v>250000</v>
      </c>
      <c r="N1099" s="148">
        <f t="shared" si="40"/>
        <v>275000</v>
      </c>
      <c r="O1099" s="132"/>
      <c r="P1099" s="33"/>
      <c r="Q1099" s="34"/>
      <c r="R1099" s="8" t="s">
        <v>1627</v>
      </c>
      <c r="S1099" s="39">
        <v>44265</v>
      </c>
      <c r="T1099" s="39">
        <v>44316</v>
      </c>
      <c r="U1099" s="6" t="s">
        <v>257</v>
      </c>
      <c r="V1099" s="4" t="s">
        <v>4145</v>
      </c>
      <c r="W1099" s="5" t="s">
        <v>4146</v>
      </c>
    </row>
    <row r="1100" spans="2:23">
      <c r="B1100" s="85">
        <v>1097</v>
      </c>
      <c r="C1100" s="6" t="s">
        <v>3983</v>
      </c>
      <c r="D1100" s="6" t="s">
        <v>219</v>
      </c>
      <c r="E1100" s="6" t="s">
        <v>915</v>
      </c>
      <c r="F1100" s="53">
        <v>44257</v>
      </c>
      <c r="G1100" s="6" t="s">
        <v>1593</v>
      </c>
      <c r="H1100" s="53">
        <v>44259</v>
      </c>
      <c r="I1100" s="60" t="s">
        <v>3902</v>
      </c>
      <c r="J1100" s="60" t="s">
        <v>3904</v>
      </c>
      <c r="K1100" s="32"/>
      <c r="L1100" s="32"/>
      <c r="M1100" s="148">
        <v>688600</v>
      </c>
      <c r="N1100" s="148">
        <f t="shared" si="40"/>
        <v>757460.00000000012</v>
      </c>
      <c r="O1100" s="132"/>
      <c r="P1100" s="33"/>
      <c r="Q1100" s="34"/>
      <c r="R1100" s="8" t="s">
        <v>3905</v>
      </c>
      <c r="S1100" s="39">
        <v>44271</v>
      </c>
      <c r="T1100" s="39">
        <v>44316</v>
      </c>
      <c r="U1100" s="6" t="s">
        <v>257</v>
      </c>
      <c r="V1100" s="4" t="s">
        <v>4147</v>
      </c>
      <c r="W1100" s="5" t="s">
        <v>4148</v>
      </c>
    </row>
    <row r="1101" spans="2:23">
      <c r="B1101" s="85">
        <v>1098</v>
      </c>
      <c r="C1101" s="6" t="s">
        <v>3645</v>
      </c>
      <c r="D1101" s="6" t="s">
        <v>219</v>
      </c>
      <c r="E1101" s="6" t="s">
        <v>21</v>
      </c>
      <c r="F1101" s="53">
        <v>44257</v>
      </c>
      <c r="G1101" s="6" t="s">
        <v>1593</v>
      </c>
      <c r="H1101" s="53">
        <v>44259</v>
      </c>
      <c r="I1101" s="60" t="s">
        <v>3902</v>
      </c>
      <c r="J1101" s="60" t="s">
        <v>3906</v>
      </c>
      <c r="K1101" s="32"/>
      <c r="L1101" s="32"/>
      <c r="M1101" s="148">
        <v>5370750</v>
      </c>
      <c r="N1101" s="148">
        <f t="shared" si="40"/>
        <v>5907825.0000000009</v>
      </c>
      <c r="O1101" s="132"/>
      <c r="P1101" s="33"/>
      <c r="Q1101" s="34"/>
      <c r="R1101" s="8" t="s">
        <v>1397</v>
      </c>
      <c r="S1101" s="39">
        <v>44267</v>
      </c>
      <c r="T1101" s="39">
        <v>44316</v>
      </c>
      <c r="U1101" s="6" t="s">
        <v>257</v>
      </c>
      <c r="V1101" s="4" t="s">
        <v>4149</v>
      </c>
      <c r="W1101" s="5" t="s">
        <v>4150</v>
      </c>
    </row>
    <row r="1102" spans="2:23">
      <c r="B1102" s="85">
        <v>1099</v>
      </c>
      <c r="C1102" s="6" t="s">
        <v>3983</v>
      </c>
      <c r="D1102" s="6" t="s">
        <v>219</v>
      </c>
      <c r="E1102" s="6" t="s">
        <v>915</v>
      </c>
      <c r="F1102" s="53">
        <v>44257</v>
      </c>
      <c r="G1102" s="6" t="s">
        <v>1593</v>
      </c>
      <c r="H1102" s="53">
        <v>44259</v>
      </c>
      <c r="I1102" s="60" t="s">
        <v>3902</v>
      </c>
      <c r="J1102" s="60" t="s">
        <v>3907</v>
      </c>
      <c r="K1102" s="32">
        <v>2</v>
      </c>
      <c r="L1102" s="32">
        <v>313000</v>
      </c>
      <c r="M1102" s="148">
        <v>626000</v>
      </c>
      <c r="N1102" s="148">
        <f t="shared" si="40"/>
        <v>688600</v>
      </c>
      <c r="O1102" s="132"/>
      <c r="P1102" s="33"/>
      <c r="Q1102" s="34"/>
      <c r="R1102" s="8" t="s">
        <v>3908</v>
      </c>
      <c r="S1102" s="39">
        <v>44265</v>
      </c>
      <c r="T1102" s="39">
        <v>44263</v>
      </c>
      <c r="U1102" s="6" t="s">
        <v>759</v>
      </c>
      <c r="V1102" s="4" t="s">
        <v>3909</v>
      </c>
      <c r="W1102" s="5" t="s">
        <v>4151</v>
      </c>
    </row>
    <row r="1103" spans="2:23">
      <c r="B1103" s="85">
        <v>1100</v>
      </c>
      <c r="C1103" s="6" t="s">
        <v>3983</v>
      </c>
      <c r="D1103" s="6" t="s">
        <v>219</v>
      </c>
      <c r="E1103" s="6" t="s">
        <v>21</v>
      </c>
      <c r="F1103" s="53">
        <v>44257</v>
      </c>
      <c r="G1103" s="6" t="s">
        <v>1593</v>
      </c>
      <c r="H1103" s="53">
        <v>44259</v>
      </c>
      <c r="I1103" s="60" t="s">
        <v>3902</v>
      </c>
      <c r="J1103" s="60" t="s">
        <v>3910</v>
      </c>
      <c r="K1103" s="32"/>
      <c r="L1103" s="32"/>
      <c r="M1103" s="148">
        <v>34968</v>
      </c>
      <c r="N1103" s="148">
        <v>38464</v>
      </c>
      <c r="O1103" s="132"/>
      <c r="P1103" s="33"/>
      <c r="Q1103" s="34"/>
      <c r="R1103" s="8" t="s">
        <v>3289</v>
      </c>
      <c r="S1103" s="39">
        <v>44265</v>
      </c>
      <c r="T1103" s="39">
        <v>44263</v>
      </c>
      <c r="U1103" s="6" t="s">
        <v>759</v>
      </c>
      <c r="V1103" s="4" t="s">
        <v>3911</v>
      </c>
      <c r="W1103" s="5" t="s">
        <v>4152</v>
      </c>
    </row>
    <row r="1104" spans="2:23">
      <c r="B1104" s="85">
        <v>1101</v>
      </c>
      <c r="C1104" s="6" t="s">
        <v>3983</v>
      </c>
      <c r="D1104" s="6" t="s">
        <v>219</v>
      </c>
      <c r="E1104" s="6" t="s">
        <v>21</v>
      </c>
      <c r="F1104" s="53">
        <v>44257</v>
      </c>
      <c r="G1104" s="6" t="s">
        <v>1593</v>
      </c>
      <c r="H1104" s="53">
        <v>44259</v>
      </c>
      <c r="I1104" s="60" t="s">
        <v>3902</v>
      </c>
      <c r="J1104" s="60" t="s">
        <v>3912</v>
      </c>
      <c r="K1104" s="32"/>
      <c r="L1104" s="32"/>
      <c r="M1104" s="148"/>
      <c r="N1104" s="148">
        <v>87480</v>
      </c>
      <c r="O1104" s="132"/>
      <c r="P1104" s="33"/>
      <c r="Q1104" s="34"/>
      <c r="R1104" s="8" t="s">
        <v>264</v>
      </c>
      <c r="S1104" s="8" t="s">
        <v>236</v>
      </c>
      <c r="T1104" s="39">
        <v>44259</v>
      </c>
      <c r="U1104" s="6" t="s">
        <v>237</v>
      </c>
      <c r="V1104" s="4" t="s">
        <v>238</v>
      </c>
      <c r="W1104" s="5" t="s">
        <v>4153</v>
      </c>
    </row>
    <row r="1105" spans="2:23">
      <c r="B1105" s="85">
        <v>1102</v>
      </c>
      <c r="C1105" s="6" t="s">
        <v>3645</v>
      </c>
      <c r="D1105" s="6" t="s">
        <v>219</v>
      </c>
      <c r="E1105" s="6" t="s">
        <v>21</v>
      </c>
      <c r="F1105" s="53">
        <v>44257</v>
      </c>
      <c r="G1105" s="6" t="s">
        <v>1593</v>
      </c>
      <c r="H1105" s="53">
        <v>44259</v>
      </c>
      <c r="I1105" s="60" t="s">
        <v>3902</v>
      </c>
      <c r="J1105" s="60" t="s">
        <v>1398</v>
      </c>
      <c r="K1105" s="32"/>
      <c r="L1105" s="32"/>
      <c r="M1105" s="148">
        <v>200000</v>
      </c>
      <c r="N1105" s="148">
        <f>M1105*1.1</f>
        <v>220000.00000000003</v>
      </c>
      <c r="O1105" s="132"/>
      <c r="P1105" s="33"/>
      <c r="Q1105" s="34"/>
      <c r="R1105" s="8" t="s">
        <v>1712</v>
      </c>
      <c r="S1105" s="39">
        <v>44265</v>
      </c>
      <c r="T1105" s="39">
        <v>44316</v>
      </c>
      <c r="U1105" s="6" t="s">
        <v>257</v>
      </c>
      <c r="V1105" s="4" t="s">
        <v>4154</v>
      </c>
      <c r="W1105" s="5" t="s">
        <v>4155</v>
      </c>
    </row>
    <row r="1106" spans="2:23">
      <c r="B1106" s="85">
        <v>1103</v>
      </c>
      <c r="C1106" s="6" t="s">
        <v>3913</v>
      </c>
      <c r="D1106" s="6" t="s">
        <v>219</v>
      </c>
      <c r="E1106" s="6" t="s">
        <v>915</v>
      </c>
      <c r="F1106" s="53">
        <v>44259</v>
      </c>
      <c r="G1106" s="6" t="s">
        <v>739</v>
      </c>
      <c r="H1106" s="53">
        <v>44259</v>
      </c>
      <c r="I1106" s="60" t="s">
        <v>3914</v>
      </c>
      <c r="J1106" s="60" t="s">
        <v>3915</v>
      </c>
      <c r="K1106" s="32"/>
      <c r="L1106" s="32"/>
      <c r="M1106" s="148">
        <v>12000000</v>
      </c>
      <c r="N1106" s="148">
        <f>M1106*1.1</f>
        <v>13200000.000000002</v>
      </c>
      <c r="O1106" s="132"/>
      <c r="P1106" s="33"/>
      <c r="Q1106" s="34"/>
      <c r="R1106" s="8" t="s">
        <v>3916</v>
      </c>
      <c r="S1106" s="39">
        <v>44316</v>
      </c>
      <c r="T1106" s="39">
        <v>44344</v>
      </c>
      <c r="U1106" s="6" t="s">
        <v>257</v>
      </c>
      <c r="V1106" s="4" t="s">
        <v>5829</v>
      </c>
      <c r="W1106" s="5"/>
    </row>
    <row r="1107" spans="2:23">
      <c r="B1107" s="85">
        <v>1104</v>
      </c>
      <c r="C1107" s="6" t="s">
        <v>3934</v>
      </c>
      <c r="D1107" s="6" t="s">
        <v>219</v>
      </c>
      <c r="E1107" s="6" t="s">
        <v>3935</v>
      </c>
      <c r="F1107" s="53">
        <v>44259</v>
      </c>
      <c r="G1107" s="6" t="s">
        <v>3936</v>
      </c>
      <c r="H1107" s="53">
        <v>44259</v>
      </c>
      <c r="I1107" s="60" t="s">
        <v>3937</v>
      </c>
      <c r="J1107" s="60" t="s">
        <v>3083</v>
      </c>
      <c r="K1107" s="32"/>
      <c r="L1107" s="32"/>
      <c r="M1107" s="148">
        <v>2940000</v>
      </c>
      <c r="N1107" s="148">
        <f>M1107*1.1</f>
        <v>3234000.0000000005</v>
      </c>
      <c r="O1107" s="132"/>
      <c r="P1107" s="33"/>
      <c r="Q1107" s="34"/>
      <c r="R1107" s="8" t="s">
        <v>1753</v>
      </c>
      <c r="S1107" s="39">
        <v>44264</v>
      </c>
      <c r="T1107" s="169">
        <v>44315</v>
      </c>
      <c r="U1107" s="6" t="s">
        <v>257</v>
      </c>
      <c r="V1107" s="4" t="s">
        <v>3938</v>
      </c>
      <c r="W1107" s="5" t="s">
        <v>3939</v>
      </c>
    </row>
    <row r="1108" spans="2:23">
      <c r="B1108" s="85">
        <v>1105</v>
      </c>
      <c r="C1108" s="6" t="s">
        <v>3806</v>
      </c>
      <c r="D1108" s="6" t="s">
        <v>219</v>
      </c>
      <c r="E1108" s="6" t="s">
        <v>2720</v>
      </c>
      <c r="F1108" s="53">
        <v>44260</v>
      </c>
      <c r="G1108" s="6" t="s">
        <v>2747</v>
      </c>
      <c r="H1108" s="53">
        <v>44260</v>
      </c>
      <c r="I1108" s="60" t="s">
        <v>3940</v>
      </c>
      <c r="J1108" s="60" t="s">
        <v>3941</v>
      </c>
      <c r="K1108" s="32"/>
      <c r="L1108" s="32"/>
      <c r="M1108" s="148">
        <v>172000</v>
      </c>
      <c r="N1108" s="148">
        <f>M1108*1.1</f>
        <v>189200.00000000003</v>
      </c>
      <c r="O1108" s="132"/>
      <c r="P1108" s="33"/>
      <c r="Q1108" s="34"/>
      <c r="R1108" s="8" t="s">
        <v>10</v>
      </c>
      <c r="S1108" s="39">
        <v>44267</v>
      </c>
      <c r="T1108" s="39">
        <v>44316</v>
      </c>
      <c r="U1108" s="6" t="s">
        <v>257</v>
      </c>
      <c r="V1108" s="4" t="s">
        <v>4088</v>
      </c>
      <c r="W1108" s="5" t="s">
        <v>4005</v>
      </c>
    </row>
    <row r="1109" spans="2:23">
      <c r="B1109" s="85">
        <v>1106</v>
      </c>
      <c r="C1109" s="6" t="s">
        <v>3806</v>
      </c>
      <c r="D1109" s="6" t="s">
        <v>219</v>
      </c>
      <c r="E1109" s="6" t="s">
        <v>2720</v>
      </c>
      <c r="F1109" s="53">
        <v>44260</v>
      </c>
      <c r="G1109" s="6" t="s">
        <v>2747</v>
      </c>
      <c r="H1109" s="53">
        <v>44260</v>
      </c>
      <c r="I1109" s="60" t="s">
        <v>3942</v>
      </c>
      <c r="J1109" s="60" t="s">
        <v>3943</v>
      </c>
      <c r="K1109" s="32"/>
      <c r="L1109" s="32"/>
      <c r="M1109" s="148">
        <v>377000</v>
      </c>
      <c r="N1109" s="148">
        <f>M1109*1.1</f>
        <v>414700.00000000006</v>
      </c>
      <c r="O1109" s="132"/>
      <c r="P1109" s="33"/>
      <c r="Q1109" s="34"/>
      <c r="R1109" s="8" t="s">
        <v>10</v>
      </c>
      <c r="S1109" s="39">
        <v>44267</v>
      </c>
      <c r="T1109" s="39">
        <v>44316</v>
      </c>
      <c r="U1109" s="6" t="s">
        <v>257</v>
      </c>
      <c r="V1109" s="4" t="s">
        <v>4089</v>
      </c>
      <c r="W1109" s="5" t="s">
        <v>4006</v>
      </c>
    </row>
    <row r="1110" spans="2:23">
      <c r="B1110" s="85">
        <v>1107</v>
      </c>
      <c r="C1110" s="6" t="s">
        <v>3806</v>
      </c>
      <c r="D1110" s="6" t="s">
        <v>219</v>
      </c>
      <c r="E1110" s="6" t="s">
        <v>21</v>
      </c>
      <c r="F1110" s="53">
        <v>44263</v>
      </c>
      <c r="G1110" s="6" t="s">
        <v>2747</v>
      </c>
      <c r="H1110" s="53">
        <v>44263</v>
      </c>
      <c r="I1110" s="60" t="s">
        <v>3944</v>
      </c>
      <c r="J1110" s="60" t="s">
        <v>3945</v>
      </c>
      <c r="K1110" s="32"/>
      <c r="L1110" s="32"/>
      <c r="M1110" s="148">
        <v>108480</v>
      </c>
      <c r="N1110" s="148">
        <v>110980</v>
      </c>
      <c r="O1110" s="132"/>
      <c r="P1110" s="33"/>
      <c r="Q1110" s="34"/>
      <c r="R1110" s="8" t="s">
        <v>302</v>
      </c>
      <c r="S1110" s="8" t="s">
        <v>236</v>
      </c>
      <c r="T1110" s="39">
        <v>44263</v>
      </c>
      <c r="U1110" s="6" t="s">
        <v>237</v>
      </c>
      <c r="V1110" s="4" t="s">
        <v>238</v>
      </c>
      <c r="W1110" s="5" t="s">
        <v>3946</v>
      </c>
    </row>
    <row r="1111" spans="2:23">
      <c r="B1111" s="85">
        <v>1108</v>
      </c>
      <c r="C1111" s="6" t="s">
        <v>3913</v>
      </c>
      <c r="D1111" s="6" t="s">
        <v>219</v>
      </c>
      <c r="E1111" s="6" t="s">
        <v>915</v>
      </c>
      <c r="F1111" s="53">
        <v>44263</v>
      </c>
      <c r="G1111" s="6" t="s">
        <v>739</v>
      </c>
      <c r="H1111" s="53">
        <v>44263</v>
      </c>
      <c r="I1111" s="60" t="s">
        <v>3947</v>
      </c>
      <c r="J1111" s="60" t="s">
        <v>3948</v>
      </c>
      <c r="K1111" s="32"/>
      <c r="L1111" s="32"/>
      <c r="M1111" s="148">
        <v>1940000</v>
      </c>
      <c r="N1111" s="148">
        <f>M1111*1.1</f>
        <v>2134000</v>
      </c>
      <c r="O1111" s="132"/>
      <c r="P1111" s="33"/>
      <c r="Q1111" s="34"/>
      <c r="R1111" s="8" t="s">
        <v>1300</v>
      </c>
      <c r="S1111" s="39">
        <v>44267</v>
      </c>
      <c r="T1111" s="39">
        <v>44316</v>
      </c>
      <c r="U1111" s="6" t="s">
        <v>257</v>
      </c>
      <c r="V1111" s="4" t="s">
        <v>4090</v>
      </c>
      <c r="W1111" s="5" t="s">
        <v>4091</v>
      </c>
    </row>
    <row r="1112" spans="2:23">
      <c r="B1112" s="85">
        <v>1109</v>
      </c>
      <c r="C1112" s="6" t="s">
        <v>3069</v>
      </c>
      <c r="D1112" s="6" t="s">
        <v>218</v>
      </c>
      <c r="E1112" s="6" t="s">
        <v>21</v>
      </c>
      <c r="F1112" s="53">
        <v>44263</v>
      </c>
      <c r="G1112" s="6" t="s">
        <v>3291</v>
      </c>
      <c r="H1112" s="53">
        <v>44264</v>
      </c>
      <c r="I1112" s="60" t="s">
        <v>3949</v>
      </c>
      <c r="J1112" s="60" t="s">
        <v>3950</v>
      </c>
      <c r="K1112" s="32">
        <v>60</v>
      </c>
      <c r="L1112" s="32"/>
      <c r="M1112" s="148">
        <v>967830</v>
      </c>
      <c r="N1112" s="148">
        <f>M1112*1.1</f>
        <v>1064613</v>
      </c>
      <c r="O1112" s="132"/>
      <c r="P1112" s="33">
        <v>934.67</v>
      </c>
      <c r="Q1112" s="34"/>
      <c r="R1112" s="8" t="s">
        <v>2812</v>
      </c>
      <c r="S1112" s="39">
        <v>44286</v>
      </c>
      <c r="T1112" s="39">
        <v>44316</v>
      </c>
      <c r="U1112" s="6" t="s">
        <v>257</v>
      </c>
      <c r="V1112" s="4" t="s">
        <v>4255</v>
      </c>
      <c r="W1112" s="5" t="s">
        <v>4256</v>
      </c>
    </row>
    <row r="1113" spans="2:23">
      <c r="B1113" s="84">
        <v>1110</v>
      </c>
      <c r="C1113" s="18" t="s">
        <v>4067</v>
      </c>
      <c r="D1113" s="18" t="s">
        <v>218</v>
      </c>
      <c r="E1113" s="18" t="s">
        <v>21</v>
      </c>
      <c r="F1113" s="52">
        <v>44263</v>
      </c>
      <c r="G1113" s="18" t="s">
        <v>3291</v>
      </c>
      <c r="H1113" s="52">
        <v>44264</v>
      </c>
      <c r="I1113" s="61" t="s">
        <v>3949</v>
      </c>
      <c r="J1113" s="61" t="s">
        <v>3950</v>
      </c>
      <c r="K1113" s="41"/>
      <c r="L1113" s="41"/>
      <c r="M1113" s="150"/>
      <c r="N1113" s="150">
        <f>P1113*1143.4</f>
        <v>40734173.83200001</v>
      </c>
      <c r="O1113" s="128"/>
      <c r="P1113" s="42">
        <v>35625.480000000003</v>
      </c>
      <c r="Q1113" s="43"/>
      <c r="R1113" s="40" t="s">
        <v>2812</v>
      </c>
      <c r="S1113" s="44">
        <v>44448</v>
      </c>
      <c r="T1113" s="44">
        <v>44498</v>
      </c>
      <c r="U1113" s="18" t="s">
        <v>257</v>
      </c>
      <c r="V1113" s="19"/>
      <c r="W1113" s="20"/>
    </row>
    <row r="1114" spans="2:23">
      <c r="B1114" s="85">
        <v>1111</v>
      </c>
      <c r="C1114" s="6" t="s">
        <v>3983</v>
      </c>
      <c r="D1114" s="6" t="s">
        <v>219</v>
      </c>
      <c r="E1114" s="6" t="s">
        <v>21</v>
      </c>
      <c r="F1114" s="53">
        <v>44263</v>
      </c>
      <c r="G1114" s="6" t="s">
        <v>32</v>
      </c>
      <c r="H1114" s="53">
        <v>44264</v>
      </c>
      <c r="I1114" s="60" t="s">
        <v>3951</v>
      </c>
      <c r="J1114" s="60" t="s">
        <v>3952</v>
      </c>
      <c r="K1114" s="32"/>
      <c r="L1114" s="32"/>
      <c r="M1114" s="148">
        <v>1531820</v>
      </c>
      <c r="N1114" s="148">
        <f t="shared" ref="N1114:N1120" si="41">M1114*1.1</f>
        <v>1685002.0000000002</v>
      </c>
      <c r="O1114" s="132"/>
      <c r="P1114" s="33" t="s">
        <v>3953</v>
      </c>
      <c r="Q1114" s="34"/>
      <c r="R1114" s="8" t="s">
        <v>3870</v>
      </c>
      <c r="S1114" s="39">
        <v>44267</v>
      </c>
      <c r="T1114" s="39">
        <v>44270</v>
      </c>
      <c r="U1114" s="6" t="s">
        <v>759</v>
      </c>
      <c r="V1114" s="4" t="s">
        <v>3954</v>
      </c>
      <c r="W1114" s="5" t="s">
        <v>4156</v>
      </c>
    </row>
    <row r="1115" spans="2:23">
      <c r="B1115" s="85">
        <v>1112</v>
      </c>
      <c r="C1115" s="6" t="s">
        <v>4070</v>
      </c>
      <c r="D1115" s="6" t="s">
        <v>219</v>
      </c>
      <c r="E1115" s="6" t="s">
        <v>21</v>
      </c>
      <c r="F1115" s="53">
        <v>44264</v>
      </c>
      <c r="G1115" s="6" t="s">
        <v>1383</v>
      </c>
      <c r="H1115" s="53">
        <v>44265</v>
      </c>
      <c r="I1115" s="60" t="s">
        <v>3955</v>
      </c>
      <c r="J1115" s="60" t="s">
        <v>3956</v>
      </c>
      <c r="K1115" s="32">
        <v>1</v>
      </c>
      <c r="L1115" s="32">
        <v>15000</v>
      </c>
      <c r="M1115" s="148">
        <v>15000</v>
      </c>
      <c r="N1115" s="148">
        <f t="shared" si="41"/>
        <v>16500</v>
      </c>
      <c r="O1115" s="132"/>
      <c r="P1115" s="33"/>
      <c r="Q1115" s="34"/>
      <c r="R1115" s="8" t="s">
        <v>10</v>
      </c>
      <c r="S1115" s="39">
        <v>44267</v>
      </c>
      <c r="T1115" s="39">
        <v>44316</v>
      </c>
      <c r="U1115" s="6" t="s">
        <v>257</v>
      </c>
      <c r="V1115" s="4" t="s">
        <v>4092</v>
      </c>
      <c r="W1115" s="5" t="s">
        <v>4007</v>
      </c>
    </row>
    <row r="1116" spans="2:23">
      <c r="B1116" s="85">
        <v>1113</v>
      </c>
      <c r="C1116" s="6" t="s">
        <v>2257</v>
      </c>
      <c r="D1116" s="6" t="s">
        <v>219</v>
      </c>
      <c r="E1116" s="6" t="s">
        <v>21</v>
      </c>
      <c r="F1116" s="53">
        <v>44265</v>
      </c>
      <c r="G1116" s="6" t="s">
        <v>1858</v>
      </c>
      <c r="H1116" s="53">
        <v>44265</v>
      </c>
      <c r="I1116" s="60" t="s">
        <v>3957</v>
      </c>
      <c r="J1116" s="60" t="s">
        <v>3958</v>
      </c>
      <c r="K1116" s="32"/>
      <c r="L1116" s="32"/>
      <c r="M1116" s="148">
        <v>5690000</v>
      </c>
      <c r="N1116" s="148">
        <f t="shared" si="41"/>
        <v>6259000.0000000009</v>
      </c>
      <c r="O1116" s="132"/>
      <c r="P1116" s="33"/>
      <c r="Q1116" s="34"/>
      <c r="R1116" s="8" t="s">
        <v>3959</v>
      </c>
      <c r="S1116" s="39">
        <v>44377</v>
      </c>
      <c r="T1116" s="39">
        <v>44270</v>
      </c>
      <c r="U1116" s="6" t="s">
        <v>759</v>
      </c>
      <c r="V1116" s="4" t="s">
        <v>3960</v>
      </c>
      <c r="W1116" s="5"/>
    </row>
    <row r="1117" spans="2:23">
      <c r="B1117" s="85">
        <v>1114</v>
      </c>
      <c r="C1117" s="88" t="s">
        <v>42</v>
      </c>
      <c r="D1117" s="88" t="s">
        <v>219</v>
      </c>
      <c r="E1117" s="88" t="s">
        <v>915</v>
      </c>
      <c r="F1117" s="53">
        <v>43671</v>
      </c>
      <c r="G1117" s="6" t="s">
        <v>61</v>
      </c>
      <c r="H1117" s="53">
        <v>43671</v>
      </c>
      <c r="I1117" s="60" t="s">
        <v>60</v>
      </c>
      <c r="J1117" s="60" t="s">
        <v>3961</v>
      </c>
      <c r="K1117" s="32"/>
      <c r="L1117" s="32"/>
      <c r="M1117" s="148">
        <v>1524000</v>
      </c>
      <c r="N1117" s="148">
        <f t="shared" si="41"/>
        <v>1676400.0000000002</v>
      </c>
      <c r="O1117" s="132"/>
      <c r="P1117" s="33"/>
      <c r="Q1117" s="34"/>
      <c r="R1117" s="8" t="s">
        <v>62</v>
      </c>
      <c r="S1117" s="8" t="s">
        <v>12</v>
      </c>
      <c r="T1117" s="39">
        <v>44286</v>
      </c>
      <c r="U1117" s="6" t="s">
        <v>104</v>
      </c>
      <c r="V1117" s="4" t="s">
        <v>3962</v>
      </c>
      <c r="W1117" s="5" t="s">
        <v>221</v>
      </c>
    </row>
    <row r="1118" spans="2:23">
      <c r="B1118" s="85">
        <v>1115</v>
      </c>
      <c r="C1118" s="88" t="s">
        <v>42</v>
      </c>
      <c r="D1118" s="88" t="s">
        <v>219</v>
      </c>
      <c r="E1118" s="88" t="s">
        <v>319</v>
      </c>
      <c r="F1118" s="53">
        <v>43671</v>
      </c>
      <c r="G1118" s="6" t="s">
        <v>61</v>
      </c>
      <c r="H1118" s="53">
        <v>43671</v>
      </c>
      <c r="I1118" s="60" t="s">
        <v>60</v>
      </c>
      <c r="J1118" s="60" t="s">
        <v>3961</v>
      </c>
      <c r="K1118" s="32"/>
      <c r="L1118" s="32"/>
      <c r="M1118" s="148">
        <v>3810000</v>
      </c>
      <c r="N1118" s="148">
        <f t="shared" si="41"/>
        <v>4191000.0000000005</v>
      </c>
      <c r="O1118" s="132"/>
      <c r="P1118" s="33"/>
      <c r="Q1118" s="34"/>
      <c r="R1118" s="8" t="s">
        <v>62</v>
      </c>
      <c r="S1118" s="8" t="s">
        <v>12</v>
      </c>
      <c r="T1118" s="39">
        <v>44286</v>
      </c>
      <c r="U1118" s="6" t="s">
        <v>104</v>
      </c>
      <c r="V1118" s="4" t="s">
        <v>3963</v>
      </c>
      <c r="W1118" s="5" t="s">
        <v>221</v>
      </c>
    </row>
    <row r="1119" spans="2:23">
      <c r="B1119" s="85">
        <v>1116</v>
      </c>
      <c r="C1119" s="88" t="s">
        <v>42</v>
      </c>
      <c r="D1119" s="88" t="s">
        <v>219</v>
      </c>
      <c r="E1119" s="88" t="s">
        <v>21</v>
      </c>
      <c r="F1119" s="53">
        <v>43671</v>
      </c>
      <c r="G1119" s="6" t="s">
        <v>61</v>
      </c>
      <c r="H1119" s="53">
        <v>43671</v>
      </c>
      <c r="I1119" s="60" t="s">
        <v>60</v>
      </c>
      <c r="J1119" s="60" t="s">
        <v>3961</v>
      </c>
      <c r="K1119" s="32"/>
      <c r="L1119" s="32"/>
      <c r="M1119" s="148">
        <v>2286000</v>
      </c>
      <c r="N1119" s="148">
        <f t="shared" si="41"/>
        <v>2514600</v>
      </c>
      <c r="O1119" s="132"/>
      <c r="P1119" s="33"/>
      <c r="Q1119" s="34"/>
      <c r="R1119" s="8" t="s">
        <v>62</v>
      </c>
      <c r="S1119" s="8" t="s">
        <v>12</v>
      </c>
      <c r="T1119" s="39">
        <v>44286</v>
      </c>
      <c r="U1119" s="6" t="s">
        <v>104</v>
      </c>
      <c r="V1119" s="4" t="s">
        <v>3964</v>
      </c>
      <c r="W1119" s="5" t="s">
        <v>221</v>
      </c>
    </row>
    <row r="1120" spans="2:23">
      <c r="B1120" s="85">
        <v>1117</v>
      </c>
      <c r="C1120" s="6" t="s">
        <v>3806</v>
      </c>
      <c r="D1120" s="6" t="s">
        <v>219</v>
      </c>
      <c r="E1120" s="6" t="s">
        <v>21</v>
      </c>
      <c r="F1120" s="53">
        <v>44265</v>
      </c>
      <c r="G1120" s="6" t="s">
        <v>2747</v>
      </c>
      <c r="H1120" s="53">
        <v>44265</v>
      </c>
      <c r="I1120" s="60" t="s">
        <v>3965</v>
      </c>
      <c r="J1120" s="60" t="s">
        <v>3966</v>
      </c>
      <c r="K1120" s="32"/>
      <c r="L1120" s="32"/>
      <c r="M1120" s="148">
        <v>360000</v>
      </c>
      <c r="N1120" s="148">
        <f t="shared" si="41"/>
        <v>396000.00000000006</v>
      </c>
      <c r="O1120" s="132"/>
      <c r="P1120" s="33"/>
      <c r="Q1120" s="34"/>
      <c r="R1120" s="8" t="s">
        <v>23</v>
      </c>
      <c r="S1120" s="39">
        <v>44272</v>
      </c>
      <c r="T1120" s="39">
        <v>44316</v>
      </c>
      <c r="U1120" s="6" t="s">
        <v>257</v>
      </c>
      <c r="V1120" s="4" t="s">
        <v>4093</v>
      </c>
      <c r="W1120" s="5" t="s">
        <v>4008</v>
      </c>
    </row>
    <row r="1121" spans="2:23">
      <c r="B1121" s="85">
        <v>1118</v>
      </c>
      <c r="C1121" s="6" t="s">
        <v>3979</v>
      </c>
      <c r="D1121" s="6" t="s">
        <v>219</v>
      </c>
      <c r="E1121" s="6" t="s">
        <v>21</v>
      </c>
      <c r="F1121" s="53">
        <v>44266</v>
      </c>
      <c r="G1121" s="6" t="s">
        <v>178</v>
      </c>
      <c r="H1121" s="53">
        <v>44266</v>
      </c>
      <c r="I1121" s="60" t="s">
        <v>3967</v>
      </c>
      <c r="J1121" s="60" t="s">
        <v>3968</v>
      </c>
      <c r="K1121" s="32"/>
      <c r="L1121" s="32"/>
      <c r="M1121" s="148">
        <v>211220</v>
      </c>
      <c r="N1121" s="148">
        <v>232342</v>
      </c>
      <c r="O1121" s="132"/>
      <c r="P1121" s="33"/>
      <c r="Q1121" s="34"/>
      <c r="R1121" s="8" t="s">
        <v>317</v>
      </c>
      <c r="S1121" s="8" t="s">
        <v>236</v>
      </c>
      <c r="T1121" s="39">
        <v>44266</v>
      </c>
      <c r="U1121" s="6" t="s">
        <v>237</v>
      </c>
      <c r="V1121" s="4" t="s">
        <v>238</v>
      </c>
      <c r="W1121" s="5" t="s">
        <v>4009</v>
      </c>
    </row>
    <row r="1122" spans="2:23">
      <c r="B1122" s="85">
        <v>1119</v>
      </c>
      <c r="C1122" s="6" t="s">
        <v>3979</v>
      </c>
      <c r="D1122" s="6" t="s">
        <v>219</v>
      </c>
      <c r="E1122" s="6" t="s">
        <v>21</v>
      </c>
      <c r="F1122" s="53">
        <v>44266</v>
      </c>
      <c r="G1122" s="6" t="s">
        <v>178</v>
      </c>
      <c r="H1122" s="53">
        <v>44266</v>
      </c>
      <c r="I1122" s="60" t="s">
        <v>3969</v>
      </c>
      <c r="J1122" s="60" t="s">
        <v>3970</v>
      </c>
      <c r="K1122" s="32"/>
      <c r="L1122" s="32"/>
      <c r="M1122" s="148">
        <v>93000</v>
      </c>
      <c r="N1122" s="148">
        <v>96000</v>
      </c>
      <c r="O1122" s="132"/>
      <c r="P1122" s="33"/>
      <c r="Q1122" s="34"/>
      <c r="R1122" s="8" t="s">
        <v>813</v>
      </c>
      <c r="S1122" s="8" t="s">
        <v>236</v>
      </c>
      <c r="T1122" s="39">
        <v>44266</v>
      </c>
      <c r="U1122" s="6" t="s">
        <v>237</v>
      </c>
      <c r="V1122" s="4" t="s">
        <v>238</v>
      </c>
      <c r="W1122" s="5" t="s">
        <v>4010</v>
      </c>
    </row>
    <row r="1123" spans="2:23">
      <c r="B1123" s="85">
        <v>1120</v>
      </c>
      <c r="C1123" s="6" t="s">
        <v>3979</v>
      </c>
      <c r="D1123" s="6" t="s">
        <v>219</v>
      </c>
      <c r="E1123" s="6" t="s">
        <v>21</v>
      </c>
      <c r="F1123" s="53">
        <v>44266</v>
      </c>
      <c r="G1123" s="6" t="s">
        <v>3605</v>
      </c>
      <c r="H1123" s="53">
        <v>44266</v>
      </c>
      <c r="I1123" s="60" t="s">
        <v>3971</v>
      </c>
      <c r="J1123" s="60" t="s">
        <v>3972</v>
      </c>
      <c r="K1123" s="32"/>
      <c r="L1123" s="32"/>
      <c r="M1123" s="148"/>
      <c r="N1123" s="148">
        <v>34800</v>
      </c>
      <c r="O1123" s="132"/>
      <c r="P1123" s="33"/>
      <c r="Q1123" s="34"/>
      <c r="R1123" s="8" t="s">
        <v>625</v>
      </c>
      <c r="S1123" s="8" t="s">
        <v>236</v>
      </c>
      <c r="T1123" s="39">
        <v>44266</v>
      </c>
      <c r="U1123" s="6" t="s">
        <v>237</v>
      </c>
      <c r="V1123" s="4" t="s">
        <v>238</v>
      </c>
      <c r="W1123" s="5" t="s">
        <v>4011</v>
      </c>
    </row>
    <row r="1124" spans="2:23">
      <c r="B1124" s="85">
        <v>1121</v>
      </c>
      <c r="C1124" s="6" t="s">
        <v>3979</v>
      </c>
      <c r="D1124" s="6" t="s">
        <v>219</v>
      </c>
      <c r="E1124" s="6" t="s">
        <v>37</v>
      </c>
      <c r="F1124" s="53">
        <v>44266</v>
      </c>
      <c r="G1124" s="6" t="s">
        <v>178</v>
      </c>
      <c r="H1124" s="53">
        <v>44266</v>
      </c>
      <c r="I1124" s="60" t="s">
        <v>3842</v>
      </c>
      <c r="J1124" s="60" t="s">
        <v>3843</v>
      </c>
      <c r="K1124" s="32">
        <v>2</v>
      </c>
      <c r="L1124" s="32">
        <v>18000</v>
      </c>
      <c r="M1124" s="148">
        <v>36000</v>
      </c>
      <c r="N1124" s="148">
        <f>M1124*1.1</f>
        <v>39600</v>
      </c>
      <c r="O1124" s="132"/>
      <c r="P1124" s="33"/>
      <c r="Q1124" s="34"/>
      <c r="R1124" s="8" t="s">
        <v>10</v>
      </c>
      <c r="S1124" s="39">
        <v>44277</v>
      </c>
      <c r="T1124" s="39">
        <v>44316</v>
      </c>
      <c r="U1124" s="6" t="s">
        <v>257</v>
      </c>
      <c r="V1124" s="4" t="s">
        <v>4157</v>
      </c>
      <c r="W1124" s="5" t="s">
        <v>4158</v>
      </c>
    </row>
    <row r="1125" spans="2:23">
      <c r="B1125" s="85">
        <v>1122</v>
      </c>
      <c r="C1125" s="6" t="s">
        <v>3806</v>
      </c>
      <c r="D1125" s="6" t="s">
        <v>219</v>
      </c>
      <c r="E1125" s="6" t="s">
        <v>37</v>
      </c>
      <c r="F1125" s="53">
        <v>44266</v>
      </c>
      <c r="G1125" s="6" t="s">
        <v>2747</v>
      </c>
      <c r="H1125" s="53">
        <v>44266</v>
      </c>
      <c r="I1125" s="60" t="s">
        <v>3973</v>
      </c>
      <c r="J1125" s="60" t="s">
        <v>3974</v>
      </c>
      <c r="K1125" s="32"/>
      <c r="L1125" s="32"/>
      <c r="M1125" s="148">
        <v>160000</v>
      </c>
      <c r="N1125" s="148">
        <f>M1125*1.1</f>
        <v>176000</v>
      </c>
      <c r="O1125" s="132"/>
      <c r="P1125" s="33"/>
      <c r="Q1125" s="34"/>
      <c r="R1125" s="8" t="s">
        <v>10</v>
      </c>
      <c r="S1125" s="39">
        <v>44277</v>
      </c>
      <c r="T1125" s="39">
        <v>44316</v>
      </c>
      <c r="U1125" s="6" t="s">
        <v>257</v>
      </c>
      <c r="V1125" s="4" t="s">
        <v>4159</v>
      </c>
      <c r="W1125" s="5" t="s">
        <v>4094</v>
      </c>
    </row>
    <row r="1126" spans="2:23">
      <c r="B1126" s="85">
        <v>1123</v>
      </c>
      <c r="C1126" s="6" t="s">
        <v>3979</v>
      </c>
      <c r="D1126" s="6" t="s">
        <v>219</v>
      </c>
      <c r="E1126" s="6" t="s">
        <v>37</v>
      </c>
      <c r="F1126" s="53">
        <v>44266</v>
      </c>
      <c r="G1126" s="6" t="s">
        <v>178</v>
      </c>
      <c r="H1126" s="53">
        <v>44266</v>
      </c>
      <c r="I1126" s="60" t="s">
        <v>3799</v>
      </c>
      <c r="J1126" s="60" t="s">
        <v>3975</v>
      </c>
      <c r="K1126" s="32"/>
      <c r="L1126" s="32"/>
      <c r="M1126" s="148">
        <v>183900</v>
      </c>
      <c r="N1126" s="148">
        <v>202290</v>
      </c>
      <c r="O1126" s="132"/>
      <c r="P1126" s="33"/>
      <c r="Q1126" s="34"/>
      <c r="R1126" s="8" t="s">
        <v>317</v>
      </c>
      <c r="S1126" s="8" t="s">
        <v>236</v>
      </c>
      <c r="T1126" s="39">
        <v>44266</v>
      </c>
      <c r="U1126" s="6" t="s">
        <v>237</v>
      </c>
      <c r="V1126" s="4" t="s">
        <v>238</v>
      </c>
      <c r="W1126" s="5" t="s">
        <v>4012</v>
      </c>
    </row>
    <row r="1127" spans="2:23">
      <c r="B1127" s="85">
        <v>1124</v>
      </c>
      <c r="C1127" s="6" t="s">
        <v>3979</v>
      </c>
      <c r="D1127" s="6" t="s">
        <v>219</v>
      </c>
      <c r="E1127" s="6" t="s">
        <v>37</v>
      </c>
      <c r="F1127" s="53">
        <v>44266</v>
      </c>
      <c r="G1127" s="6" t="s">
        <v>178</v>
      </c>
      <c r="H1127" s="53">
        <v>44266</v>
      </c>
      <c r="I1127" s="60" t="s">
        <v>3976</v>
      </c>
      <c r="J1127" s="60" t="s">
        <v>3968</v>
      </c>
      <c r="K1127" s="32"/>
      <c r="L1127" s="32"/>
      <c r="M1127" s="148">
        <v>211220</v>
      </c>
      <c r="N1127" s="148">
        <v>232342</v>
      </c>
      <c r="O1127" s="132"/>
      <c r="P1127" s="33"/>
      <c r="Q1127" s="34"/>
      <c r="R1127" s="8" t="s">
        <v>317</v>
      </c>
      <c r="S1127" s="8" t="s">
        <v>236</v>
      </c>
      <c r="T1127" s="39">
        <v>44266</v>
      </c>
      <c r="U1127" s="6" t="s">
        <v>237</v>
      </c>
      <c r="V1127" s="4" t="s">
        <v>238</v>
      </c>
      <c r="W1127" s="5" t="s">
        <v>4013</v>
      </c>
    </row>
    <row r="1128" spans="2:23">
      <c r="B1128" s="85">
        <v>1125</v>
      </c>
      <c r="C1128" s="6" t="s">
        <v>3979</v>
      </c>
      <c r="D1128" s="6" t="s">
        <v>219</v>
      </c>
      <c r="E1128" s="6" t="s">
        <v>37</v>
      </c>
      <c r="F1128" s="53">
        <v>44266</v>
      </c>
      <c r="G1128" s="6" t="s">
        <v>178</v>
      </c>
      <c r="H1128" s="53">
        <v>44266</v>
      </c>
      <c r="I1128" s="60" t="s">
        <v>3977</v>
      </c>
      <c r="J1128" s="60" t="s">
        <v>3978</v>
      </c>
      <c r="K1128" s="32"/>
      <c r="L1128" s="32"/>
      <c r="M1128" s="148">
        <v>3162000</v>
      </c>
      <c r="N1128" s="148">
        <f>M1128*1.1</f>
        <v>3478200.0000000005</v>
      </c>
      <c r="O1128" s="132"/>
      <c r="P1128" s="33"/>
      <c r="Q1128" s="34"/>
      <c r="R1128" s="8" t="s">
        <v>10</v>
      </c>
      <c r="S1128" s="39">
        <v>44274</v>
      </c>
      <c r="T1128" s="39">
        <v>44316</v>
      </c>
      <c r="U1128" s="6" t="s">
        <v>257</v>
      </c>
      <c r="V1128" s="4" t="s">
        <v>4160</v>
      </c>
      <c r="W1128" s="5" t="s">
        <v>4161</v>
      </c>
    </row>
    <row r="1129" spans="2:23">
      <c r="B1129" s="85">
        <v>1126</v>
      </c>
      <c r="C1129" s="6" t="s">
        <v>3979</v>
      </c>
      <c r="D1129" s="6" t="s">
        <v>219</v>
      </c>
      <c r="E1129" s="6" t="s">
        <v>21</v>
      </c>
      <c r="F1129" s="53">
        <v>44267</v>
      </c>
      <c r="G1129" s="6" t="s">
        <v>178</v>
      </c>
      <c r="H1129" s="53">
        <v>44267</v>
      </c>
      <c r="I1129" s="60" t="s">
        <v>4014</v>
      </c>
      <c r="J1129" s="60" t="s">
        <v>4015</v>
      </c>
      <c r="K1129" s="32">
        <v>2</v>
      </c>
      <c r="L1129" s="32">
        <v>11000</v>
      </c>
      <c r="M1129" s="148">
        <v>22000</v>
      </c>
      <c r="N1129" s="148">
        <f>M1129*1.1</f>
        <v>24200.000000000004</v>
      </c>
      <c r="O1129" s="132"/>
      <c r="P1129" s="33"/>
      <c r="Q1129" s="34"/>
      <c r="R1129" s="8" t="s">
        <v>1246</v>
      </c>
      <c r="S1129" s="39">
        <v>44272</v>
      </c>
      <c r="T1129" s="39">
        <v>44316</v>
      </c>
      <c r="U1129" s="6" t="s">
        <v>258</v>
      </c>
      <c r="V1129" s="4" t="s">
        <v>4162</v>
      </c>
      <c r="W1129" s="5" t="s">
        <v>4163</v>
      </c>
    </row>
    <row r="1130" spans="2:23">
      <c r="B1130" s="85">
        <v>1127</v>
      </c>
      <c r="C1130" s="6" t="s">
        <v>3806</v>
      </c>
      <c r="D1130" s="6" t="s">
        <v>219</v>
      </c>
      <c r="E1130" s="6" t="s">
        <v>21</v>
      </c>
      <c r="F1130" s="53">
        <v>44267</v>
      </c>
      <c r="G1130" s="6" t="s">
        <v>2943</v>
      </c>
      <c r="H1130" s="53">
        <v>44267</v>
      </c>
      <c r="I1130" s="60" t="s">
        <v>4016</v>
      </c>
      <c r="J1130" s="60" t="s">
        <v>4017</v>
      </c>
      <c r="K1130" s="32"/>
      <c r="L1130" s="32"/>
      <c r="M1130" s="146"/>
      <c r="N1130" s="146">
        <v>61800</v>
      </c>
      <c r="O1130" s="132"/>
      <c r="P1130" s="33"/>
      <c r="Q1130" s="34"/>
      <c r="R1130" s="8" t="s">
        <v>264</v>
      </c>
      <c r="S1130" s="8" t="s">
        <v>236</v>
      </c>
      <c r="T1130" s="39">
        <v>44267</v>
      </c>
      <c r="U1130" s="6" t="s">
        <v>237</v>
      </c>
      <c r="V1130" s="4" t="s">
        <v>238</v>
      </c>
      <c r="W1130" s="5" t="s">
        <v>5335</v>
      </c>
    </row>
    <row r="1131" spans="2:23">
      <c r="B1131" s="85">
        <v>1128</v>
      </c>
      <c r="C1131" s="6" t="s">
        <v>3983</v>
      </c>
      <c r="D1131" s="6" t="s">
        <v>219</v>
      </c>
      <c r="E1131" s="6" t="s">
        <v>21</v>
      </c>
      <c r="F1131" s="53">
        <v>44270</v>
      </c>
      <c r="G1131" s="6" t="s">
        <v>1593</v>
      </c>
      <c r="H1131" s="53">
        <v>44267</v>
      </c>
      <c r="I1131" s="60" t="s">
        <v>4018</v>
      </c>
      <c r="J1131" s="60" t="s">
        <v>4019</v>
      </c>
      <c r="K1131" s="32"/>
      <c r="L1131" s="32"/>
      <c r="M1131" s="148">
        <v>2760000</v>
      </c>
      <c r="N1131" s="148">
        <f t="shared" ref="N1131:N1137" si="42">M1131*1.1</f>
        <v>3036000.0000000005</v>
      </c>
      <c r="O1131" s="132"/>
      <c r="P1131" s="33"/>
      <c r="Q1131" s="34"/>
      <c r="R1131" s="8" t="s">
        <v>2764</v>
      </c>
      <c r="S1131" s="39">
        <v>44273</v>
      </c>
      <c r="T1131" s="39">
        <v>44316</v>
      </c>
      <c r="U1131" s="6" t="s">
        <v>257</v>
      </c>
      <c r="V1131" s="4" t="s">
        <v>4164</v>
      </c>
      <c r="W1131" s="5" t="s">
        <v>4165</v>
      </c>
    </row>
    <row r="1132" spans="2:23">
      <c r="B1132" s="85">
        <v>1129</v>
      </c>
      <c r="C1132" s="6" t="s">
        <v>3979</v>
      </c>
      <c r="D1132" s="6" t="s">
        <v>219</v>
      </c>
      <c r="E1132" s="6" t="s">
        <v>2720</v>
      </c>
      <c r="F1132" s="53">
        <v>44267</v>
      </c>
      <c r="G1132" s="6" t="s">
        <v>178</v>
      </c>
      <c r="H1132" s="53">
        <v>44270</v>
      </c>
      <c r="I1132" s="60" t="s">
        <v>4166</v>
      </c>
      <c r="J1132" s="101" t="s">
        <v>4020</v>
      </c>
      <c r="K1132" s="32"/>
      <c r="L1132" s="32"/>
      <c r="M1132" s="148">
        <v>256000</v>
      </c>
      <c r="N1132" s="148">
        <f t="shared" si="42"/>
        <v>281600</v>
      </c>
      <c r="O1132" s="132"/>
      <c r="P1132" s="33"/>
      <c r="Q1132" s="34"/>
      <c r="R1132" s="8" t="s">
        <v>10</v>
      </c>
      <c r="S1132" s="39">
        <v>44274</v>
      </c>
      <c r="T1132" s="39">
        <v>44316</v>
      </c>
      <c r="U1132" s="6" t="s">
        <v>257</v>
      </c>
      <c r="V1132" s="4" t="s">
        <v>4167</v>
      </c>
      <c r="W1132" s="5" t="s">
        <v>4168</v>
      </c>
    </row>
    <row r="1133" spans="2:23">
      <c r="B1133" s="85">
        <v>1130</v>
      </c>
      <c r="C1133" s="6" t="s">
        <v>4067</v>
      </c>
      <c r="D1133" s="6" t="s">
        <v>219</v>
      </c>
      <c r="E1133" s="6" t="s">
        <v>21</v>
      </c>
      <c r="F1133" s="53">
        <v>44270</v>
      </c>
      <c r="G1133" s="6" t="s">
        <v>329</v>
      </c>
      <c r="H1133" s="53">
        <v>44270</v>
      </c>
      <c r="I1133" s="60" t="s">
        <v>4021</v>
      </c>
      <c r="J1133" s="60" t="s">
        <v>4022</v>
      </c>
      <c r="K1133" s="32"/>
      <c r="L1133" s="32"/>
      <c r="M1133" s="148">
        <v>1200000</v>
      </c>
      <c r="N1133" s="148">
        <f t="shared" si="42"/>
        <v>1320000</v>
      </c>
      <c r="O1133" s="132"/>
      <c r="P1133" s="33"/>
      <c r="Q1133" s="34"/>
      <c r="R1133" s="8" t="s">
        <v>20</v>
      </c>
      <c r="S1133" s="39">
        <v>44277</v>
      </c>
      <c r="T1133" s="39">
        <v>44316</v>
      </c>
      <c r="U1133" s="6" t="s">
        <v>257</v>
      </c>
      <c r="V1133" s="4" t="s">
        <v>4257</v>
      </c>
      <c r="W1133" s="5" t="s">
        <v>4258</v>
      </c>
    </row>
    <row r="1134" spans="2:23">
      <c r="B1134" s="85">
        <v>1131</v>
      </c>
      <c r="C1134" s="6" t="s">
        <v>3623</v>
      </c>
      <c r="D1134" s="6" t="s">
        <v>219</v>
      </c>
      <c r="E1134" s="6" t="s">
        <v>319</v>
      </c>
      <c r="F1134" s="53">
        <v>44270</v>
      </c>
      <c r="G1134" s="6" t="s">
        <v>1207</v>
      </c>
      <c r="H1134" s="53">
        <v>44270</v>
      </c>
      <c r="I1134" s="60" t="s">
        <v>4023</v>
      </c>
      <c r="J1134" s="60" t="s">
        <v>4024</v>
      </c>
      <c r="K1134" s="32"/>
      <c r="L1134" s="32"/>
      <c r="M1134" s="148">
        <v>430000</v>
      </c>
      <c r="N1134" s="148">
        <f t="shared" si="42"/>
        <v>473000.00000000006</v>
      </c>
      <c r="O1134" s="132"/>
      <c r="P1134" s="33"/>
      <c r="Q1134" s="34"/>
      <c r="R1134" s="8" t="s">
        <v>1244</v>
      </c>
      <c r="S1134" s="39">
        <v>44273</v>
      </c>
      <c r="T1134" s="39">
        <v>44316</v>
      </c>
      <c r="U1134" s="6" t="s">
        <v>257</v>
      </c>
      <c r="V1134" s="4" t="s">
        <v>4095</v>
      </c>
      <c r="W1134" s="5" t="s">
        <v>4025</v>
      </c>
    </row>
    <row r="1135" spans="2:23">
      <c r="B1135" s="85">
        <v>1132</v>
      </c>
      <c r="C1135" s="6" t="s">
        <v>3623</v>
      </c>
      <c r="D1135" s="6" t="s">
        <v>219</v>
      </c>
      <c r="E1135" s="6" t="s">
        <v>21</v>
      </c>
      <c r="F1135" s="53">
        <v>44270</v>
      </c>
      <c r="G1135" s="6" t="s">
        <v>1207</v>
      </c>
      <c r="H1135" s="53">
        <v>44270</v>
      </c>
      <c r="I1135" s="60" t="s">
        <v>4026</v>
      </c>
      <c r="J1135" s="60" t="s">
        <v>4027</v>
      </c>
      <c r="K1135" s="32">
        <v>4</v>
      </c>
      <c r="L1135" s="32">
        <v>1546000</v>
      </c>
      <c r="M1135" s="148">
        <v>6184000</v>
      </c>
      <c r="N1135" s="148">
        <f t="shared" si="42"/>
        <v>6802400.0000000009</v>
      </c>
      <c r="O1135" s="132"/>
      <c r="P1135" s="33"/>
      <c r="Q1135" s="34"/>
      <c r="R1135" s="8" t="s">
        <v>4028</v>
      </c>
      <c r="S1135" s="39">
        <v>44274</v>
      </c>
      <c r="T1135" s="39">
        <v>44272</v>
      </c>
      <c r="U1135" s="6" t="s">
        <v>759</v>
      </c>
      <c r="V1135" s="4" t="s">
        <v>4029</v>
      </c>
      <c r="W1135" s="5" t="s">
        <v>4096</v>
      </c>
    </row>
    <row r="1136" spans="2:23">
      <c r="B1136" s="85">
        <v>1133</v>
      </c>
      <c r="C1136" s="6" t="s">
        <v>4030</v>
      </c>
      <c r="D1136" s="6" t="s">
        <v>219</v>
      </c>
      <c r="E1136" s="6" t="s">
        <v>915</v>
      </c>
      <c r="F1136" s="53">
        <v>44270</v>
      </c>
      <c r="G1136" s="6" t="s">
        <v>3140</v>
      </c>
      <c r="H1136" s="53">
        <v>44270</v>
      </c>
      <c r="I1136" s="60" t="s">
        <v>4031</v>
      </c>
      <c r="J1136" s="60" t="s">
        <v>4032</v>
      </c>
      <c r="K1136" s="32"/>
      <c r="L1136" s="32"/>
      <c r="M1136" s="148">
        <v>100000</v>
      </c>
      <c r="N1136" s="148">
        <f t="shared" si="42"/>
        <v>110000.00000000001</v>
      </c>
      <c r="O1136" s="132"/>
      <c r="P1136" s="33"/>
      <c r="Q1136" s="34"/>
      <c r="R1136" s="8" t="s">
        <v>4033</v>
      </c>
      <c r="S1136" s="39">
        <v>44277</v>
      </c>
      <c r="T1136" s="39">
        <v>44316</v>
      </c>
      <c r="U1136" s="6" t="s">
        <v>257</v>
      </c>
      <c r="V1136" s="4" t="s">
        <v>4169</v>
      </c>
      <c r="W1136" s="5" t="s">
        <v>4170</v>
      </c>
    </row>
    <row r="1137" spans="2:23">
      <c r="B1137" s="85">
        <v>1134</v>
      </c>
      <c r="C1137" s="6" t="s">
        <v>4034</v>
      </c>
      <c r="D1137" s="6" t="s">
        <v>219</v>
      </c>
      <c r="E1137" s="6" t="s">
        <v>21</v>
      </c>
      <c r="F1137" s="53">
        <v>44270</v>
      </c>
      <c r="G1137" s="6" t="s">
        <v>1654</v>
      </c>
      <c r="H1137" s="53">
        <v>44270</v>
      </c>
      <c r="I1137" s="60" t="s">
        <v>4035</v>
      </c>
      <c r="J1137" s="60" t="s">
        <v>2945</v>
      </c>
      <c r="K1137" s="32">
        <v>10</v>
      </c>
      <c r="L1137" s="32">
        <v>28000</v>
      </c>
      <c r="M1137" s="148">
        <v>280000</v>
      </c>
      <c r="N1137" s="148">
        <f t="shared" si="42"/>
        <v>308000</v>
      </c>
      <c r="O1137" s="132"/>
      <c r="P1137" s="33"/>
      <c r="Q1137" s="34"/>
      <c r="R1137" s="8" t="s">
        <v>2946</v>
      </c>
      <c r="S1137" s="39">
        <v>44286</v>
      </c>
      <c r="T1137" s="39">
        <v>44347</v>
      </c>
      <c r="U1137" s="6" t="s">
        <v>257</v>
      </c>
      <c r="V1137" s="4" t="s">
        <v>4320</v>
      </c>
      <c r="W1137" s="5" t="s">
        <v>4321</v>
      </c>
    </row>
    <row r="1138" spans="2:23">
      <c r="B1138" s="85">
        <v>1135</v>
      </c>
      <c r="C1138" s="6" t="s">
        <v>3806</v>
      </c>
      <c r="D1138" s="6" t="s">
        <v>219</v>
      </c>
      <c r="E1138" s="6" t="s">
        <v>21</v>
      </c>
      <c r="F1138" s="53">
        <v>44270</v>
      </c>
      <c r="G1138" s="6" t="s">
        <v>2747</v>
      </c>
      <c r="H1138" s="53">
        <v>44272</v>
      </c>
      <c r="I1138" s="60" t="s">
        <v>4036</v>
      </c>
      <c r="J1138" s="60" t="s">
        <v>4037</v>
      </c>
      <c r="K1138" s="32"/>
      <c r="L1138" s="32"/>
      <c r="M1138" s="148"/>
      <c r="N1138" s="148">
        <v>5500</v>
      </c>
      <c r="O1138" s="132"/>
      <c r="P1138" s="33"/>
      <c r="Q1138" s="34"/>
      <c r="R1138" s="8" t="s">
        <v>302</v>
      </c>
      <c r="S1138" s="8" t="s">
        <v>236</v>
      </c>
      <c r="T1138" s="39">
        <v>44272</v>
      </c>
      <c r="U1138" s="6" t="s">
        <v>237</v>
      </c>
      <c r="V1138" s="4" t="s">
        <v>238</v>
      </c>
      <c r="W1138" s="5" t="s">
        <v>4097</v>
      </c>
    </row>
    <row r="1139" spans="2:23">
      <c r="B1139" s="85">
        <v>1136</v>
      </c>
      <c r="C1139" s="6" t="s">
        <v>4068</v>
      </c>
      <c r="D1139" s="6" t="s">
        <v>219</v>
      </c>
      <c r="E1139" s="6" t="s">
        <v>964</v>
      </c>
      <c r="F1139" s="53">
        <v>44270</v>
      </c>
      <c r="G1139" s="6" t="s">
        <v>4038</v>
      </c>
      <c r="H1139" s="53">
        <v>44272</v>
      </c>
      <c r="I1139" s="60" t="s">
        <v>4039</v>
      </c>
      <c r="J1139" s="60" t="s">
        <v>4098</v>
      </c>
      <c r="K1139" s="32"/>
      <c r="L1139" s="32"/>
      <c r="M1139" s="148">
        <v>1923500</v>
      </c>
      <c r="N1139" s="148">
        <f>M1139*1.1</f>
        <v>2115850</v>
      </c>
      <c r="O1139" s="132"/>
      <c r="P1139" s="33"/>
      <c r="Q1139" s="34"/>
      <c r="R1139" s="8" t="s">
        <v>10</v>
      </c>
      <c r="S1139" s="39">
        <v>44284</v>
      </c>
      <c r="T1139" s="39">
        <v>44285</v>
      </c>
      <c r="U1139" s="6" t="s">
        <v>257</v>
      </c>
      <c r="V1139" s="4" t="s">
        <v>4171</v>
      </c>
      <c r="W1139" s="5" t="s">
        <v>4099</v>
      </c>
    </row>
    <row r="1140" spans="2:23">
      <c r="B1140" s="85">
        <v>1137</v>
      </c>
      <c r="C1140" s="6" t="s">
        <v>4040</v>
      </c>
      <c r="D1140" s="6" t="s">
        <v>219</v>
      </c>
      <c r="E1140" s="6" t="s">
        <v>21</v>
      </c>
      <c r="F1140" s="53">
        <v>44272</v>
      </c>
      <c r="G1140" s="6" t="s">
        <v>3262</v>
      </c>
      <c r="H1140" s="53">
        <v>44272</v>
      </c>
      <c r="I1140" s="60" t="s">
        <v>4041</v>
      </c>
      <c r="J1140" s="60" t="s">
        <v>4042</v>
      </c>
      <c r="K1140" s="32"/>
      <c r="L1140" s="32"/>
      <c r="M1140" s="148">
        <v>65370</v>
      </c>
      <c r="N1140" s="148">
        <v>70870</v>
      </c>
      <c r="O1140" s="132"/>
      <c r="P1140" s="33"/>
      <c r="Q1140" s="34"/>
      <c r="R1140" s="8" t="s">
        <v>302</v>
      </c>
      <c r="S1140" s="8" t="s">
        <v>236</v>
      </c>
      <c r="T1140" s="39">
        <v>44272</v>
      </c>
      <c r="U1140" s="6" t="s">
        <v>237</v>
      </c>
      <c r="V1140" s="4" t="s">
        <v>238</v>
      </c>
      <c r="W1140" s="5" t="s">
        <v>4172</v>
      </c>
    </row>
    <row r="1141" spans="2:23">
      <c r="B1141" s="85">
        <v>1138</v>
      </c>
      <c r="C1141" s="6" t="s">
        <v>3806</v>
      </c>
      <c r="D1141" s="6" t="s">
        <v>219</v>
      </c>
      <c r="E1141" s="6" t="s">
        <v>2720</v>
      </c>
      <c r="F1141" s="53">
        <v>44270</v>
      </c>
      <c r="G1141" s="6" t="s">
        <v>2747</v>
      </c>
      <c r="H1141" s="53">
        <v>44272</v>
      </c>
      <c r="I1141" s="60" t="s">
        <v>4043</v>
      </c>
      <c r="J1141" s="60" t="s">
        <v>4044</v>
      </c>
      <c r="K1141" s="32"/>
      <c r="L1141" s="32"/>
      <c r="M1141" s="148">
        <v>80000</v>
      </c>
      <c r="N1141" s="148">
        <f>M1141*1.1</f>
        <v>88000</v>
      </c>
      <c r="O1141" s="132"/>
      <c r="P1141" s="33"/>
      <c r="Q1141" s="34"/>
      <c r="R1141" s="8" t="s">
        <v>10</v>
      </c>
      <c r="S1141" s="39">
        <v>44277</v>
      </c>
      <c r="T1141" s="39">
        <v>44316</v>
      </c>
      <c r="U1141" s="6" t="s">
        <v>257</v>
      </c>
      <c r="V1141" s="4" t="s">
        <v>5423</v>
      </c>
      <c r="W1141" s="5" t="s">
        <v>5336</v>
      </c>
    </row>
    <row r="1142" spans="2:23">
      <c r="B1142" s="85">
        <v>1139</v>
      </c>
      <c r="C1142" s="6" t="s">
        <v>3981</v>
      </c>
      <c r="D1142" s="6" t="s">
        <v>219</v>
      </c>
      <c r="E1142" s="6" t="s">
        <v>21</v>
      </c>
      <c r="F1142" s="53">
        <v>44271</v>
      </c>
      <c r="G1142" s="6" t="s">
        <v>178</v>
      </c>
      <c r="H1142" s="53">
        <v>44273</v>
      </c>
      <c r="I1142" s="60" t="s">
        <v>4045</v>
      </c>
      <c r="J1142" s="60" t="s">
        <v>4046</v>
      </c>
      <c r="K1142" s="32"/>
      <c r="L1142" s="32"/>
      <c r="M1142" s="148">
        <v>4927</v>
      </c>
      <c r="N1142" s="148">
        <v>5419.7000000000007</v>
      </c>
      <c r="O1142" s="132"/>
      <c r="P1142" s="33"/>
      <c r="Q1142" s="34"/>
      <c r="R1142" s="8" t="s">
        <v>317</v>
      </c>
      <c r="S1142" s="8" t="s">
        <v>236</v>
      </c>
      <c r="T1142" s="39">
        <v>44273</v>
      </c>
      <c r="U1142" s="6" t="s">
        <v>237</v>
      </c>
      <c r="V1142" s="4" t="s">
        <v>238</v>
      </c>
      <c r="W1142" s="5" t="s">
        <v>4173</v>
      </c>
    </row>
    <row r="1143" spans="2:23">
      <c r="B1143" s="85">
        <v>1140</v>
      </c>
      <c r="C1143" s="6" t="s">
        <v>2257</v>
      </c>
      <c r="D1143" s="6" t="s">
        <v>219</v>
      </c>
      <c r="E1143" s="6" t="s">
        <v>21</v>
      </c>
      <c r="F1143" s="53">
        <v>44272</v>
      </c>
      <c r="G1143" s="6" t="s">
        <v>2640</v>
      </c>
      <c r="H1143" s="53">
        <v>44273</v>
      </c>
      <c r="I1143" s="60" t="s">
        <v>4047</v>
      </c>
      <c r="J1143" s="60" t="s">
        <v>4048</v>
      </c>
      <c r="K1143" s="32"/>
      <c r="L1143" s="32"/>
      <c r="M1143" s="148"/>
      <c r="N1143" s="148">
        <v>35000</v>
      </c>
      <c r="O1143" s="132"/>
      <c r="P1143" s="33"/>
      <c r="Q1143" s="34"/>
      <c r="R1143" s="8" t="s">
        <v>4049</v>
      </c>
      <c r="S1143" s="8" t="s">
        <v>236</v>
      </c>
      <c r="T1143" s="39">
        <v>44273</v>
      </c>
      <c r="U1143" s="6" t="s">
        <v>237</v>
      </c>
      <c r="V1143" s="4" t="s">
        <v>238</v>
      </c>
      <c r="W1143" s="5" t="s">
        <v>4174</v>
      </c>
    </row>
    <row r="1144" spans="2:23">
      <c r="B1144" s="85">
        <v>1141</v>
      </c>
      <c r="C1144" s="6" t="s">
        <v>3981</v>
      </c>
      <c r="D1144" s="6" t="s">
        <v>219</v>
      </c>
      <c r="E1144" s="6" t="s">
        <v>21</v>
      </c>
      <c r="F1144" s="53">
        <v>44271</v>
      </c>
      <c r="G1144" s="6" t="s">
        <v>178</v>
      </c>
      <c r="H1144" s="53">
        <v>44272</v>
      </c>
      <c r="I1144" s="60" t="s">
        <v>4050</v>
      </c>
      <c r="J1144" s="60" t="s">
        <v>4051</v>
      </c>
      <c r="K1144" s="32"/>
      <c r="L1144" s="32"/>
      <c r="M1144" s="148">
        <v>170000</v>
      </c>
      <c r="N1144" s="148">
        <f>M1144*1.1</f>
        <v>187000.00000000003</v>
      </c>
      <c r="O1144" s="132"/>
      <c r="P1144" s="33"/>
      <c r="Q1144" s="34"/>
      <c r="R1144" s="8" t="s">
        <v>1244</v>
      </c>
      <c r="S1144" s="39">
        <v>44279</v>
      </c>
      <c r="T1144" s="39">
        <v>44316</v>
      </c>
      <c r="U1144" s="6" t="s">
        <v>257</v>
      </c>
      <c r="V1144" s="4" t="s">
        <v>4175</v>
      </c>
      <c r="W1144" s="5" t="s">
        <v>4176</v>
      </c>
    </row>
    <row r="1145" spans="2:23">
      <c r="B1145" s="85">
        <v>1142</v>
      </c>
      <c r="C1145" s="6" t="s">
        <v>4052</v>
      </c>
      <c r="D1145" s="6" t="s">
        <v>219</v>
      </c>
      <c r="E1145" s="6" t="s">
        <v>21</v>
      </c>
      <c r="F1145" s="53">
        <v>44272</v>
      </c>
      <c r="G1145" s="6" t="s">
        <v>1654</v>
      </c>
      <c r="H1145" s="53">
        <v>44272</v>
      </c>
      <c r="I1145" s="60" t="s">
        <v>4259</v>
      </c>
      <c r="J1145" s="60" t="s">
        <v>1448</v>
      </c>
      <c r="K1145" s="32"/>
      <c r="L1145" s="32"/>
      <c r="M1145" s="148">
        <v>239000</v>
      </c>
      <c r="N1145" s="148">
        <f>M1145*1.1</f>
        <v>262900</v>
      </c>
      <c r="O1145" s="132"/>
      <c r="P1145" s="33"/>
      <c r="Q1145" s="34"/>
      <c r="R1145" s="8" t="s">
        <v>1201</v>
      </c>
      <c r="S1145" s="39">
        <v>44274</v>
      </c>
      <c r="T1145" s="39">
        <v>44316</v>
      </c>
      <c r="U1145" s="6" t="s">
        <v>257</v>
      </c>
      <c r="V1145" s="4" t="s">
        <v>4100</v>
      </c>
      <c r="W1145" s="5" t="s">
        <v>4053</v>
      </c>
    </row>
    <row r="1146" spans="2:23" s="103" customFormat="1">
      <c r="B1146" s="85">
        <v>1143</v>
      </c>
      <c r="C1146" s="6" t="s">
        <v>3979</v>
      </c>
      <c r="D1146" s="6" t="s">
        <v>219</v>
      </c>
      <c r="E1146" s="6" t="s">
        <v>21</v>
      </c>
      <c r="F1146" s="53">
        <v>44272</v>
      </c>
      <c r="G1146" s="6" t="s">
        <v>178</v>
      </c>
      <c r="H1146" s="53">
        <v>44273</v>
      </c>
      <c r="I1146" s="60" t="s">
        <v>3799</v>
      </c>
      <c r="J1146" s="60" t="s">
        <v>4054</v>
      </c>
      <c r="K1146" s="32"/>
      <c r="L1146" s="32"/>
      <c r="M1146" s="148">
        <v>30880</v>
      </c>
      <c r="N1146" s="148">
        <v>33968</v>
      </c>
      <c r="O1146" s="132"/>
      <c r="P1146" s="33"/>
      <c r="Q1146" s="34"/>
      <c r="R1146" s="8" t="s">
        <v>317</v>
      </c>
      <c r="S1146" s="8" t="s">
        <v>236</v>
      </c>
      <c r="T1146" s="39">
        <v>44273</v>
      </c>
      <c r="U1146" s="6" t="s">
        <v>237</v>
      </c>
      <c r="V1146" s="4" t="s">
        <v>238</v>
      </c>
      <c r="W1146" s="5" t="s">
        <v>4177</v>
      </c>
    </row>
    <row r="1147" spans="2:23">
      <c r="B1147" s="89">
        <v>1144</v>
      </c>
      <c r="C1147" s="88" t="s">
        <v>3979</v>
      </c>
      <c r="D1147" s="88" t="s">
        <v>219</v>
      </c>
      <c r="E1147" s="88" t="s">
        <v>21</v>
      </c>
      <c r="F1147" s="90">
        <v>44267</v>
      </c>
      <c r="G1147" s="88" t="s">
        <v>178</v>
      </c>
      <c r="H1147" s="90">
        <v>44273</v>
      </c>
      <c r="I1147" s="91" t="s">
        <v>4055</v>
      </c>
      <c r="J1147" s="91" t="s">
        <v>4056</v>
      </c>
      <c r="K1147" s="82"/>
      <c r="L1147" s="82"/>
      <c r="M1147" s="151">
        <v>340000</v>
      </c>
      <c r="N1147" s="151">
        <f>M1147*1.1</f>
        <v>374000.00000000006</v>
      </c>
      <c r="O1147" s="137"/>
      <c r="P1147" s="92"/>
      <c r="Q1147" s="93"/>
      <c r="R1147" s="81" t="s">
        <v>10</v>
      </c>
      <c r="S1147" s="65">
        <v>44277</v>
      </c>
      <c r="T1147" s="65">
        <v>44316</v>
      </c>
      <c r="U1147" s="88" t="s">
        <v>257</v>
      </c>
      <c r="V1147" s="81" t="s">
        <v>4178</v>
      </c>
      <c r="W1147" s="83" t="s">
        <v>4179</v>
      </c>
    </row>
    <row r="1148" spans="2:23">
      <c r="B1148" s="85">
        <v>1145</v>
      </c>
      <c r="C1148" s="6" t="s">
        <v>3979</v>
      </c>
      <c r="D1148" s="6" t="s">
        <v>219</v>
      </c>
      <c r="E1148" s="6" t="s">
        <v>21</v>
      </c>
      <c r="F1148" s="53">
        <v>44267</v>
      </c>
      <c r="G1148" s="6" t="s">
        <v>178</v>
      </c>
      <c r="H1148" s="53">
        <v>44273</v>
      </c>
      <c r="I1148" s="60" t="s">
        <v>3898</v>
      </c>
      <c r="J1148" s="60" t="s">
        <v>3899</v>
      </c>
      <c r="K1148" s="32"/>
      <c r="L1148" s="32"/>
      <c r="M1148" s="148">
        <v>270000</v>
      </c>
      <c r="N1148" s="148">
        <f>M1148*1.1</f>
        <v>297000</v>
      </c>
      <c r="O1148" s="132"/>
      <c r="P1148" s="33"/>
      <c r="Q1148" s="34"/>
      <c r="R1148" s="8" t="s">
        <v>10</v>
      </c>
      <c r="S1148" s="39">
        <v>44277</v>
      </c>
      <c r="T1148" s="39">
        <v>44316</v>
      </c>
      <c r="U1148" s="6" t="s">
        <v>257</v>
      </c>
      <c r="V1148" s="4" t="s">
        <v>4180</v>
      </c>
      <c r="W1148" s="5" t="s">
        <v>4181</v>
      </c>
    </row>
    <row r="1149" spans="2:23" ht="16.5" customHeight="1">
      <c r="B1149" s="85">
        <v>1146</v>
      </c>
      <c r="C1149" s="6" t="s">
        <v>2257</v>
      </c>
      <c r="D1149" s="6" t="s">
        <v>219</v>
      </c>
      <c r="E1149" s="6" t="s">
        <v>21</v>
      </c>
      <c r="F1149" s="53">
        <v>44273</v>
      </c>
      <c r="G1149" s="6" t="s">
        <v>2943</v>
      </c>
      <c r="H1149" s="53">
        <v>44273</v>
      </c>
      <c r="I1149" s="60" t="s">
        <v>4057</v>
      </c>
      <c r="J1149" s="60" t="s">
        <v>4101</v>
      </c>
      <c r="K1149" s="32"/>
      <c r="L1149" s="32"/>
      <c r="M1149" s="146"/>
      <c r="N1149" s="146">
        <f>4124000-1300000</f>
        <v>2824000</v>
      </c>
      <c r="O1149" s="132"/>
      <c r="P1149" s="33"/>
      <c r="Q1149" s="34"/>
      <c r="R1149" s="8" t="s">
        <v>264</v>
      </c>
      <c r="S1149" s="8" t="s">
        <v>236</v>
      </c>
      <c r="T1149" s="39">
        <v>44273</v>
      </c>
      <c r="U1149" s="6" t="s">
        <v>237</v>
      </c>
      <c r="V1149" s="4" t="s">
        <v>238</v>
      </c>
      <c r="W1149" s="5"/>
    </row>
    <row r="1150" spans="2:23" ht="27">
      <c r="B1150" s="85">
        <v>1147</v>
      </c>
      <c r="C1150" s="6" t="s">
        <v>2257</v>
      </c>
      <c r="D1150" s="6" t="s">
        <v>219</v>
      </c>
      <c r="E1150" s="6" t="s">
        <v>21</v>
      </c>
      <c r="F1150" s="53">
        <v>44273</v>
      </c>
      <c r="G1150" s="6" t="s">
        <v>2943</v>
      </c>
      <c r="H1150" s="53">
        <v>44273</v>
      </c>
      <c r="I1150" s="60" t="s">
        <v>4057</v>
      </c>
      <c r="J1150" s="60" t="s">
        <v>4058</v>
      </c>
      <c r="K1150" s="32"/>
      <c r="L1150" s="32"/>
      <c r="M1150" s="146"/>
      <c r="N1150" s="146">
        <v>1019560</v>
      </c>
      <c r="O1150" s="132"/>
      <c r="P1150" s="33"/>
      <c r="Q1150" s="34"/>
      <c r="R1150" s="8" t="s">
        <v>302</v>
      </c>
      <c r="S1150" s="8" t="s">
        <v>236</v>
      </c>
      <c r="T1150" s="39">
        <v>44273</v>
      </c>
      <c r="U1150" s="6" t="s">
        <v>237</v>
      </c>
      <c r="V1150" s="4" t="s">
        <v>238</v>
      </c>
      <c r="W1150" s="142" t="s">
        <v>4260</v>
      </c>
    </row>
    <row r="1151" spans="2:23">
      <c r="B1151" s="85">
        <v>1148</v>
      </c>
      <c r="C1151" s="6" t="s">
        <v>2257</v>
      </c>
      <c r="D1151" s="6" t="s">
        <v>219</v>
      </c>
      <c r="E1151" s="6" t="s">
        <v>21</v>
      </c>
      <c r="F1151" s="53">
        <v>44273</v>
      </c>
      <c r="G1151" s="6" t="s">
        <v>2943</v>
      </c>
      <c r="H1151" s="53">
        <v>44273</v>
      </c>
      <c r="I1151" s="60" t="s">
        <v>4057</v>
      </c>
      <c r="J1151" s="60" t="s">
        <v>4059</v>
      </c>
      <c r="K1151" s="32"/>
      <c r="L1151" s="32"/>
      <c r="M1151" s="146"/>
      <c r="N1151" s="146">
        <v>209000</v>
      </c>
      <c r="O1151" s="132"/>
      <c r="P1151" s="33"/>
      <c r="Q1151" s="34"/>
      <c r="R1151" s="8" t="s">
        <v>4060</v>
      </c>
      <c r="S1151" s="8" t="s">
        <v>236</v>
      </c>
      <c r="T1151" s="39">
        <v>44273</v>
      </c>
      <c r="U1151" s="6" t="s">
        <v>237</v>
      </c>
      <c r="V1151" s="4" t="s">
        <v>238</v>
      </c>
      <c r="W1151" s="5" t="s">
        <v>4261</v>
      </c>
    </row>
    <row r="1152" spans="2:23">
      <c r="B1152" s="85">
        <v>1149</v>
      </c>
      <c r="C1152" s="6" t="s">
        <v>2257</v>
      </c>
      <c r="D1152" s="6" t="s">
        <v>219</v>
      </c>
      <c r="E1152" s="6" t="s">
        <v>21</v>
      </c>
      <c r="F1152" s="53">
        <v>44273</v>
      </c>
      <c r="G1152" s="6" t="s">
        <v>2943</v>
      </c>
      <c r="H1152" s="53">
        <v>44273</v>
      </c>
      <c r="I1152" s="60" t="s">
        <v>4057</v>
      </c>
      <c r="J1152" s="60" t="s">
        <v>4061</v>
      </c>
      <c r="K1152" s="32"/>
      <c r="L1152" s="32"/>
      <c r="M1152" s="146"/>
      <c r="N1152" s="146">
        <v>135000</v>
      </c>
      <c r="O1152" s="132"/>
      <c r="P1152" s="33"/>
      <c r="Q1152" s="34"/>
      <c r="R1152" s="8" t="s">
        <v>4062</v>
      </c>
      <c r="S1152" s="8" t="s">
        <v>236</v>
      </c>
      <c r="T1152" s="39">
        <v>44273</v>
      </c>
      <c r="U1152" s="6" t="s">
        <v>237</v>
      </c>
      <c r="V1152" s="4" t="s">
        <v>238</v>
      </c>
      <c r="W1152" s="5" t="s">
        <v>4262</v>
      </c>
    </row>
    <row r="1153" spans="2:23">
      <c r="B1153" s="85">
        <v>1150</v>
      </c>
      <c r="C1153" s="6" t="s">
        <v>2257</v>
      </c>
      <c r="D1153" s="6" t="s">
        <v>219</v>
      </c>
      <c r="E1153" s="6" t="s">
        <v>21</v>
      </c>
      <c r="F1153" s="53">
        <v>44273</v>
      </c>
      <c r="G1153" s="6" t="s">
        <v>2747</v>
      </c>
      <c r="H1153" s="53">
        <v>44273</v>
      </c>
      <c r="I1153" s="60" t="s">
        <v>4063</v>
      </c>
      <c r="J1153" s="60" t="s">
        <v>4064</v>
      </c>
      <c r="K1153" s="32"/>
      <c r="L1153" s="32"/>
      <c r="M1153" s="148">
        <v>68310</v>
      </c>
      <c r="N1153" s="148">
        <v>71310</v>
      </c>
      <c r="O1153" s="132"/>
      <c r="P1153" s="33"/>
      <c r="Q1153" s="34"/>
      <c r="R1153" s="8" t="s">
        <v>264</v>
      </c>
      <c r="S1153" s="8" t="s">
        <v>236</v>
      </c>
      <c r="T1153" s="39">
        <v>44273</v>
      </c>
      <c r="U1153" s="6" t="s">
        <v>237</v>
      </c>
      <c r="V1153" s="4" t="s">
        <v>238</v>
      </c>
      <c r="W1153" s="5" t="s">
        <v>4322</v>
      </c>
    </row>
    <row r="1154" spans="2:23">
      <c r="B1154" s="85">
        <v>1151</v>
      </c>
      <c r="C1154" s="6" t="s">
        <v>2257</v>
      </c>
      <c r="D1154" s="6" t="s">
        <v>219</v>
      </c>
      <c r="E1154" s="6" t="s">
        <v>21</v>
      </c>
      <c r="F1154" s="53">
        <v>44273</v>
      </c>
      <c r="G1154" s="6" t="s">
        <v>2640</v>
      </c>
      <c r="H1154" s="53">
        <v>44273</v>
      </c>
      <c r="I1154" s="60" t="s">
        <v>4065</v>
      </c>
      <c r="J1154" s="60" t="s">
        <v>4066</v>
      </c>
      <c r="K1154" s="32"/>
      <c r="L1154" s="32"/>
      <c r="M1154" s="146">
        <v>23900</v>
      </c>
      <c r="N1154" s="146">
        <v>26400</v>
      </c>
      <c r="O1154" s="132"/>
      <c r="P1154" s="33"/>
      <c r="Q1154" s="34"/>
      <c r="R1154" s="8" t="s">
        <v>4049</v>
      </c>
      <c r="S1154" s="8" t="s">
        <v>236</v>
      </c>
      <c r="T1154" s="39">
        <v>44273</v>
      </c>
      <c r="U1154" s="6" t="s">
        <v>237</v>
      </c>
      <c r="V1154" s="4" t="s">
        <v>238</v>
      </c>
      <c r="W1154" s="5" t="s">
        <v>4182</v>
      </c>
    </row>
    <row r="1155" spans="2:23">
      <c r="B1155" s="85">
        <v>1152</v>
      </c>
      <c r="C1155" s="6" t="s">
        <v>3981</v>
      </c>
      <c r="D1155" s="6" t="s">
        <v>219</v>
      </c>
      <c r="E1155" s="6" t="s">
        <v>21</v>
      </c>
      <c r="F1155" s="53">
        <v>44274</v>
      </c>
      <c r="G1155" s="6" t="s">
        <v>178</v>
      </c>
      <c r="H1155" s="53">
        <v>44274</v>
      </c>
      <c r="I1155" s="60" t="s">
        <v>4102</v>
      </c>
      <c r="J1155" s="60" t="s">
        <v>4103</v>
      </c>
      <c r="K1155" s="32">
        <v>1</v>
      </c>
      <c r="L1155" s="32">
        <v>59430</v>
      </c>
      <c r="M1155" s="148">
        <v>59430</v>
      </c>
      <c r="N1155" s="148">
        <v>65373</v>
      </c>
      <c r="O1155" s="132"/>
      <c r="P1155" s="33"/>
      <c r="Q1155" s="34"/>
      <c r="R1155" s="8" t="s">
        <v>317</v>
      </c>
      <c r="S1155" s="8" t="s">
        <v>236</v>
      </c>
      <c r="T1155" s="39">
        <v>44274</v>
      </c>
      <c r="U1155" s="6" t="s">
        <v>237</v>
      </c>
      <c r="V1155" s="4" t="s">
        <v>238</v>
      </c>
      <c r="W1155" s="5" t="s">
        <v>4323</v>
      </c>
    </row>
    <row r="1156" spans="2:23">
      <c r="B1156" s="85">
        <v>1153</v>
      </c>
      <c r="C1156" s="6" t="s">
        <v>2257</v>
      </c>
      <c r="D1156" s="6" t="s">
        <v>219</v>
      </c>
      <c r="E1156" s="6" t="s">
        <v>21</v>
      </c>
      <c r="F1156" s="53">
        <v>44274</v>
      </c>
      <c r="G1156" s="6" t="s">
        <v>3605</v>
      </c>
      <c r="H1156" s="53">
        <v>44274</v>
      </c>
      <c r="I1156" s="60" t="s">
        <v>4104</v>
      </c>
      <c r="J1156" s="60" t="s">
        <v>4105</v>
      </c>
      <c r="K1156" s="32"/>
      <c r="L1156" s="32"/>
      <c r="M1156" s="146">
        <v>60670</v>
      </c>
      <c r="N1156" s="146">
        <v>63170</v>
      </c>
      <c r="O1156" s="132"/>
      <c r="P1156" s="33"/>
      <c r="Q1156" s="34"/>
      <c r="R1156" s="8" t="s">
        <v>625</v>
      </c>
      <c r="S1156" s="8" t="s">
        <v>236</v>
      </c>
      <c r="T1156" s="39">
        <v>44274</v>
      </c>
      <c r="U1156" s="6" t="s">
        <v>237</v>
      </c>
      <c r="V1156" s="4" t="s">
        <v>238</v>
      </c>
      <c r="W1156" s="5" t="s">
        <v>4106</v>
      </c>
    </row>
    <row r="1157" spans="2:23">
      <c r="B1157" s="85">
        <v>1154</v>
      </c>
      <c r="C1157" s="6" t="s">
        <v>3980</v>
      </c>
      <c r="D1157" s="6" t="s">
        <v>219</v>
      </c>
      <c r="E1157" s="6" t="s">
        <v>37</v>
      </c>
      <c r="F1157" s="53">
        <v>44274</v>
      </c>
      <c r="G1157" s="6" t="s">
        <v>1207</v>
      </c>
      <c r="H1157" s="53">
        <v>44274</v>
      </c>
      <c r="I1157" s="60" t="s">
        <v>4107</v>
      </c>
      <c r="J1157" s="60" t="s">
        <v>4108</v>
      </c>
      <c r="K1157" s="32">
        <v>1</v>
      </c>
      <c r="L1157" s="32">
        <v>85000</v>
      </c>
      <c r="M1157" s="148">
        <v>85000</v>
      </c>
      <c r="N1157" s="148">
        <f t="shared" ref="N1157:N1163" si="43">M1157*1.1</f>
        <v>93500.000000000015</v>
      </c>
      <c r="O1157" s="132"/>
      <c r="P1157" s="33"/>
      <c r="Q1157" s="34"/>
      <c r="R1157" s="8" t="s">
        <v>2586</v>
      </c>
      <c r="S1157" s="39">
        <v>44275</v>
      </c>
      <c r="T1157" s="39">
        <v>44286</v>
      </c>
      <c r="U1157" s="6" t="s">
        <v>104</v>
      </c>
      <c r="V1157" s="4" t="s">
        <v>4109</v>
      </c>
      <c r="W1157" s="5" t="s">
        <v>4110</v>
      </c>
    </row>
    <row r="1158" spans="2:23">
      <c r="B1158" s="85">
        <v>1155</v>
      </c>
      <c r="C1158" s="6" t="s">
        <v>4071</v>
      </c>
      <c r="D1158" s="6" t="s">
        <v>219</v>
      </c>
      <c r="E1158" s="6" t="s">
        <v>37</v>
      </c>
      <c r="F1158" s="53">
        <v>44274</v>
      </c>
      <c r="G1158" s="6" t="s">
        <v>1383</v>
      </c>
      <c r="H1158" s="53">
        <v>44274</v>
      </c>
      <c r="I1158" s="60" t="s">
        <v>4111</v>
      </c>
      <c r="J1158" s="60" t="s">
        <v>4112</v>
      </c>
      <c r="K1158" s="32"/>
      <c r="L1158" s="32"/>
      <c r="M1158" s="148">
        <v>120000</v>
      </c>
      <c r="N1158" s="148">
        <f t="shared" si="43"/>
        <v>132000</v>
      </c>
      <c r="O1158" s="132"/>
      <c r="P1158" s="33"/>
      <c r="Q1158" s="34"/>
      <c r="R1158" s="8" t="s">
        <v>10</v>
      </c>
      <c r="S1158" s="39">
        <v>44281</v>
      </c>
      <c r="T1158" s="39">
        <v>44316</v>
      </c>
      <c r="U1158" s="6" t="s">
        <v>257</v>
      </c>
      <c r="V1158" s="4" t="s">
        <v>4263</v>
      </c>
      <c r="W1158" s="5" t="s">
        <v>4324</v>
      </c>
    </row>
    <row r="1159" spans="2:23">
      <c r="B1159" s="85">
        <v>1156</v>
      </c>
      <c r="C1159" s="6" t="s">
        <v>4113</v>
      </c>
      <c r="D1159" s="6" t="s">
        <v>219</v>
      </c>
      <c r="E1159" s="6" t="s">
        <v>37</v>
      </c>
      <c r="F1159" s="53">
        <v>44277</v>
      </c>
      <c r="G1159" s="6" t="s">
        <v>3262</v>
      </c>
      <c r="H1159" s="53">
        <v>44277</v>
      </c>
      <c r="I1159" s="60" t="s">
        <v>4114</v>
      </c>
      <c r="J1159" s="60" t="s">
        <v>4115</v>
      </c>
      <c r="K1159" s="32">
        <v>1</v>
      </c>
      <c r="L1159" s="32">
        <v>40000</v>
      </c>
      <c r="M1159" s="148">
        <v>40000</v>
      </c>
      <c r="N1159" s="148">
        <f t="shared" si="43"/>
        <v>44000</v>
      </c>
      <c r="O1159" s="132"/>
      <c r="P1159" s="33"/>
      <c r="Q1159" s="34"/>
      <c r="R1159" s="8" t="s">
        <v>4116</v>
      </c>
      <c r="S1159" s="39">
        <v>44280</v>
      </c>
      <c r="T1159" s="39">
        <v>44279</v>
      </c>
      <c r="U1159" s="6" t="s">
        <v>759</v>
      </c>
      <c r="V1159" s="4" t="s">
        <v>4117</v>
      </c>
      <c r="W1159" s="5" t="s">
        <v>4183</v>
      </c>
    </row>
    <row r="1160" spans="2:23">
      <c r="B1160" s="85">
        <v>1157</v>
      </c>
      <c r="C1160" s="6" t="s">
        <v>4118</v>
      </c>
      <c r="D1160" s="6" t="s">
        <v>218</v>
      </c>
      <c r="E1160" s="6" t="s">
        <v>964</v>
      </c>
      <c r="F1160" s="53">
        <v>44277</v>
      </c>
      <c r="G1160" s="6" t="s">
        <v>15</v>
      </c>
      <c r="H1160" s="53">
        <v>44277</v>
      </c>
      <c r="I1160" s="60" t="s">
        <v>4119</v>
      </c>
      <c r="J1160" s="60" t="s">
        <v>4120</v>
      </c>
      <c r="K1160" s="32"/>
      <c r="L1160" s="32"/>
      <c r="M1160" s="148">
        <v>1034000</v>
      </c>
      <c r="N1160" s="148">
        <f t="shared" si="43"/>
        <v>1137400</v>
      </c>
      <c r="O1160" s="132"/>
      <c r="P1160" s="33"/>
      <c r="Q1160" s="34"/>
      <c r="R1160" s="8" t="s">
        <v>10</v>
      </c>
      <c r="S1160" s="39">
        <v>44288</v>
      </c>
      <c r="T1160" s="39">
        <v>44285</v>
      </c>
      <c r="U1160" s="6" t="s">
        <v>257</v>
      </c>
      <c r="V1160" s="4" t="s">
        <v>4184</v>
      </c>
      <c r="W1160" s="5" t="s">
        <v>4121</v>
      </c>
    </row>
    <row r="1161" spans="2:23">
      <c r="B1161" s="85">
        <v>1158</v>
      </c>
      <c r="C1161" s="6" t="s">
        <v>4118</v>
      </c>
      <c r="D1161" s="6" t="s">
        <v>218</v>
      </c>
      <c r="E1161" s="6" t="s">
        <v>964</v>
      </c>
      <c r="F1161" s="53">
        <v>44277</v>
      </c>
      <c r="G1161" s="6" t="s">
        <v>15</v>
      </c>
      <c r="H1161" s="53">
        <v>44277</v>
      </c>
      <c r="I1161" s="60" t="s">
        <v>4119</v>
      </c>
      <c r="J1161" s="60" t="s">
        <v>4122</v>
      </c>
      <c r="K1161" s="32"/>
      <c r="L1161" s="32"/>
      <c r="M1161" s="148">
        <v>2489000</v>
      </c>
      <c r="N1161" s="148">
        <f t="shared" si="43"/>
        <v>2737900</v>
      </c>
      <c r="O1161" s="132"/>
      <c r="P1161" s="33"/>
      <c r="Q1161" s="34"/>
      <c r="R1161" s="8" t="s">
        <v>10</v>
      </c>
      <c r="S1161" s="39">
        <v>44288</v>
      </c>
      <c r="T1161" s="39">
        <v>44285</v>
      </c>
      <c r="U1161" s="6" t="s">
        <v>257</v>
      </c>
      <c r="V1161" s="4" t="s">
        <v>4185</v>
      </c>
      <c r="W1161" s="5" t="s">
        <v>4123</v>
      </c>
    </row>
    <row r="1162" spans="2:23">
      <c r="B1162" s="85">
        <v>1159</v>
      </c>
      <c r="C1162" s="6" t="s">
        <v>4124</v>
      </c>
      <c r="D1162" s="6" t="s">
        <v>219</v>
      </c>
      <c r="E1162" s="6" t="s">
        <v>319</v>
      </c>
      <c r="F1162" s="53">
        <v>44278</v>
      </c>
      <c r="G1162" s="6" t="s">
        <v>32</v>
      </c>
      <c r="H1162" s="53">
        <v>44279</v>
      </c>
      <c r="I1162" s="60" t="s">
        <v>4125</v>
      </c>
      <c r="J1162" s="60" t="s">
        <v>4126</v>
      </c>
      <c r="K1162" s="32"/>
      <c r="L1162" s="32"/>
      <c r="M1162" s="148">
        <v>1166000</v>
      </c>
      <c r="N1162" s="148">
        <f t="shared" si="43"/>
        <v>1282600</v>
      </c>
      <c r="O1162" s="132"/>
      <c r="P1162" s="33"/>
      <c r="Q1162" s="34"/>
      <c r="R1162" s="8" t="s">
        <v>9</v>
      </c>
      <c r="S1162" s="39">
        <v>44326</v>
      </c>
      <c r="T1162" s="39">
        <v>44377</v>
      </c>
      <c r="U1162" s="6" t="s">
        <v>257</v>
      </c>
      <c r="V1162" s="4" t="s">
        <v>5752</v>
      </c>
      <c r="W1162" s="5" t="s">
        <v>5697</v>
      </c>
    </row>
    <row r="1163" spans="2:23">
      <c r="B1163" s="85">
        <v>1160</v>
      </c>
      <c r="C1163" s="6" t="s">
        <v>4127</v>
      </c>
      <c r="D1163" s="6" t="s">
        <v>219</v>
      </c>
      <c r="E1163" s="6" t="s">
        <v>4128</v>
      </c>
      <c r="F1163" s="53">
        <v>44280</v>
      </c>
      <c r="G1163" s="6" t="s">
        <v>655</v>
      </c>
      <c r="H1163" s="53">
        <v>44277</v>
      </c>
      <c r="I1163" s="60" t="s">
        <v>4129</v>
      </c>
      <c r="J1163" s="60" t="s">
        <v>4130</v>
      </c>
      <c r="K1163" s="32"/>
      <c r="L1163" s="32"/>
      <c r="M1163" s="148">
        <v>879000</v>
      </c>
      <c r="N1163" s="148">
        <f t="shared" si="43"/>
        <v>966900.00000000012</v>
      </c>
      <c r="O1163" s="132"/>
      <c r="P1163" s="33"/>
      <c r="Q1163" s="34"/>
      <c r="R1163" s="8" t="s">
        <v>1244</v>
      </c>
      <c r="S1163" s="39">
        <v>44281</v>
      </c>
      <c r="T1163" s="169">
        <v>44315</v>
      </c>
      <c r="U1163" s="6" t="s">
        <v>257</v>
      </c>
      <c r="V1163" s="4" t="s">
        <v>4186</v>
      </c>
      <c r="W1163" s="5" t="s">
        <v>4187</v>
      </c>
    </row>
    <row r="1164" spans="2:23">
      <c r="B1164" s="85">
        <v>1161</v>
      </c>
      <c r="C1164" s="6" t="s">
        <v>2723</v>
      </c>
      <c r="D1164" s="6" t="s">
        <v>219</v>
      </c>
      <c r="E1164" s="6" t="s">
        <v>21</v>
      </c>
      <c r="F1164" s="53">
        <v>44280</v>
      </c>
      <c r="G1164" s="6" t="s">
        <v>3605</v>
      </c>
      <c r="H1164" s="53">
        <v>44280</v>
      </c>
      <c r="I1164" s="60" t="s">
        <v>4131</v>
      </c>
      <c r="J1164" s="60" t="s">
        <v>2141</v>
      </c>
      <c r="K1164" s="32"/>
      <c r="L1164" s="32"/>
      <c r="M1164" s="146"/>
      <c r="N1164" s="146">
        <v>45000</v>
      </c>
      <c r="O1164" s="132"/>
      <c r="P1164" s="33"/>
      <c r="Q1164" s="34"/>
      <c r="R1164" s="8" t="s">
        <v>625</v>
      </c>
      <c r="S1164" s="8" t="s">
        <v>236</v>
      </c>
      <c r="T1164" s="39">
        <v>44280</v>
      </c>
      <c r="U1164" s="6" t="s">
        <v>237</v>
      </c>
      <c r="V1164" s="4" t="s">
        <v>238</v>
      </c>
      <c r="W1164" s="5" t="s">
        <v>4188</v>
      </c>
    </row>
    <row r="1165" spans="2:23">
      <c r="B1165" s="85">
        <v>1162</v>
      </c>
      <c r="C1165" s="6" t="s">
        <v>3623</v>
      </c>
      <c r="D1165" s="6" t="s">
        <v>219</v>
      </c>
      <c r="E1165" s="6" t="s">
        <v>915</v>
      </c>
      <c r="F1165" s="53">
        <v>44281</v>
      </c>
      <c r="G1165" s="6" t="s">
        <v>1207</v>
      </c>
      <c r="H1165" s="53">
        <v>44281</v>
      </c>
      <c r="I1165" s="60" t="s">
        <v>4189</v>
      </c>
      <c r="J1165" s="60" t="s">
        <v>4190</v>
      </c>
      <c r="K1165" s="32">
        <v>4</v>
      </c>
      <c r="L1165" s="32">
        <v>8170</v>
      </c>
      <c r="M1165" s="148">
        <v>32680</v>
      </c>
      <c r="N1165" s="148">
        <v>35948</v>
      </c>
      <c r="O1165" s="132"/>
      <c r="P1165" s="33"/>
      <c r="Q1165" s="34"/>
      <c r="R1165" s="8" t="s">
        <v>317</v>
      </c>
      <c r="S1165" s="8" t="s">
        <v>236</v>
      </c>
      <c r="T1165" s="39">
        <v>44284</v>
      </c>
      <c r="U1165" s="6" t="s">
        <v>237</v>
      </c>
      <c r="V1165" s="4" t="s">
        <v>4191</v>
      </c>
      <c r="W1165" s="5" t="s">
        <v>4264</v>
      </c>
    </row>
    <row r="1166" spans="2:23">
      <c r="B1166" s="85">
        <v>1163</v>
      </c>
      <c r="C1166" s="6" t="s">
        <v>2723</v>
      </c>
      <c r="D1166" s="6" t="s">
        <v>219</v>
      </c>
      <c r="E1166" s="6" t="s">
        <v>21</v>
      </c>
      <c r="F1166" s="53">
        <v>44281</v>
      </c>
      <c r="G1166" s="6" t="s">
        <v>178</v>
      </c>
      <c r="H1166" s="53">
        <v>44281</v>
      </c>
      <c r="I1166" s="60" t="s">
        <v>4192</v>
      </c>
      <c r="J1166" s="60" t="s">
        <v>4193</v>
      </c>
      <c r="K1166" s="32">
        <v>4</v>
      </c>
      <c r="L1166" s="32">
        <v>12000</v>
      </c>
      <c r="M1166" s="148">
        <v>48000</v>
      </c>
      <c r="N1166" s="148">
        <f>M1166*1.1</f>
        <v>52800.000000000007</v>
      </c>
      <c r="O1166" s="132"/>
      <c r="P1166" s="33"/>
      <c r="Q1166" s="34"/>
      <c r="R1166" s="8" t="s">
        <v>10</v>
      </c>
      <c r="S1166" s="39">
        <v>44284</v>
      </c>
      <c r="T1166" s="39">
        <v>44316</v>
      </c>
      <c r="U1166" s="6" t="s">
        <v>257</v>
      </c>
      <c r="V1166" s="4" t="s">
        <v>4194</v>
      </c>
      <c r="W1166" s="5" t="s">
        <v>4195</v>
      </c>
    </row>
    <row r="1167" spans="2:23">
      <c r="B1167" s="85">
        <v>1164</v>
      </c>
      <c r="C1167" s="6" t="s">
        <v>2723</v>
      </c>
      <c r="D1167" s="6" t="s">
        <v>219</v>
      </c>
      <c r="E1167" s="6" t="s">
        <v>21</v>
      </c>
      <c r="F1167" s="53">
        <v>44281</v>
      </c>
      <c r="G1167" s="6" t="s">
        <v>178</v>
      </c>
      <c r="H1167" s="53">
        <v>44281</v>
      </c>
      <c r="I1167" s="60" t="s">
        <v>4196</v>
      </c>
      <c r="J1167" s="60" t="s">
        <v>4197</v>
      </c>
      <c r="K1167" s="32"/>
      <c r="L1167" s="32"/>
      <c r="M1167" s="148">
        <v>126000</v>
      </c>
      <c r="N1167" s="148">
        <f>M1167*1.1</f>
        <v>138600</v>
      </c>
      <c r="O1167" s="132"/>
      <c r="P1167" s="33"/>
      <c r="Q1167" s="34"/>
      <c r="R1167" s="8" t="s">
        <v>1246</v>
      </c>
      <c r="S1167" s="39">
        <v>44281</v>
      </c>
      <c r="T1167" s="39">
        <v>44316</v>
      </c>
      <c r="U1167" s="6" t="s">
        <v>257</v>
      </c>
      <c r="V1167" s="4" t="s">
        <v>4198</v>
      </c>
      <c r="W1167" s="5" t="s">
        <v>4199</v>
      </c>
    </row>
    <row r="1168" spans="2:23">
      <c r="B1168" s="85">
        <v>1165</v>
      </c>
      <c r="C1168" s="6" t="s">
        <v>3980</v>
      </c>
      <c r="D1168" s="6" t="s">
        <v>219</v>
      </c>
      <c r="E1168" s="6" t="s">
        <v>21</v>
      </c>
      <c r="F1168" s="53">
        <v>44281</v>
      </c>
      <c r="G1168" s="6" t="s">
        <v>1207</v>
      </c>
      <c r="H1168" s="53">
        <v>44281</v>
      </c>
      <c r="I1168" s="60" t="s">
        <v>3640</v>
      </c>
      <c r="J1168" s="60" t="s">
        <v>4200</v>
      </c>
      <c r="K1168" s="32">
        <v>1</v>
      </c>
      <c r="L1168" s="32">
        <v>270000</v>
      </c>
      <c r="M1168" s="148">
        <v>270000</v>
      </c>
      <c r="N1168" s="148">
        <f>M1168*1.1</f>
        <v>297000</v>
      </c>
      <c r="O1168" s="132"/>
      <c r="P1168" s="33"/>
      <c r="Q1168" s="34"/>
      <c r="R1168" s="8" t="s">
        <v>1244</v>
      </c>
      <c r="S1168" s="39">
        <v>44285</v>
      </c>
      <c r="T1168" s="39">
        <v>44316</v>
      </c>
      <c r="U1168" s="6" t="s">
        <v>257</v>
      </c>
      <c r="V1168" s="4" t="s">
        <v>4325</v>
      </c>
      <c r="W1168" s="5" t="s">
        <v>4326</v>
      </c>
    </row>
    <row r="1169" spans="2:23">
      <c r="B1169" s="85">
        <v>1166</v>
      </c>
      <c r="C1169" s="6" t="s">
        <v>2257</v>
      </c>
      <c r="D1169" s="6" t="s">
        <v>219</v>
      </c>
      <c r="E1169" s="6" t="s">
        <v>21</v>
      </c>
      <c r="F1169" s="53">
        <v>44284</v>
      </c>
      <c r="G1169" s="6" t="s">
        <v>3605</v>
      </c>
      <c r="H1169" s="53">
        <v>44284</v>
      </c>
      <c r="I1169" s="60" t="s">
        <v>4201</v>
      </c>
      <c r="J1169" s="60" t="s">
        <v>4202</v>
      </c>
      <c r="K1169" s="32"/>
      <c r="L1169" s="32"/>
      <c r="M1169" s="146"/>
      <c r="N1169" s="146">
        <v>35650</v>
      </c>
      <c r="O1169" s="132"/>
      <c r="P1169" s="33"/>
      <c r="Q1169" s="34"/>
      <c r="R1169" s="8" t="s">
        <v>625</v>
      </c>
      <c r="S1169" s="8" t="s">
        <v>236</v>
      </c>
      <c r="T1169" s="39">
        <v>44284</v>
      </c>
      <c r="U1169" s="6" t="s">
        <v>237</v>
      </c>
      <c r="V1169" s="4" t="s">
        <v>238</v>
      </c>
      <c r="W1169" s="5" t="s">
        <v>4203</v>
      </c>
    </row>
    <row r="1170" spans="2:23">
      <c r="B1170" s="85">
        <v>1167</v>
      </c>
      <c r="C1170" s="6" t="s">
        <v>4204</v>
      </c>
      <c r="D1170" s="6" t="s">
        <v>219</v>
      </c>
      <c r="E1170" s="6" t="s">
        <v>4128</v>
      </c>
      <c r="F1170" s="53">
        <v>44284</v>
      </c>
      <c r="G1170" s="6" t="s">
        <v>1207</v>
      </c>
      <c r="H1170" s="53">
        <v>44284</v>
      </c>
      <c r="I1170" s="60" t="s">
        <v>4205</v>
      </c>
      <c r="J1170" s="60" t="s">
        <v>4206</v>
      </c>
      <c r="K1170" s="32"/>
      <c r="L1170" s="32"/>
      <c r="M1170" s="148">
        <v>1737000</v>
      </c>
      <c r="N1170" s="148">
        <f>M1170*1.1</f>
        <v>1910700.0000000002</v>
      </c>
      <c r="O1170" s="132"/>
      <c r="P1170" s="33"/>
      <c r="Q1170" s="34"/>
      <c r="R1170" s="8" t="s">
        <v>1244</v>
      </c>
      <c r="S1170" s="39">
        <v>44291</v>
      </c>
      <c r="T1170" s="169">
        <v>44315</v>
      </c>
      <c r="U1170" s="6" t="s">
        <v>257</v>
      </c>
      <c r="V1170" s="4" t="s">
        <v>4327</v>
      </c>
      <c r="W1170" s="5" t="s">
        <v>4328</v>
      </c>
    </row>
    <row r="1171" spans="2:23">
      <c r="B1171" s="85">
        <v>1168</v>
      </c>
      <c r="C1171" s="6" t="s">
        <v>3982</v>
      </c>
      <c r="D1171" s="6" t="s">
        <v>219</v>
      </c>
      <c r="E1171" s="6" t="s">
        <v>21</v>
      </c>
      <c r="F1171" s="53">
        <v>44284</v>
      </c>
      <c r="G1171" s="6" t="s">
        <v>1207</v>
      </c>
      <c r="H1171" s="53">
        <v>44284</v>
      </c>
      <c r="I1171" s="60" t="s">
        <v>4207</v>
      </c>
      <c r="J1171" s="60" t="s">
        <v>4208</v>
      </c>
      <c r="K1171" s="32">
        <v>5</v>
      </c>
      <c r="L1171" s="32">
        <v>17000</v>
      </c>
      <c r="M1171" s="148">
        <v>85000</v>
      </c>
      <c r="N1171" s="148">
        <f>M1171*1.1</f>
        <v>93500.000000000015</v>
      </c>
      <c r="O1171" s="132"/>
      <c r="P1171" s="33"/>
      <c r="Q1171" s="34"/>
      <c r="R1171" s="8" t="s">
        <v>1658</v>
      </c>
      <c r="S1171" s="39">
        <v>44288</v>
      </c>
      <c r="T1171" s="39">
        <v>44347</v>
      </c>
      <c r="U1171" s="6" t="s">
        <v>257</v>
      </c>
      <c r="V1171" s="4" t="s">
        <v>4265</v>
      </c>
      <c r="W1171" s="5" t="s">
        <v>4266</v>
      </c>
    </row>
    <row r="1172" spans="2:23">
      <c r="B1172" s="85">
        <v>1169</v>
      </c>
      <c r="C1172" s="6" t="s">
        <v>4139</v>
      </c>
      <c r="D1172" s="6" t="s">
        <v>223</v>
      </c>
      <c r="E1172" s="6" t="s">
        <v>915</v>
      </c>
      <c r="F1172" s="53">
        <v>44284</v>
      </c>
      <c r="G1172" s="6" t="s">
        <v>58</v>
      </c>
      <c r="H1172" s="53">
        <v>44284</v>
      </c>
      <c r="I1172" s="60" t="s">
        <v>4209</v>
      </c>
      <c r="J1172" s="60" t="s">
        <v>4210</v>
      </c>
      <c r="K1172" s="32"/>
      <c r="L1172" s="32"/>
      <c r="M1172" s="148"/>
      <c r="N1172" s="148">
        <v>333500</v>
      </c>
      <c r="O1172" s="132"/>
      <c r="P1172" s="33"/>
      <c r="Q1172" s="34"/>
      <c r="R1172" s="8" t="s">
        <v>293</v>
      </c>
      <c r="S1172" s="8" t="s">
        <v>236</v>
      </c>
      <c r="T1172" s="39">
        <v>44284</v>
      </c>
      <c r="U1172" s="6" t="s">
        <v>237</v>
      </c>
      <c r="V1172" s="4" t="s">
        <v>4211</v>
      </c>
      <c r="W1172" s="5" t="s">
        <v>4267</v>
      </c>
    </row>
    <row r="1173" spans="2:23">
      <c r="B1173" s="87">
        <v>1170</v>
      </c>
      <c r="C1173" s="69" t="s">
        <v>2257</v>
      </c>
      <c r="D1173" s="69" t="s">
        <v>223</v>
      </c>
      <c r="E1173" s="69" t="s">
        <v>21</v>
      </c>
      <c r="F1173" s="70">
        <v>44285</v>
      </c>
      <c r="G1173" s="69" t="s">
        <v>2943</v>
      </c>
      <c r="H1173" s="70">
        <v>44286</v>
      </c>
      <c r="I1173" s="71" t="s">
        <v>4212</v>
      </c>
      <c r="J1173" s="71" t="s">
        <v>4213</v>
      </c>
      <c r="K1173" s="72">
        <v>10</v>
      </c>
      <c r="L1173" s="72"/>
      <c r="M1173" s="147"/>
      <c r="N1173" s="147"/>
      <c r="O1173" s="132"/>
      <c r="P1173" s="33"/>
      <c r="Q1173" s="34"/>
      <c r="R1173" s="75" t="s">
        <v>302</v>
      </c>
      <c r="S1173" s="75" t="s">
        <v>236</v>
      </c>
      <c r="T1173" s="76">
        <v>44286</v>
      </c>
      <c r="U1173" s="69" t="s">
        <v>237</v>
      </c>
      <c r="V1173" s="78" t="s">
        <v>238</v>
      </c>
      <c r="W1173" s="79"/>
    </row>
    <row r="1174" spans="2:23">
      <c r="B1174" s="85">
        <v>1171</v>
      </c>
      <c r="C1174" s="6" t="s">
        <v>2257</v>
      </c>
      <c r="D1174" s="6" t="s">
        <v>223</v>
      </c>
      <c r="E1174" s="6" t="s">
        <v>21</v>
      </c>
      <c r="F1174" s="53">
        <v>44285</v>
      </c>
      <c r="G1174" s="6" t="s">
        <v>178</v>
      </c>
      <c r="H1174" s="53">
        <v>44286</v>
      </c>
      <c r="I1174" s="60" t="s">
        <v>4214</v>
      </c>
      <c r="J1174" s="60" t="s">
        <v>4215</v>
      </c>
      <c r="K1174" s="32">
        <v>4</v>
      </c>
      <c r="L1174" s="32">
        <v>4393</v>
      </c>
      <c r="M1174" s="148">
        <v>13972</v>
      </c>
      <c r="N1174" s="148">
        <f>M1174*1.1</f>
        <v>15369.2</v>
      </c>
      <c r="O1174" s="132"/>
      <c r="P1174" s="33"/>
      <c r="Q1174" s="34"/>
      <c r="R1174" s="8" t="s">
        <v>317</v>
      </c>
      <c r="S1174" s="8" t="s">
        <v>236</v>
      </c>
      <c r="T1174" s="39">
        <v>44286</v>
      </c>
      <c r="U1174" s="6" t="s">
        <v>237</v>
      </c>
      <c r="V1174" s="4" t="s">
        <v>238</v>
      </c>
      <c r="W1174" s="5" t="s">
        <v>4268</v>
      </c>
    </row>
    <row r="1175" spans="2:23">
      <c r="B1175" s="85">
        <v>1172</v>
      </c>
      <c r="C1175" s="6" t="s">
        <v>2257</v>
      </c>
      <c r="D1175" s="6" t="s">
        <v>223</v>
      </c>
      <c r="E1175" s="6" t="s">
        <v>21</v>
      </c>
      <c r="F1175" s="53">
        <v>44285</v>
      </c>
      <c r="G1175" s="6" t="s">
        <v>2943</v>
      </c>
      <c r="H1175" s="53">
        <v>44286</v>
      </c>
      <c r="I1175" s="60" t="s">
        <v>4216</v>
      </c>
      <c r="J1175" s="60" t="s">
        <v>4217</v>
      </c>
      <c r="K1175" s="32">
        <v>1</v>
      </c>
      <c r="L1175" s="32"/>
      <c r="M1175" s="148"/>
      <c r="N1175" s="148">
        <v>790000</v>
      </c>
      <c r="O1175" s="132"/>
      <c r="P1175" s="33"/>
      <c r="Q1175" s="34"/>
      <c r="R1175" s="8" t="s">
        <v>302</v>
      </c>
      <c r="S1175" s="8" t="s">
        <v>236</v>
      </c>
      <c r="T1175" s="39">
        <v>44286</v>
      </c>
      <c r="U1175" s="6" t="s">
        <v>237</v>
      </c>
      <c r="V1175" s="4" t="s">
        <v>238</v>
      </c>
      <c r="W1175" s="5" t="s">
        <v>4269</v>
      </c>
    </row>
    <row r="1176" spans="2:23">
      <c r="B1176" s="85">
        <v>1173</v>
      </c>
      <c r="C1176" s="6" t="s">
        <v>2257</v>
      </c>
      <c r="D1176" s="6" t="s">
        <v>223</v>
      </c>
      <c r="E1176" s="6" t="s">
        <v>21</v>
      </c>
      <c r="F1176" s="53">
        <v>44285</v>
      </c>
      <c r="G1176" s="6" t="s">
        <v>2943</v>
      </c>
      <c r="H1176" s="53">
        <v>44286</v>
      </c>
      <c r="I1176" s="60" t="s">
        <v>4216</v>
      </c>
      <c r="J1176" s="60" t="s">
        <v>4218</v>
      </c>
      <c r="K1176" s="32"/>
      <c r="L1176" s="32"/>
      <c r="M1176" s="148"/>
      <c r="N1176" s="148">
        <v>154500</v>
      </c>
      <c r="O1176" s="132"/>
      <c r="P1176" s="33"/>
      <c r="Q1176" s="34"/>
      <c r="R1176" s="8" t="s">
        <v>264</v>
      </c>
      <c r="S1176" s="8" t="s">
        <v>236</v>
      </c>
      <c r="T1176" s="39">
        <v>44286</v>
      </c>
      <c r="U1176" s="6" t="s">
        <v>237</v>
      </c>
      <c r="V1176" s="4" t="s">
        <v>238</v>
      </c>
      <c r="W1176" s="5" t="s">
        <v>4270</v>
      </c>
    </row>
    <row r="1177" spans="2:23">
      <c r="B1177" s="85">
        <v>1174</v>
      </c>
      <c r="C1177" s="6" t="s">
        <v>4139</v>
      </c>
      <c r="D1177" s="6" t="s">
        <v>223</v>
      </c>
      <c r="E1177" s="6" t="s">
        <v>2720</v>
      </c>
      <c r="F1177" s="53">
        <v>44286</v>
      </c>
      <c r="G1177" s="6" t="s">
        <v>32</v>
      </c>
      <c r="H1177" s="53">
        <v>44286</v>
      </c>
      <c r="I1177" s="60" t="s">
        <v>4219</v>
      </c>
      <c r="J1177" s="60" t="s">
        <v>4220</v>
      </c>
      <c r="K1177" s="32"/>
      <c r="L1177" s="32"/>
      <c r="M1177" s="148">
        <v>213520</v>
      </c>
      <c r="N1177" s="148">
        <v>234872</v>
      </c>
      <c r="O1177" s="132"/>
      <c r="P1177" s="33"/>
      <c r="Q1177" s="34"/>
      <c r="R1177" s="8" t="s">
        <v>377</v>
      </c>
      <c r="S1177" s="8" t="s">
        <v>236</v>
      </c>
      <c r="T1177" s="39">
        <v>44286</v>
      </c>
      <c r="U1177" s="6" t="s">
        <v>237</v>
      </c>
      <c r="V1177" s="4" t="s">
        <v>4221</v>
      </c>
      <c r="W1177" s="5" t="s">
        <v>5424</v>
      </c>
    </row>
    <row r="1178" spans="2:23">
      <c r="B1178" s="85">
        <v>1175</v>
      </c>
      <c r="C1178" s="6" t="s">
        <v>2257</v>
      </c>
      <c r="D1178" s="6" t="s">
        <v>219</v>
      </c>
      <c r="E1178" s="6" t="s">
        <v>3246</v>
      </c>
      <c r="F1178" s="53">
        <v>44285</v>
      </c>
      <c r="G1178" s="6" t="s">
        <v>178</v>
      </c>
      <c r="H1178" s="53">
        <v>44286</v>
      </c>
      <c r="I1178" s="60" t="s">
        <v>4222</v>
      </c>
      <c r="J1178" s="60" t="s">
        <v>4223</v>
      </c>
      <c r="K1178" s="32">
        <v>2</v>
      </c>
      <c r="L1178" s="32">
        <v>250000</v>
      </c>
      <c r="M1178" s="148">
        <v>500000</v>
      </c>
      <c r="N1178" s="148">
        <f>M1178*1.1</f>
        <v>550000</v>
      </c>
      <c r="O1178" s="132"/>
      <c r="P1178" s="33"/>
      <c r="Q1178" s="34"/>
      <c r="R1178" s="8" t="s">
        <v>1658</v>
      </c>
      <c r="S1178" s="39">
        <v>44292</v>
      </c>
      <c r="T1178" s="169">
        <v>44315</v>
      </c>
      <c r="U1178" s="6" t="s">
        <v>257</v>
      </c>
      <c r="V1178" s="4" t="s">
        <v>4271</v>
      </c>
      <c r="W1178" s="5" t="s">
        <v>4272</v>
      </c>
    </row>
    <row r="1179" spans="2:23">
      <c r="B1179" s="85">
        <v>1176</v>
      </c>
      <c r="C1179" s="6" t="s">
        <v>2257</v>
      </c>
      <c r="D1179" s="6" t="s">
        <v>219</v>
      </c>
      <c r="E1179" s="6" t="s">
        <v>3246</v>
      </c>
      <c r="F1179" s="53">
        <v>44285</v>
      </c>
      <c r="G1179" s="6" t="s">
        <v>178</v>
      </c>
      <c r="H1179" s="53">
        <v>44286</v>
      </c>
      <c r="I1179" s="60" t="s">
        <v>4224</v>
      </c>
      <c r="J1179" s="60" t="s">
        <v>4225</v>
      </c>
      <c r="K1179" s="32">
        <v>8</v>
      </c>
      <c r="L1179" s="32">
        <v>5500</v>
      </c>
      <c r="M1179" s="148">
        <v>44000</v>
      </c>
      <c r="N1179" s="148">
        <f>M1179*1.1</f>
        <v>48400.000000000007</v>
      </c>
      <c r="O1179" s="132"/>
      <c r="P1179" s="33"/>
      <c r="Q1179" s="34"/>
      <c r="R1179" s="8" t="s">
        <v>1627</v>
      </c>
      <c r="S1179" s="39">
        <v>44288</v>
      </c>
      <c r="T1179" s="169">
        <v>44315</v>
      </c>
      <c r="U1179" s="6" t="s">
        <v>257</v>
      </c>
      <c r="V1179" s="4" t="s">
        <v>4329</v>
      </c>
      <c r="W1179" s="5" t="s">
        <v>4273</v>
      </c>
    </row>
    <row r="1180" spans="2:23">
      <c r="B1180" s="85">
        <v>1177</v>
      </c>
      <c r="C1180" s="6" t="s">
        <v>4226</v>
      </c>
      <c r="D1180" s="6" t="s">
        <v>219</v>
      </c>
      <c r="E1180" s="6" t="s">
        <v>4227</v>
      </c>
      <c r="F1180" s="53">
        <v>44286</v>
      </c>
      <c r="G1180" s="6" t="s">
        <v>826</v>
      </c>
      <c r="H1180" s="6" t="s">
        <v>29</v>
      </c>
      <c r="I1180" s="60" t="s">
        <v>4228</v>
      </c>
      <c r="J1180" s="60" t="s">
        <v>4229</v>
      </c>
      <c r="K1180" s="32">
        <v>1</v>
      </c>
      <c r="L1180" s="32">
        <v>350000</v>
      </c>
      <c r="M1180" s="148">
        <v>350000</v>
      </c>
      <c r="N1180" s="148">
        <f>M1180*1.1</f>
        <v>385000.00000000006</v>
      </c>
      <c r="O1180" s="132"/>
      <c r="P1180" s="33"/>
      <c r="Q1180" s="34"/>
      <c r="R1180" s="8" t="s">
        <v>3699</v>
      </c>
      <c r="S1180" s="8" t="s">
        <v>17</v>
      </c>
      <c r="T1180" s="39">
        <v>44315</v>
      </c>
      <c r="U1180" s="6" t="s">
        <v>257</v>
      </c>
      <c r="V1180" s="4" t="s">
        <v>4330</v>
      </c>
      <c r="W1180" s="5" t="s">
        <v>4274</v>
      </c>
    </row>
    <row r="1181" spans="2:23">
      <c r="B1181" s="85">
        <v>1178</v>
      </c>
      <c r="C1181" s="6" t="s">
        <v>4230</v>
      </c>
      <c r="D1181" s="6" t="s">
        <v>219</v>
      </c>
      <c r="E1181" s="6" t="s">
        <v>21</v>
      </c>
      <c r="F1181" s="53">
        <v>44286</v>
      </c>
      <c r="G1181" s="6" t="s">
        <v>2404</v>
      </c>
      <c r="H1181" s="53">
        <v>44286</v>
      </c>
      <c r="I1181" s="60" t="s">
        <v>4231</v>
      </c>
      <c r="J1181" s="60" t="s">
        <v>4232</v>
      </c>
      <c r="K1181" s="32">
        <v>29</v>
      </c>
      <c r="L1181" s="32"/>
      <c r="M1181" s="33"/>
      <c r="N1181" s="148">
        <v>6088641</v>
      </c>
      <c r="O1181" s="132">
        <v>139.5</v>
      </c>
      <c r="P1181" s="33">
        <v>5590</v>
      </c>
      <c r="Q1181" s="34"/>
      <c r="R1181" s="8" t="s">
        <v>601</v>
      </c>
      <c r="S1181" s="8" t="s">
        <v>12</v>
      </c>
      <c r="T1181" s="39">
        <v>44377</v>
      </c>
      <c r="U1181" s="6" t="s">
        <v>4233</v>
      </c>
      <c r="V1181" s="4" t="s">
        <v>5938</v>
      </c>
      <c r="W1181" s="5" t="s">
        <v>5939</v>
      </c>
    </row>
    <row r="1182" spans="2:23">
      <c r="B1182" s="84">
        <v>1178</v>
      </c>
      <c r="C1182" s="18" t="s">
        <v>4230</v>
      </c>
      <c r="D1182" s="18" t="s">
        <v>219</v>
      </c>
      <c r="E1182" s="18" t="s">
        <v>21</v>
      </c>
      <c r="F1182" s="52">
        <v>44286</v>
      </c>
      <c r="G1182" s="18" t="s">
        <v>2404</v>
      </c>
      <c r="H1182" s="52">
        <v>44286</v>
      </c>
      <c r="I1182" s="61" t="s">
        <v>4231</v>
      </c>
      <c r="J1182" s="61" t="s">
        <v>4232</v>
      </c>
      <c r="K1182" s="41">
        <v>11</v>
      </c>
      <c r="L1182" s="41"/>
      <c r="M1182" s="42"/>
      <c r="N1182" s="150">
        <v>2077931</v>
      </c>
      <c r="O1182" s="128">
        <v>139.5</v>
      </c>
      <c r="P1182" s="42">
        <v>5590</v>
      </c>
      <c r="Q1182" s="43"/>
      <c r="R1182" s="40" t="s">
        <v>601</v>
      </c>
      <c r="S1182" s="40" t="s">
        <v>12</v>
      </c>
      <c r="T1182" s="44">
        <v>44392</v>
      </c>
      <c r="U1182" s="18" t="s">
        <v>4233</v>
      </c>
      <c r="V1182" s="19"/>
      <c r="W1182" s="20"/>
    </row>
    <row r="1183" spans="2:23">
      <c r="B1183" s="85">
        <v>1179</v>
      </c>
      <c r="C1183" s="6" t="s">
        <v>4204</v>
      </c>
      <c r="D1183" s="6" t="s">
        <v>219</v>
      </c>
      <c r="E1183" s="6" t="s">
        <v>21</v>
      </c>
      <c r="F1183" s="53">
        <v>44286</v>
      </c>
      <c r="G1183" s="6" t="s">
        <v>15</v>
      </c>
      <c r="H1183" s="6" t="s">
        <v>29</v>
      </c>
      <c r="I1183" s="60" t="s">
        <v>4234</v>
      </c>
      <c r="J1183" s="60" t="s">
        <v>4235</v>
      </c>
      <c r="K1183" s="32"/>
      <c r="L1183" s="32"/>
      <c r="M1183" s="148">
        <v>160000</v>
      </c>
      <c r="N1183" s="148">
        <f>M1183*1.1</f>
        <v>176000</v>
      </c>
      <c r="O1183" s="132"/>
      <c r="P1183" s="33"/>
      <c r="Q1183" s="34"/>
      <c r="R1183" s="8" t="s">
        <v>1796</v>
      </c>
      <c r="S1183" s="8" t="s">
        <v>4236</v>
      </c>
      <c r="T1183" s="39">
        <v>44316</v>
      </c>
      <c r="U1183" s="6" t="s">
        <v>257</v>
      </c>
      <c r="V1183" s="4" t="s">
        <v>4331</v>
      </c>
      <c r="W1183" s="5" t="s">
        <v>4275</v>
      </c>
    </row>
    <row r="1184" spans="2:23">
      <c r="B1184" s="85">
        <v>1180</v>
      </c>
      <c r="C1184" s="6" t="s">
        <v>3979</v>
      </c>
      <c r="D1184" s="6" t="s">
        <v>219</v>
      </c>
      <c r="E1184" s="6" t="s">
        <v>21</v>
      </c>
      <c r="F1184" s="53">
        <v>44286</v>
      </c>
      <c r="G1184" s="6" t="s">
        <v>178</v>
      </c>
      <c r="H1184" s="6" t="s">
        <v>29</v>
      </c>
      <c r="I1184" s="60" t="s">
        <v>4237</v>
      </c>
      <c r="J1184" s="60" t="s">
        <v>438</v>
      </c>
      <c r="K1184" s="32">
        <v>6</v>
      </c>
      <c r="L1184" s="32">
        <v>25000</v>
      </c>
      <c r="M1184" s="148">
        <v>150000</v>
      </c>
      <c r="N1184" s="148">
        <f>M1184*1.1</f>
        <v>165000</v>
      </c>
      <c r="O1184" s="132"/>
      <c r="P1184" s="33"/>
      <c r="Q1184" s="34"/>
      <c r="R1184" s="8" t="s">
        <v>369</v>
      </c>
      <c r="S1184" s="8" t="s">
        <v>17</v>
      </c>
      <c r="T1184" s="39">
        <v>44316</v>
      </c>
      <c r="U1184" s="6" t="s">
        <v>257</v>
      </c>
      <c r="V1184" s="4" t="s">
        <v>4276</v>
      </c>
      <c r="W1184" s="5" t="s">
        <v>4238</v>
      </c>
    </row>
    <row r="1185" spans="2:23">
      <c r="B1185" s="85">
        <v>1181</v>
      </c>
      <c r="C1185" s="6" t="s">
        <v>1907</v>
      </c>
      <c r="D1185" s="6" t="s">
        <v>219</v>
      </c>
      <c r="E1185" s="6" t="s">
        <v>21</v>
      </c>
      <c r="F1185" s="53">
        <v>44286</v>
      </c>
      <c r="G1185" s="6" t="s">
        <v>826</v>
      </c>
      <c r="H1185" s="53">
        <v>44287</v>
      </c>
      <c r="I1185" s="60" t="s">
        <v>4239</v>
      </c>
      <c r="J1185" s="60" t="s">
        <v>4240</v>
      </c>
      <c r="K1185" s="32">
        <v>8</v>
      </c>
      <c r="L1185" s="32">
        <v>15000</v>
      </c>
      <c r="M1185" s="148">
        <v>120000</v>
      </c>
      <c r="N1185" s="148">
        <f>M1185*1.1</f>
        <v>132000</v>
      </c>
      <c r="O1185" s="132"/>
      <c r="P1185" s="33"/>
      <c r="Q1185" s="34"/>
      <c r="R1185" s="8" t="s">
        <v>1712</v>
      </c>
      <c r="S1185" s="39">
        <v>44291</v>
      </c>
      <c r="T1185" s="39">
        <v>44347</v>
      </c>
      <c r="U1185" s="6" t="s">
        <v>258</v>
      </c>
      <c r="V1185" s="4" t="s">
        <v>4332</v>
      </c>
      <c r="W1185" s="5" t="s">
        <v>4277</v>
      </c>
    </row>
    <row r="1186" spans="2:23" ht="16.5" customHeight="1">
      <c r="B1186" s="85">
        <v>1182</v>
      </c>
      <c r="C1186" s="6" t="s">
        <v>4241</v>
      </c>
      <c r="D1186" s="6" t="s">
        <v>219</v>
      </c>
      <c r="E1186" s="6" t="s">
        <v>21</v>
      </c>
      <c r="F1186" s="53">
        <v>44287</v>
      </c>
      <c r="G1186" s="6" t="s">
        <v>1207</v>
      </c>
      <c r="H1186" s="53">
        <v>44287</v>
      </c>
      <c r="I1186" s="60" t="s">
        <v>4242</v>
      </c>
      <c r="J1186" s="60" t="s">
        <v>3540</v>
      </c>
      <c r="K1186" s="32">
        <v>4</v>
      </c>
      <c r="L1186" s="32">
        <v>14080</v>
      </c>
      <c r="M1186" s="148">
        <v>56320</v>
      </c>
      <c r="N1186" s="148">
        <v>60320</v>
      </c>
      <c r="O1186" s="132"/>
      <c r="P1186" s="33"/>
      <c r="Q1186" s="34"/>
      <c r="R1186" s="8" t="s">
        <v>446</v>
      </c>
      <c r="S1186" s="8" t="s">
        <v>236</v>
      </c>
      <c r="T1186" s="39">
        <v>44287</v>
      </c>
      <c r="U1186" s="6" t="s">
        <v>237</v>
      </c>
      <c r="V1186" s="4" t="s">
        <v>238</v>
      </c>
      <c r="W1186" s="5" t="s">
        <v>4278</v>
      </c>
    </row>
    <row r="1187" spans="2:23">
      <c r="B1187" s="85">
        <v>1183</v>
      </c>
      <c r="C1187" s="6" t="s">
        <v>4241</v>
      </c>
      <c r="D1187" s="6" t="s">
        <v>219</v>
      </c>
      <c r="E1187" s="6" t="s">
        <v>21</v>
      </c>
      <c r="F1187" s="53">
        <v>44287</v>
      </c>
      <c r="G1187" s="6" t="s">
        <v>1207</v>
      </c>
      <c r="H1187" s="53">
        <v>44286</v>
      </c>
      <c r="I1187" s="60" t="s">
        <v>4242</v>
      </c>
      <c r="J1187" s="60" t="s">
        <v>4243</v>
      </c>
      <c r="K1187" s="32"/>
      <c r="L1187" s="32"/>
      <c r="M1187" s="148">
        <v>144000</v>
      </c>
      <c r="N1187" s="148">
        <f>M1187*1.1</f>
        <v>158400</v>
      </c>
      <c r="O1187" s="132"/>
      <c r="P1187" s="33"/>
      <c r="Q1187" s="34"/>
      <c r="R1187" s="8" t="s">
        <v>1627</v>
      </c>
      <c r="S1187" s="39">
        <v>44288</v>
      </c>
      <c r="T1187" s="39">
        <v>44347</v>
      </c>
      <c r="U1187" s="6" t="s">
        <v>258</v>
      </c>
      <c r="V1187" s="4" t="s">
        <v>4333</v>
      </c>
      <c r="W1187" s="5" t="s">
        <v>4279</v>
      </c>
    </row>
    <row r="1188" spans="2:23">
      <c r="B1188" s="85">
        <v>1184</v>
      </c>
      <c r="C1188" s="6" t="s">
        <v>3124</v>
      </c>
      <c r="D1188" s="6" t="s">
        <v>218</v>
      </c>
      <c r="E1188" s="6" t="s">
        <v>21</v>
      </c>
      <c r="F1188" s="53">
        <v>44287</v>
      </c>
      <c r="G1188" s="6" t="s">
        <v>15</v>
      </c>
      <c r="H1188" s="6" t="s">
        <v>29</v>
      </c>
      <c r="I1188" s="60" t="s">
        <v>4244</v>
      </c>
      <c r="J1188" s="60" t="s">
        <v>4245</v>
      </c>
      <c r="K1188" s="32"/>
      <c r="L1188" s="32"/>
      <c r="M1188" s="148">
        <v>387500</v>
      </c>
      <c r="N1188" s="148">
        <f>M1188*1.1</f>
        <v>426250.00000000006</v>
      </c>
      <c r="O1188" s="132"/>
      <c r="P1188" s="33"/>
      <c r="Q1188" s="34"/>
      <c r="R1188" s="8" t="s">
        <v>10</v>
      </c>
      <c r="S1188" s="8" t="s">
        <v>17</v>
      </c>
      <c r="T1188" s="39">
        <v>44316</v>
      </c>
      <c r="U1188" s="6" t="s">
        <v>258</v>
      </c>
      <c r="V1188" s="4" t="s">
        <v>4334</v>
      </c>
      <c r="W1188" s="5" t="s">
        <v>4335</v>
      </c>
    </row>
    <row r="1189" spans="2:23" ht="16.5" customHeight="1">
      <c r="B1189" s="85">
        <v>1185</v>
      </c>
      <c r="C1189" s="6" t="s">
        <v>4280</v>
      </c>
      <c r="D1189" s="6" t="s">
        <v>219</v>
      </c>
      <c r="E1189" s="6" t="s">
        <v>21</v>
      </c>
      <c r="F1189" s="53">
        <v>44287</v>
      </c>
      <c r="G1189" s="6" t="s">
        <v>1383</v>
      </c>
      <c r="H1189" s="53">
        <v>44288</v>
      </c>
      <c r="I1189" s="60" t="s">
        <v>4281</v>
      </c>
      <c r="J1189" s="60" t="s">
        <v>4282</v>
      </c>
      <c r="K1189" s="32"/>
      <c r="L1189" s="32"/>
      <c r="M1189" s="148"/>
      <c r="N1189" s="148">
        <v>59000</v>
      </c>
      <c r="O1189" s="132"/>
      <c r="P1189" s="33"/>
      <c r="Q1189" s="34"/>
      <c r="R1189" s="8" t="s">
        <v>264</v>
      </c>
      <c r="S1189" s="8" t="s">
        <v>236</v>
      </c>
      <c r="T1189" s="39">
        <v>44288</v>
      </c>
      <c r="U1189" s="6" t="s">
        <v>237</v>
      </c>
      <c r="V1189" s="4" t="s">
        <v>238</v>
      </c>
      <c r="W1189" s="5" t="s">
        <v>5337</v>
      </c>
    </row>
    <row r="1190" spans="2:23">
      <c r="B1190" s="85">
        <v>1186</v>
      </c>
      <c r="C1190" s="6" t="s">
        <v>4071</v>
      </c>
      <c r="D1190" s="6" t="s">
        <v>219</v>
      </c>
      <c r="E1190" s="6" t="s">
        <v>2720</v>
      </c>
      <c r="F1190" s="53">
        <v>44287</v>
      </c>
      <c r="G1190" s="6" t="s">
        <v>1383</v>
      </c>
      <c r="H1190" s="53">
        <v>44287</v>
      </c>
      <c r="I1190" s="60" t="s">
        <v>4246</v>
      </c>
      <c r="J1190" s="60" t="s">
        <v>2909</v>
      </c>
      <c r="K1190" s="32">
        <v>2</v>
      </c>
      <c r="L1190" s="32">
        <v>163800</v>
      </c>
      <c r="M1190" s="148">
        <v>327600</v>
      </c>
      <c r="N1190" s="148">
        <f>M1190*1.1</f>
        <v>360360</v>
      </c>
      <c r="O1190" s="132"/>
      <c r="P1190" s="33"/>
      <c r="Q1190" s="34"/>
      <c r="R1190" s="8" t="s">
        <v>1126</v>
      </c>
      <c r="S1190" s="39">
        <v>44294</v>
      </c>
      <c r="T1190" s="39">
        <v>44347</v>
      </c>
      <c r="U1190" s="6" t="s">
        <v>258</v>
      </c>
      <c r="V1190" s="4" t="s">
        <v>4336</v>
      </c>
      <c r="W1190" s="5" t="s">
        <v>4337</v>
      </c>
    </row>
    <row r="1191" spans="2:23">
      <c r="B1191" s="85">
        <v>1187</v>
      </c>
      <c r="C1191" s="6" t="s">
        <v>2257</v>
      </c>
      <c r="D1191" s="6" t="s">
        <v>219</v>
      </c>
      <c r="E1191" s="6" t="s">
        <v>21</v>
      </c>
      <c r="F1191" s="53">
        <v>44287</v>
      </c>
      <c r="G1191" s="6" t="s">
        <v>2747</v>
      </c>
      <c r="H1191" s="53">
        <v>44287</v>
      </c>
      <c r="I1191" s="60" t="s">
        <v>4247</v>
      </c>
      <c r="J1191" s="60" t="s">
        <v>4248</v>
      </c>
      <c r="K1191" s="32">
        <v>1</v>
      </c>
      <c r="L1191" s="32">
        <v>50000</v>
      </c>
      <c r="M1191" s="148">
        <v>50000</v>
      </c>
      <c r="N1191" s="148">
        <f>M1191*1.1</f>
        <v>55000.000000000007</v>
      </c>
      <c r="O1191" s="132"/>
      <c r="P1191" s="33"/>
      <c r="Q1191" s="34"/>
      <c r="R1191" s="8" t="s">
        <v>1244</v>
      </c>
      <c r="S1191" s="39">
        <v>44293</v>
      </c>
      <c r="T1191" s="39">
        <v>44347</v>
      </c>
      <c r="U1191" s="6" t="s">
        <v>258</v>
      </c>
      <c r="V1191" s="4" t="s">
        <v>4338</v>
      </c>
      <c r="W1191" s="5" t="s">
        <v>4339</v>
      </c>
    </row>
    <row r="1192" spans="2:23">
      <c r="B1192" s="85">
        <v>1188</v>
      </c>
      <c r="C1192" s="6" t="s">
        <v>4067</v>
      </c>
      <c r="D1192" s="6" t="s">
        <v>219</v>
      </c>
      <c r="E1192" s="6" t="s">
        <v>319</v>
      </c>
      <c r="F1192" s="53">
        <v>44288</v>
      </c>
      <c r="G1192" s="6" t="s">
        <v>329</v>
      </c>
      <c r="H1192" s="53">
        <v>44288</v>
      </c>
      <c r="I1192" s="60" t="s">
        <v>4283</v>
      </c>
      <c r="J1192" s="60" t="s">
        <v>4284</v>
      </c>
      <c r="K1192" s="32"/>
      <c r="L1192" s="32"/>
      <c r="M1192" s="148">
        <v>326710</v>
      </c>
      <c r="N1192" s="148">
        <v>359381</v>
      </c>
      <c r="O1192" s="132"/>
      <c r="P1192" s="33"/>
      <c r="Q1192" s="34"/>
      <c r="R1192" s="8" t="s">
        <v>377</v>
      </c>
      <c r="S1192" s="8" t="s">
        <v>236</v>
      </c>
      <c r="T1192" s="39">
        <v>44291</v>
      </c>
      <c r="U1192" s="6" t="s">
        <v>237</v>
      </c>
      <c r="V1192" s="4" t="s">
        <v>4285</v>
      </c>
      <c r="W1192" s="5"/>
    </row>
    <row r="1193" spans="2:23">
      <c r="B1193" s="85">
        <v>1189</v>
      </c>
      <c r="C1193" s="6" t="s">
        <v>3979</v>
      </c>
      <c r="D1193" s="6" t="s">
        <v>219</v>
      </c>
      <c r="E1193" s="6" t="s">
        <v>21</v>
      </c>
      <c r="F1193" s="53">
        <v>44288</v>
      </c>
      <c r="G1193" s="6" t="s">
        <v>3605</v>
      </c>
      <c r="H1193" s="53">
        <v>44288</v>
      </c>
      <c r="I1193" s="60" t="s">
        <v>4131</v>
      </c>
      <c r="J1193" s="60" t="s">
        <v>4286</v>
      </c>
      <c r="K1193" s="32"/>
      <c r="L1193" s="32"/>
      <c r="M1193" s="148"/>
      <c r="N1193" s="148">
        <v>29800</v>
      </c>
      <c r="O1193" s="132"/>
      <c r="P1193" s="33"/>
      <c r="Q1193" s="34"/>
      <c r="R1193" s="8" t="s">
        <v>625</v>
      </c>
      <c r="S1193" s="8" t="s">
        <v>236</v>
      </c>
      <c r="T1193" s="39">
        <v>44288</v>
      </c>
      <c r="U1193" s="6" t="s">
        <v>237</v>
      </c>
      <c r="V1193" s="4" t="s">
        <v>238</v>
      </c>
      <c r="W1193" s="5" t="s">
        <v>4287</v>
      </c>
    </row>
    <row r="1194" spans="2:23">
      <c r="B1194" s="85">
        <v>1190</v>
      </c>
      <c r="C1194" s="6" t="s">
        <v>4280</v>
      </c>
      <c r="D1194" s="6" t="s">
        <v>219</v>
      </c>
      <c r="E1194" s="6" t="s">
        <v>21</v>
      </c>
      <c r="F1194" s="53">
        <v>44288</v>
      </c>
      <c r="G1194" s="6" t="s">
        <v>1207</v>
      </c>
      <c r="H1194" s="53">
        <v>44288</v>
      </c>
      <c r="I1194" s="60" t="s">
        <v>4288</v>
      </c>
      <c r="J1194" s="60" t="s">
        <v>4289</v>
      </c>
      <c r="K1194" s="32"/>
      <c r="L1194" s="32"/>
      <c r="M1194" s="148">
        <v>4882000</v>
      </c>
      <c r="N1194" s="148">
        <f>M1194*1.1</f>
        <v>5370200</v>
      </c>
      <c r="O1194" s="132"/>
      <c r="P1194" s="33"/>
      <c r="Q1194" s="34"/>
      <c r="R1194" s="8" t="s">
        <v>1244</v>
      </c>
      <c r="S1194" s="39">
        <v>44294</v>
      </c>
      <c r="T1194" s="39">
        <v>44347</v>
      </c>
      <c r="U1194" s="6" t="s">
        <v>258</v>
      </c>
      <c r="V1194" s="4" t="s">
        <v>4340</v>
      </c>
      <c r="W1194" s="5" t="s">
        <v>4341</v>
      </c>
    </row>
    <row r="1195" spans="2:23">
      <c r="B1195" s="85">
        <v>1191</v>
      </c>
      <c r="C1195" s="6" t="s">
        <v>2257</v>
      </c>
      <c r="D1195" s="6" t="s">
        <v>219</v>
      </c>
      <c r="E1195" s="6" t="s">
        <v>21</v>
      </c>
      <c r="F1195" s="53">
        <v>44286</v>
      </c>
      <c r="G1195" s="6" t="s">
        <v>178</v>
      </c>
      <c r="H1195" s="53">
        <v>44288</v>
      </c>
      <c r="I1195" s="60" t="s">
        <v>4290</v>
      </c>
      <c r="J1195" s="60" t="s">
        <v>4291</v>
      </c>
      <c r="K1195" s="32"/>
      <c r="L1195" s="32"/>
      <c r="M1195" s="148">
        <v>4896000</v>
      </c>
      <c r="N1195" s="148">
        <f>M1195*1.1</f>
        <v>5385600</v>
      </c>
      <c r="O1195" s="132"/>
      <c r="P1195" s="33"/>
      <c r="Q1195" s="34"/>
      <c r="R1195" s="8" t="s">
        <v>10</v>
      </c>
      <c r="S1195" s="39">
        <v>44306</v>
      </c>
      <c r="T1195" s="105">
        <v>44347</v>
      </c>
      <c r="U1195" s="6" t="s">
        <v>258</v>
      </c>
      <c r="V1195" s="4" t="s">
        <v>4342</v>
      </c>
      <c r="W1195" s="5" t="s">
        <v>4343</v>
      </c>
    </row>
    <row r="1196" spans="2:23">
      <c r="B1196" s="85">
        <v>1192</v>
      </c>
      <c r="C1196" s="6" t="s">
        <v>4280</v>
      </c>
      <c r="D1196" s="6" t="s">
        <v>219</v>
      </c>
      <c r="E1196" s="6" t="s">
        <v>21</v>
      </c>
      <c r="F1196" s="53">
        <v>44288</v>
      </c>
      <c r="G1196" s="6" t="s">
        <v>1207</v>
      </c>
      <c r="H1196" s="53">
        <v>44288</v>
      </c>
      <c r="I1196" s="60" t="s">
        <v>4292</v>
      </c>
      <c r="J1196" s="60" t="s">
        <v>4293</v>
      </c>
      <c r="K1196" s="32"/>
      <c r="L1196" s="32"/>
      <c r="M1196" s="148">
        <v>3500000</v>
      </c>
      <c r="N1196" s="148">
        <f>M1196*1.1</f>
        <v>3850000.0000000005</v>
      </c>
      <c r="O1196" s="132"/>
      <c r="P1196" s="33"/>
      <c r="Q1196" s="34"/>
      <c r="R1196" s="8" t="s">
        <v>4294</v>
      </c>
      <c r="S1196" s="39">
        <v>44294</v>
      </c>
      <c r="T1196" s="39">
        <v>44301</v>
      </c>
      <c r="U1196" s="6" t="s">
        <v>759</v>
      </c>
      <c r="V1196" s="4" t="s">
        <v>4344</v>
      </c>
      <c r="W1196" s="5" t="s">
        <v>4345</v>
      </c>
    </row>
    <row r="1197" spans="2:23">
      <c r="B1197" s="85">
        <v>1193</v>
      </c>
      <c r="C1197" s="6" t="s">
        <v>4295</v>
      </c>
      <c r="D1197" s="6" t="s">
        <v>219</v>
      </c>
      <c r="E1197" s="6" t="s">
        <v>21</v>
      </c>
      <c r="F1197" s="53">
        <v>44291</v>
      </c>
      <c r="G1197" s="6" t="s">
        <v>178</v>
      </c>
      <c r="H1197" s="53">
        <v>44291</v>
      </c>
      <c r="I1197" s="60" t="s">
        <v>4296</v>
      </c>
      <c r="J1197" s="60" t="s">
        <v>4297</v>
      </c>
      <c r="K1197" s="32"/>
      <c r="L1197" s="32"/>
      <c r="M1197" s="148">
        <v>430000</v>
      </c>
      <c r="N1197" s="148">
        <f>M1197*1.1</f>
        <v>473000.00000000006</v>
      </c>
      <c r="O1197" s="132"/>
      <c r="P1197" s="33"/>
      <c r="Q1197" s="34"/>
      <c r="R1197" s="8" t="s">
        <v>1712</v>
      </c>
      <c r="S1197" s="39">
        <v>44295</v>
      </c>
      <c r="T1197" s="39">
        <v>44347</v>
      </c>
      <c r="U1197" s="6" t="s">
        <v>258</v>
      </c>
      <c r="V1197" s="4" t="s">
        <v>4346</v>
      </c>
      <c r="W1197" s="5" t="s">
        <v>4347</v>
      </c>
    </row>
    <row r="1198" spans="2:23">
      <c r="B1198" s="85">
        <v>1194</v>
      </c>
      <c r="C1198" s="6" t="s">
        <v>3984</v>
      </c>
      <c r="D1198" s="6" t="s">
        <v>219</v>
      </c>
      <c r="E1198" s="6" t="s">
        <v>37</v>
      </c>
      <c r="F1198" s="53">
        <v>44291</v>
      </c>
      <c r="G1198" s="6" t="s">
        <v>3262</v>
      </c>
      <c r="H1198" s="53">
        <v>44292</v>
      </c>
      <c r="I1198" s="60" t="s">
        <v>4298</v>
      </c>
      <c r="J1198" s="60" t="s">
        <v>4299</v>
      </c>
      <c r="K1198" s="32"/>
      <c r="L1198" s="32"/>
      <c r="M1198" s="148">
        <v>2000</v>
      </c>
      <c r="N1198" s="148">
        <v>5000</v>
      </c>
      <c r="O1198" s="132"/>
      <c r="P1198" s="33"/>
      <c r="Q1198" s="34"/>
      <c r="R1198" s="8" t="s">
        <v>264</v>
      </c>
      <c r="S1198" s="8" t="s">
        <v>236</v>
      </c>
      <c r="T1198" s="39">
        <v>44292</v>
      </c>
      <c r="U1198" s="6" t="s">
        <v>237</v>
      </c>
      <c r="V1198" s="4" t="s">
        <v>238</v>
      </c>
      <c r="W1198" s="5" t="s">
        <v>4348</v>
      </c>
    </row>
    <row r="1199" spans="2:23">
      <c r="B1199" s="85">
        <v>1195</v>
      </c>
      <c r="C1199" s="6" t="s">
        <v>4280</v>
      </c>
      <c r="D1199" s="6" t="s">
        <v>223</v>
      </c>
      <c r="E1199" s="6" t="s">
        <v>37</v>
      </c>
      <c r="F1199" s="53">
        <v>44292</v>
      </c>
      <c r="G1199" s="6" t="s">
        <v>1207</v>
      </c>
      <c r="H1199" s="53">
        <v>44292</v>
      </c>
      <c r="I1199" s="60" t="s">
        <v>4300</v>
      </c>
      <c r="J1199" s="60" t="s">
        <v>4301</v>
      </c>
      <c r="K1199" s="32">
        <v>1</v>
      </c>
      <c r="L1199" s="32">
        <v>300000</v>
      </c>
      <c r="M1199" s="148">
        <v>300000</v>
      </c>
      <c r="N1199" s="148">
        <f>M1199*1.1</f>
        <v>330000</v>
      </c>
      <c r="O1199" s="132"/>
      <c r="P1199" s="33"/>
      <c r="Q1199" s="34"/>
      <c r="R1199" s="8" t="s">
        <v>4294</v>
      </c>
      <c r="S1199" s="39">
        <v>44294</v>
      </c>
      <c r="T1199" s="39">
        <v>44301</v>
      </c>
      <c r="U1199" s="6" t="s">
        <v>759</v>
      </c>
      <c r="V1199" s="4" t="s">
        <v>4349</v>
      </c>
      <c r="W1199" s="5" t="s">
        <v>4350</v>
      </c>
    </row>
    <row r="1200" spans="2:23">
      <c r="B1200" s="85">
        <v>1196</v>
      </c>
      <c r="C1200" s="6" t="s">
        <v>4280</v>
      </c>
      <c r="D1200" s="6" t="s">
        <v>219</v>
      </c>
      <c r="E1200" s="6" t="s">
        <v>37</v>
      </c>
      <c r="F1200" s="53">
        <v>44289</v>
      </c>
      <c r="G1200" s="6" t="s">
        <v>1443</v>
      </c>
      <c r="H1200" s="53">
        <v>44292</v>
      </c>
      <c r="I1200" s="60" t="s">
        <v>4302</v>
      </c>
      <c r="J1200" s="60" t="s">
        <v>4303</v>
      </c>
      <c r="K1200" s="32"/>
      <c r="L1200" s="32"/>
      <c r="M1200" s="148">
        <v>18640</v>
      </c>
      <c r="N1200" s="148">
        <v>21640</v>
      </c>
      <c r="O1200" s="132"/>
      <c r="P1200" s="33"/>
      <c r="Q1200" s="34"/>
      <c r="R1200" s="8" t="s">
        <v>4304</v>
      </c>
      <c r="S1200" s="8" t="s">
        <v>236</v>
      </c>
      <c r="T1200" s="39">
        <v>44292</v>
      </c>
      <c r="U1200" s="6" t="s">
        <v>237</v>
      </c>
      <c r="V1200" s="4" t="s">
        <v>238</v>
      </c>
      <c r="W1200" s="5" t="s">
        <v>4351</v>
      </c>
    </row>
    <row r="1201" spans="2:23">
      <c r="B1201" s="85">
        <v>1197</v>
      </c>
      <c r="C1201" s="6" t="s">
        <v>2257</v>
      </c>
      <c r="D1201" s="6" t="s">
        <v>219</v>
      </c>
      <c r="E1201" s="6" t="s">
        <v>21</v>
      </c>
      <c r="F1201" s="53">
        <v>44292</v>
      </c>
      <c r="G1201" s="6" t="s">
        <v>2747</v>
      </c>
      <c r="H1201" s="53">
        <v>44293</v>
      </c>
      <c r="I1201" s="60" t="s">
        <v>4305</v>
      </c>
      <c r="J1201" s="60" t="s">
        <v>4306</v>
      </c>
      <c r="K1201" s="32"/>
      <c r="L1201" s="32"/>
      <c r="M1201" s="148"/>
      <c r="N1201" s="148">
        <v>91730</v>
      </c>
      <c r="O1201" s="132"/>
      <c r="P1201" s="33"/>
      <c r="Q1201" s="34"/>
      <c r="R1201" s="8" t="s">
        <v>302</v>
      </c>
      <c r="S1201" s="8" t="s">
        <v>236</v>
      </c>
      <c r="T1201" s="39">
        <v>44293</v>
      </c>
      <c r="U1201" s="6" t="s">
        <v>237</v>
      </c>
      <c r="V1201" s="4" t="s">
        <v>238</v>
      </c>
      <c r="W1201" s="5" t="s">
        <v>4352</v>
      </c>
    </row>
    <row r="1202" spans="2:23">
      <c r="B1202" s="85">
        <v>1198</v>
      </c>
      <c r="C1202" s="6" t="s">
        <v>2257</v>
      </c>
      <c r="D1202" s="6" t="s">
        <v>223</v>
      </c>
      <c r="E1202" s="6" t="s">
        <v>37</v>
      </c>
      <c r="F1202" s="53">
        <v>44292</v>
      </c>
      <c r="G1202" s="6" t="s">
        <v>2943</v>
      </c>
      <c r="H1202" s="53">
        <v>44292</v>
      </c>
      <c r="I1202" s="60" t="s">
        <v>4307</v>
      </c>
      <c r="J1202" s="60" t="s">
        <v>4308</v>
      </c>
      <c r="K1202" s="32">
        <v>10</v>
      </c>
      <c r="L1202" s="32">
        <v>11610</v>
      </c>
      <c r="M1202" s="148">
        <v>116100</v>
      </c>
      <c r="N1202" s="148">
        <v>116100</v>
      </c>
      <c r="O1202" s="132"/>
      <c r="P1202" s="33"/>
      <c r="Q1202" s="34"/>
      <c r="R1202" s="8" t="s">
        <v>625</v>
      </c>
      <c r="S1202" s="8" t="s">
        <v>344</v>
      </c>
      <c r="T1202" s="39">
        <v>44292</v>
      </c>
      <c r="U1202" s="6" t="s">
        <v>270</v>
      </c>
      <c r="V1202" s="4" t="s">
        <v>2728</v>
      </c>
      <c r="W1202" s="5" t="s">
        <v>4353</v>
      </c>
    </row>
    <row r="1203" spans="2:23">
      <c r="B1203" s="85">
        <v>1199</v>
      </c>
      <c r="C1203" s="6" t="s">
        <v>2257</v>
      </c>
      <c r="D1203" s="6" t="s">
        <v>223</v>
      </c>
      <c r="E1203" s="6" t="s">
        <v>37</v>
      </c>
      <c r="F1203" s="53">
        <v>44292</v>
      </c>
      <c r="G1203" s="6" t="s">
        <v>2943</v>
      </c>
      <c r="H1203" s="53">
        <v>44292</v>
      </c>
      <c r="I1203" s="60" t="s">
        <v>4307</v>
      </c>
      <c r="J1203" s="60" t="s">
        <v>4309</v>
      </c>
      <c r="K1203" s="32">
        <v>1</v>
      </c>
      <c r="L1203" s="32">
        <v>95000</v>
      </c>
      <c r="M1203" s="148">
        <v>95000</v>
      </c>
      <c r="N1203" s="148">
        <v>95000</v>
      </c>
      <c r="O1203" s="132"/>
      <c r="P1203" s="33"/>
      <c r="Q1203" s="34"/>
      <c r="R1203" s="8" t="s">
        <v>293</v>
      </c>
      <c r="S1203" s="8" t="s">
        <v>344</v>
      </c>
      <c r="T1203" s="39">
        <v>44292</v>
      </c>
      <c r="U1203" s="6" t="s">
        <v>270</v>
      </c>
      <c r="V1203" s="4" t="s">
        <v>2728</v>
      </c>
      <c r="W1203" s="5" t="s">
        <v>5338</v>
      </c>
    </row>
    <row r="1204" spans="2:23">
      <c r="B1204" s="85">
        <v>1200</v>
      </c>
      <c r="C1204" s="6" t="s">
        <v>3979</v>
      </c>
      <c r="D1204" s="6" t="s">
        <v>219</v>
      </c>
      <c r="E1204" s="6" t="s">
        <v>37</v>
      </c>
      <c r="F1204" s="53">
        <v>44293</v>
      </c>
      <c r="G1204" s="6" t="s">
        <v>3605</v>
      </c>
      <c r="H1204" s="53">
        <v>44293</v>
      </c>
      <c r="I1204" s="60" t="s">
        <v>4131</v>
      </c>
      <c r="J1204" s="60" t="s">
        <v>4310</v>
      </c>
      <c r="K1204" s="32"/>
      <c r="L1204" s="32"/>
      <c r="M1204" s="148">
        <v>16800</v>
      </c>
      <c r="N1204" s="148">
        <v>19300</v>
      </c>
      <c r="O1204" s="132"/>
      <c r="P1204" s="33"/>
      <c r="Q1204" s="34"/>
      <c r="R1204" s="8" t="s">
        <v>625</v>
      </c>
      <c r="S1204" s="8" t="s">
        <v>344</v>
      </c>
      <c r="T1204" s="39">
        <v>44293</v>
      </c>
      <c r="U1204" s="6" t="s">
        <v>270</v>
      </c>
      <c r="V1204" s="4" t="s">
        <v>2728</v>
      </c>
      <c r="W1204" s="5" t="s">
        <v>4354</v>
      </c>
    </row>
    <row r="1205" spans="2:23">
      <c r="B1205" s="85">
        <v>1201</v>
      </c>
      <c r="C1205" s="6" t="s">
        <v>2257</v>
      </c>
      <c r="D1205" s="6" t="s">
        <v>219</v>
      </c>
      <c r="E1205" s="6" t="s">
        <v>21</v>
      </c>
      <c r="F1205" s="53">
        <v>44286</v>
      </c>
      <c r="G1205" s="6" t="s">
        <v>178</v>
      </c>
      <c r="H1205" s="53">
        <v>44293</v>
      </c>
      <c r="I1205" s="60" t="s">
        <v>4355</v>
      </c>
      <c r="J1205" s="60" t="s">
        <v>4356</v>
      </c>
      <c r="K1205" s="32"/>
      <c r="L1205" s="32"/>
      <c r="M1205" s="148">
        <v>1370700</v>
      </c>
      <c r="N1205" s="148">
        <f>M1205*1.1</f>
        <v>1507770.0000000002</v>
      </c>
      <c r="O1205" s="132"/>
      <c r="P1205" s="33"/>
      <c r="Q1205" s="34"/>
      <c r="R1205" s="8" t="s">
        <v>1246</v>
      </c>
      <c r="S1205" s="39">
        <v>44295</v>
      </c>
      <c r="T1205" s="39">
        <v>44347</v>
      </c>
      <c r="U1205" s="6" t="s">
        <v>257</v>
      </c>
      <c r="V1205" s="4" t="s">
        <v>5339</v>
      </c>
      <c r="W1205" s="5" t="s">
        <v>4357</v>
      </c>
    </row>
    <row r="1206" spans="2:23">
      <c r="B1206" s="85">
        <v>1202</v>
      </c>
      <c r="C1206" s="6" t="s">
        <v>3979</v>
      </c>
      <c r="D1206" s="6" t="s">
        <v>219</v>
      </c>
      <c r="E1206" s="6" t="s">
        <v>21</v>
      </c>
      <c r="F1206" s="53">
        <v>44294</v>
      </c>
      <c r="G1206" s="6" t="s">
        <v>4358</v>
      </c>
      <c r="H1206" s="53">
        <v>44295</v>
      </c>
      <c r="I1206" s="60" t="s">
        <v>4359</v>
      </c>
      <c r="J1206" s="60" t="s">
        <v>4360</v>
      </c>
      <c r="K1206" s="32"/>
      <c r="L1206" s="32"/>
      <c r="M1206" s="148">
        <v>30000</v>
      </c>
      <c r="N1206" s="148">
        <f t="shared" ref="N1206:N1207" si="44">M1206*1.1</f>
        <v>33000</v>
      </c>
      <c r="O1206" s="132"/>
      <c r="P1206" s="33"/>
      <c r="Q1206" s="34"/>
      <c r="R1206" s="8" t="s">
        <v>1246</v>
      </c>
      <c r="S1206" s="39">
        <v>44295</v>
      </c>
      <c r="T1206" s="39">
        <v>44347</v>
      </c>
      <c r="U1206" s="6" t="s">
        <v>257</v>
      </c>
      <c r="V1206" s="4" t="s">
        <v>5340</v>
      </c>
      <c r="W1206" s="5" t="s">
        <v>4361</v>
      </c>
    </row>
    <row r="1207" spans="2:23">
      <c r="B1207" s="85">
        <v>1203</v>
      </c>
      <c r="C1207" s="6" t="s">
        <v>3979</v>
      </c>
      <c r="D1207" s="6" t="s">
        <v>219</v>
      </c>
      <c r="E1207" s="6" t="s">
        <v>21</v>
      </c>
      <c r="F1207" s="53">
        <v>44294</v>
      </c>
      <c r="G1207" s="6" t="s">
        <v>4358</v>
      </c>
      <c r="H1207" s="53">
        <v>44295</v>
      </c>
      <c r="I1207" s="60" t="s">
        <v>4362</v>
      </c>
      <c r="J1207" s="60" t="s">
        <v>4363</v>
      </c>
      <c r="K1207" s="32"/>
      <c r="L1207" s="32"/>
      <c r="M1207" s="148">
        <v>108000</v>
      </c>
      <c r="N1207" s="148">
        <f t="shared" si="44"/>
        <v>118800.00000000001</v>
      </c>
      <c r="O1207" s="132"/>
      <c r="P1207" s="33"/>
      <c r="Q1207" s="34"/>
      <c r="R1207" s="8" t="s">
        <v>1246</v>
      </c>
      <c r="S1207" s="39">
        <v>44295</v>
      </c>
      <c r="T1207" s="39">
        <v>44347</v>
      </c>
      <c r="U1207" s="6" t="s">
        <v>257</v>
      </c>
      <c r="V1207" s="4" t="s">
        <v>5341</v>
      </c>
      <c r="W1207" s="5" t="s">
        <v>5342</v>
      </c>
    </row>
    <row r="1208" spans="2:23">
      <c r="B1208" s="87">
        <v>1204</v>
      </c>
      <c r="C1208" s="69" t="s">
        <v>4230</v>
      </c>
      <c r="D1208" s="69" t="s">
        <v>219</v>
      </c>
      <c r="E1208" s="69" t="s">
        <v>21</v>
      </c>
      <c r="F1208" s="70">
        <v>44294</v>
      </c>
      <c r="G1208" s="69" t="s">
        <v>2404</v>
      </c>
      <c r="H1208" s="70">
        <v>44299</v>
      </c>
      <c r="I1208" s="71" t="s">
        <v>4364</v>
      </c>
      <c r="J1208" s="71" t="s">
        <v>4365</v>
      </c>
      <c r="K1208" s="72"/>
      <c r="L1208" s="72"/>
      <c r="M1208" s="147">
        <v>901605</v>
      </c>
      <c r="N1208" s="147">
        <v>0</v>
      </c>
      <c r="O1208" s="135"/>
      <c r="P1208" s="73"/>
      <c r="Q1208" s="74"/>
      <c r="R1208" s="75" t="s">
        <v>317</v>
      </c>
      <c r="S1208" s="75" t="s">
        <v>236</v>
      </c>
      <c r="T1208" s="76" t="s">
        <v>272</v>
      </c>
      <c r="U1208" s="69" t="s">
        <v>237</v>
      </c>
      <c r="V1208" s="78" t="s">
        <v>2728</v>
      </c>
      <c r="W1208" s="79"/>
    </row>
    <row r="1209" spans="2:23">
      <c r="B1209" s="85">
        <v>1205</v>
      </c>
      <c r="C1209" s="6" t="s">
        <v>3982</v>
      </c>
      <c r="D1209" s="6" t="s">
        <v>219</v>
      </c>
      <c r="E1209" s="6" t="s">
        <v>21</v>
      </c>
      <c r="F1209" s="53">
        <v>44295</v>
      </c>
      <c r="G1209" s="6" t="s">
        <v>3936</v>
      </c>
      <c r="H1209" s="53">
        <v>44295</v>
      </c>
      <c r="I1209" s="60" t="s">
        <v>4366</v>
      </c>
      <c r="J1209" s="60" t="s">
        <v>4367</v>
      </c>
      <c r="K1209" s="32"/>
      <c r="L1209" s="32"/>
      <c r="M1209" s="148">
        <v>31982</v>
      </c>
      <c r="N1209" s="148">
        <f>M1209*1.1</f>
        <v>35180.200000000004</v>
      </c>
      <c r="O1209" s="132"/>
      <c r="P1209" s="33"/>
      <c r="Q1209" s="34"/>
      <c r="R1209" s="8" t="s">
        <v>4368</v>
      </c>
      <c r="S1209" s="39">
        <v>44299</v>
      </c>
      <c r="T1209" s="39">
        <v>44298</v>
      </c>
      <c r="U1209" s="6" t="s">
        <v>759</v>
      </c>
      <c r="V1209" s="4" t="s">
        <v>4369</v>
      </c>
      <c r="W1209" s="5"/>
    </row>
    <row r="1210" spans="2:23">
      <c r="B1210" s="87">
        <v>1206</v>
      </c>
      <c r="C1210" s="69" t="s">
        <v>3982</v>
      </c>
      <c r="D1210" s="69" t="s">
        <v>219</v>
      </c>
      <c r="E1210" s="69" t="s">
        <v>21</v>
      </c>
      <c r="F1210" s="70">
        <v>44295</v>
      </c>
      <c r="G1210" s="69" t="s">
        <v>3936</v>
      </c>
      <c r="H1210" s="70">
        <v>44295</v>
      </c>
      <c r="I1210" s="71" t="s">
        <v>4366</v>
      </c>
      <c r="J1210" s="71" t="s">
        <v>4370</v>
      </c>
      <c r="K1210" s="72"/>
      <c r="L1210" s="72"/>
      <c r="M1210" s="147"/>
      <c r="N1210" s="147">
        <v>0</v>
      </c>
      <c r="O1210" s="135"/>
      <c r="P1210" s="73"/>
      <c r="Q1210" s="74"/>
      <c r="R1210" s="75" t="s">
        <v>625</v>
      </c>
      <c r="S1210" s="75" t="s">
        <v>236</v>
      </c>
      <c r="T1210" s="76" t="s">
        <v>272</v>
      </c>
      <c r="U1210" s="69" t="s">
        <v>237</v>
      </c>
      <c r="V1210" s="78" t="s">
        <v>2728</v>
      </c>
      <c r="W1210" s="79"/>
    </row>
    <row r="1211" spans="2:23">
      <c r="B1211" s="85">
        <v>1207</v>
      </c>
      <c r="C1211" s="6" t="s">
        <v>4230</v>
      </c>
      <c r="D1211" s="6" t="s">
        <v>219</v>
      </c>
      <c r="E1211" s="6" t="s">
        <v>319</v>
      </c>
      <c r="F1211" s="53">
        <v>44294</v>
      </c>
      <c r="G1211" s="6" t="s">
        <v>2404</v>
      </c>
      <c r="H1211" s="53">
        <v>44312</v>
      </c>
      <c r="I1211" s="60" t="s">
        <v>4371</v>
      </c>
      <c r="J1211" s="60" t="s">
        <v>5425</v>
      </c>
      <c r="K1211" s="32"/>
      <c r="L1211" s="32"/>
      <c r="M1211" s="148">
        <v>3722000</v>
      </c>
      <c r="N1211" s="148">
        <f>M1211*1.1</f>
        <v>4094200.0000000005</v>
      </c>
      <c r="O1211" s="132"/>
      <c r="P1211" s="33"/>
      <c r="Q1211" s="34"/>
      <c r="R1211" s="8" t="s">
        <v>1244</v>
      </c>
      <c r="S1211" s="39">
        <v>44326</v>
      </c>
      <c r="T1211" s="39">
        <v>44377</v>
      </c>
      <c r="U1211" s="6" t="s">
        <v>258</v>
      </c>
      <c r="V1211" s="4" t="s">
        <v>5698</v>
      </c>
      <c r="W1211" s="5" t="s">
        <v>5606</v>
      </c>
    </row>
    <row r="1212" spans="2:23">
      <c r="B1212" s="85">
        <v>1208</v>
      </c>
      <c r="C1212" s="6" t="s">
        <v>4230</v>
      </c>
      <c r="D1212" s="6" t="s">
        <v>219</v>
      </c>
      <c r="E1212" s="6" t="s">
        <v>915</v>
      </c>
      <c r="F1212" s="53">
        <v>44294</v>
      </c>
      <c r="G1212" s="6" t="s">
        <v>2404</v>
      </c>
      <c r="H1212" s="53">
        <v>44298</v>
      </c>
      <c r="I1212" s="60" t="s">
        <v>4372</v>
      </c>
      <c r="J1212" s="60" t="s">
        <v>4373</v>
      </c>
      <c r="K1212" s="32"/>
      <c r="L1212" s="32"/>
      <c r="M1212" s="148">
        <v>2083000</v>
      </c>
      <c r="N1212" s="148">
        <f>M1212*1.1</f>
        <v>2291300</v>
      </c>
      <c r="O1212" s="132"/>
      <c r="P1212" s="33"/>
      <c r="Q1212" s="34"/>
      <c r="R1212" s="8" t="s">
        <v>10</v>
      </c>
      <c r="S1212" s="39">
        <v>44309</v>
      </c>
      <c r="T1212" s="39">
        <v>44344</v>
      </c>
      <c r="U1212" s="6" t="s">
        <v>258</v>
      </c>
      <c r="V1212" s="4" t="s">
        <v>5576</v>
      </c>
      <c r="W1212" s="5" t="s">
        <v>5577</v>
      </c>
    </row>
    <row r="1213" spans="2:23">
      <c r="B1213" s="85">
        <v>1209</v>
      </c>
      <c r="C1213" s="6" t="s">
        <v>3982</v>
      </c>
      <c r="D1213" s="6" t="s">
        <v>219</v>
      </c>
      <c r="E1213" s="6" t="s">
        <v>21</v>
      </c>
      <c r="F1213" s="53">
        <v>44298</v>
      </c>
      <c r="G1213" s="6" t="s">
        <v>2747</v>
      </c>
      <c r="H1213" s="53">
        <v>44300</v>
      </c>
      <c r="I1213" s="60" t="s">
        <v>4374</v>
      </c>
      <c r="J1213" s="60" t="s">
        <v>4375</v>
      </c>
      <c r="K1213" s="32"/>
      <c r="L1213" s="32"/>
      <c r="M1213" s="148">
        <v>160000</v>
      </c>
      <c r="N1213" s="148">
        <f>M1213*1.1</f>
        <v>176000</v>
      </c>
      <c r="O1213" s="132"/>
      <c r="P1213" s="33"/>
      <c r="Q1213" s="34"/>
      <c r="R1213" s="8" t="s">
        <v>1712</v>
      </c>
      <c r="S1213" s="39">
        <v>44302</v>
      </c>
      <c r="T1213" s="39">
        <v>44347</v>
      </c>
      <c r="U1213" s="6" t="s">
        <v>258</v>
      </c>
      <c r="V1213" s="4" t="s">
        <v>4376</v>
      </c>
      <c r="W1213" s="5" t="s">
        <v>4377</v>
      </c>
    </row>
    <row r="1214" spans="2:23">
      <c r="B1214" s="85">
        <v>1210</v>
      </c>
      <c r="C1214" s="6" t="s">
        <v>3984</v>
      </c>
      <c r="D1214" s="6" t="s">
        <v>219</v>
      </c>
      <c r="E1214" s="6" t="s">
        <v>21</v>
      </c>
      <c r="F1214" s="53">
        <v>44298</v>
      </c>
      <c r="G1214" s="6" t="s">
        <v>3262</v>
      </c>
      <c r="H1214" s="53">
        <v>44298</v>
      </c>
      <c r="I1214" s="60" t="s">
        <v>4378</v>
      </c>
      <c r="J1214" s="60" t="s">
        <v>4379</v>
      </c>
      <c r="K1214" s="32"/>
      <c r="L1214" s="32"/>
      <c r="M1214" s="146">
        <v>15000</v>
      </c>
      <c r="N1214" s="146">
        <v>18000</v>
      </c>
      <c r="O1214" s="132"/>
      <c r="P1214" s="33"/>
      <c r="Q1214" s="34"/>
      <c r="R1214" s="8" t="s">
        <v>264</v>
      </c>
      <c r="S1214" s="8" t="s">
        <v>236</v>
      </c>
      <c r="T1214" s="39">
        <v>44298</v>
      </c>
      <c r="U1214" s="6" t="s">
        <v>237</v>
      </c>
      <c r="V1214" s="4" t="s">
        <v>2728</v>
      </c>
      <c r="W1214" s="5" t="s">
        <v>5343</v>
      </c>
    </row>
    <row r="1215" spans="2:23">
      <c r="B1215" s="85">
        <v>1211</v>
      </c>
      <c r="C1215" s="6" t="s">
        <v>1298</v>
      </c>
      <c r="D1215" s="6" t="s">
        <v>219</v>
      </c>
      <c r="E1215" s="6" t="s">
        <v>915</v>
      </c>
      <c r="F1215" s="53">
        <v>44298</v>
      </c>
      <c r="G1215" s="6" t="s">
        <v>739</v>
      </c>
      <c r="H1215" s="53">
        <v>44298</v>
      </c>
      <c r="I1215" s="60" t="s">
        <v>4380</v>
      </c>
      <c r="J1215" s="60" t="s">
        <v>4381</v>
      </c>
      <c r="K1215" s="32"/>
      <c r="L1215" s="32"/>
      <c r="M1215" s="148">
        <v>5565000</v>
      </c>
      <c r="N1215" s="148">
        <f t="shared" ref="N1215:N1223" si="45">M1215*1.1</f>
        <v>6121500.0000000009</v>
      </c>
      <c r="O1215" s="132"/>
      <c r="P1215" s="33"/>
      <c r="Q1215" s="34"/>
      <c r="R1215" s="8" t="s">
        <v>1300</v>
      </c>
      <c r="S1215" s="39">
        <v>44347</v>
      </c>
      <c r="T1215" s="39">
        <v>44344</v>
      </c>
      <c r="U1215" s="6" t="s">
        <v>257</v>
      </c>
      <c r="V1215" s="4" t="s">
        <v>5830</v>
      </c>
      <c r="W1215" s="5" t="s">
        <v>5745</v>
      </c>
    </row>
    <row r="1216" spans="2:23">
      <c r="B1216" s="85">
        <v>1212</v>
      </c>
      <c r="C1216" s="6" t="s">
        <v>4280</v>
      </c>
      <c r="D1216" s="6" t="s">
        <v>219</v>
      </c>
      <c r="E1216" s="6" t="s">
        <v>21</v>
      </c>
      <c r="F1216" s="53">
        <v>44298</v>
      </c>
      <c r="G1216" s="6" t="s">
        <v>1207</v>
      </c>
      <c r="H1216" s="53">
        <v>44298</v>
      </c>
      <c r="I1216" s="60" t="s">
        <v>4382</v>
      </c>
      <c r="J1216" s="60" t="s">
        <v>4383</v>
      </c>
      <c r="K1216" s="32">
        <v>3</v>
      </c>
      <c r="L1216" s="32">
        <v>30000</v>
      </c>
      <c r="M1216" s="148">
        <v>90000</v>
      </c>
      <c r="N1216" s="148">
        <f t="shared" si="45"/>
        <v>99000.000000000015</v>
      </c>
      <c r="O1216" s="132"/>
      <c r="P1216" s="33"/>
      <c r="Q1216" s="34"/>
      <c r="R1216" s="8" t="s">
        <v>1244</v>
      </c>
      <c r="S1216" s="39">
        <v>44298</v>
      </c>
      <c r="T1216" s="39">
        <v>44347</v>
      </c>
      <c r="U1216" s="6" t="s">
        <v>257</v>
      </c>
      <c r="V1216" s="4" t="s">
        <v>4384</v>
      </c>
      <c r="W1216" s="5" t="s">
        <v>4385</v>
      </c>
    </row>
    <row r="1217" spans="2:23">
      <c r="B1217" s="85">
        <v>1213</v>
      </c>
      <c r="C1217" s="6" t="s">
        <v>4280</v>
      </c>
      <c r="D1217" s="6" t="s">
        <v>219</v>
      </c>
      <c r="E1217" s="6" t="s">
        <v>21</v>
      </c>
      <c r="F1217" s="53">
        <v>44298</v>
      </c>
      <c r="G1217" s="6" t="s">
        <v>1207</v>
      </c>
      <c r="H1217" s="53">
        <v>44298</v>
      </c>
      <c r="I1217" s="62" t="s">
        <v>4386</v>
      </c>
      <c r="J1217" s="60" t="s">
        <v>4387</v>
      </c>
      <c r="K1217" s="32"/>
      <c r="L1217" s="32"/>
      <c r="M1217" s="148">
        <v>196000</v>
      </c>
      <c r="N1217" s="148">
        <f t="shared" si="45"/>
        <v>215600.00000000003</v>
      </c>
      <c r="O1217" s="132"/>
      <c r="P1217" s="33"/>
      <c r="Q1217" s="34"/>
      <c r="R1217" s="8" t="s">
        <v>1244</v>
      </c>
      <c r="S1217" s="39">
        <v>44298</v>
      </c>
      <c r="T1217" s="39">
        <v>44347</v>
      </c>
      <c r="U1217" s="6" t="s">
        <v>257</v>
      </c>
      <c r="V1217" s="4" t="s">
        <v>4388</v>
      </c>
      <c r="W1217" s="5" t="s">
        <v>4389</v>
      </c>
    </row>
    <row r="1218" spans="2:23">
      <c r="B1218" s="85">
        <v>1214</v>
      </c>
      <c r="C1218" s="6" t="s">
        <v>1298</v>
      </c>
      <c r="D1218" s="6" t="s">
        <v>219</v>
      </c>
      <c r="E1218" s="6" t="s">
        <v>915</v>
      </c>
      <c r="F1218" s="53">
        <v>44298</v>
      </c>
      <c r="G1218" s="6" t="s">
        <v>739</v>
      </c>
      <c r="H1218" s="53">
        <v>44298</v>
      </c>
      <c r="I1218" s="60" t="s">
        <v>4390</v>
      </c>
      <c r="J1218" s="60" t="s">
        <v>2188</v>
      </c>
      <c r="K1218" s="32"/>
      <c r="L1218" s="32"/>
      <c r="M1218" s="148">
        <v>2435000</v>
      </c>
      <c r="N1218" s="148">
        <f t="shared" si="45"/>
        <v>2678500</v>
      </c>
      <c r="O1218" s="132"/>
      <c r="P1218" s="33"/>
      <c r="Q1218" s="34"/>
      <c r="R1218" s="8" t="s">
        <v>2663</v>
      </c>
      <c r="S1218" s="39">
        <v>44330</v>
      </c>
      <c r="T1218" s="39">
        <v>44344</v>
      </c>
      <c r="U1218" s="6" t="s">
        <v>257</v>
      </c>
      <c r="V1218" s="4" t="s">
        <v>5689</v>
      </c>
      <c r="W1218" s="5" t="s">
        <v>5690</v>
      </c>
    </row>
    <row r="1219" spans="2:23">
      <c r="B1219" s="85">
        <v>1215</v>
      </c>
      <c r="C1219" s="6" t="s">
        <v>4067</v>
      </c>
      <c r="D1219" s="6" t="s">
        <v>219</v>
      </c>
      <c r="E1219" s="6" t="s">
        <v>319</v>
      </c>
      <c r="F1219" s="53">
        <v>44298</v>
      </c>
      <c r="G1219" s="6" t="s">
        <v>329</v>
      </c>
      <c r="H1219" s="53">
        <v>44298</v>
      </c>
      <c r="I1219" s="60" t="s">
        <v>4391</v>
      </c>
      <c r="J1219" s="60" t="s">
        <v>4392</v>
      </c>
      <c r="K1219" s="32">
        <v>120</v>
      </c>
      <c r="L1219" s="32"/>
      <c r="M1219" s="148">
        <v>76200</v>
      </c>
      <c r="N1219" s="148">
        <f t="shared" si="45"/>
        <v>83820</v>
      </c>
      <c r="O1219" s="132"/>
      <c r="P1219" s="33"/>
      <c r="Q1219" s="34"/>
      <c r="R1219" s="8" t="s">
        <v>377</v>
      </c>
      <c r="S1219" s="8" t="s">
        <v>236</v>
      </c>
      <c r="T1219" s="39">
        <v>44299</v>
      </c>
      <c r="U1219" s="6" t="s">
        <v>237</v>
      </c>
      <c r="V1219" s="4" t="s">
        <v>4393</v>
      </c>
      <c r="W1219" s="5" t="s">
        <v>5344</v>
      </c>
    </row>
    <row r="1220" spans="2:23">
      <c r="B1220" s="85">
        <v>1216</v>
      </c>
      <c r="C1220" s="6" t="s">
        <v>3984</v>
      </c>
      <c r="D1220" s="6" t="s">
        <v>219</v>
      </c>
      <c r="E1220" s="6" t="s">
        <v>21</v>
      </c>
      <c r="F1220" s="53">
        <v>44298</v>
      </c>
      <c r="G1220" s="6" t="s">
        <v>3262</v>
      </c>
      <c r="H1220" s="53">
        <v>44298</v>
      </c>
      <c r="I1220" s="60" t="s">
        <v>4394</v>
      </c>
      <c r="J1220" s="60" t="s">
        <v>4395</v>
      </c>
      <c r="K1220" s="32"/>
      <c r="L1220" s="32"/>
      <c r="M1220" s="148">
        <v>1010000</v>
      </c>
      <c r="N1220" s="148">
        <f t="shared" si="45"/>
        <v>1111000</v>
      </c>
      <c r="O1220" s="132"/>
      <c r="P1220" s="33"/>
      <c r="Q1220" s="34"/>
      <c r="R1220" s="8" t="s">
        <v>1658</v>
      </c>
      <c r="S1220" s="39">
        <v>44307</v>
      </c>
      <c r="T1220" s="39">
        <v>44347</v>
      </c>
      <c r="U1220" s="6" t="s">
        <v>257</v>
      </c>
      <c r="V1220" s="4" t="s">
        <v>5426</v>
      </c>
      <c r="W1220" s="5" t="s">
        <v>5427</v>
      </c>
    </row>
    <row r="1221" spans="2:23">
      <c r="B1221" s="85">
        <v>1217</v>
      </c>
      <c r="C1221" s="6" t="s">
        <v>4396</v>
      </c>
      <c r="D1221" s="6" t="s">
        <v>219</v>
      </c>
      <c r="E1221" s="6" t="s">
        <v>4227</v>
      </c>
      <c r="F1221" s="53">
        <v>44298</v>
      </c>
      <c r="G1221" s="6" t="s">
        <v>4397</v>
      </c>
      <c r="H1221" s="53">
        <v>44298</v>
      </c>
      <c r="I1221" s="60" t="s">
        <v>4398</v>
      </c>
      <c r="J1221" s="60" t="s">
        <v>5428</v>
      </c>
      <c r="K1221" s="32"/>
      <c r="L1221" s="32"/>
      <c r="M1221" s="148">
        <v>230000</v>
      </c>
      <c r="N1221" s="148">
        <f t="shared" si="45"/>
        <v>253000.00000000003</v>
      </c>
      <c r="O1221" s="132"/>
      <c r="P1221" s="33"/>
      <c r="Q1221" s="34"/>
      <c r="R1221" s="8" t="s">
        <v>1658</v>
      </c>
      <c r="S1221" s="39">
        <v>44307</v>
      </c>
      <c r="T1221" s="169">
        <v>44315</v>
      </c>
      <c r="U1221" s="6" t="s">
        <v>257</v>
      </c>
      <c r="V1221" s="4" t="s">
        <v>5429</v>
      </c>
      <c r="W1221" s="5" t="s">
        <v>5430</v>
      </c>
    </row>
    <row r="1222" spans="2:23">
      <c r="B1222" s="85">
        <v>1218</v>
      </c>
      <c r="C1222" s="6" t="s">
        <v>4204</v>
      </c>
      <c r="D1222" s="6" t="s">
        <v>219</v>
      </c>
      <c r="E1222" s="6" t="s">
        <v>21</v>
      </c>
      <c r="F1222" s="53">
        <v>44298</v>
      </c>
      <c r="G1222" s="6" t="s">
        <v>1207</v>
      </c>
      <c r="H1222" s="53">
        <v>44299</v>
      </c>
      <c r="I1222" s="60" t="s">
        <v>4399</v>
      </c>
      <c r="J1222" s="60" t="s">
        <v>4400</v>
      </c>
      <c r="K1222" s="32"/>
      <c r="L1222" s="32"/>
      <c r="M1222" s="148">
        <v>3168000</v>
      </c>
      <c r="N1222" s="148">
        <f t="shared" si="45"/>
        <v>3484800.0000000005</v>
      </c>
      <c r="O1222" s="132"/>
      <c r="P1222" s="33"/>
      <c r="Q1222" s="34"/>
      <c r="R1222" s="8" t="s">
        <v>1244</v>
      </c>
      <c r="S1222" s="39">
        <v>44307</v>
      </c>
      <c r="T1222" s="39">
        <v>44347</v>
      </c>
      <c r="U1222" s="6" t="s">
        <v>257</v>
      </c>
      <c r="V1222" s="4" t="s">
        <v>5431</v>
      </c>
      <c r="W1222" s="5" t="s">
        <v>5432</v>
      </c>
    </row>
    <row r="1223" spans="2:23">
      <c r="B1223" s="85">
        <v>1219</v>
      </c>
      <c r="C1223" s="6" t="s">
        <v>4401</v>
      </c>
      <c r="D1223" s="6" t="s">
        <v>219</v>
      </c>
      <c r="E1223" s="6" t="s">
        <v>319</v>
      </c>
      <c r="F1223" s="53">
        <v>44298</v>
      </c>
      <c r="G1223" s="6" t="s">
        <v>4397</v>
      </c>
      <c r="H1223" s="53">
        <v>44299</v>
      </c>
      <c r="I1223" s="60" t="s">
        <v>4402</v>
      </c>
      <c r="J1223" s="60" t="s">
        <v>2223</v>
      </c>
      <c r="K1223" s="32"/>
      <c r="L1223" s="32"/>
      <c r="M1223" s="148">
        <v>600000</v>
      </c>
      <c r="N1223" s="148">
        <f t="shared" si="45"/>
        <v>660000</v>
      </c>
      <c r="O1223" s="132"/>
      <c r="P1223" s="33"/>
      <c r="Q1223" s="34"/>
      <c r="R1223" s="8" t="s">
        <v>1181</v>
      </c>
      <c r="S1223" s="39">
        <v>44309</v>
      </c>
      <c r="T1223" s="39">
        <v>44347</v>
      </c>
      <c r="U1223" s="6" t="s">
        <v>257</v>
      </c>
      <c r="V1223" s="4" t="s">
        <v>5433</v>
      </c>
      <c r="W1223" s="5" t="s">
        <v>5434</v>
      </c>
    </row>
    <row r="1224" spans="2:23">
      <c r="B1224" s="85">
        <v>1220</v>
      </c>
      <c r="C1224" s="6" t="s">
        <v>4204</v>
      </c>
      <c r="D1224" s="6" t="s">
        <v>219</v>
      </c>
      <c r="E1224" s="6" t="s">
        <v>21</v>
      </c>
      <c r="F1224" s="53">
        <v>44299</v>
      </c>
      <c r="G1224" s="6" t="s">
        <v>15</v>
      </c>
      <c r="H1224" s="53">
        <v>44301</v>
      </c>
      <c r="I1224" s="60" t="s">
        <v>4403</v>
      </c>
      <c r="J1224" s="60" t="s">
        <v>4404</v>
      </c>
      <c r="K1224" s="32"/>
      <c r="L1224" s="32"/>
      <c r="M1224" s="148">
        <v>1840000</v>
      </c>
      <c r="N1224" s="148">
        <f>M1224*1.1</f>
        <v>2024000.0000000002</v>
      </c>
      <c r="O1224" s="132"/>
      <c r="P1224" s="33"/>
      <c r="Q1224" s="34"/>
      <c r="R1224" s="8" t="s">
        <v>1712</v>
      </c>
      <c r="S1224" s="39">
        <v>44316</v>
      </c>
      <c r="T1224" s="39">
        <v>44347</v>
      </c>
      <c r="U1224" s="6" t="s">
        <v>257</v>
      </c>
      <c r="V1224" s="4" t="s">
        <v>5591</v>
      </c>
      <c r="W1224" s="5" t="s">
        <v>5592</v>
      </c>
    </row>
    <row r="1225" spans="2:23">
      <c r="B1225" s="85">
        <v>1221</v>
      </c>
      <c r="C1225" s="6" t="s">
        <v>3982</v>
      </c>
      <c r="D1225" s="6" t="s">
        <v>219</v>
      </c>
      <c r="E1225" s="6" t="s">
        <v>21</v>
      </c>
      <c r="F1225" s="53">
        <v>44301</v>
      </c>
      <c r="G1225" s="6" t="s">
        <v>3936</v>
      </c>
      <c r="H1225" s="53">
        <v>44301</v>
      </c>
      <c r="I1225" s="60" t="s">
        <v>4405</v>
      </c>
      <c r="J1225" s="60" t="s">
        <v>4370</v>
      </c>
      <c r="K1225" s="32"/>
      <c r="L1225" s="32"/>
      <c r="M1225" s="146"/>
      <c r="N1225" s="146">
        <v>143360</v>
      </c>
      <c r="O1225" s="132"/>
      <c r="P1225" s="33"/>
      <c r="Q1225" s="34"/>
      <c r="R1225" s="8" t="s">
        <v>4406</v>
      </c>
      <c r="S1225" s="8" t="s">
        <v>236</v>
      </c>
      <c r="T1225" s="39">
        <v>44301</v>
      </c>
      <c r="U1225" s="6" t="s">
        <v>237</v>
      </c>
      <c r="V1225" s="4" t="s">
        <v>238</v>
      </c>
      <c r="W1225" s="5" t="s">
        <v>5746</v>
      </c>
    </row>
    <row r="1226" spans="2:23">
      <c r="B1226" s="85">
        <v>1222</v>
      </c>
      <c r="C1226" s="6" t="s">
        <v>4230</v>
      </c>
      <c r="D1226" s="6" t="s">
        <v>219</v>
      </c>
      <c r="E1226" s="6" t="s">
        <v>21</v>
      </c>
      <c r="F1226" s="53">
        <v>44301</v>
      </c>
      <c r="G1226" s="6" t="s">
        <v>2404</v>
      </c>
      <c r="H1226" s="53">
        <v>44301</v>
      </c>
      <c r="I1226" s="60" t="s">
        <v>4364</v>
      </c>
      <c r="J1226" s="60" t="s">
        <v>5345</v>
      </c>
      <c r="K1226" s="32"/>
      <c r="L1226" s="32"/>
      <c r="M1226" s="146">
        <v>588250</v>
      </c>
      <c r="N1226" s="146">
        <f>M1226*1.1</f>
        <v>647075</v>
      </c>
      <c r="O1226" s="132"/>
      <c r="P1226" s="33"/>
      <c r="Q1226" s="34"/>
      <c r="R1226" s="8" t="s">
        <v>317</v>
      </c>
      <c r="S1226" s="8" t="s">
        <v>236</v>
      </c>
      <c r="T1226" s="39">
        <v>44301</v>
      </c>
      <c r="U1226" s="6" t="s">
        <v>237</v>
      </c>
      <c r="V1226" s="4" t="s">
        <v>238</v>
      </c>
      <c r="W1226" s="5" t="s">
        <v>5519</v>
      </c>
    </row>
    <row r="1227" spans="2:23">
      <c r="B1227" s="85">
        <v>1223</v>
      </c>
      <c r="C1227" s="6" t="s">
        <v>4139</v>
      </c>
      <c r="D1227" s="6" t="s">
        <v>219</v>
      </c>
      <c r="E1227" s="6" t="s">
        <v>4128</v>
      </c>
      <c r="F1227" s="53">
        <v>44301</v>
      </c>
      <c r="G1227" s="6" t="s">
        <v>655</v>
      </c>
      <c r="H1227" s="53">
        <v>44301</v>
      </c>
      <c r="I1227" s="60" t="s">
        <v>4407</v>
      </c>
      <c r="J1227" s="60" t="s">
        <v>799</v>
      </c>
      <c r="K1227" s="32">
        <v>1</v>
      </c>
      <c r="L1227" s="32">
        <v>213000</v>
      </c>
      <c r="M1227" s="148">
        <v>213000</v>
      </c>
      <c r="N1227" s="148">
        <f>M1227*1.1</f>
        <v>234300.00000000003</v>
      </c>
      <c r="O1227" s="132"/>
      <c r="P1227" s="33"/>
      <c r="Q1227" s="34"/>
      <c r="R1227" s="8" t="s">
        <v>1477</v>
      </c>
      <c r="S1227" s="39">
        <v>44302</v>
      </c>
      <c r="T1227" s="39">
        <v>44315</v>
      </c>
      <c r="U1227" s="6" t="s">
        <v>257</v>
      </c>
      <c r="V1227" s="4" t="s">
        <v>5346</v>
      </c>
      <c r="W1227" s="5" t="s">
        <v>5347</v>
      </c>
    </row>
    <row r="1228" spans="2:23">
      <c r="B1228" s="85">
        <v>1224</v>
      </c>
      <c r="C1228" s="6" t="s">
        <v>4139</v>
      </c>
      <c r="D1228" s="6" t="s">
        <v>219</v>
      </c>
      <c r="E1228" s="6" t="s">
        <v>319</v>
      </c>
      <c r="F1228" s="53">
        <v>44301</v>
      </c>
      <c r="G1228" s="6" t="s">
        <v>655</v>
      </c>
      <c r="H1228" s="53">
        <v>44301</v>
      </c>
      <c r="I1228" s="60" t="s">
        <v>4407</v>
      </c>
      <c r="J1228" s="60" t="s">
        <v>4210</v>
      </c>
      <c r="K1228" s="32"/>
      <c r="L1228" s="32"/>
      <c r="M1228" s="148"/>
      <c r="N1228" s="148">
        <v>335000</v>
      </c>
      <c r="O1228" s="132"/>
      <c r="P1228" s="33"/>
      <c r="Q1228" s="34"/>
      <c r="R1228" s="8" t="s">
        <v>293</v>
      </c>
      <c r="S1228" s="8" t="s">
        <v>236</v>
      </c>
      <c r="T1228" s="39">
        <v>44302</v>
      </c>
      <c r="U1228" s="6" t="s">
        <v>237</v>
      </c>
      <c r="V1228" s="4" t="s">
        <v>5348</v>
      </c>
      <c r="W1228" s="5" t="s">
        <v>5349</v>
      </c>
    </row>
    <row r="1229" spans="2:23">
      <c r="B1229" s="85">
        <v>1225</v>
      </c>
      <c r="C1229" s="6" t="s">
        <v>1282</v>
      </c>
      <c r="D1229" s="6" t="s">
        <v>219</v>
      </c>
      <c r="E1229" s="6" t="s">
        <v>21</v>
      </c>
      <c r="F1229" s="53">
        <v>44301</v>
      </c>
      <c r="G1229" s="6" t="s">
        <v>2747</v>
      </c>
      <c r="H1229" s="53">
        <v>44301</v>
      </c>
      <c r="I1229" s="60" t="s">
        <v>4408</v>
      </c>
      <c r="J1229" s="60" t="s">
        <v>4409</v>
      </c>
      <c r="K1229" s="32"/>
      <c r="L1229" s="32"/>
      <c r="M1229" s="148"/>
      <c r="N1229" s="148">
        <v>77000</v>
      </c>
      <c r="O1229" s="132"/>
      <c r="P1229" s="33"/>
      <c r="Q1229" s="34"/>
      <c r="R1229" s="8" t="s">
        <v>4410</v>
      </c>
      <c r="S1229" s="8" t="s">
        <v>236</v>
      </c>
      <c r="T1229" s="39">
        <v>44301</v>
      </c>
      <c r="U1229" s="6" t="s">
        <v>237</v>
      </c>
      <c r="V1229" s="4" t="s">
        <v>238</v>
      </c>
      <c r="W1229" s="5" t="s">
        <v>5350</v>
      </c>
    </row>
    <row r="1230" spans="2:23">
      <c r="B1230" s="85">
        <v>1226</v>
      </c>
      <c r="C1230" s="6" t="s">
        <v>1645</v>
      </c>
      <c r="D1230" s="6" t="s">
        <v>219</v>
      </c>
      <c r="E1230" s="6" t="s">
        <v>21</v>
      </c>
      <c r="F1230" s="53">
        <v>44301</v>
      </c>
      <c r="G1230" s="6" t="s">
        <v>1383</v>
      </c>
      <c r="H1230" s="53">
        <v>44301</v>
      </c>
      <c r="I1230" s="60" t="s">
        <v>4411</v>
      </c>
      <c r="J1230" s="60" t="s">
        <v>4412</v>
      </c>
      <c r="K1230" s="32">
        <v>2</v>
      </c>
      <c r="L1230" s="32">
        <v>680000</v>
      </c>
      <c r="M1230" s="148">
        <v>1360000</v>
      </c>
      <c r="N1230" s="148">
        <f>M1230*1.1</f>
        <v>1496000.0000000002</v>
      </c>
      <c r="O1230" s="132"/>
      <c r="P1230" s="33"/>
      <c r="Q1230" s="34"/>
      <c r="R1230" s="8" t="s">
        <v>2937</v>
      </c>
      <c r="S1230" s="39">
        <v>44314</v>
      </c>
      <c r="T1230" s="39">
        <v>44347</v>
      </c>
      <c r="U1230" s="6" t="s">
        <v>257</v>
      </c>
      <c r="V1230" s="4" t="s">
        <v>5435</v>
      </c>
      <c r="W1230" s="5" t="s">
        <v>5436</v>
      </c>
    </row>
    <row r="1231" spans="2:23">
      <c r="B1231" s="85">
        <v>1227</v>
      </c>
      <c r="C1231" s="6" t="s">
        <v>3979</v>
      </c>
      <c r="D1231" s="6" t="s">
        <v>219</v>
      </c>
      <c r="E1231" s="6" t="s">
        <v>21</v>
      </c>
      <c r="F1231" s="53">
        <v>44301</v>
      </c>
      <c r="G1231" s="6" t="s">
        <v>178</v>
      </c>
      <c r="H1231" s="6" t="s">
        <v>29</v>
      </c>
      <c r="I1231" s="60" t="s">
        <v>4413</v>
      </c>
      <c r="J1231" s="60" t="s">
        <v>4414</v>
      </c>
      <c r="K1231" s="32"/>
      <c r="L1231" s="32"/>
      <c r="M1231" s="148">
        <v>36000</v>
      </c>
      <c r="N1231" s="148">
        <f>M1231*1.1</f>
        <v>39600</v>
      </c>
      <c r="O1231" s="132"/>
      <c r="P1231" s="33"/>
      <c r="Q1231" s="34"/>
      <c r="R1231" s="8" t="s">
        <v>1246</v>
      </c>
      <c r="S1231" s="8" t="s">
        <v>17</v>
      </c>
      <c r="T1231" s="39">
        <v>44347</v>
      </c>
      <c r="U1231" s="6" t="s">
        <v>257</v>
      </c>
      <c r="V1231" s="4" t="s">
        <v>5351</v>
      </c>
      <c r="W1231" s="5" t="s">
        <v>5352</v>
      </c>
    </row>
    <row r="1232" spans="2:23">
      <c r="B1232" s="85">
        <v>1228</v>
      </c>
      <c r="C1232" s="6" t="s">
        <v>3775</v>
      </c>
      <c r="D1232" s="6" t="s">
        <v>219</v>
      </c>
      <c r="E1232" s="6" t="s">
        <v>21</v>
      </c>
      <c r="F1232" s="53">
        <v>44301</v>
      </c>
      <c r="G1232" s="6" t="s">
        <v>2747</v>
      </c>
      <c r="H1232" s="53">
        <v>44301</v>
      </c>
      <c r="I1232" s="60" t="s">
        <v>4415</v>
      </c>
      <c r="J1232" s="60" t="s">
        <v>4416</v>
      </c>
      <c r="K1232" s="32">
        <v>2</v>
      </c>
      <c r="L1232" s="32">
        <v>86000</v>
      </c>
      <c r="M1232" s="148">
        <v>172000</v>
      </c>
      <c r="N1232" s="148">
        <f>M1232*1.1</f>
        <v>189200.00000000003</v>
      </c>
      <c r="O1232" s="132"/>
      <c r="P1232" s="33"/>
      <c r="Q1232" s="34"/>
      <c r="R1232" s="8" t="s">
        <v>1244</v>
      </c>
      <c r="S1232" s="39">
        <v>44307</v>
      </c>
      <c r="T1232" s="39">
        <v>44347</v>
      </c>
      <c r="U1232" s="6" t="s">
        <v>257</v>
      </c>
      <c r="V1232" s="4" t="s">
        <v>5437</v>
      </c>
      <c r="W1232" s="5" t="s">
        <v>5353</v>
      </c>
    </row>
    <row r="1233" spans="2:23">
      <c r="B1233" s="85">
        <v>1229</v>
      </c>
      <c r="C1233" s="6" t="s">
        <v>1645</v>
      </c>
      <c r="D1233" s="6" t="s">
        <v>219</v>
      </c>
      <c r="E1233" s="6" t="s">
        <v>21</v>
      </c>
      <c r="F1233" s="53">
        <v>44301</v>
      </c>
      <c r="G1233" s="6" t="s">
        <v>1383</v>
      </c>
      <c r="H1233" s="53">
        <v>44301</v>
      </c>
      <c r="I1233" s="60" t="s">
        <v>5354</v>
      </c>
      <c r="J1233" s="60" t="s">
        <v>4417</v>
      </c>
      <c r="K1233" s="32"/>
      <c r="L1233" s="32"/>
      <c r="M1233" s="148">
        <v>166000</v>
      </c>
      <c r="N1233" s="148">
        <f>M1233*1.1</f>
        <v>182600.00000000003</v>
      </c>
      <c r="O1233" s="132"/>
      <c r="P1233" s="33"/>
      <c r="Q1233" s="34"/>
      <c r="R1233" s="8" t="s">
        <v>1244</v>
      </c>
      <c r="S1233" s="39">
        <v>44307</v>
      </c>
      <c r="T1233" s="39">
        <v>44347</v>
      </c>
      <c r="U1233" s="6" t="s">
        <v>257</v>
      </c>
      <c r="V1233" s="4" t="s">
        <v>5438</v>
      </c>
      <c r="W1233" s="5" t="s">
        <v>5355</v>
      </c>
    </row>
    <row r="1234" spans="2:23">
      <c r="B1234" s="85">
        <v>1230</v>
      </c>
      <c r="C1234" s="88" t="s">
        <v>42</v>
      </c>
      <c r="D1234" s="88" t="s">
        <v>219</v>
      </c>
      <c r="E1234" s="88" t="s">
        <v>915</v>
      </c>
      <c r="F1234" s="53">
        <v>43671</v>
      </c>
      <c r="G1234" s="6" t="s">
        <v>61</v>
      </c>
      <c r="H1234" s="53">
        <v>43671</v>
      </c>
      <c r="I1234" s="60" t="s">
        <v>60</v>
      </c>
      <c r="J1234" s="60" t="s">
        <v>5356</v>
      </c>
      <c r="K1234" s="32"/>
      <c r="L1234" s="32"/>
      <c r="M1234" s="148">
        <v>1524000</v>
      </c>
      <c r="N1234" s="148">
        <f t="shared" ref="N1234:N1237" si="46">M1234*1.1</f>
        <v>1676400.0000000002</v>
      </c>
      <c r="O1234" s="132"/>
      <c r="P1234" s="33"/>
      <c r="Q1234" s="34"/>
      <c r="R1234" s="8" t="s">
        <v>62</v>
      </c>
      <c r="S1234" s="8" t="s">
        <v>12</v>
      </c>
      <c r="T1234" s="39">
        <v>44316</v>
      </c>
      <c r="U1234" s="6" t="s">
        <v>104</v>
      </c>
      <c r="V1234" s="4" t="s">
        <v>5357</v>
      </c>
      <c r="W1234" s="5" t="s">
        <v>221</v>
      </c>
    </row>
    <row r="1235" spans="2:23">
      <c r="B1235" s="85">
        <v>1231</v>
      </c>
      <c r="C1235" s="88" t="s">
        <v>42</v>
      </c>
      <c r="D1235" s="88" t="s">
        <v>219</v>
      </c>
      <c r="E1235" s="88" t="s">
        <v>319</v>
      </c>
      <c r="F1235" s="53">
        <v>43671</v>
      </c>
      <c r="G1235" s="6" t="s">
        <v>61</v>
      </c>
      <c r="H1235" s="53">
        <v>43671</v>
      </c>
      <c r="I1235" s="60" t="s">
        <v>60</v>
      </c>
      <c r="J1235" s="60" t="s">
        <v>5356</v>
      </c>
      <c r="K1235" s="32"/>
      <c r="L1235" s="32"/>
      <c r="M1235" s="148">
        <v>3810000</v>
      </c>
      <c r="N1235" s="148">
        <f t="shared" si="46"/>
        <v>4191000.0000000005</v>
      </c>
      <c r="O1235" s="132"/>
      <c r="P1235" s="33"/>
      <c r="Q1235" s="34"/>
      <c r="R1235" s="8" t="s">
        <v>62</v>
      </c>
      <c r="S1235" s="8" t="s">
        <v>12</v>
      </c>
      <c r="T1235" s="39">
        <v>44316</v>
      </c>
      <c r="U1235" s="6" t="s">
        <v>104</v>
      </c>
      <c r="V1235" s="4" t="s">
        <v>5358</v>
      </c>
      <c r="W1235" s="5" t="s">
        <v>221</v>
      </c>
    </row>
    <row r="1236" spans="2:23">
      <c r="B1236" s="85">
        <v>1232</v>
      </c>
      <c r="C1236" s="88" t="s">
        <v>42</v>
      </c>
      <c r="D1236" s="88" t="s">
        <v>219</v>
      </c>
      <c r="E1236" s="88" t="s">
        <v>21</v>
      </c>
      <c r="F1236" s="53">
        <v>43671</v>
      </c>
      <c r="G1236" s="6" t="s">
        <v>61</v>
      </c>
      <c r="H1236" s="53">
        <v>43671</v>
      </c>
      <c r="I1236" s="60" t="s">
        <v>60</v>
      </c>
      <c r="J1236" s="60" t="s">
        <v>5356</v>
      </c>
      <c r="K1236" s="32"/>
      <c r="L1236" s="32"/>
      <c r="M1236" s="148">
        <v>2286000</v>
      </c>
      <c r="N1236" s="148">
        <f t="shared" si="46"/>
        <v>2514600</v>
      </c>
      <c r="O1236" s="132"/>
      <c r="P1236" s="33"/>
      <c r="Q1236" s="34"/>
      <c r="R1236" s="8" t="s">
        <v>62</v>
      </c>
      <c r="S1236" s="8" t="s">
        <v>12</v>
      </c>
      <c r="T1236" s="39">
        <v>44316</v>
      </c>
      <c r="U1236" s="6" t="s">
        <v>104</v>
      </c>
      <c r="V1236" s="4" t="s">
        <v>5359</v>
      </c>
      <c r="W1236" s="5" t="s">
        <v>221</v>
      </c>
    </row>
    <row r="1237" spans="2:23">
      <c r="B1237" s="85">
        <v>1233</v>
      </c>
      <c r="C1237" s="6" t="s">
        <v>4139</v>
      </c>
      <c r="D1237" s="6" t="s">
        <v>219</v>
      </c>
      <c r="E1237" s="6" t="s">
        <v>4128</v>
      </c>
      <c r="F1237" s="53">
        <v>44301</v>
      </c>
      <c r="G1237" s="6" t="s">
        <v>655</v>
      </c>
      <c r="H1237" s="53">
        <v>44302</v>
      </c>
      <c r="I1237" s="60" t="s">
        <v>4407</v>
      </c>
      <c r="J1237" s="60" t="s">
        <v>5360</v>
      </c>
      <c r="K1237" s="32">
        <v>5</v>
      </c>
      <c r="L1237" s="32">
        <v>1270000</v>
      </c>
      <c r="M1237" s="148">
        <v>6350000</v>
      </c>
      <c r="N1237" s="148">
        <f t="shared" si="46"/>
        <v>6985000.0000000009</v>
      </c>
      <c r="O1237" s="132"/>
      <c r="P1237" s="33"/>
      <c r="Q1237" s="34"/>
      <c r="R1237" s="8" t="s">
        <v>5361</v>
      </c>
      <c r="S1237" s="39">
        <v>44347</v>
      </c>
      <c r="T1237" s="39">
        <v>44315</v>
      </c>
      <c r="U1237" s="6" t="s">
        <v>759</v>
      </c>
      <c r="V1237" s="4" t="s">
        <v>5362</v>
      </c>
      <c r="W1237" s="5" t="s">
        <v>5816</v>
      </c>
    </row>
    <row r="1238" spans="2:23">
      <c r="B1238" s="85">
        <v>1234</v>
      </c>
      <c r="C1238" s="6" t="s">
        <v>4401</v>
      </c>
      <c r="D1238" s="88" t="s">
        <v>219</v>
      </c>
      <c r="E1238" s="6" t="s">
        <v>319</v>
      </c>
      <c r="F1238" s="53">
        <v>44301</v>
      </c>
      <c r="G1238" s="6" t="s">
        <v>4397</v>
      </c>
      <c r="H1238" s="53">
        <v>44302</v>
      </c>
      <c r="I1238" s="60" t="s">
        <v>5363</v>
      </c>
      <c r="J1238" s="60" t="s">
        <v>5364</v>
      </c>
      <c r="K1238" s="32"/>
      <c r="L1238" s="32"/>
      <c r="M1238" s="148">
        <v>82300</v>
      </c>
      <c r="N1238" s="148">
        <v>87300</v>
      </c>
      <c r="O1238" s="132"/>
      <c r="P1238" s="33"/>
      <c r="Q1238" s="34"/>
      <c r="R1238" s="8" t="s">
        <v>5365</v>
      </c>
      <c r="S1238" s="8" t="s">
        <v>236</v>
      </c>
      <c r="T1238" s="39">
        <v>44305</v>
      </c>
      <c r="U1238" s="6" t="s">
        <v>237</v>
      </c>
      <c r="V1238" s="4" t="s">
        <v>5366</v>
      </c>
      <c r="W1238" s="5" t="s">
        <v>5367</v>
      </c>
    </row>
    <row r="1239" spans="2:23">
      <c r="B1239" s="85">
        <v>1235</v>
      </c>
      <c r="C1239" s="6" t="s">
        <v>4401</v>
      </c>
      <c r="D1239" s="88" t="s">
        <v>219</v>
      </c>
      <c r="E1239" s="6" t="s">
        <v>319</v>
      </c>
      <c r="F1239" s="53">
        <v>44301</v>
      </c>
      <c r="G1239" s="6" t="s">
        <v>4397</v>
      </c>
      <c r="H1239" s="53">
        <v>44302</v>
      </c>
      <c r="I1239" s="60" t="s">
        <v>5363</v>
      </c>
      <c r="J1239" s="60" t="s">
        <v>5368</v>
      </c>
      <c r="K1239" s="32"/>
      <c r="L1239" s="32"/>
      <c r="M1239" s="148">
        <v>125734</v>
      </c>
      <c r="N1239" s="148">
        <v>138307</v>
      </c>
      <c r="O1239" s="132"/>
      <c r="P1239" s="33"/>
      <c r="Q1239" s="34"/>
      <c r="R1239" s="8" t="s">
        <v>317</v>
      </c>
      <c r="S1239" s="8" t="s">
        <v>236</v>
      </c>
      <c r="T1239" s="39">
        <v>44305</v>
      </c>
      <c r="U1239" s="6" t="s">
        <v>237</v>
      </c>
      <c r="V1239" s="4" t="s">
        <v>5369</v>
      </c>
      <c r="W1239" s="5" t="s">
        <v>5370</v>
      </c>
    </row>
    <row r="1240" spans="2:23">
      <c r="B1240" s="85">
        <v>1236</v>
      </c>
      <c r="C1240" s="6" t="s">
        <v>2257</v>
      </c>
      <c r="D1240" s="6" t="s">
        <v>219</v>
      </c>
      <c r="E1240" s="6" t="s">
        <v>21</v>
      </c>
      <c r="F1240" s="53">
        <v>44301</v>
      </c>
      <c r="G1240" s="6" t="s">
        <v>3262</v>
      </c>
      <c r="H1240" s="53">
        <v>44302</v>
      </c>
      <c r="I1240" s="60" t="s">
        <v>5371</v>
      </c>
      <c r="J1240" s="60" t="s">
        <v>5372</v>
      </c>
      <c r="K1240" s="32">
        <v>20</v>
      </c>
      <c r="L1240" s="32">
        <v>5000</v>
      </c>
      <c r="M1240" s="148">
        <v>100000</v>
      </c>
      <c r="N1240" s="148">
        <f>M1240*1.1</f>
        <v>110000.00000000001</v>
      </c>
      <c r="O1240" s="132"/>
      <c r="P1240" s="33"/>
      <c r="Q1240" s="34"/>
      <c r="R1240" s="8" t="s">
        <v>5373</v>
      </c>
      <c r="S1240" s="39">
        <v>44309</v>
      </c>
      <c r="T1240" s="39">
        <v>44307</v>
      </c>
      <c r="U1240" s="6" t="s">
        <v>759</v>
      </c>
      <c r="V1240" s="4" t="s">
        <v>5374</v>
      </c>
      <c r="W1240" s="5" t="s">
        <v>5439</v>
      </c>
    </row>
    <row r="1241" spans="2:23">
      <c r="B1241" s="85">
        <v>1237</v>
      </c>
      <c r="C1241" s="6" t="s">
        <v>3984</v>
      </c>
      <c r="D1241" s="6" t="s">
        <v>219</v>
      </c>
      <c r="E1241" s="6" t="s">
        <v>21</v>
      </c>
      <c r="F1241" s="53">
        <v>44302</v>
      </c>
      <c r="G1241" s="6" t="s">
        <v>3262</v>
      </c>
      <c r="H1241" s="53">
        <v>44302</v>
      </c>
      <c r="I1241" s="60" t="s">
        <v>4378</v>
      </c>
      <c r="J1241" s="60" t="s">
        <v>5375</v>
      </c>
      <c r="K1241" s="32"/>
      <c r="L1241" s="32"/>
      <c r="M1241" s="148">
        <v>15000</v>
      </c>
      <c r="N1241" s="148">
        <v>18000</v>
      </c>
      <c r="O1241" s="132"/>
      <c r="P1241" s="33"/>
      <c r="Q1241" s="34"/>
      <c r="R1241" s="8" t="s">
        <v>264</v>
      </c>
      <c r="S1241" s="8" t="s">
        <v>236</v>
      </c>
      <c r="T1241" s="39">
        <v>44302</v>
      </c>
      <c r="U1241" s="6" t="s">
        <v>237</v>
      </c>
      <c r="V1241" s="4" t="s">
        <v>238</v>
      </c>
      <c r="W1241" s="5" t="s">
        <v>5440</v>
      </c>
    </row>
    <row r="1242" spans="2:23">
      <c r="B1242" s="85">
        <v>1238</v>
      </c>
      <c r="C1242" s="6" t="s">
        <v>4401</v>
      </c>
      <c r="D1242" s="6" t="s">
        <v>219</v>
      </c>
      <c r="E1242" s="6" t="s">
        <v>915</v>
      </c>
      <c r="F1242" s="53">
        <v>44301</v>
      </c>
      <c r="G1242" s="6" t="s">
        <v>4397</v>
      </c>
      <c r="H1242" s="53">
        <v>44302</v>
      </c>
      <c r="I1242" s="60" t="s">
        <v>5376</v>
      </c>
      <c r="J1242" s="60" t="s">
        <v>5377</v>
      </c>
      <c r="K1242" s="32"/>
      <c r="L1242" s="32"/>
      <c r="M1242" s="148">
        <v>1276000</v>
      </c>
      <c r="N1242" s="148">
        <f>M1242*1.1</f>
        <v>1403600</v>
      </c>
      <c r="O1242" s="132"/>
      <c r="P1242" s="33"/>
      <c r="Q1242" s="34"/>
      <c r="R1242" s="8" t="s">
        <v>1658</v>
      </c>
      <c r="S1242" s="39">
        <v>44316</v>
      </c>
      <c r="T1242" s="39">
        <v>44344</v>
      </c>
      <c r="U1242" s="6" t="s">
        <v>257</v>
      </c>
      <c r="V1242" s="4" t="s">
        <v>5578</v>
      </c>
      <c r="W1242" s="5" t="s">
        <v>5579</v>
      </c>
    </row>
    <row r="1243" spans="2:23">
      <c r="B1243" s="85">
        <v>1239</v>
      </c>
      <c r="C1243" s="6" t="s">
        <v>1645</v>
      </c>
      <c r="D1243" s="6" t="s">
        <v>219</v>
      </c>
      <c r="E1243" s="6" t="s">
        <v>21</v>
      </c>
      <c r="F1243" s="53">
        <v>44305</v>
      </c>
      <c r="G1243" s="6" t="s">
        <v>1383</v>
      </c>
      <c r="H1243" s="53">
        <v>44305</v>
      </c>
      <c r="I1243" s="60" t="s">
        <v>5378</v>
      </c>
      <c r="J1243" s="60" t="s">
        <v>5379</v>
      </c>
      <c r="K1243" s="32"/>
      <c r="L1243" s="32"/>
      <c r="M1243" s="148">
        <v>24400</v>
      </c>
      <c r="N1243" s="148">
        <f>M1243*1.1</f>
        <v>26840.000000000004</v>
      </c>
      <c r="O1243" s="132"/>
      <c r="P1243" s="33"/>
      <c r="Q1243" s="34"/>
      <c r="R1243" s="8" t="s">
        <v>1246</v>
      </c>
      <c r="S1243" s="39">
        <v>44307</v>
      </c>
      <c r="T1243" s="39">
        <v>44347</v>
      </c>
      <c r="U1243" s="6" t="s">
        <v>257</v>
      </c>
      <c r="V1243" s="4" t="s">
        <v>5441</v>
      </c>
      <c r="W1243" s="5" t="s">
        <v>5380</v>
      </c>
    </row>
    <row r="1244" spans="2:23">
      <c r="B1244" s="85">
        <v>1240</v>
      </c>
      <c r="C1244" s="6" t="s">
        <v>3982</v>
      </c>
      <c r="D1244" s="6" t="s">
        <v>219</v>
      </c>
      <c r="E1244" s="6" t="s">
        <v>21</v>
      </c>
      <c r="F1244" s="53">
        <v>44305</v>
      </c>
      <c r="G1244" s="6" t="s">
        <v>2943</v>
      </c>
      <c r="H1244" s="53">
        <v>44305</v>
      </c>
      <c r="I1244" s="60" t="s">
        <v>5381</v>
      </c>
      <c r="J1244" s="60" t="s">
        <v>5382</v>
      </c>
      <c r="K1244" s="32">
        <v>2</v>
      </c>
      <c r="L1244" s="32">
        <v>19000</v>
      </c>
      <c r="M1244" s="148">
        <v>38000</v>
      </c>
      <c r="N1244" s="148">
        <v>41000</v>
      </c>
      <c r="O1244" s="132"/>
      <c r="P1244" s="33"/>
      <c r="Q1244" s="34"/>
      <c r="R1244" s="8" t="s">
        <v>3123</v>
      </c>
      <c r="S1244" s="8" t="s">
        <v>236</v>
      </c>
      <c r="T1244" s="39">
        <v>44305</v>
      </c>
      <c r="U1244" s="6" t="s">
        <v>237</v>
      </c>
      <c r="V1244" s="4" t="s">
        <v>238</v>
      </c>
      <c r="W1244" s="5" t="s">
        <v>5520</v>
      </c>
    </row>
    <row r="1245" spans="2:23">
      <c r="B1245" s="85">
        <v>1241</v>
      </c>
      <c r="C1245" s="6" t="s">
        <v>3982</v>
      </c>
      <c r="D1245" s="6" t="s">
        <v>219</v>
      </c>
      <c r="E1245" s="6" t="s">
        <v>21</v>
      </c>
      <c r="F1245" s="53">
        <v>44305</v>
      </c>
      <c r="G1245" s="6" t="s">
        <v>1207</v>
      </c>
      <c r="H1245" s="53">
        <v>44305</v>
      </c>
      <c r="I1245" s="60" t="s">
        <v>4207</v>
      </c>
      <c r="J1245" s="60" t="s">
        <v>5383</v>
      </c>
      <c r="K1245" s="32"/>
      <c r="L1245" s="32"/>
      <c r="M1245" s="148">
        <v>900000</v>
      </c>
      <c r="N1245" s="148">
        <f>M1245*1.1</f>
        <v>990000.00000000012</v>
      </c>
      <c r="O1245" s="132"/>
      <c r="P1245" s="33"/>
      <c r="Q1245" s="34"/>
      <c r="R1245" s="8" t="s">
        <v>1712</v>
      </c>
      <c r="S1245" s="39">
        <v>44309</v>
      </c>
      <c r="T1245" s="39">
        <v>44347</v>
      </c>
      <c r="U1245" s="6" t="s">
        <v>257</v>
      </c>
      <c r="V1245" s="4" t="s">
        <v>5442</v>
      </c>
      <c r="W1245" s="5" t="s">
        <v>5443</v>
      </c>
    </row>
    <row r="1246" spans="2:23">
      <c r="B1246" s="85">
        <v>1242</v>
      </c>
      <c r="C1246" s="6" t="s">
        <v>4139</v>
      </c>
      <c r="D1246" s="6" t="s">
        <v>219</v>
      </c>
      <c r="E1246" s="6" t="s">
        <v>4128</v>
      </c>
      <c r="F1246" s="53">
        <v>44306</v>
      </c>
      <c r="G1246" s="6" t="s">
        <v>655</v>
      </c>
      <c r="H1246" s="53">
        <v>44302</v>
      </c>
      <c r="I1246" s="60" t="s">
        <v>5384</v>
      </c>
      <c r="J1246" s="60" t="s">
        <v>5385</v>
      </c>
      <c r="K1246" s="32"/>
      <c r="L1246" s="32"/>
      <c r="M1246" s="148">
        <v>1148000</v>
      </c>
      <c r="N1246" s="148">
        <f>M1246*1.1</f>
        <v>1262800</v>
      </c>
      <c r="O1246" s="132"/>
      <c r="P1246" s="33"/>
      <c r="Q1246" s="34"/>
      <c r="R1246" s="8" t="s">
        <v>4069</v>
      </c>
      <c r="S1246" s="39">
        <v>44309</v>
      </c>
      <c r="T1246" s="39">
        <v>44315</v>
      </c>
      <c r="U1246" s="6" t="s">
        <v>257</v>
      </c>
      <c r="V1246" s="4" t="s">
        <v>5386</v>
      </c>
      <c r="W1246" s="5" t="s">
        <v>5444</v>
      </c>
    </row>
    <row r="1247" spans="2:23">
      <c r="B1247" s="85">
        <v>1243</v>
      </c>
      <c r="C1247" s="6" t="s">
        <v>5387</v>
      </c>
      <c r="D1247" s="6" t="s">
        <v>219</v>
      </c>
      <c r="E1247" s="6" t="s">
        <v>319</v>
      </c>
      <c r="F1247" s="53">
        <v>44306</v>
      </c>
      <c r="G1247" s="6" t="s">
        <v>32</v>
      </c>
      <c r="H1247" s="53">
        <v>44306</v>
      </c>
      <c r="I1247" s="60" t="s">
        <v>5388</v>
      </c>
      <c r="J1247" s="60" t="s">
        <v>5389</v>
      </c>
      <c r="K1247" s="32"/>
      <c r="L1247" s="32"/>
      <c r="M1247" s="148">
        <v>230000</v>
      </c>
      <c r="N1247" s="148">
        <v>230000</v>
      </c>
      <c r="O1247" s="132"/>
      <c r="P1247" s="33"/>
      <c r="Q1247" s="34"/>
      <c r="R1247" s="8" t="s">
        <v>18</v>
      </c>
      <c r="S1247" s="39">
        <v>44313</v>
      </c>
      <c r="T1247" s="39">
        <v>44347</v>
      </c>
      <c r="U1247" s="6" t="s">
        <v>257</v>
      </c>
      <c r="V1247" s="4" t="s">
        <v>5593</v>
      </c>
      <c r="W1247" s="5" t="s">
        <v>5445</v>
      </c>
    </row>
    <row r="1248" spans="2:23">
      <c r="B1248" s="85">
        <v>1244</v>
      </c>
      <c r="C1248" s="6" t="s">
        <v>4071</v>
      </c>
      <c r="D1248" s="6" t="s">
        <v>219</v>
      </c>
      <c r="E1248" s="6" t="s">
        <v>21</v>
      </c>
      <c r="F1248" s="53">
        <v>44307</v>
      </c>
      <c r="G1248" s="6" t="s">
        <v>1383</v>
      </c>
      <c r="H1248" s="53">
        <v>44307</v>
      </c>
      <c r="I1248" s="60" t="s">
        <v>5390</v>
      </c>
      <c r="J1248" s="60" t="s">
        <v>5391</v>
      </c>
      <c r="K1248" s="32"/>
      <c r="L1248" s="32"/>
      <c r="M1248" s="148">
        <v>24500</v>
      </c>
      <c r="N1248" s="148">
        <f>M1248*1.1</f>
        <v>26950.000000000004</v>
      </c>
      <c r="O1248" s="132"/>
      <c r="P1248" s="33"/>
      <c r="Q1248" s="34"/>
      <c r="R1248" s="8" t="s">
        <v>2937</v>
      </c>
      <c r="S1248" s="39">
        <v>44308</v>
      </c>
      <c r="T1248" s="39">
        <v>44347</v>
      </c>
      <c r="U1248" s="6" t="s">
        <v>257</v>
      </c>
      <c r="V1248" s="4" t="s">
        <v>5446</v>
      </c>
      <c r="W1248" s="5" t="s">
        <v>5447</v>
      </c>
    </row>
    <row r="1249" spans="2:23">
      <c r="B1249" s="85">
        <v>1245</v>
      </c>
      <c r="C1249" s="6" t="s">
        <v>2257</v>
      </c>
      <c r="D1249" s="6" t="s">
        <v>219</v>
      </c>
      <c r="E1249" s="6" t="s">
        <v>4227</v>
      </c>
      <c r="F1249" s="53">
        <v>44307</v>
      </c>
      <c r="G1249" s="6" t="s">
        <v>2747</v>
      </c>
      <c r="H1249" s="53">
        <v>44307</v>
      </c>
      <c r="I1249" s="60" t="s">
        <v>5392</v>
      </c>
      <c r="J1249" s="60" t="s">
        <v>5393</v>
      </c>
      <c r="K1249" s="32"/>
      <c r="L1249" s="32"/>
      <c r="M1249" s="148">
        <v>1088000</v>
      </c>
      <c r="N1249" s="148">
        <f>M1249*1.1</f>
        <v>1196800</v>
      </c>
      <c r="O1249" s="132"/>
      <c r="P1249" s="33"/>
      <c r="Q1249" s="34"/>
      <c r="R1249" s="8" t="s">
        <v>1244</v>
      </c>
      <c r="S1249" s="39">
        <v>44316</v>
      </c>
      <c r="T1249" s="169">
        <v>44315</v>
      </c>
      <c r="U1249" s="6" t="s">
        <v>257</v>
      </c>
      <c r="V1249" s="4" t="s">
        <v>5448</v>
      </c>
      <c r="W1249" s="5" t="s">
        <v>5527</v>
      </c>
    </row>
    <row r="1250" spans="2:23">
      <c r="B1250" s="85">
        <v>1246</v>
      </c>
      <c r="C1250" s="6" t="s">
        <v>3982</v>
      </c>
      <c r="D1250" s="6" t="s">
        <v>219</v>
      </c>
      <c r="E1250" s="6" t="s">
        <v>21</v>
      </c>
      <c r="F1250" s="53">
        <v>44301</v>
      </c>
      <c r="G1250" s="6" t="s">
        <v>3936</v>
      </c>
      <c r="H1250" s="53">
        <v>44307</v>
      </c>
      <c r="I1250" s="60" t="s">
        <v>4405</v>
      </c>
      <c r="J1250" s="60" t="s">
        <v>5394</v>
      </c>
      <c r="K1250" s="32"/>
      <c r="L1250" s="32"/>
      <c r="M1250" s="148"/>
      <c r="N1250" s="148">
        <v>24210</v>
      </c>
      <c r="O1250" s="132"/>
      <c r="P1250" s="33"/>
      <c r="Q1250" s="34"/>
      <c r="R1250" s="8" t="s">
        <v>4406</v>
      </c>
      <c r="S1250" s="8" t="s">
        <v>236</v>
      </c>
      <c r="T1250" s="39">
        <v>44307</v>
      </c>
      <c r="U1250" s="6" t="s">
        <v>237</v>
      </c>
      <c r="V1250" s="4" t="s">
        <v>238</v>
      </c>
      <c r="W1250" s="5" t="s">
        <v>5746</v>
      </c>
    </row>
    <row r="1251" spans="2:23">
      <c r="B1251" s="85">
        <v>1247</v>
      </c>
      <c r="C1251" s="6" t="s">
        <v>3806</v>
      </c>
      <c r="D1251" s="6" t="s">
        <v>219</v>
      </c>
      <c r="E1251" s="6" t="s">
        <v>319</v>
      </c>
      <c r="F1251" s="53">
        <v>44308</v>
      </c>
      <c r="G1251" s="6" t="s">
        <v>2747</v>
      </c>
      <c r="H1251" s="53">
        <v>44307</v>
      </c>
      <c r="I1251" s="60" t="s">
        <v>5395</v>
      </c>
      <c r="J1251" s="60" t="s">
        <v>5396</v>
      </c>
      <c r="K1251" s="32"/>
      <c r="L1251" s="32"/>
      <c r="M1251" s="148">
        <v>300000</v>
      </c>
      <c r="N1251" s="148">
        <f t="shared" ref="N1251:N1256" si="47">M1251*1.1</f>
        <v>330000</v>
      </c>
      <c r="O1251" s="132"/>
      <c r="P1251" s="33"/>
      <c r="Q1251" s="34"/>
      <c r="R1251" s="8" t="s">
        <v>1627</v>
      </c>
      <c r="S1251" s="39">
        <v>44312</v>
      </c>
      <c r="T1251" s="39">
        <v>44347</v>
      </c>
      <c r="U1251" s="6" t="s">
        <v>257</v>
      </c>
      <c r="V1251" s="4" t="s">
        <v>5594</v>
      </c>
      <c r="W1251" s="5" t="s">
        <v>5449</v>
      </c>
    </row>
    <row r="1252" spans="2:23">
      <c r="B1252" s="85">
        <v>1248</v>
      </c>
      <c r="C1252" s="6" t="s">
        <v>3775</v>
      </c>
      <c r="D1252" s="6" t="s">
        <v>219</v>
      </c>
      <c r="E1252" s="6" t="s">
        <v>21</v>
      </c>
      <c r="F1252" s="53">
        <v>44308</v>
      </c>
      <c r="G1252" s="6" t="s">
        <v>2747</v>
      </c>
      <c r="H1252" s="53">
        <v>44308</v>
      </c>
      <c r="I1252" s="60" t="s">
        <v>5397</v>
      </c>
      <c r="J1252" s="60" t="s">
        <v>5398</v>
      </c>
      <c r="K1252" s="32"/>
      <c r="L1252" s="32"/>
      <c r="M1252" s="148">
        <v>430000</v>
      </c>
      <c r="N1252" s="148">
        <f t="shared" si="47"/>
        <v>473000.00000000006</v>
      </c>
      <c r="O1252" s="132"/>
      <c r="P1252" s="33"/>
      <c r="Q1252" s="34"/>
      <c r="R1252" s="8" t="s">
        <v>1712</v>
      </c>
      <c r="S1252" s="39">
        <v>44316</v>
      </c>
      <c r="T1252" s="39">
        <v>44347</v>
      </c>
      <c r="U1252" s="6" t="s">
        <v>257</v>
      </c>
      <c r="V1252" s="4" t="s">
        <v>5595</v>
      </c>
      <c r="W1252" s="5" t="s">
        <v>5450</v>
      </c>
    </row>
    <row r="1253" spans="2:23">
      <c r="B1253" s="85">
        <v>1249</v>
      </c>
      <c r="C1253" s="6" t="s">
        <v>4230</v>
      </c>
      <c r="D1253" s="6" t="s">
        <v>219</v>
      </c>
      <c r="E1253" s="6" t="s">
        <v>319</v>
      </c>
      <c r="F1253" s="53">
        <v>44308</v>
      </c>
      <c r="G1253" s="6" t="s">
        <v>2404</v>
      </c>
      <c r="H1253" s="53">
        <v>44308</v>
      </c>
      <c r="I1253" s="60" t="s">
        <v>5451</v>
      </c>
      <c r="J1253" s="60" t="s">
        <v>5399</v>
      </c>
      <c r="K1253" s="32"/>
      <c r="L1253" s="32"/>
      <c r="M1253" s="148">
        <v>375455</v>
      </c>
      <c r="N1253" s="148">
        <f t="shared" si="47"/>
        <v>413000.50000000006</v>
      </c>
      <c r="O1253" s="132"/>
      <c r="P1253" s="33"/>
      <c r="Q1253" s="34"/>
      <c r="R1253" s="8" t="s">
        <v>317</v>
      </c>
      <c r="S1253" s="8" t="s">
        <v>236</v>
      </c>
      <c r="T1253" s="39">
        <v>44309</v>
      </c>
      <c r="U1253" s="6" t="s">
        <v>237</v>
      </c>
      <c r="V1253" s="4" t="s">
        <v>5452</v>
      </c>
      <c r="W1253" s="5" t="s">
        <v>5521</v>
      </c>
    </row>
    <row r="1254" spans="2:23">
      <c r="B1254" s="85">
        <v>1250</v>
      </c>
      <c r="C1254" s="6" t="s">
        <v>3983</v>
      </c>
      <c r="D1254" s="6" t="s">
        <v>219</v>
      </c>
      <c r="E1254" s="6" t="s">
        <v>21</v>
      </c>
      <c r="F1254" s="53">
        <v>44308</v>
      </c>
      <c r="G1254" s="6" t="s">
        <v>3084</v>
      </c>
      <c r="H1254" s="53">
        <v>44308</v>
      </c>
      <c r="I1254" s="60" t="s">
        <v>5400</v>
      </c>
      <c r="J1254" s="60" t="s">
        <v>5401</v>
      </c>
      <c r="K1254" s="32"/>
      <c r="L1254" s="32"/>
      <c r="M1254" s="148">
        <v>9470000</v>
      </c>
      <c r="N1254" s="148">
        <f t="shared" si="47"/>
        <v>10417000</v>
      </c>
      <c r="O1254" s="132"/>
      <c r="P1254" s="33"/>
      <c r="Q1254" s="34"/>
      <c r="R1254" s="8" t="s">
        <v>5402</v>
      </c>
      <c r="S1254" s="8" t="s">
        <v>12</v>
      </c>
      <c r="T1254" s="39">
        <v>44316</v>
      </c>
      <c r="U1254" s="6" t="s">
        <v>759</v>
      </c>
      <c r="V1254" s="4" t="s">
        <v>5453</v>
      </c>
      <c r="W1254" s="5" t="s">
        <v>5674</v>
      </c>
    </row>
    <row r="1255" spans="2:23">
      <c r="B1255" s="85">
        <v>1251</v>
      </c>
      <c r="C1255" s="6" t="s">
        <v>4230</v>
      </c>
      <c r="D1255" s="6" t="s">
        <v>219</v>
      </c>
      <c r="E1255" s="6" t="s">
        <v>915</v>
      </c>
      <c r="F1255" s="53">
        <v>44308</v>
      </c>
      <c r="G1255" s="6" t="s">
        <v>2404</v>
      </c>
      <c r="H1255" s="53">
        <v>44308</v>
      </c>
      <c r="I1255" s="60" t="s">
        <v>5403</v>
      </c>
      <c r="J1255" s="60" t="s">
        <v>5404</v>
      </c>
      <c r="K1255" s="32"/>
      <c r="L1255" s="32"/>
      <c r="M1255" s="148">
        <v>1431000</v>
      </c>
      <c r="N1255" s="148">
        <f t="shared" si="47"/>
        <v>1574100.0000000002</v>
      </c>
      <c r="O1255" s="132"/>
      <c r="P1255" s="33"/>
      <c r="Q1255" s="34"/>
      <c r="R1255" s="8" t="s">
        <v>1244</v>
      </c>
      <c r="S1255" s="39">
        <v>44316</v>
      </c>
      <c r="T1255" s="39">
        <v>44344</v>
      </c>
      <c r="U1255" s="6" t="s">
        <v>257</v>
      </c>
      <c r="V1255" s="4" t="s">
        <v>5580</v>
      </c>
      <c r="W1255" s="5" t="s">
        <v>5581</v>
      </c>
    </row>
    <row r="1256" spans="2:23">
      <c r="B1256" s="85">
        <v>1252</v>
      </c>
      <c r="C1256" s="6" t="s">
        <v>3983</v>
      </c>
      <c r="D1256" s="6" t="s">
        <v>219</v>
      </c>
      <c r="E1256" s="6" t="s">
        <v>21</v>
      </c>
      <c r="F1256" s="53">
        <v>44308</v>
      </c>
      <c r="G1256" s="6" t="s">
        <v>3084</v>
      </c>
      <c r="H1256" s="53">
        <v>44308</v>
      </c>
      <c r="I1256" s="60" t="s">
        <v>5405</v>
      </c>
      <c r="J1256" s="60" t="s">
        <v>5406</v>
      </c>
      <c r="K1256" s="32"/>
      <c r="L1256" s="32"/>
      <c r="M1256" s="148">
        <v>305000</v>
      </c>
      <c r="N1256" s="148">
        <f t="shared" si="47"/>
        <v>335500</v>
      </c>
      <c r="O1256" s="132"/>
      <c r="P1256" s="33"/>
      <c r="Q1256" s="34"/>
      <c r="R1256" s="8" t="s">
        <v>3870</v>
      </c>
      <c r="S1256" s="39">
        <v>44309</v>
      </c>
      <c r="T1256" s="39">
        <v>44347</v>
      </c>
      <c r="U1256" s="6" t="s">
        <v>257</v>
      </c>
      <c r="V1256" s="4" t="s">
        <v>5454</v>
      </c>
      <c r="W1256" s="5" t="s">
        <v>5455</v>
      </c>
    </row>
    <row r="1257" spans="2:23">
      <c r="B1257" s="85">
        <v>1253</v>
      </c>
      <c r="C1257" s="6" t="s">
        <v>5387</v>
      </c>
      <c r="D1257" s="6" t="s">
        <v>219</v>
      </c>
      <c r="E1257" s="6" t="s">
        <v>319</v>
      </c>
      <c r="F1257" s="53">
        <v>44308</v>
      </c>
      <c r="G1257" s="6" t="s">
        <v>329</v>
      </c>
      <c r="H1257" s="53">
        <v>44308</v>
      </c>
      <c r="I1257" s="60" t="s">
        <v>5407</v>
      </c>
      <c r="J1257" s="60" t="s">
        <v>5408</v>
      </c>
      <c r="K1257" s="32"/>
      <c r="L1257" s="32"/>
      <c r="M1257" s="148">
        <v>75750</v>
      </c>
      <c r="N1257" s="210">
        <v>83325</v>
      </c>
      <c r="O1257" s="132"/>
      <c r="P1257" s="33"/>
      <c r="Q1257" s="34"/>
      <c r="R1257" s="8" t="s">
        <v>241</v>
      </c>
      <c r="S1257" s="8" t="s">
        <v>236</v>
      </c>
      <c r="T1257" s="39">
        <v>44313</v>
      </c>
      <c r="U1257" s="6" t="s">
        <v>237</v>
      </c>
      <c r="V1257" s="4" t="s">
        <v>5456</v>
      </c>
      <c r="W1257" s="5" t="s">
        <v>5672</v>
      </c>
    </row>
    <row r="1258" spans="2:23">
      <c r="B1258" s="85">
        <v>1254</v>
      </c>
      <c r="C1258" s="6" t="s">
        <v>5387</v>
      </c>
      <c r="D1258" s="6" t="s">
        <v>219</v>
      </c>
      <c r="E1258" s="6" t="s">
        <v>319</v>
      </c>
      <c r="F1258" s="53">
        <v>44308</v>
      </c>
      <c r="G1258" s="6" t="s">
        <v>329</v>
      </c>
      <c r="H1258" s="53">
        <v>44308</v>
      </c>
      <c r="I1258" s="60" t="s">
        <v>5407</v>
      </c>
      <c r="J1258" s="60" t="s">
        <v>5457</v>
      </c>
      <c r="K1258" s="32"/>
      <c r="L1258" s="32"/>
      <c r="M1258" s="210">
        <v>2668350</v>
      </c>
      <c r="N1258" s="210">
        <f>M1258*1.1</f>
        <v>2935185.0000000005</v>
      </c>
      <c r="O1258" s="132"/>
      <c r="P1258" s="33"/>
      <c r="Q1258" s="34"/>
      <c r="R1258" s="8" t="s">
        <v>377</v>
      </c>
      <c r="S1258" s="8" t="s">
        <v>236</v>
      </c>
      <c r="T1258" s="39">
        <v>44313</v>
      </c>
      <c r="U1258" s="6" t="s">
        <v>237</v>
      </c>
      <c r="V1258" s="4" t="s">
        <v>5458</v>
      </c>
      <c r="W1258" s="5" t="s">
        <v>5814</v>
      </c>
    </row>
    <row r="1259" spans="2:23">
      <c r="B1259" s="85">
        <v>1255</v>
      </c>
      <c r="C1259" s="6" t="s">
        <v>5387</v>
      </c>
      <c r="D1259" s="6" t="s">
        <v>219</v>
      </c>
      <c r="E1259" s="6" t="s">
        <v>21</v>
      </c>
      <c r="F1259" s="53">
        <v>44308</v>
      </c>
      <c r="G1259" s="6" t="s">
        <v>329</v>
      </c>
      <c r="H1259" s="53">
        <v>44308</v>
      </c>
      <c r="I1259" s="60" t="s">
        <v>5407</v>
      </c>
      <c r="J1259" s="60" t="s">
        <v>5409</v>
      </c>
      <c r="K1259" s="32"/>
      <c r="L1259" s="32"/>
      <c r="M1259" s="148">
        <v>2200</v>
      </c>
      <c r="N1259" s="148">
        <v>4700</v>
      </c>
      <c r="O1259" s="132"/>
      <c r="P1259" s="33"/>
      <c r="Q1259" s="34"/>
      <c r="R1259" s="8" t="s">
        <v>2466</v>
      </c>
      <c r="S1259" s="8" t="s">
        <v>236</v>
      </c>
      <c r="T1259" s="39">
        <v>44308</v>
      </c>
      <c r="U1259" s="6" t="s">
        <v>237</v>
      </c>
      <c r="V1259" s="4" t="s">
        <v>238</v>
      </c>
      <c r="W1259" s="5"/>
    </row>
    <row r="1260" spans="2:23">
      <c r="B1260" s="85">
        <v>1256</v>
      </c>
      <c r="C1260" s="6" t="s">
        <v>5387</v>
      </c>
      <c r="D1260" s="6" t="s">
        <v>219</v>
      </c>
      <c r="E1260" s="6" t="s">
        <v>21</v>
      </c>
      <c r="F1260" s="53">
        <v>44308</v>
      </c>
      <c r="G1260" s="6" t="s">
        <v>329</v>
      </c>
      <c r="H1260" s="53">
        <v>44314</v>
      </c>
      <c r="I1260" s="60" t="s">
        <v>5407</v>
      </c>
      <c r="J1260" s="60" t="s">
        <v>5459</v>
      </c>
      <c r="K1260" s="32"/>
      <c r="L1260" s="32"/>
      <c r="M1260" s="148">
        <v>1400000</v>
      </c>
      <c r="N1260" s="148">
        <f>M1260*1.1</f>
        <v>1540000.0000000002</v>
      </c>
      <c r="O1260" s="132"/>
      <c r="P1260" s="33"/>
      <c r="Q1260" s="34"/>
      <c r="R1260" s="8" t="s">
        <v>30</v>
      </c>
      <c r="S1260" s="39">
        <v>44334</v>
      </c>
      <c r="T1260" s="39">
        <v>44377</v>
      </c>
      <c r="U1260" s="6" t="s">
        <v>104</v>
      </c>
      <c r="V1260" s="4" t="s">
        <v>5850</v>
      </c>
      <c r="W1260" s="5" t="s">
        <v>5851</v>
      </c>
    </row>
    <row r="1261" spans="2:23">
      <c r="B1261" s="85">
        <v>1257</v>
      </c>
      <c r="C1261" s="6" t="s">
        <v>4067</v>
      </c>
      <c r="D1261" s="6" t="s">
        <v>219</v>
      </c>
      <c r="E1261" s="6" t="s">
        <v>915</v>
      </c>
      <c r="F1261" s="53">
        <v>44308</v>
      </c>
      <c r="G1261" s="6" t="s">
        <v>329</v>
      </c>
      <c r="H1261" s="53">
        <v>44308</v>
      </c>
      <c r="I1261" s="60" t="s">
        <v>5673</v>
      </c>
      <c r="J1261" s="60" t="s">
        <v>5410</v>
      </c>
      <c r="K1261" s="32"/>
      <c r="L1261" s="32"/>
      <c r="M1261" s="148">
        <v>277000</v>
      </c>
      <c r="N1261" s="148">
        <v>304700</v>
      </c>
      <c r="O1261" s="132"/>
      <c r="P1261" s="33"/>
      <c r="Q1261" s="34"/>
      <c r="R1261" s="8" t="s">
        <v>377</v>
      </c>
      <c r="S1261" s="8" t="s">
        <v>236</v>
      </c>
      <c r="T1261" s="39">
        <v>44313</v>
      </c>
      <c r="U1261" s="6" t="s">
        <v>237</v>
      </c>
      <c r="V1261" s="4" t="s">
        <v>5460</v>
      </c>
      <c r="W1261" s="5" t="s">
        <v>5815</v>
      </c>
    </row>
    <row r="1262" spans="2:23">
      <c r="B1262" s="85">
        <v>1258</v>
      </c>
      <c r="C1262" s="6" t="s">
        <v>4067</v>
      </c>
      <c r="D1262" s="6" t="s">
        <v>219</v>
      </c>
      <c r="E1262" s="6" t="s">
        <v>21</v>
      </c>
      <c r="F1262" s="53">
        <v>44308</v>
      </c>
      <c r="G1262" s="6" t="s">
        <v>329</v>
      </c>
      <c r="H1262" s="53">
        <v>44308</v>
      </c>
      <c r="I1262" s="60" t="s">
        <v>5411</v>
      </c>
      <c r="J1262" s="60" t="s">
        <v>5412</v>
      </c>
      <c r="K1262" s="32"/>
      <c r="L1262" s="32"/>
      <c r="M1262" s="148">
        <v>489915</v>
      </c>
      <c r="N1262" s="148">
        <v>538906</v>
      </c>
      <c r="O1262" s="132"/>
      <c r="P1262" s="33"/>
      <c r="Q1262" s="34"/>
      <c r="R1262" s="8" t="s">
        <v>377</v>
      </c>
      <c r="S1262" s="8" t="s">
        <v>236</v>
      </c>
      <c r="T1262" s="39">
        <v>44308</v>
      </c>
      <c r="U1262" s="6" t="s">
        <v>237</v>
      </c>
      <c r="V1262" s="4" t="s">
        <v>238</v>
      </c>
      <c r="W1262" s="5" t="s">
        <v>5671</v>
      </c>
    </row>
    <row r="1263" spans="2:23">
      <c r="B1263" s="85">
        <v>1259</v>
      </c>
      <c r="C1263" s="6" t="s">
        <v>4067</v>
      </c>
      <c r="D1263" s="6" t="s">
        <v>219</v>
      </c>
      <c r="E1263" s="6" t="s">
        <v>21</v>
      </c>
      <c r="F1263" s="53">
        <v>44308</v>
      </c>
      <c r="G1263" s="6" t="s">
        <v>329</v>
      </c>
      <c r="H1263" s="53">
        <v>44314</v>
      </c>
      <c r="I1263" s="60" t="s">
        <v>5461</v>
      </c>
      <c r="J1263" s="101" t="s">
        <v>5699</v>
      </c>
      <c r="K1263" s="32"/>
      <c r="L1263" s="32"/>
      <c r="M1263" s="148">
        <v>5591916</v>
      </c>
      <c r="N1263" s="148">
        <f>M1263*1.1</f>
        <v>6151107.6000000006</v>
      </c>
      <c r="O1263" s="132"/>
      <c r="P1263" s="33"/>
      <c r="Q1263" s="34"/>
      <c r="R1263" s="8" t="s">
        <v>30</v>
      </c>
      <c r="S1263" s="39">
        <v>44334</v>
      </c>
      <c r="T1263" s="39">
        <v>44377</v>
      </c>
      <c r="U1263" s="6" t="s">
        <v>104</v>
      </c>
      <c r="V1263" s="4" t="s">
        <v>5852</v>
      </c>
      <c r="W1263" s="5" t="s">
        <v>5853</v>
      </c>
    </row>
    <row r="1264" spans="2:23">
      <c r="B1264" s="85">
        <v>1260</v>
      </c>
      <c r="C1264" s="6" t="s">
        <v>2257</v>
      </c>
      <c r="D1264" s="6" t="s">
        <v>219</v>
      </c>
      <c r="E1264" s="6" t="s">
        <v>21</v>
      </c>
      <c r="F1264" s="53">
        <v>44308</v>
      </c>
      <c r="G1264" s="6" t="s">
        <v>1858</v>
      </c>
      <c r="H1264" s="53">
        <v>44308</v>
      </c>
      <c r="I1264" s="60" t="s">
        <v>5413</v>
      </c>
      <c r="J1264" s="60" t="s">
        <v>5414</v>
      </c>
      <c r="K1264" s="32"/>
      <c r="L1264" s="32"/>
      <c r="M1264" s="146"/>
      <c r="N1264" s="146">
        <v>92900</v>
      </c>
      <c r="O1264" s="132"/>
      <c r="P1264" s="33"/>
      <c r="Q1264" s="34"/>
      <c r="R1264" s="8" t="s">
        <v>302</v>
      </c>
      <c r="S1264" s="8" t="s">
        <v>236</v>
      </c>
      <c r="T1264" s="39">
        <v>44308</v>
      </c>
      <c r="U1264" s="6" t="s">
        <v>237</v>
      </c>
      <c r="V1264" s="4" t="s">
        <v>238</v>
      </c>
      <c r="W1264" s="5"/>
    </row>
    <row r="1265" spans="2:23">
      <c r="B1265" s="85">
        <v>1261</v>
      </c>
      <c r="C1265" s="6" t="s">
        <v>4230</v>
      </c>
      <c r="D1265" s="6" t="s">
        <v>219</v>
      </c>
      <c r="E1265" s="6" t="s">
        <v>319</v>
      </c>
      <c r="F1265" s="53">
        <v>44308</v>
      </c>
      <c r="G1265" s="6" t="s">
        <v>2404</v>
      </c>
      <c r="H1265" s="53">
        <v>44309</v>
      </c>
      <c r="I1265" s="60" t="s">
        <v>5462</v>
      </c>
      <c r="J1265" s="60" t="s">
        <v>5463</v>
      </c>
      <c r="K1265" s="32"/>
      <c r="L1265" s="32"/>
      <c r="M1265" s="148">
        <v>1530000</v>
      </c>
      <c r="N1265" s="148">
        <f>M1265*1.1</f>
        <v>1683000.0000000002</v>
      </c>
      <c r="O1265" s="132"/>
      <c r="P1265" s="33"/>
      <c r="Q1265" s="34"/>
      <c r="R1265" s="8" t="s">
        <v>1712</v>
      </c>
      <c r="S1265" s="39">
        <v>44323</v>
      </c>
      <c r="T1265" s="39">
        <v>44377</v>
      </c>
      <c r="U1265" s="6" t="s">
        <v>257</v>
      </c>
      <c r="V1265" s="4" t="s">
        <v>5607</v>
      </c>
      <c r="W1265" s="5" t="s">
        <v>5608</v>
      </c>
    </row>
    <row r="1266" spans="2:23">
      <c r="B1266" s="85">
        <v>1262</v>
      </c>
      <c r="C1266" s="6" t="s">
        <v>5464</v>
      </c>
      <c r="D1266" s="6" t="s">
        <v>219</v>
      </c>
      <c r="E1266" s="6" t="s">
        <v>21</v>
      </c>
      <c r="F1266" s="53">
        <v>44309</v>
      </c>
      <c r="G1266" s="6" t="s">
        <v>5465</v>
      </c>
      <c r="H1266" s="53">
        <v>44309</v>
      </c>
      <c r="I1266" s="60" t="s">
        <v>5466</v>
      </c>
      <c r="J1266" s="60" t="s">
        <v>5467</v>
      </c>
      <c r="K1266" s="32"/>
      <c r="L1266" s="32"/>
      <c r="M1266" s="146">
        <v>12450</v>
      </c>
      <c r="N1266" s="146">
        <v>15450</v>
      </c>
      <c r="O1266" s="132"/>
      <c r="P1266" s="33"/>
      <c r="Q1266" s="34"/>
      <c r="R1266" s="8" t="s">
        <v>264</v>
      </c>
      <c r="S1266" s="8" t="s">
        <v>236</v>
      </c>
      <c r="T1266" s="39">
        <v>44309</v>
      </c>
      <c r="U1266" s="6" t="s">
        <v>237</v>
      </c>
      <c r="V1266" s="4" t="s">
        <v>238</v>
      </c>
      <c r="W1266" s="5" t="s">
        <v>5468</v>
      </c>
    </row>
    <row r="1267" spans="2:23">
      <c r="B1267" s="85">
        <v>1263</v>
      </c>
      <c r="C1267" s="6" t="s">
        <v>3979</v>
      </c>
      <c r="D1267" s="6" t="s">
        <v>219</v>
      </c>
      <c r="E1267" s="6" t="s">
        <v>3246</v>
      </c>
      <c r="F1267" s="53">
        <v>44309</v>
      </c>
      <c r="G1267" s="6" t="s">
        <v>5465</v>
      </c>
      <c r="H1267" s="53">
        <v>44312</v>
      </c>
      <c r="I1267" s="60" t="s">
        <v>5469</v>
      </c>
      <c r="J1267" s="60" t="s">
        <v>5470</v>
      </c>
      <c r="K1267" s="32">
        <v>4</v>
      </c>
      <c r="L1267" s="32">
        <v>40000</v>
      </c>
      <c r="M1267" s="148">
        <v>160000</v>
      </c>
      <c r="N1267" s="148">
        <f>M1267*1.1</f>
        <v>176000</v>
      </c>
      <c r="O1267" s="132"/>
      <c r="P1267" s="33"/>
      <c r="Q1267" s="34"/>
      <c r="R1267" s="8" t="s">
        <v>1658</v>
      </c>
      <c r="S1267" s="39">
        <v>44316</v>
      </c>
      <c r="T1267" s="169">
        <v>44315</v>
      </c>
      <c r="U1267" s="6" t="s">
        <v>257</v>
      </c>
      <c r="V1267" s="4" t="s">
        <v>5471</v>
      </c>
      <c r="W1267" s="5" t="s">
        <v>5528</v>
      </c>
    </row>
    <row r="1268" spans="2:23">
      <c r="B1268" s="85">
        <v>1264</v>
      </c>
      <c r="C1268" s="6" t="s">
        <v>1282</v>
      </c>
      <c r="D1268" s="6" t="s">
        <v>219</v>
      </c>
      <c r="E1268" s="6" t="s">
        <v>21</v>
      </c>
      <c r="F1268" s="53">
        <v>44312</v>
      </c>
      <c r="G1268" s="6" t="s">
        <v>2747</v>
      </c>
      <c r="H1268" s="53">
        <v>44312</v>
      </c>
      <c r="I1268" s="60" t="s">
        <v>5472</v>
      </c>
      <c r="J1268" s="60" t="s">
        <v>5473</v>
      </c>
      <c r="K1268" s="32"/>
      <c r="L1268" s="32"/>
      <c r="M1268" s="146"/>
      <c r="N1268" s="146">
        <v>88000</v>
      </c>
      <c r="O1268" s="132"/>
      <c r="P1268" s="33"/>
      <c r="Q1268" s="34"/>
      <c r="R1268" s="8" t="s">
        <v>5474</v>
      </c>
      <c r="S1268" s="8" t="s">
        <v>236</v>
      </c>
      <c r="T1268" s="39">
        <v>44312</v>
      </c>
      <c r="U1268" s="6" t="s">
        <v>237</v>
      </c>
      <c r="V1268" s="4" t="s">
        <v>238</v>
      </c>
      <c r="W1268" s="5" t="s">
        <v>5522</v>
      </c>
    </row>
    <row r="1269" spans="2:23">
      <c r="B1269" s="85">
        <v>1265</v>
      </c>
      <c r="C1269" s="6" t="s">
        <v>3979</v>
      </c>
      <c r="D1269" s="6" t="s">
        <v>219</v>
      </c>
      <c r="E1269" s="6" t="s">
        <v>21</v>
      </c>
      <c r="F1269" s="53">
        <v>44306</v>
      </c>
      <c r="G1269" s="6" t="s">
        <v>178</v>
      </c>
      <c r="H1269" s="53">
        <v>44312</v>
      </c>
      <c r="I1269" s="60" t="s">
        <v>5475</v>
      </c>
      <c r="J1269" s="60" t="s">
        <v>5596</v>
      </c>
      <c r="K1269" s="32"/>
      <c r="L1269" s="32"/>
      <c r="M1269" s="148">
        <v>10000</v>
      </c>
      <c r="N1269" s="148">
        <f>M1269*1.1</f>
        <v>11000</v>
      </c>
      <c r="O1269" s="132"/>
      <c r="P1269" s="33"/>
      <c r="Q1269" s="34"/>
      <c r="R1269" s="8" t="s">
        <v>1246</v>
      </c>
      <c r="S1269" s="39">
        <v>44314</v>
      </c>
      <c r="T1269" s="39">
        <v>44347</v>
      </c>
      <c r="U1269" s="6" t="s">
        <v>257</v>
      </c>
      <c r="V1269" s="4" t="s">
        <v>5597</v>
      </c>
      <c r="W1269" s="5" t="s">
        <v>5598</v>
      </c>
    </row>
    <row r="1270" spans="2:23">
      <c r="B1270" s="85">
        <v>1266</v>
      </c>
      <c r="C1270" s="6" t="s">
        <v>5477</v>
      </c>
      <c r="D1270" s="6" t="s">
        <v>219</v>
      </c>
      <c r="E1270" s="6" t="s">
        <v>3246</v>
      </c>
      <c r="F1270" s="53">
        <v>44312</v>
      </c>
      <c r="G1270" s="6" t="s">
        <v>1443</v>
      </c>
      <c r="H1270" s="53">
        <v>44312</v>
      </c>
      <c r="I1270" s="60" t="s">
        <v>5478</v>
      </c>
      <c r="J1270" s="60" t="s">
        <v>5479</v>
      </c>
      <c r="K1270" s="32">
        <v>1</v>
      </c>
      <c r="L1270" s="32">
        <v>300000</v>
      </c>
      <c r="M1270" s="148">
        <v>300000</v>
      </c>
      <c r="N1270" s="148">
        <f>M1270*1.1</f>
        <v>330000</v>
      </c>
      <c r="O1270" s="132"/>
      <c r="P1270" s="33"/>
      <c r="Q1270" s="34"/>
      <c r="R1270" s="8" t="s">
        <v>2417</v>
      </c>
      <c r="S1270" s="39">
        <v>44314</v>
      </c>
      <c r="T1270" s="169">
        <v>44315</v>
      </c>
      <c r="U1270" s="6" t="s">
        <v>258</v>
      </c>
      <c r="V1270" s="4" t="s">
        <v>5480</v>
      </c>
      <c r="W1270" s="5" t="s">
        <v>5481</v>
      </c>
    </row>
    <row r="1271" spans="2:23">
      <c r="B1271" s="85">
        <v>1267</v>
      </c>
      <c r="C1271" s="6" t="s">
        <v>3982</v>
      </c>
      <c r="D1271" s="6" t="s">
        <v>219</v>
      </c>
      <c r="E1271" s="6" t="s">
        <v>21</v>
      </c>
      <c r="F1271" s="53">
        <v>44312</v>
      </c>
      <c r="G1271" s="6" t="s">
        <v>1207</v>
      </c>
      <c r="H1271" s="53">
        <v>44313</v>
      </c>
      <c r="I1271" s="60" t="s">
        <v>4207</v>
      </c>
      <c r="J1271" s="60" t="s">
        <v>5482</v>
      </c>
      <c r="K1271" s="32"/>
      <c r="L1271" s="32"/>
      <c r="M1271" s="148">
        <v>360000</v>
      </c>
      <c r="N1271" s="148">
        <f t="shared" ref="N1271:N1273" si="48">M1271*1.1</f>
        <v>396000.00000000006</v>
      </c>
      <c r="O1271" s="132"/>
      <c r="P1271" s="33"/>
      <c r="Q1271" s="34"/>
      <c r="R1271" s="8" t="s">
        <v>1712</v>
      </c>
      <c r="S1271" s="39">
        <v>44315</v>
      </c>
      <c r="T1271" s="39">
        <v>44347</v>
      </c>
      <c r="U1271" s="6" t="s">
        <v>258</v>
      </c>
      <c r="V1271" s="4" t="s">
        <v>5599</v>
      </c>
      <c r="W1271" s="5" t="s">
        <v>5600</v>
      </c>
    </row>
    <row r="1272" spans="2:23">
      <c r="B1272" s="85">
        <v>1268</v>
      </c>
      <c r="C1272" s="6" t="s">
        <v>4230</v>
      </c>
      <c r="D1272" s="6" t="s">
        <v>219</v>
      </c>
      <c r="E1272" s="6" t="s">
        <v>319</v>
      </c>
      <c r="F1272" s="53">
        <v>44312</v>
      </c>
      <c r="G1272" s="6" t="s">
        <v>2404</v>
      </c>
      <c r="H1272" s="53">
        <v>44313</v>
      </c>
      <c r="I1272" s="60" t="s">
        <v>5483</v>
      </c>
      <c r="J1272" s="60" t="s">
        <v>5484</v>
      </c>
      <c r="K1272" s="32"/>
      <c r="L1272" s="32"/>
      <c r="M1272" s="148">
        <v>4794000</v>
      </c>
      <c r="N1272" s="148">
        <f t="shared" si="48"/>
        <v>5273400</v>
      </c>
      <c r="O1272" s="132"/>
      <c r="P1272" s="33"/>
      <c r="Q1272" s="34"/>
      <c r="R1272" s="8" t="s">
        <v>1712</v>
      </c>
      <c r="S1272" s="39">
        <v>44330</v>
      </c>
      <c r="T1272" s="39">
        <v>44377</v>
      </c>
      <c r="U1272" s="6" t="s">
        <v>258</v>
      </c>
      <c r="V1272" s="4" t="s">
        <v>5753</v>
      </c>
      <c r="W1272" s="5" t="s">
        <v>5700</v>
      </c>
    </row>
    <row r="1273" spans="2:23">
      <c r="B1273" s="85">
        <v>1269</v>
      </c>
      <c r="C1273" s="6" t="s">
        <v>4230</v>
      </c>
      <c r="D1273" s="6" t="s">
        <v>219</v>
      </c>
      <c r="E1273" s="6" t="s">
        <v>21</v>
      </c>
      <c r="F1273" s="53">
        <v>44312</v>
      </c>
      <c r="G1273" s="6" t="s">
        <v>2404</v>
      </c>
      <c r="H1273" s="53">
        <v>44313</v>
      </c>
      <c r="I1273" s="60" t="s">
        <v>5485</v>
      </c>
      <c r="J1273" s="60" t="s">
        <v>5486</v>
      </c>
      <c r="K1273" s="32"/>
      <c r="L1273" s="32"/>
      <c r="M1273" s="148">
        <v>4180000</v>
      </c>
      <c r="N1273" s="148">
        <f t="shared" si="48"/>
        <v>4598000</v>
      </c>
      <c r="O1273" s="132"/>
      <c r="P1273" s="33"/>
      <c r="Q1273" s="34"/>
      <c r="R1273" s="8" t="s">
        <v>1712</v>
      </c>
      <c r="S1273" s="39">
        <v>44330</v>
      </c>
      <c r="T1273" s="39">
        <v>44377</v>
      </c>
      <c r="U1273" s="6" t="s">
        <v>258</v>
      </c>
      <c r="V1273" s="4" t="s">
        <v>5854</v>
      </c>
      <c r="W1273" s="5" t="s">
        <v>5701</v>
      </c>
    </row>
    <row r="1274" spans="2:23">
      <c r="B1274" s="85">
        <v>1270</v>
      </c>
      <c r="C1274" s="6" t="s">
        <v>4230</v>
      </c>
      <c r="D1274" s="6" t="s">
        <v>219</v>
      </c>
      <c r="E1274" s="6" t="s">
        <v>4227</v>
      </c>
      <c r="F1274" s="53">
        <v>44307</v>
      </c>
      <c r="G1274" s="6" t="s">
        <v>4038</v>
      </c>
      <c r="H1274" s="53">
        <v>44313</v>
      </c>
      <c r="I1274" s="60" t="s">
        <v>5487</v>
      </c>
      <c r="J1274" s="60" t="s">
        <v>5488</v>
      </c>
      <c r="K1274" s="32">
        <v>3</v>
      </c>
      <c r="L1274" s="32">
        <v>4070</v>
      </c>
      <c r="M1274" s="148">
        <v>12210</v>
      </c>
      <c r="N1274" s="148">
        <v>13431</v>
      </c>
      <c r="O1274" s="132"/>
      <c r="P1274" s="33"/>
      <c r="Q1274" s="34"/>
      <c r="R1274" s="8" t="s">
        <v>317</v>
      </c>
      <c r="S1274" s="8" t="s">
        <v>236</v>
      </c>
      <c r="T1274" s="39">
        <v>44314</v>
      </c>
      <c r="U1274" s="6" t="s">
        <v>237</v>
      </c>
      <c r="V1274" s="4" t="s">
        <v>5489</v>
      </c>
      <c r="W1274" s="5" t="s">
        <v>5525</v>
      </c>
    </row>
    <row r="1275" spans="2:23">
      <c r="B1275" s="85">
        <v>1271</v>
      </c>
      <c r="C1275" s="6" t="s">
        <v>4067</v>
      </c>
      <c r="D1275" s="6" t="s">
        <v>219</v>
      </c>
      <c r="E1275" s="6" t="s">
        <v>3246</v>
      </c>
      <c r="F1275" s="53">
        <v>44313</v>
      </c>
      <c r="G1275" s="6" t="s">
        <v>5490</v>
      </c>
      <c r="H1275" s="53">
        <v>44313</v>
      </c>
      <c r="I1275" s="60" t="s">
        <v>5491</v>
      </c>
      <c r="J1275" s="60" t="s">
        <v>5492</v>
      </c>
      <c r="K1275" s="32"/>
      <c r="L1275" s="32"/>
      <c r="M1275" s="148">
        <v>259980</v>
      </c>
      <c r="N1275" s="148">
        <v>285978</v>
      </c>
      <c r="O1275" s="132"/>
      <c r="P1275" s="33"/>
      <c r="Q1275" s="34"/>
      <c r="R1275" s="8" t="s">
        <v>318</v>
      </c>
      <c r="S1275" s="8" t="s">
        <v>236</v>
      </c>
      <c r="T1275" s="39">
        <v>44313</v>
      </c>
      <c r="U1275" s="6" t="s">
        <v>237</v>
      </c>
      <c r="V1275" s="4" t="s">
        <v>5493</v>
      </c>
      <c r="W1275" s="5" t="s">
        <v>5523</v>
      </c>
    </row>
    <row r="1276" spans="2:23">
      <c r="B1276" s="85">
        <v>1272</v>
      </c>
      <c r="C1276" s="6" t="s">
        <v>4067</v>
      </c>
      <c r="D1276" s="6" t="s">
        <v>219</v>
      </c>
      <c r="E1276" s="6" t="s">
        <v>3246</v>
      </c>
      <c r="F1276" s="53">
        <v>44313</v>
      </c>
      <c r="G1276" s="6" t="s">
        <v>5490</v>
      </c>
      <c r="H1276" s="53">
        <v>44313</v>
      </c>
      <c r="I1276" s="60" t="s">
        <v>5491</v>
      </c>
      <c r="J1276" s="60" t="s">
        <v>5494</v>
      </c>
      <c r="K1276" s="32"/>
      <c r="L1276" s="32"/>
      <c r="M1276" s="148"/>
      <c r="N1276" s="148">
        <v>82280</v>
      </c>
      <c r="O1276" s="132"/>
      <c r="P1276" s="33"/>
      <c r="Q1276" s="34"/>
      <c r="R1276" s="8" t="s">
        <v>813</v>
      </c>
      <c r="S1276" s="8" t="s">
        <v>236</v>
      </c>
      <c r="T1276" s="39">
        <v>44313</v>
      </c>
      <c r="U1276" s="6" t="s">
        <v>237</v>
      </c>
      <c r="V1276" s="4" t="s">
        <v>5495</v>
      </c>
      <c r="W1276" s="5" t="s">
        <v>5524</v>
      </c>
    </row>
    <row r="1277" spans="2:23">
      <c r="B1277" s="85">
        <v>1273</v>
      </c>
      <c r="C1277" s="6" t="s">
        <v>4230</v>
      </c>
      <c r="D1277" s="6" t="s">
        <v>219</v>
      </c>
      <c r="E1277" s="6" t="s">
        <v>21</v>
      </c>
      <c r="F1277" s="53">
        <v>44314</v>
      </c>
      <c r="G1277" s="6" t="s">
        <v>2404</v>
      </c>
      <c r="H1277" s="53">
        <v>44314</v>
      </c>
      <c r="I1277" s="60" t="s">
        <v>5496</v>
      </c>
      <c r="J1277" s="60" t="s">
        <v>5497</v>
      </c>
      <c r="K1277" s="32"/>
      <c r="L1277" s="32"/>
      <c r="M1277" s="148">
        <v>181335</v>
      </c>
      <c r="N1277" s="148">
        <v>199469</v>
      </c>
      <c r="O1277" s="132"/>
      <c r="P1277" s="33"/>
      <c r="Q1277" s="34"/>
      <c r="R1277" s="8" t="s">
        <v>317</v>
      </c>
      <c r="S1277" s="8" t="s">
        <v>236</v>
      </c>
      <c r="T1277" s="39">
        <v>44314</v>
      </c>
      <c r="U1277" s="6" t="s">
        <v>237</v>
      </c>
      <c r="V1277" s="4" t="s">
        <v>238</v>
      </c>
      <c r="W1277" s="5" t="s">
        <v>5526</v>
      </c>
    </row>
    <row r="1278" spans="2:23">
      <c r="B1278" s="85">
        <v>1274</v>
      </c>
      <c r="C1278" s="6" t="s">
        <v>5387</v>
      </c>
      <c r="D1278" s="6" t="s">
        <v>219</v>
      </c>
      <c r="E1278" s="6" t="s">
        <v>319</v>
      </c>
      <c r="F1278" s="53">
        <v>44313</v>
      </c>
      <c r="G1278" s="6" t="s">
        <v>178</v>
      </c>
      <c r="H1278" s="53">
        <v>44314</v>
      </c>
      <c r="I1278" s="60" t="s">
        <v>5498</v>
      </c>
      <c r="J1278" s="60" t="s">
        <v>5499</v>
      </c>
      <c r="K1278" s="32"/>
      <c r="L1278" s="32"/>
      <c r="M1278" s="148">
        <v>631000</v>
      </c>
      <c r="N1278" s="148">
        <f t="shared" ref="N1278:N1283" si="49">M1278*1.1</f>
        <v>694100</v>
      </c>
      <c r="O1278" s="132"/>
      <c r="P1278" s="33"/>
      <c r="Q1278" s="34"/>
      <c r="R1278" s="8" t="s">
        <v>1244</v>
      </c>
      <c r="S1278" s="39">
        <v>44326</v>
      </c>
      <c r="T1278" s="39">
        <v>44377</v>
      </c>
      <c r="U1278" s="6" t="s">
        <v>257</v>
      </c>
      <c r="V1278" s="4" t="s">
        <v>5855</v>
      </c>
      <c r="W1278" s="5" t="s">
        <v>5856</v>
      </c>
    </row>
    <row r="1279" spans="2:23">
      <c r="B1279" s="85">
        <v>1275</v>
      </c>
      <c r="C1279" s="6" t="s">
        <v>4071</v>
      </c>
      <c r="D1279" s="6" t="s">
        <v>219</v>
      </c>
      <c r="E1279" s="6" t="s">
        <v>21</v>
      </c>
      <c r="F1279" s="53">
        <v>44313</v>
      </c>
      <c r="G1279" s="6" t="s">
        <v>1383</v>
      </c>
      <c r="H1279" s="53">
        <v>44314</v>
      </c>
      <c r="I1279" s="60" t="s">
        <v>5354</v>
      </c>
      <c r="J1279" s="60" t="s">
        <v>5500</v>
      </c>
      <c r="K1279" s="32">
        <v>1</v>
      </c>
      <c r="L1279" s="32">
        <v>78000</v>
      </c>
      <c r="M1279" s="148">
        <v>78000</v>
      </c>
      <c r="N1279" s="148">
        <f t="shared" si="49"/>
        <v>85800</v>
      </c>
      <c r="O1279" s="132"/>
      <c r="P1279" s="33"/>
      <c r="Q1279" s="34"/>
      <c r="R1279" s="8" t="s">
        <v>1244</v>
      </c>
      <c r="S1279" s="39">
        <v>44326</v>
      </c>
      <c r="T1279" s="39">
        <v>44377</v>
      </c>
      <c r="U1279" s="6" t="s">
        <v>257</v>
      </c>
      <c r="V1279" s="4" t="s">
        <v>5702</v>
      </c>
      <c r="W1279" s="5" t="s">
        <v>5609</v>
      </c>
    </row>
    <row r="1280" spans="2:23">
      <c r="B1280" s="85">
        <v>1276</v>
      </c>
      <c r="C1280" s="6" t="s">
        <v>4071</v>
      </c>
      <c r="D1280" s="6" t="s">
        <v>219</v>
      </c>
      <c r="E1280" s="6" t="s">
        <v>21</v>
      </c>
      <c r="F1280" s="53">
        <v>44313</v>
      </c>
      <c r="G1280" s="6" t="s">
        <v>1383</v>
      </c>
      <c r="H1280" s="53">
        <v>44314</v>
      </c>
      <c r="I1280" s="60" t="s">
        <v>5501</v>
      </c>
      <c r="J1280" s="60" t="s">
        <v>5502</v>
      </c>
      <c r="K1280" s="32"/>
      <c r="L1280" s="32"/>
      <c r="M1280" s="148">
        <v>152000</v>
      </c>
      <c r="N1280" s="148">
        <f t="shared" si="49"/>
        <v>167200</v>
      </c>
      <c r="O1280" s="132"/>
      <c r="P1280" s="33"/>
      <c r="Q1280" s="34"/>
      <c r="R1280" s="8" t="s">
        <v>1244</v>
      </c>
      <c r="S1280" s="39">
        <v>44326</v>
      </c>
      <c r="T1280" s="39">
        <v>44377</v>
      </c>
      <c r="U1280" s="6" t="s">
        <v>257</v>
      </c>
      <c r="V1280" s="4" t="s">
        <v>5703</v>
      </c>
      <c r="W1280" s="5" t="s">
        <v>5610</v>
      </c>
    </row>
    <row r="1281" spans="2:23">
      <c r="B1281" s="85">
        <v>1277</v>
      </c>
      <c r="C1281" s="6" t="s">
        <v>4230</v>
      </c>
      <c r="D1281" s="6" t="s">
        <v>219</v>
      </c>
      <c r="E1281" s="6" t="s">
        <v>319</v>
      </c>
      <c r="F1281" s="53">
        <v>44314</v>
      </c>
      <c r="G1281" s="6" t="s">
        <v>2404</v>
      </c>
      <c r="H1281" s="53">
        <v>44314</v>
      </c>
      <c r="I1281" s="60" t="s">
        <v>5503</v>
      </c>
      <c r="J1281" s="60" t="s">
        <v>5504</v>
      </c>
      <c r="K1281" s="32"/>
      <c r="L1281" s="32"/>
      <c r="M1281" s="148">
        <v>1165000</v>
      </c>
      <c r="N1281" s="148">
        <f t="shared" si="49"/>
        <v>1281500</v>
      </c>
      <c r="O1281" s="132"/>
      <c r="P1281" s="33"/>
      <c r="Q1281" s="34"/>
      <c r="R1281" s="8" t="s">
        <v>1658</v>
      </c>
      <c r="S1281" s="39">
        <v>44327</v>
      </c>
      <c r="T1281" s="39">
        <v>44377</v>
      </c>
      <c r="U1281" s="6" t="s">
        <v>257</v>
      </c>
      <c r="V1281" s="4" t="s">
        <v>5704</v>
      </c>
      <c r="W1281" s="5" t="s">
        <v>5611</v>
      </c>
    </row>
    <row r="1282" spans="2:23">
      <c r="B1282" s="84">
        <v>1278</v>
      </c>
      <c r="C1282" s="18" t="s">
        <v>5505</v>
      </c>
      <c r="D1282" s="18" t="s">
        <v>219</v>
      </c>
      <c r="E1282" s="18" t="s">
        <v>21</v>
      </c>
      <c r="F1282" s="52">
        <v>44314</v>
      </c>
      <c r="G1282" s="18" t="s">
        <v>1654</v>
      </c>
      <c r="H1282" s="52">
        <v>44314</v>
      </c>
      <c r="I1282" s="61" t="s">
        <v>6234</v>
      </c>
      <c r="J1282" s="61" t="s">
        <v>5506</v>
      </c>
      <c r="K1282" s="41">
        <v>1</v>
      </c>
      <c r="L1282" s="41">
        <v>695000</v>
      </c>
      <c r="M1282" s="150">
        <v>695000</v>
      </c>
      <c r="N1282" s="150">
        <f t="shared" si="49"/>
        <v>764500.00000000012</v>
      </c>
      <c r="O1282" s="128"/>
      <c r="P1282" s="42"/>
      <c r="Q1282" s="43"/>
      <c r="R1282" s="40" t="s">
        <v>57</v>
      </c>
      <c r="S1282" s="44">
        <v>44377</v>
      </c>
      <c r="T1282" s="44">
        <v>44407</v>
      </c>
      <c r="U1282" s="18" t="s">
        <v>257</v>
      </c>
      <c r="V1282" s="19"/>
      <c r="W1282" s="20" t="s">
        <v>6235</v>
      </c>
    </row>
    <row r="1283" spans="2:23">
      <c r="B1283" s="84">
        <v>1279</v>
      </c>
      <c r="C1283" s="18" t="s">
        <v>5507</v>
      </c>
      <c r="D1283" s="18" t="s">
        <v>219</v>
      </c>
      <c r="E1283" s="18" t="s">
        <v>21</v>
      </c>
      <c r="F1283" s="52">
        <v>44314</v>
      </c>
      <c r="G1283" s="18" t="s">
        <v>1396</v>
      </c>
      <c r="H1283" s="52">
        <v>44314</v>
      </c>
      <c r="I1283" s="61" t="s">
        <v>5508</v>
      </c>
      <c r="J1283" s="61" t="s">
        <v>5509</v>
      </c>
      <c r="K1283" s="41"/>
      <c r="L1283" s="41"/>
      <c r="M1283" s="150">
        <v>32000000</v>
      </c>
      <c r="N1283" s="150">
        <f t="shared" si="49"/>
        <v>35200000</v>
      </c>
      <c r="O1283" s="128"/>
      <c r="P1283" s="42"/>
      <c r="Q1283" s="43"/>
      <c r="R1283" s="40" t="s">
        <v>2260</v>
      </c>
      <c r="S1283" s="44">
        <v>44392</v>
      </c>
      <c r="T1283" s="44">
        <v>44407</v>
      </c>
      <c r="U1283" s="18" t="s">
        <v>104</v>
      </c>
      <c r="V1283" s="19"/>
      <c r="W1283" s="20"/>
    </row>
    <row r="1284" spans="2:23">
      <c r="B1284" s="85">
        <v>1280</v>
      </c>
      <c r="C1284" s="6" t="s">
        <v>3806</v>
      </c>
      <c r="D1284" s="6" t="s">
        <v>219</v>
      </c>
      <c r="E1284" s="6" t="s">
        <v>21</v>
      </c>
      <c r="F1284" s="53">
        <v>44315</v>
      </c>
      <c r="G1284" s="6" t="s">
        <v>2747</v>
      </c>
      <c r="H1284" s="53">
        <v>44315</v>
      </c>
      <c r="I1284" s="60" t="s">
        <v>5510</v>
      </c>
      <c r="J1284" s="60" t="s">
        <v>5511</v>
      </c>
      <c r="K1284" s="32"/>
      <c r="L1284" s="32"/>
      <c r="M1284" s="148">
        <v>9200</v>
      </c>
      <c r="N1284" s="148">
        <v>11700</v>
      </c>
      <c r="O1284" s="132"/>
      <c r="P1284" s="33"/>
      <c r="Q1284" s="34"/>
      <c r="R1284" s="8" t="s">
        <v>264</v>
      </c>
      <c r="S1284" s="39" t="s">
        <v>236</v>
      </c>
      <c r="T1284" s="39">
        <v>44315</v>
      </c>
      <c r="U1284" s="6" t="s">
        <v>237</v>
      </c>
      <c r="V1284" s="4" t="s">
        <v>238</v>
      </c>
      <c r="W1284" s="5" t="s">
        <v>5529</v>
      </c>
    </row>
    <row r="1285" spans="2:23">
      <c r="B1285" s="85">
        <v>1281</v>
      </c>
      <c r="C1285" s="6" t="s">
        <v>4067</v>
      </c>
      <c r="D1285" s="6" t="s">
        <v>219</v>
      </c>
      <c r="E1285" s="6" t="s">
        <v>319</v>
      </c>
      <c r="F1285" s="53">
        <v>44314</v>
      </c>
      <c r="G1285" s="6" t="s">
        <v>329</v>
      </c>
      <c r="H1285" s="53">
        <v>44316</v>
      </c>
      <c r="I1285" s="60" t="s">
        <v>5530</v>
      </c>
      <c r="J1285" s="60" t="s">
        <v>5531</v>
      </c>
      <c r="K1285" s="32"/>
      <c r="L1285" s="32"/>
      <c r="M1285" s="148">
        <v>1070855</v>
      </c>
      <c r="N1285" s="148">
        <v>1177940</v>
      </c>
      <c r="O1285" s="132"/>
      <c r="P1285" s="33"/>
      <c r="Q1285" s="34"/>
      <c r="R1285" s="8" t="s">
        <v>377</v>
      </c>
      <c r="S1285" s="8" t="s">
        <v>236</v>
      </c>
      <c r="T1285" s="39">
        <v>44316</v>
      </c>
      <c r="U1285" s="6" t="s">
        <v>270</v>
      </c>
      <c r="V1285" s="4" t="s">
        <v>5532</v>
      </c>
      <c r="W1285" s="5" t="s">
        <v>5817</v>
      </c>
    </row>
    <row r="1286" spans="2:23">
      <c r="B1286" s="85">
        <v>1282</v>
      </c>
      <c r="C1286" s="6" t="s">
        <v>4067</v>
      </c>
      <c r="D1286" s="6" t="s">
        <v>219</v>
      </c>
      <c r="E1286" s="6" t="s">
        <v>21</v>
      </c>
      <c r="F1286" s="53">
        <v>44314</v>
      </c>
      <c r="G1286" s="6" t="s">
        <v>329</v>
      </c>
      <c r="H1286" s="53">
        <v>44323</v>
      </c>
      <c r="I1286" s="60" t="s">
        <v>5530</v>
      </c>
      <c r="J1286" s="60" t="s">
        <v>5612</v>
      </c>
      <c r="K1286" s="32"/>
      <c r="L1286" s="32"/>
      <c r="M1286" s="148">
        <v>5467910</v>
      </c>
      <c r="N1286" s="148">
        <f>M1286*1.1</f>
        <v>6014701.0000000009</v>
      </c>
      <c r="O1286" s="132"/>
      <c r="P1286" s="33"/>
      <c r="Q1286" s="34"/>
      <c r="R1286" s="8" t="s">
        <v>30</v>
      </c>
      <c r="S1286" s="39">
        <v>44347</v>
      </c>
      <c r="T1286" s="39">
        <v>44377</v>
      </c>
      <c r="U1286" s="6" t="s">
        <v>257</v>
      </c>
      <c r="V1286" s="4" t="s">
        <v>5857</v>
      </c>
      <c r="W1286" s="5" t="s">
        <v>5858</v>
      </c>
    </row>
    <row r="1287" spans="2:23">
      <c r="B1287" s="85">
        <v>1283</v>
      </c>
      <c r="C1287" s="6" t="s">
        <v>5512</v>
      </c>
      <c r="D1287" s="6" t="s">
        <v>219</v>
      </c>
      <c r="E1287" s="6" t="s">
        <v>21</v>
      </c>
      <c r="F1287" s="53">
        <v>44315</v>
      </c>
      <c r="G1287" s="6" t="s">
        <v>1207</v>
      </c>
      <c r="H1287" s="53">
        <v>44315</v>
      </c>
      <c r="I1287" s="60" t="s">
        <v>5513</v>
      </c>
      <c r="J1287" s="60" t="s">
        <v>3532</v>
      </c>
      <c r="K1287" s="32">
        <v>5</v>
      </c>
      <c r="L1287" s="32">
        <v>1273000</v>
      </c>
      <c r="M1287" s="148">
        <v>6365000</v>
      </c>
      <c r="N1287" s="148">
        <f>M1287*1.1</f>
        <v>7001500.0000000009</v>
      </c>
      <c r="O1287" s="132"/>
      <c r="P1287" s="33"/>
      <c r="Q1287" s="34"/>
      <c r="R1287" s="8" t="s">
        <v>2586</v>
      </c>
      <c r="S1287" s="39">
        <v>44323</v>
      </c>
      <c r="T1287" s="39">
        <v>44347</v>
      </c>
      <c r="U1287" s="6" t="s">
        <v>104</v>
      </c>
      <c r="V1287" s="4" t="s">
        <v>5601</v>
      </c>
      <c r="W1287" s="5" t="s">
        <v>5602</v>
      </c>
    </row>
    <row r="1288" spans="2:23">
      <c r="B1288" s="85">
        <v>1284</v>
      </c>
      <c r="C1288" s="6" t="s">
        <v>4067</v>
      </c>
      <c r="D1288" s="6" t="s">
        <v>219</v>
      </c>
      <c r="E1288" s="6" t="s">
        <v>319</v>
      </c>
      <c r="F1288" s="53">
        <v>44314</v>
      </c>
      <c r="G1288" s="6" t="s">
        <v>329</v>
      </c>
      <c r="H1288" s="53">
        <v>44315</v>
      </c>
      <c r="I1288" s="60" t="s">
        <v>5514</v>
      </c>
      <c r="J1288" s="60" t="s">
        <v>5515</v>
      </c>
      <c r="K1288" s="32"/>
      <c r="L1288" s="32"/>
      <c r="M1288" s="148">
        <v>400000</v>
      </c>
      <c r="N1288" s="148">
        <f>M1288*1.1</f>
        <v>440000.00000000006</v>
      </c>
      <c r="O1288" s="132"/>
      <c r="P1288" s="33"/>
      <c r="Q1288" s="34"/>
      <c r="R1288" s="8" t="s">
        <v>18</v>
      </c>
      <c r="S1288" s="39">
        <v>44326</v>
      </c>
      <c r="T1288" s="39">
        <v>44377</v>
      </c>
      <c r="U1288" s="6" t="s">
        <v>257</v>
      </c>
      <c r="V1288" s="4" t="s">
        <v>5859</v>
      </c>
      <c r="W1288" s="5" t="s">
        <v>5860</v>
      </c>
    </row>
    <row r="1289" spans="2:23">
      <c r="B1289" s="85">
        <v>1285</v>
      </c>
      <c r="C1289" s="6" t="s">
        <v>3979</v>
      </c>
      <c r="D1289" s="6" t="s">
        <v>219</v>
      </c>
      <c r="E1289" s="6" t="s">
        <v>21</v>
      </c>
      <c r="F1289" s="53">
        <v>44315</v>
      </c>
      <c r="G1289" s="6" t="s">
        <v>5465</v>
      </c>
      <c r="H1289" s="53">
        <v>44316</v>
      </c>
      <c r="I1289" s="60" t="s">
        <v>5533</v>
      </c>
      <c r="J1289" s="60" t="s">
        <v>5534</v>
      </c>
      <c r="K1289" s="32">
        <v>14</v>
      </c>
      <c r="L1289" s="32"/>
      <c r="M1289" s="148"/>
      <c r="N1289" s="148">
        <v>102200</v>
      </c>
      <c r="O1289" s="132"/>
      <c r="P1289" s="33"/>
      <c r="Q1289" s="34"/>
      <c r="R1289" s="8" t="s">
        <v>625</v>
      </c>
      <c r="S1289" s="8" t="s">
        <v>236</v>
      </c>
      <c r="T1289" s="39">
        <v>44316</v>
      </c>
      <c r="U1289" s="6" t="s">
        <v>237</v>
      </c>
      <c r="V1289" s="4" t="s">
        <v>238</v>
      </c>
      <c r="W1289" s="5" t="s">
        <v>5535</v>
      </c>
    </row>
    <row r="1290" spans="2:23">
      <c r="B1290" s="85">
        <v>1286</v>
      </c>
      <c r="C1290" s="6" t="s">
        <v>5512</v>
      </c>
      <c r="D1290" s="6" t="s">
        <v>219</v>
      </c>
      <c r="E1290" s="6" t="s">
        <v>21</v>
      </c>
      <c r="F1290" s="53">
        <v>44315</v>
      </c>
      <c r="G1290" s="6" t="s">
        <v>1396</v>
      </c>
      <c r="H1290" s="53">
        <v>44315</v>
      </c>
      <c r="I1290" s="60" t="s">
        <v>5516</v>
      </c>
      <c r="J1290" s="60" t="s">
        <v>5517</v>
      </c>
      <c r="K1290" s="32">
        <v>5</v>
      </c>
      <c r="L1290" s="32">
        <v>24000000</v>
      </c>
      <c r="M1290" s="148">
        <v>120000000</v>
      </c>
      <c r="N1290" s="148">
        <f>M1290*1.1</f>
        <v>132000000.00000001</v>
      </c>
      <c r="O1290" s="132"/>
      <c r="P1290" s="33"/>
      <c r="Q1290" s="34"/>
      <c r="R1290" s="8" t="s">
        <v>5518</v>
      </c>
      <c r="S1290" s="39">
        <v>44323</v>
      </c>
      <c r="T1290" s="169">
        <v>44316</v>
      </c>
      <c r="U1290" s="6" t="s">
        <v>759</v>
      </c>
      <c r="V1290" s="4" t="s">
        <v>5536</v>
      </c>
      <c r="W1290" s="5" t="s">
        <v>6225</v>
      </c>
    </row>
    <row r="1291" spans="2:23">
      <c r="B1291" s="85">
        <v>1287</v>
      </c>
      <c r="C1291" s="6" t="s">
        <v>5464</v>
      </c>
      <c r="D1291" s="6" t="s">
        <v>219</v>
      </c>
      <c r="E1291" s="6" t="s">
        <v>21</v>
      </c>
      <c r="F1291" s="53">
        <v>44316</v>
      </c>
      <c r="G1291" s="6" t="s">
        <v>1207</v>
      </c>
      <c r="H1291" s="53">
        <v>44316</v>
      </c>
      <c r="I1291" s="60" t="s">
        <v>5564</v>
      </c>
      <c r="J1291" s="60" t="s">
        <v>5565</v>
      </c>
      <c r="K1291" s="32"/>
      <c r="L1291" s="32"/>
      <c r="M1291" s="148">
        <v>2880000</v>
      </c>
      <c r="N1291" s="148">
        <f>M1291*1.1</f>
        <v>3168000.0000000005</v>
      </c>
      <c r="O1291" s="132"/>
      <c r="P1291" s="33"/>
      <c r="Q1291" s="34"/>
      <c r="R1291" s="8" t="s">
        <v>5566</v>
      </c>
      <c r="S1291" s="39">
        <v>44347</v>
      </c>
      <c r="T1291" s="169">
        <v>44330</v>
      </c>
      <c r="U1291" s="6" t="s">
        <v>759</v>
      </c>
      <c r="V1291" s="4" t="s">
        <v>5567</v>
      </c>
      <c r="W1291" s="5" t="s">
        <v>5754</v>
      </c>
    </row>
    <row r="1292" spans="2:23">
      <c r="B1292" s="85">
        <v>1288</v>
      </c>
      <c r="C1292" s="6" t="s">
        <v>4230</v>
      </c>
      <c r="D1292" s="6" t="s">
        <v>219</v>
      </c>
      <c r="E1292" s="6" t="s">
        <v>319</v>
      </c>
      <c r="F1292" s="53">
        <v>44307</v>
      </c>
      <c r="G1292" s="6" t="s">
        <v>4038</v>
      </c>
      <c r="H1292" s="53">
        <v>44316</v>
      </c>
      <c r="I1292" s="60" t="s">
        <v>5487</v>
      </c>
      <c r="J1292" s="60" t="s">
        <v>5613</v>
      </c>
      <c r="K1292" s="32"/>
      <c r="L1292" s="32"/>
      <c r="M1292" s="148">
        <v>2200000</v>
      </c>
      <c r="N1292" s="148">
        <f>M1292*1.1</f>
        <v>2420000</v>
      </c>
      <c r="O1292" s="132"/>
      <c r="P1292" s="33"/>
      <c r="Q1292" s="34"/>
      <c r="R1292" s="8" t="s">
        <v>10</v>
      </c>
      <c r="S1292" s="39">
        <v>44325</v>
      </c>
      <c r="T1292" s="39">
        <v>44377</v>
      </c>
      <c r="U1292" s="6" t="s">
        <v>257</v>
      </c>
      <c r="V1292" s="4" t="s">
        <v>5861</v>
      </c>
      <c r="W1292" s="5" t="s">
        <v>5862</v>
      </c>
    </row>
    <row r="1293" spans="2:23">
      <c r="B1293" s="85">
        <v>1289</v>
      </c>
      <c r="C1293" s="6" t="s">
        <v>4230</v>
      </c>
      <c r="D1293" s="6" t="s">
        <v>219</v>
      </c>
      <c r="E1293" s="6" t="s">
        <v>21</v>
      </c>
      <c r="F1293" s="53">
        <v>44307</v>
      </c>
      <c r="G1293" s="6" t="s">
        <v>4038</v>
      </c>
      <c r="H1293" s="53">
        <v>44316</v>
      </c>
      <c r="I1293" s="60" t="s">
        <v>5487</v>
      </c>
      <c r="J1293" s="60" t="s">
        <v>5537</v>
      </c>
      <c r="K1293" s="32"/>
      <c r="L1293" s="32"/>
      <c r="M1293" s="148">
        <v>8700</v>
      </c>
      <c r="N1293" s="148">
        <v>11700</v>
      </c>
      <c r="O1293" s="132"/>
      <c r="P1293" s="33"/>
      <c r="Q1293" s="34"/>
      <c r="R1293" s="8" t="s">
        <v>264</v>
      </c>
      <c r="S1293" s="8" t="s">
        <v>236</v>
      </c>
      <c r="T1293" s="39">
        <v>44316</v>
      </c>
      <c r="U1293" s="6" t="s">
        <v>270</v>
      </c>
      <c r="V1293" s="4" t="s">
        <v>238</v>
      </c>
      <c r="W1293" s="5"/>
    </row>
    <row r="1294" spans="2:23">
      <c r="B1294" s="85">
        <v>1290</v>
      </c>
      <c r="C1294" s="6" t="s">
        <v>5387</v>
      </c>
      <c r="D1294" s="6" t="s">
        <v>219</v>
      </c>
      <c r="E1294" s="6" t="s">
        <v>319</v>
      </c>
      <c r="F1294" s="53">
        <v>44316</v>
      </c>
      <c r="G1294" s="6" t="s">
        <v>32</v>
      </c>
      <c r="H1294" s="53">
        <v>44316</v>
      </c>
      <c r="I1294" s="60" t="s">
        <v>5614</v>
      </c>
      <c r="J1294" s="60" t="s">
        <v>5615</v>
      </c>
      <c r="K1294" s="32"/>
      <c r="L1294" s="32"/>
      <c r="M1294" s="148">
        <v>1576000</v>
      </c>
      <c r="N1294" s="148">
        <f>M1294*1.1</f>
        <v>1733600.0000000002</v>
      </c>
      <c r="O1294" s="132"/>
      <c r="P1294" s="33"/>
      <c r="Q1294" s="34"/>
      <c r="R1294" s="8" t="s">
        <v>9</v>
      </c>
      <c r="S1294" s="39">
        <v>44330</v>
      </c>
      <c r="T1294" s="39">
        <v>44377</v>
      </c>
      <c r="U1294" s="6" t="s">
        <v>257</v>
      </c>
      <c r="V1294" s="4" t="s">
        <v>5756</v>
      </c>
      <c r="W1294" s="5" t="s">
        <v>5705</v>
      </c>
    </row>
    <row r="1295" spans="2:23">
      <c r="B1295" s="85">
        <v>1291</v>
      </c>
      <c r="C1295" s="6" t="s">
        <v>3979</v>
      </c>
      <c r="D1295" s="6" t="s">
        <v>219</v>
      </c>
      <c r="E1295" s="6" t="s">
        <v>37</v>
      </c>
      <c r="F1295" s="53">
        <v>44320</v>
      </c>
      <c r="G1295" s="6" t="s">
        <v>5465</v>
      </c>
      <c r="H1295" s="53">
        <v>44320</v>
      </c>
      <c r="I1295" s="60" t="s">
        <v>5538</v>
      </c>
      <c r="J1295" s="60" t="s">
        <v>4054</v>
      </c>
      <c r="K1295" s="32">
        <v>2</v>
      </c>
      <c r="L1295" s="32">
        <v>15440</v>
      </c>
      <c r="M1295" s="148">
        <v>30880</v>
      </c>
      <c r="N1295" s="148">
        <v>33968</v>
      </c>
      <c r="O1295" s="132"/>
      <c r="P1295" s="33"/>
      <c r="Q1295" s="34"/>
      <c r="R1295" s="8" t="s">
        <v>317</v>
      </c>
      <c r="S1295" s="8" t="s">
        <v>236</v>
      </c>
      <c r="T1295" s="39">
        <v>44320</v>
      </c>
      <c r="U1295" s="6" t="s">
        <v>237</v>
      </c>
      <c r="V1295" s="4" t="s">
        <v>238</v>
      </c>
      <c r="W1295" s="5" t="s">
        <v>5539</v>
      </c>
    </row>
    <row r="1296" spans="2:23">
      <c r="B1296" s="85">
        <v>1292</v>
      </c>
      <c r="C1296" s="6" t="s">
        <v>5387</v>
      </c>
      <c r="D1296" s="6" t="s">
        <v>219</v>
      </c>
      <c r="E1296" s="6" t="s">
        <v>319</v>
      </c>
      <c r="F1296" s="53">
        <v>44320</v>
      </c>
      <c r="G1296" s="6" t="s">
        <v>329</v>
      </c>
      <c r="H1296" s="53">
        <v>44320</v>
      </c>
      <c r="I1296" s="60" t="s">
        <v>5616</v>
      </c>
      <c r="J1296" s="60" t="s">
        <v>5617</v>
      </c>
      <c r="K1296" s="32">
        <v>10</v>
      </c>
      <c r="L1296" s="32"/>
      <c r="M1296" s="148">
        <v>400000</v>
      </c>
      <c r="N1296" s="148">
        <f>M1296*1.1</f>
        <v>440000.00000000006</v>
      </c>
      <c r="O1296" s="132"/>
      <c r="P1296" s="33"/>
      <c r="Q1296" s="34"/>
      <c r="R1296" s="8" t="s">
        <v>18</v>
      </c>
      <c r="S1296" s="39">
        <v>44330</v>
      </c>
      <c r="T1296" s="39">
        <v>44377</v>
      </c>
      <c r="U1296" s="6" t="s">
        <v>257</v>
      </c>
      <c r="V1296" s="4" t="s">
        <v>5863</v>
      </c>
      <c r="W1296" s="5" t="s">
        <v>5864</v>
      </c>
    </row>
    <row r="1297" spans="2:23">
      <c r="B1297" s="85">
        <v>1293</v>
      </c>
      <c r="C1297" s="6" t="s">
        <v>5512</v>
      </c>
      <c r="D1297" s="6" t="s">
        <v>219</v>
      </c>
      <c r="E1297" s="6" t="s">
        <v>37</v>
      </c>
      <c r="F1297" s="53">
        <v>44320</v>
      </c>
      <c r="G1297" s="6" t="s">
        <v>1396</v>
      </c>
      <c r="H1297" s="53">
        <v>44320</v>
      </c>
      <c r="I1297" s="60" t="s">
        <v>5568</v>
      </c>
      <c r="J1297" s="60" t="s">
        <v>5569</v>
      </c>
      <c r="K1297" s="32"/>
      <c r="L1297" s="32"/>
      <c r="M1297" s="148">
        <v>4287000</v>
      </c>
      <c r="N1297" s="148">
        <f>M1297*1.1</f>
        <v>4715700</v>
      </c>
      <c r="O1297" s="132"/>
      <c r="P1297" s="33"/>
      <c r="Q1297" s="34"/>
      <c r="R1297" s="8" t="s">
        <v>5570</v>
      </c>
      <c r="S1297" s="39">
        <v>44358</v>
      </c>
      <c r="T1297" s="39">
        <v>44330</v>
      </c>
      <c r="U1297" s="6" t="s">
        <v>759</v>
      </c>
      <c r="V1297" s="4" t="s">
        <v>5571</v>
      </c>
      <c r="W1297" s="5"/>
    </row>
    <row r="1298" spans="2:23">
      <c r="B1298" s="85">
        <v>1294</v>
      </c>
      <c r="C1298" s="6" t="s">
        <v>5540</v>
      </c>
      <c r="D1298" s="6" t="s">
        <v>219</v>
      </c>
      <c r="E1298" s="6" t="s">
        <v>915</v>
      </c>
      <c r="F1298" s="53">
        <v>44320</v>
      </c>
      <c r="G1298" s="6" t="s">
        <v>1207</v>
      </c>
      <c r="H1298" s="53">
        <v>44320</v>
      </c>
      <c r="I1298" s="60" t="s">
        <v>5541</v>
      </c>
      <c r="J1298" s="60" t="s">
        <v>5582</v>
      </c>
      <c r="K1298" s="32"/>
      <c r="L1298" s="32"/>
      <c r="M1298" s="148">
        <v>720000</v>
      </c>
      <c r="N1298" s="148">
        <f>M1298*1.1</f>
        <v>792000.00000000012</v>
      </c>
      <c r="O1298" s="132"/>
      <c r="P1298" s="33"/>
      <c r="Q1298" s="34"/>
      <c r="R1298" s="8" t="s">
        <v>1627</v>
      </c>
      <c r="S1298" s="39">
        <v>44344</v>
      </c>
      <c r="T1298" s="169">
        <v>44344</v>
      </c>
      <c r="U1298" s="6" t="s">
        <v>257</v>
      </c>
      <c r="V1298" s="4" t="s">
        <v>5831</v>
      </c>
      <c r="W1298" s="5" t="s">
        <v>5755</v>
      </c>
    </row>
    <row r="1299" spans="2:23">
      <c r="B1299" s="85">
        <v>1295</v>
      </c>
      <c r="C1299" s="6" t="s">
        <v>5540</v>
      </c>
      <c r="D1299" s="6" t="s">
        <v>219</v>
      </c>
      <c r="E1299" s="6" t="s">
        <v>37</v>
      </c>
      <c r="F1299" s="53">
        <v>44320</v>
      </c>
      <c r="G1299" s="6" t="s">
        <v>1207</v>
      </c>
      <c r="H1299" s="53">
        <v>44320</v>
      </c>
      <c r="I1299" s="60" t="s">
        <v>5541</v>
      </c>
      <c r="J1299" s="60" t="s">
        <v>3540</v>
      </c>
      <c r="K1299" s="32"/>
      <c r="L1299" s="32"/>
      <c r="M1299" s="148"/>
      <c r="N1299" s="148">
        <v>281600</v>
      </c>
      <c r="O1299" s="132"/>
      <c r="P1299" s="33"/>
      <c r="Q1299" s="34"/>
      <c r="R1299" s="8" t="s">
        <v>446</v>
      </c>
      <c r="S1299" s="8" t="s">
        <v>344</v>
      </c>
      <c r="T1299" s="39">
        <v>44320</v>
      </c>
      <c r="U1299" s="6" t="s">
        <v>270</v>
      </c>
      <c r="V1299" s="4" t="s">
        <v>238</v>
      </c>
      <c r="W1299" s="5" t="s">
        <v>5542</v>
      </c>
    </row>
    <row r="1300" spans="2:23">
      <c r="B1300" s="85">
        <v>1296</v>
      </c>
      <c r="C1300" s="6" t="s">
        <v>5540</v>
      </c>
      <c r="D1300" s="6" t="s">
        <v>219</v>
      </c>
      <c r="E1300" s="6" t="s">
        <v>37</v>
      </c>
      <c r="F1300" s="53">
        <v>44320</v>
      </c>
      <c r="G1300" s="6" t="s">
        <v>1207</v>
      </c>
      <c r="H1300" s="53">
        <v>44320</v>
      </c>
      <c r="I1300" s="60" t="s">
        <v>5541</v>
      </c>
      <c r="J1300" s="60" t="s">
        <v>5543</v>
      </c>
      <c r="K1300" s="32"/>
      <c r="L1300" s="32"/>
      <c r="M1300" s="148"/>
      <c r="N1300" s="148">
        <v>507000</v>
      </c>
      <c r="O1300" s="132"/>
      <c r="P1300" s="33"/>
      <c r="Q1300" s="34"/>
      <c r="R1300" s="8" t="s">
        <v>5365</v>
      </c>
      <c r="S1300" s="8" t="s">
        <v>344</v>
      </c>
      <c r="T1300" s="39">
        <v>44320</v>
      </c>
      <c r="U1300" s="6" t="s">
        <v>270</v>
      </c>
      <c r="V1300" s="4" t="s">
        <v>238</v>
      </c>
      <c r="W1300" s="5" t="s">
        <v>5544</v>
      </c>
    </row>
    <row r="1301" spans="2:23">
      <c r="B1301" s="85">
        <v>1297</v>
      </c>
      <c r="C1301" s="6" t="s">
        <v>5540</v>
      </c>
      <c r="D1301" s="6" t="s">
        <v>219</v>
      </c>
      <c r="E1301" s="6" t="s">
        <v>37</v>
      </c>
      <c r="F1301" s="53">
        <v>44320</v>
      </c>
      <c r="G1301" s="6" t="s">
        <v>1207</v>
      </c>
      <c r="H1301" s="53">
        <v>44320</v>
      </c>
      <c r="I1301" s="60" t="s">
        <v>5541</v>
      </c>
      <c r="J1301" s="60" t="s">
        <v>5545</v>
      </c>
      <c r="K1301" s="32"/>
      <c r="L1301" s="32"/>
      <c r="M1301" s="148">
        <v>472550</v>
      </c>
      <c r="N1301" s="148">
        <v>519805</v>
      </c>
      <c r="O1301" s="132"/>
      <c r="P1301" s="33"/>
      <c r="Q1301" s="34"/>
      <c r="R1301" s="8" t="s">
        <v>317</v>
      </c>
      <c r="S1301" s="8" t="s">
        <v>344</v>
      </c>
      <c r="T1301" s="39">
        <v>44320</v>
      </c>
      <c r="U1301" s="6" t="s">
        <v>270</v>
      </c>
      <c r="V1301" s="4" t="s">
        <v>238</v>
      </c>
      <c r="W1301" s="5" t="s">
        <v>5546</v>
      </c>
    </row>
    <row r="1302" spans="2:23">
      <c r="B1302" s="85">
        <v>1298</v>
      </c>
      <c r="C1302" s="6" t="s">
        <v>5540</v>
      </c>
      <c r="D1302" s="6" t="s">
        <v>219</v>
      </c>
      <c r="E1302" s="6" t="s">
        <v>21</v>
      </c>
      <c r="F1302" s="53">
        <v>44320</v>
      </c>
      <c r="G1302" s="6" t="s">
        <v>1207</v>
      </c>
      <c r="H1302" s="53">
        <v>44320</v>
      </c>
      <c r="I1302" s="60" t="s">
        <v>5541</v>
      </c>
      <c r="J1302" s="60" t="s">
        <v>5618</v>
      </c>
      <c r="K1302" s="32"/>
      <c r="L1302" s="32"/>
      <c r="M1302" s="148">
        <v>3952450</v>
      </c>
      <c r="N1302" s="148">
        <f t="shared" ref="N1302:N1311" si="50">M1302*1.1</f>
        <v>4347695</v>
      </c>
      <c r="O1302" s="132"/>
      <c r="P1302" s="33"/>
      <c r="Q1302" s="34"/>
      <c r="R1302" s="8" t="s">
        <v>1111</v>
      </c>
      <c r="S1302" s="39">
        <v>44330</v>
      </c>
      <c r="T1302" s="39">
        <v>44377</v>
      </c>
      <c r="U1302" s="6" t="s">
        <v>257</v>
      </c>
      <c r="V1302" s="4" t="s">
        <v>5865</v>
      </c>
      <c r="W1302" s="5" t="s">
        <v>5706</v>
      </c>
    </row>
    <row r="1303" spans="2:23">
      <c r="B1303" s="85">
        <v>1299</v>
      </c>
      <c r="C1303" s="6" t="s">
        <v>5619</v>
      </c>
      <c r="D1303" s="6" t="s">
        <v>219</v>
      </c>
      <c r="E1303" s="6" t="s">
        <v>319</v>
      </c>
      <c r="F1303" s="53">
        <v>44320</v>
      </c>
      <c r="G1303" s="6" t="s">
        <v>2747</v>
      </c>
      <c r="H1303" s="53">
        <v>44320</v>
      </c>
      <c r="I1303" s="60" t="s">
        <v>5620</v>
      </c>
      <c r="J1303" s="60" t="s">
        <v>5621</v>
      </c>
      <c r="K1303" s="32"/>
      <c r="L1303" s="32"/>
      <c r="M1303" s="148">
        <v>350000</v>
      </c>
      <c r="N1303" s="148">
        <f t="shared" si="50"/>
        <v>385000.00000000006</v>
      </c>
      <c r="O1303" s="132"/>
      <c r="P1303" s="33"/>
      <c r="Q1303" s="34"/>
      <c r="R1303" s="8" t="s">
        <v>1658</v>
      </c>
      <c r="S1303" s="39">
        <v>44330</v>
      </c>
      <c r="T1303" s="39">
        <v>44377</v>
      </c>
      <c r="U1303" s="6" t="s">
        <v>257</v>
      </c>
      <c r="V1303" s="4" t="s">
        <v>5707</v>
      </c>
      <c r="W1303" s="5" t="s">
        <v>5622</v>
      </c>
    </row>
    <row r="1304" spans="2:23">
      <c r="B1304" s="85">
        <v>1300</v>
      </c>
      <c r="C1304" s="6" t="s">
        <v>5619</v>
      </c>
      <c r="D1304" s="6" t="s">
        <v>219</v>
      </c>
      <c r="E1304" s="6" t="s">
        <v>319</v>
      </c>
      <c r="F1304" s="53">
        <v>44320</v>
      </c>
      <c r="G1304" s="6" t="s">
        <v>2747</v>
      </c>
      <c r="H1304" s="53">
        <v>44320</v>
      </c>
      <c r="I1304" s="60" t="s">
        <v>5623</v>
      </c>
      <c r="J1304" s="60" t="s">
        <v>5624</v>
      </c>
      <c r="K1304" s="32">
        <v>4</v>
      </c>
      <c r="L1304" s="32">
        <v>22000</v>
      </c>
      <c r="M1304" s="148">
        <v>88000</v>
      </c>
      <c r="N1304" s="148">
        <f t="shared" si="50"/>
        <v>96800.000000000015</v>
      </c>
      <c r="O1304" s="132"/>
      <c r="P1304" s="33"/>
      <c r="Q1304" s="34"/>
      <c r="R1304" s="8" t="s">
        <v>1627</v>
      </c>
      <c r="S1304" s="39">
        <v>44323</v>
      </c>
      <c r="T1304" s="39">
        <v>44377</v>
      </c>
      <c r="U1304" s="6" t="s">
        <v>257</v>
      </c>
      <c r="V1304" s="4" t="s">
        <v>5625</v>
      </c>
      <c r="W1304" s="5" t="s">
        <v>5626</v>
      </c>
    </row>
    <row r="1305" spans="2:23">
      <c r="B1305" s="85">
        <v>1301</v>
      </c>
      <c r="C1305" s="6" t="s">
        <v>5619</v>
      </c>
      <c r="D1305" s="6" t="s">
        <v>219</v>
      </c>
      <c r="E1305" s="6" t="s">
        <v>21</v>
      </c>
      <c r="F1305" s="53">
        <v>44320</v>
      </c>
      <c r="G1305" s="6" t="s">
        <v>2747</v>
      </c>
      <c r="H1305" s="53">
        <v>44320</v>
      </c>
      <c r="I1305" s="60" t="s">
        <v>5627</v>
      </c>
      <c r="J1305" s="60" t="s">
        <v>5628</v>
      </c>
      <c r="K1305" s="32"/>
      <c r="L1305" s="32"/>
      <c r="M1305" s="148">
        <v>1644000</v>
      </c>
      <c r="N1305" s="148">
        <f t="shared" si="50"/>
        <v>1808400.0000000002</v>
      </c>
      <c r="O1305" s="132"/>
      <c r="P1305" s="33"/>
      <c r="Q1305" s="34"/>
      <c r="R1305" s="8" t="s">
        <v>1244</v>
      </c>
      <c r="S1305" s="39">
        <v>44330</v>
      </c>
      <c r="T1305" s="39">
        <v>44377</v>
      </c>
      <c r="U1305" s="6" t="s">
        <v>257</v>
      </c>
      <c r="V1305" s="4" t="s">
        <v>5866</v>
      </c>
      <c r="W1305" s="5" t="s">
        <v>5757</v>
      </c>
    </row>
    <row r="1306" spans="2:23">
      <c r="B1306" s="85">
        <v>1302</v>
      </c>
      <c r="C1306" s="6" t="s">
        <v>3979</v>
      </c>
      <c r="D1306" s="6" t="s">
        <v>219</v>
      </c>
      <c r="E1306" s="6" t="s">
        <v>21</v>
      </c>
      <c r="F1306" s="53">
        <v>44322</v>
      </c>
      <c r="G1306" s="6" t="s">
        <v>178</v>
      </c>
      <c r="H1306" s="6" t="s">
        <v>29</v>
      </c>
      <c r="I1306" s="60" t="s">
        <v>5603</v>
      </c>
      <c r="J1306" s="60" t="s">
        <v>5476</v>
      </c>
      <c r="K1306" s="32">
        <v>4</v>
      </c>
      <c r="L1306" s="32">
        <v>15000</v>
      </c>
      <c r="M1306" s="148">
        <v>60000</v>
      </c>
      <c r="N1306" s="148">
        <f t="shared" si="50"/>
        <v>66000</v>
      </c>
      <c r="O1306" s="132"/>
      <c r="P1306" s="33"/>
      <c r="Q1306" s="34"/>
      <c r="R1306" s="8" t="s">
        <v>1246</v>
      </c>
      <c r="S1306" s="8" t="s">
        <v>17</v>
      </c>
      <c r="T1306" s="39">
        <v>44347</v>
      </c>
      <c r="U1306" s="6" t="s">
        <v>257</v>
      </c>
      <c r="V1306" s="4" t="s">
        <v>5604</v>
      </c>
      <c r="W1306" s="5" t="s">
        <v>5605</v>
      </c>
    </row>
    <row r="1307" spans="2:23">
      <c r="B1307" s="85">
        <v>1303</v>
      </c>
      <c r="C1307" s="6" t="s">
        <v>5540</v>
      </c>
      <c r="D1307" s="6" t="s">
        <v>219</v>
      </c>
      <c r="E1307" s="6" t="s">
        <v>21</v>
      </c>
      <c r="F1307" s="53">
        <v>44319</v>
      </c>
      <c r="G1307" s="6" t="s">
        <v>1207</v>
      </c>
      <c r="H1307" s="53">
        <v>44323</v>
      </c>
      <c r="I1307" s="60" t="s">
        <v>5583</v>
      </c>
      <c r="J1307" s="60" t="s">
        <v>5629</v>
      </c>
      <c r="K1307" s="32"/>
      <c r="L1307" s="32"/>
      <c r="M1307" s="148">
        <v>21590000</v>
      </c>
      <c r="N1307" s="148">
        <f t="shared" si="50"/>
        <v>23749000.000000004</v>
      </c>
      <c r="O1307" s="132"/>
      <c r="P1307" s="33"/>
      <c r="Q1307" s="34"/>
      <c r="R1307" s="8" t="s">
        <v>10</v>
      </c>
      <c r="S1307" s="39">
        <v>44344</v>
      </c>
      <c r="T1307" s="39">
        <v>44377</v>
      </c>
      <c r="U1307" s="6" t="s">
        <v>257</v>
      </c>
      <c r="V1307" s="4" t="s">
        <v>5867</v>
      </c>
      <c r="W1307" s="5" t="s">
        <v>5868</v>
      </c>
    </row>
    <row r="1308" spans="2:23">
      <c r="B1308" s="85">
        <v>1304</v>
      </c>
      <c r="C1308" s="6" t="s">
        <v>5540</v>
      </c>
      <c r="D1308" s="6" t="s">
        <v>219</v>
      </c>
      <c r="E1308" s="6" t="s">
        <v>915</v>
      </c>
      <c r="F1308" s="53">
        <v>44319</v>
      </c>
      <c r="G1308" s="6" t="s">
        <v>1207</v>
      </c>
      <c r="H1308" s="53">
        <v>44323</v>
      </c>
      <c r="I1308" s="60" t="s">
        <v>5583</v>
      </c>
      <c r="J1308" s="60" t="s">
        <v>5584</v>
      </c>
      <c r="K1308" s="32"/>
      <c r="L1308" s="32"/>
      <c r="M1308" s="148">
        <v>2596720</v>
      </c>
      <c r="N1308" s="148">
        <f t="shared" si="50"/>
        <v>2856392</v>
      </c>
      <c r="O1308" s="132"/>
      <c r="P1308" s="33"/>
      <c r="Q1308" s="34"/>
      <c r="R1308" s="8" t="s">
        <v>1181</v>
      </c>
      <c r="S1308" s="39">
        <v>44344</v>
      </c>
      <c r="T1308" s="169">
        <v>44344</v>
      </c>
      <c r="U1308" s="6" t="s">
        <v>257</v>
      </c>
      <c r="V1308" s="4" t="s">
        <v>5832</v>
      </c>
      <c r="W1308" s="5" t="s">
        <v>5833</v>
      </c>
    </row>
    <row r="1309" spans="2:23">
      <c r="B1309" s="85">
        <v>1305</v>
      </c>
      <c r="C1309" s="6" t="s">
        <v>4204</v>
      </c>
      <c r="D1309" s="6" t="s">
        <v>219</v>
      </c>
      <c r="E1309" s="6" t="s">
        <v>319</v>
      </c>
      <c r="F1309" s="53">
        <v>44320</v>
      </c>
      <c r="G1309" s="6" t="s">
        <v>4038</v>
      </c>
      <c r="H1309" s="53">
        <v>44323</v>
      </c>
      <c r="I1309" s="60" t="s">
        <v>5630</v>
      </c>
      <c r="J1309" s="60" t="s">
        <v>5631</v>
      </c>
      <c r="K1309" s="32">
        <v>3</v>
      </c>
      <c r="L1309" s="32">
        <v>300000</v>
      </c>
      <c r="M1309" s="148">
        <v>900000</v>
      </c>
      <c r="N1309" s="148">
        <f t="shared" si="50"/>
        <v>990000.00000000012</v>
      </c>
      <c r="O1309" s="132"/>
      <c r="P1309" s="33"/>
      <c r="Q1309" s="34"/>
      <c r="R1309" s="8" t="s">
        <v>10</v>
      </c>
      <c r="S1309" s="39">
        <v>44327</v>
      </c>
      <c r="T1309" s="39">
        <v>44377</v>
      </c>
      <c r="U1309" s="6" t="s">
        <v>257</v>
      </c>
      <c r="V1309" s="4" t="s">
        <v>5869</v>
      </c>
      <c r="W1309" s="5" t="s">
        <v>5870</v>
      </c>
    </row>
    <row r="1310" spans="2:23">
      <c r="B1310" s="85">
        <v>1306</v>
      </c>
      <c r="C1310" s="6" t="s">
        <v>1282</v>
      </c>
      <c r="D1310" s="6" t="s">
        <v>219</v>
      </c>
      <c r="E1310" s="6" t="s">
        <v>21</v>
      </c>
      <c r="F1310" s="53">
        <v>44322</v>
      </c>
      <c r="G1310" s="6" t="s">
        <v>2747</v>
      </c>
      <c r="H1310" s="53">
        <v>44323</v>
      </c>
      <c r="I1310" s="60" t="s">
        <v>5632</v>
      </c>
      <c r="J1310" s="60" t="s">
        <v>5633</v>
      </c>
      <c r="K1310" s="32"/>
      <c r="L1310" s="32"/>
      <c r="M1310" s="148">
        <v>1330000</v>
      </c>
      <c r="N1310" s="148">
        <f t="shared" si="50"/>
        <v>1463000.0000000002</v>
      </c>
      <c r="O1310" s="132"/>
      <c r="P1310" s="33"/>
      <c r="Q1310" s="34"/>
      <c r="R1310" s="8" t="s">
        <v>1712</v>
      </c>
      <c r="S1310" s="39">
        <v>44337</v>
      </c>
      <c r="T1310" s="39">
        <v>44377</v>
      </c>
      <c r="U1310" s="6" t="s">
        <v>257</v>
      </c>
      <c r="V1310" s="4" t="s">
        <v>5871</v>
      </c>
      <c r="W1310" s="5" t="s">
        <v>5872</v>
      </c>
    </row>
    <row r="1311" spans="2:23">
      <c r="B1311" s="85">
        <v>1307</v>
      </c>
      <c r="C1311" s="6" t="s">
        <v>3982</v>
      </c>
      <c r="D1311" s="6" t="s">
        <v>219</v>
      </c>
      <c r="E1311" s="6" t="s">
        <v>21</v>
      </c>
      <c r="F1311" s="53">
        <v>44323</v>
      </c>
      <c r="G1311" s="6" t="s">
        <v>1207</v>
      </c>
      <c r="H1311" s="53">
        <v>44323</v>
      </c>
      <c r="I1311" s="60" t="s">
        <v>4207</v>
      </c>
      <c r="J1311" s="60" t="s">
        <v>5634</v>
      </c>
      <c r="K1311" s="32"/>
      <c r="L1311" s="32"/>
      <c r="M1311" s="148">
        <v>290000</v>
      </c>
      <c r="N1311" s="148">
        <f t="shared" si="50"/>
        <v>319000</v>
      </c>
      <c r="O1311" s="132"/>
      <c r="P1311" s="33"/>
      <c r="Q1311" s="34"/>
      <c r="R1311" s="8" t="s">
        <v>1244</v>
      </c>
      <c r="S1311" s="39">
        <v>44328</v>
      </c>
      <c r="T1311" s="39">
        <v>44377</v>
      </c>
      <c r="U1311" s="6" t="s">
        <v>257</v>
      </c>
      <c r="V1311" s="4" t="s">
        <v>5708</v>
      </c>
      <c r="W1311" s="5" t="s">
        <v>5635</v>
      </c>
    </row>
    <row r="1312" spans="2:23">
      <c r="B1312" s="85">
        <v>1308</v>
      </c>
      <c r="C1312" s="6" t="s">
        <v>5387</v>
      </c>
      <c r="D1312" s="6" t="s">
        <v>219</v>
      </c>
      <c r="E1312" s="6" t="s">
        <v>2720</v>
      </c>
      <c r="F1312" s="53">
        <v>44323</v>
      </c>
      <c r="G1312" s="6" t="s">
        <v>329</v>
      </c>
      <c r="H1312" s="53">
        <v>44323</v>
      </c>
      <c r="I1312" s="60" t="s">
        <v>5551</v>
      </c>
      <c r="J1312" s="60" t="s">
        <v>5552</v>
      </c>
      <c r="K1312" s="32">
        <v>100</v>
      </c>
      <c r="L1312" s="32">
        <v>48.2</v>
      </c>
      <c r="M1312" s="148">
        <v>4810</v>
      </c>
      <c r="N1312" s="148">
        <v>7791</v>
      </c>
      <c r="O1312" s="132"/>
      <c r="P1312" s="33"/>
      <c r="Q1312" s="34"/>
      <c r="R1312" s="8" t="s">
        <v>377</v>
      </c>
      <c r="S1312" s="8" t="s">
        <v>236</v>
      </c>
      <c r="T1312" s="39">
        <v>44327</v>
      </c>
      <c r="U1312" s="6" t="s">
        <v>237</v>
      </c>
      <c r="V1312" s="4" t="s">
        <v>5553</v>
      </c>
      <c r="W1312" s="5" t="s">
        <v>5818</v>
      </c>
    </row>
    <row r="1313" spans="2:23">
      <c r="B1313" s="85">
        <v>1309</v>
      </c>
      <c r="C1313" s="6" t="s">
        <v>5547</v>
      </c>
      <c r="D1313" s="6" t="s">
        <v>219</v>
      </c>
      <c r="E1313" s="6" t="s">
        <v>2720</v>
      </c>
      <c r="F1313" s="53">
        <v>44323</v>
      </c>
      <c r="G1313" s="6" t="s">
        <v>4397</v>
      </c>
      <c r="H1313" s="53">
        <v>44323</v>
      </c>
      <c r="I1313" s="60" t="s">
        <v>5636</v>
      </c>
      <c r="J1313" s="60" t="s">
        <v>5665</v>
      </c>
      <c r="K1313" s="32"/>
      <c r="L1313" s="32"/>
      <c r="M1313" s="148">
        <v>324000</v>
      </c>
      <c r="N1313" s="148">
        <f t="shared" ref="N1313:N1315" si="51">M1313*1.1</f>
        <v>356400</v>
      </c>
      <c r="O1313" s="132"/>
      <c r="P1313" s="33"/>
      <c r="Q1313" s="34"/>
      <c r="R1313" s="8" t="s">
        <v>1181</v>
      </c>
      <c r="S1313" s="39">
        <v>44344</v>
      </c>
      <c r="T1313" s="39">
        <v>44377</v>
      </c>
      <c r="U1313" s="6" t="s">
        <v>257</v>
      </c>
      <c r="V1313" s="4" t="s">
        <v>5873</v>
      </c>
      <c r="W1313" s="5" t="s">
        <v>5758</v>
      </c>
    </row>
    <row r="1314" spans="2:23">
      <c r="B1314" s="85">
        <v>1310</v>
      </c>
      <c r="C1314" s="6" t="s">
        <v>5547</v>
      </c>
      <c r="D1314" s="6" t="s">
        <v>219</v>
      </c>
      <c r="E1314" s="6" t="s">
        <v>2720</v>
      </c>
      <c r="F1314" s="53">
        <v>44323</v>
      </c>
      <c r="G1314" s="6" t="s">
        <v>4397</v>
      </c>
      <c r="H1314" s="53">
        <v>44323</v>
      </c>
      <c r="I1314" s="60" t="s">
        <v>5636</v>
      </c>
      <c r="J1314" s="60" t="s">
        <v>5637</v>
      </c>
      <c r="K1314" s="32"/>
      <c r="L1314" s="32"/>
      <c r="M1314" s="148">
        <v>995000</v>
      </c>
      <c r="N1314" s="148">
        <f t="shared" si="51"/>
        <v>1094500</v>
      </c>
      <c r="O1314" s="132"/>
      <c r="P1314" s="33"/>
      <c r="Q1314" s="34"/>
      <c r="R1314" s="8" t="s">
        <v>1658</v>
      </c>
      <c r="S1314" s="39">
        <v>44337</v>
      </c>
      <c r="T1314" s="39">
        <v>44377</v>
      </c>
      <c r="U1314" s="6" t="s">
        <v>257</v>
      </c>
      <c r="V1314" s="4" t="s">
        <v>5874</v>
      </c>
      <c r="W1314" s="5" t="s">
        <v>5759</v>
      </c>
    </row>
    <row r="1315" spans="2:23">
      <c r="B1315" s="85">
        <v>1311</v>
      </c>
      <c r="C1315" s="6" t="s">
        <v>5638</v>
      </c>
      <c r="D1315" s="6" t="s">
        <v>218</v>
      </c>
      <c r="E1315" s="6" t="s">
        <v>21</v>
      </c>
      <c r="F1315" s="53">
        <v>44326</v>
      </c>
      <c r="G1315" s="6" t="s">
        <v>15</v>
      </c>
      <c r="H1315" s="53">
        <v>44326</v>
      </c>
      <c r="I1315" s="60" t="s">
        <v>5639</v>
      </c>
      <c r="J1315" s="60" t="s">
        <v>5640</v>
      </c>
      <c r="K1315" s="32"/>
      <c r="L1315" s="32"/>
      <c r="M1315" s="148">
        <v>45622000</v>
      </c>
      <c r="N1315" s="148">
        <f t="shared" si="51"/>
        <v>50184200.000000007</v>
      </c>
      <c r="O1315" s="132"/>
      <c r="P1315" s="33"/>
      <c r="Q1315" s="34"/>
      <c r="R1315" s="8" t="s">
        <v>10</v>
      </c>
      <c r="S1315" s="39">
        <v>44340</v>
      </c>
      <c r="T1315" s="39">
        <v>44407</v>
      </c>
      <c r="U1315" s="6" t="s">
        <v>257</v>
      </c>
      <c r="V1315" s="4"/>
      <c r="W1315" s="5" t="s">
        <v>6226</v>
      </c>
    </row>
    <row r="1316" spans="2:23">
      <c r="B1316" s="87">
        <v>1313</v>
      </c>
      <c r="C1316" s="69" t="s">
        <v>5547</v>
      </c>
      <c r="D1316" s="69" t="s">
        <v>219</v>
      </c>
      <c r="E1316" s="69" t="s">
        <v>2720</v>
      </c>
      <c r="F1316" s="70">
        <v>44326</v>
      </c>
      <c r="G1316" s="69" t="s">
        <v>4397</v>
      </c>
      <c r="H1316" s="70">
        <v>44326</v>
      </c>
      <c r="I1316" s="71" t="s">
        <v>5548</v>
      </c>
      <c r="J1316" s="71" t="s">
        <v>5662</v>
      </c>
      <c r="K1316" s="72"/>
      <c r="L1316" s="72"/>
      <c r="M1316" s="147"/>
      <c r="N1316" s="147">
        <v>0</v>
      </c>
      <c r="O1316" s="135"/>
      <c r="P1316" s="73"/>
      <c r="Q1316" s="74"/>
      <c r="R1316" s="75" t="s">
        <v>5663</v>
      </c>
      <c r="S1316" s="75" t="s">
        <v>236</v>
      </c>
      <c r="T1316" s="76" t="s">
        <v>272</v>
      </c>
      <c r="U1316" s="69" t="s">
        <v>237</v>
      </c>
      <c r="V1316" s="78" t="s">
        <v>5664</v>
      </c>
      <c r="W1316" s="79"/>
    </row>
    <row r="1317" spans="2:23">
      <c r="B1317" s="85">
        <v>1314</v>
      </c>
      <c r="C1317" s="6" t="s">
        <v>5547</v>
      </c>
      <c r="D1317" s="6" t="s">
        <v>219</v>
      </c>
      <c r="E1317" s="6" t="s">
        <v>21</v>
      </c>
      <c r="F1317" s="53">
        <v>44326</v>
      </c>
      <c r="G1317" s="6" t="s">
        <v>4397</v>
      </c>
      <c r="H1317" s="53">
        <v>44326</v>
      </c>
      <c r="I1317" s="60" t="s">
        <v>5548</v>
      </c>
      <c r="J1317" s="60" t="s">
        <v>5549</v>
      </c>
      <c r="K1317" s="32"/>
      <c r="L1317" s="32"/>
      <c r="M1317" s="148">
        <v>34760</v>
      </c>
      <c r="N1317" s="148">
        <v>38236</v>
      </c>
      <c r="O1317" s="132"/>
      <c r="P1317" s="33"/>
      <c r="Q1317" s="34"/>
      <c r="R1317" s="8" t="s">
        <v>317</v>
      </c>
      <c r="S1317" s="8" t="s">
        <v>236</v>
      </c>
      <c r="T1317" s="39">
        <v>44326</v>
      </c>
      <c r="U1317" s="6" t="s">
        <v>237</v>
      </c>
      <c r="V1317" s="4" t="s">
        <v>238</v>
      </c>
      <c r="W1317" s="5" t="s">
        <v>5550</v>
      </c>
    </row>
    <row r="1318" spans="2:23">
      <c r="B1318" s="85">
        <v>1315</v>
      </c>
      <c r="C1318" s="6" t="s">
        <v>5547</v>
      </c>
      <c r="D1318" s="6" t="s">
        <v>219</v>
      </c>
      <c r="E1318" s="6" t="s">
        <v>2720</v>
      </c>
      <c r="F1318" s="53">
        <v>44326</v>
      </c>
      <c r="G1318" s="6" t="s">
        <v>4397</v>
      </c>
      <c r="H1318" s="53">
        <v>44326</v>
      </c>
      <c r="I1318" s="60" t="s">
        <v>5548</v>
      </c>
      <c r="J1318" s="60" t="s">
        <v>5641</v>
      </c>
      <c r="K1318" s="32"/>
      <c r="L1318" s="32"/>
      <c r="M1318" s="148">
        <v>219640</v>
      </c>
      <c r="N1318" s="148">
        <f>M1318*1.1</f>
        <v>241604.00000000003</v>
      </c>
      <c r="O1318" s="132"/>
      <c r="P1318" s="33"/>
      <c r="Q1318" s="34"/>
      <c r="R1318" s="8" t="s">
        <v>1111</v>
      </c>
      <c r="S1318" s="39">
        <v>44330</v>
      </c>
      <c r="T1318" s="39">
        <v>44377</v>
      </c>
      <c r="U1318" s="6" t="s">
        <v>257</v>
      </c>
      <c r="V1318" s="4" t="s">
        <v>5709</v>
      </c>
      <c r="W1318" s="5" t="s">
        <v>5642</v>
      </c>
    </row>
    <row r="1319" spans="2:23">
      <c r="B1319" s="85">
        <v>1316</v>
      </c>
      <c r="C1319" s="6" t="s">
        <v>5547</v>
      </c>
      <c r="D1319" s="6" t="s">
        <v>219</v>
      </c>
      <c r="E1319" s="6" t="s">
        <v>21</v>
      </c>
      <c r="F1319" s="53">
        <v>44326</v>
      </c>
      <c r="G1319" s="6" t="s">
        <v>4397</v>
      </c>
      <c r="H1319" s="53">
        <v>44326</v>
      </c>
      <c r="I1319" s="60" t="s">
        <v>5548</v>
      </c>
      <c r="J1319" s="60" t="s">
        <v>5643</v>
      </c>
      <c r="K1319" s="32">
        <v>4</v>
      </c>
      <c r="L1319" s="32">
        <v>11600</v>
      </c>
      <c r="M1319" s="148">
        <v>46400</v>
      </c>
      <c r="N1319" s="148">
        <f>M1319*1.1</f>
        <v>51040.000000000007</v>
      </c>
      <c r="O1319" s="128"/>
      <c r="P1319" s="42"/>
      <c r="Q1319" s="43"/>
      <c r="R1319" s="8" t="s">
        <v>917</v>
      </c>
      <c r="S1319" s="39">
        <v>44341</v>
      </c>
      <c r="T1319" s="39">
        <v>44377</v>
      </c>
      <c r="U1319" s="6" t="s">
        <v>257</v>
      </c>
      <c r="V1319" s="4" t="s">
        <v>5940</v>
      </c>
      <c r="W1319" s="5" t="s">
        <v>5941</v>
      </c>
    </row>
    <row r="1320" spans="2:23">
      <c r="B1320" s="85">
        <v>1317</v>
      </c>
      <c r="C1320" s="6" t="s">
        <v>5387</v>
      </c>
      <c r="D1320" s="6" t="s">
        <v>219</v>
      </c>
      <c r="E1320" s="6" t="s">
        <v>2720</v>
      </c>
      <c r="F1320" s="53">
        <v>44326</v>
      </c>
      <c r="G1320" s="6" t="s">
        <v>58</v>
      </c>
      <c r="H1320" s="53">
        <v>44326</v>
      </c>
      <c r="I1320" s="60" t="s">
        <v>5572</v>
      </c>
      <c r="J1320" s="60" t="s">
        <v>5573</v>
      </c>
      <c r="K1320" s="32">
        <v>5</v>
      </c>
      <c r="L1320" s="32">
        <v>180000</v>
      </c>
      <c r="M1320" s="148">
        <v>900000</v>
      </c>
      <c r="N1320" s="148">
        <v>990000</v>
      </c>
      <c r="O1320" s="132"/>
      <c r="P1320" s="33"/>
      <c r="Q1320" s="34"/>
      <c r="R1320" s="8" t="s">
        <v>2046</v>
      </c>
      <c r="S1320" s="39">
        <v>44355</v>
      </c>
      <c r="T1320" s="169">
        <v>44330</v>
      </c>
      <c r="U1320" s="6" t="s">
        <v>759</v>
      </c>
      <c r="V1320" s="4" t="s">
        <v>5574</v>
      </c>
      <c r="W1320" s="5" t="s">
        <v>5819</v>
      </c>
    </row>
    <row r="1321" spans="2:23">
      <c r="B1321" s="85">
        <v>1318</v>
      </c>
      <c r="C1321" s="6" t="s">
        <v>5387</v>
      </c>
      <c r="D1321" s="6" t="s">
        <v>219</v>
      </c>
      <c r="E1321" s="6" t="s">
        <v>2720</v>
      </c>
      <c r="F1321" s="53">
        <v>44326</v>
      </c>
      <c r="G1321" s="6" t="s">
        <v>826</v>
      </c>
      <c r="H1321" s="53">
        <v>44326</v>
      </c>
      <c r="I1321" s="60" t="s">
        <v>5551</v>
      </c>
      <c r="J1321" s="60" t="s">
        <v>5644</v>
      </c>
      <c r="K1321" s="32"/>
      <c r="L1321" s="32"/>
      <c r="M1321" s="148">
        <v>376200</v>
      </c>
      <c r="N1321" s="148">
        <f>M1321*1.1</f>
        <v>413820.00000000006</v>
      </c>
      <c r="O1321" s="132"/>
      <c r="P1321" s="33"/>
      <c r="Q1321" s="34"/>
      <c r="R1321" s="8" t="s">
        <v>30</v>
      </c>
      <c r="S1321" s="39">
        <v>44342</v>
      </c>
      <c r="T1321" s="39">
        <v>44377</v>
      </c>
      <c r="U1321" s="6" t="s">
        <v>257</v>
      </c>
      <c r="V1321" s="4" t="s">
        <v>5875</v>
      </c>
      <c r="W1321" s="5" t="s">
        <v>5876</v>
      </c>
    </row>
    <row r="1322" spans="2:23">
      <c r="B1322" s="85">
        <v>1319</v>
      </c>
      <c r="C1322" s="6" t="s">
        <v>5387</v>
      </c>
      <c r="D1322" s="6" t="s">
        <v>219</v>
      </c>
      <c r="E1322" s="6" t="s">
        <v>21</v>
      </c>
      <c r="F1322" s="53">
        <v>44326</v>
      </c>
      <c r="G1322" s="6" t="s">
        <v>826</v>
      </c>
      <c r="H1322" s="53">
        <v>44326</v>
      </c>
      <c r="I1322" s="60" t="s">
        <v>5645</v>
      </c>
      <c r="J1322" s="60" t="s">
        <v>5646</v>
      </c>
      <c r="K1322" s="32">
        <v>15</v>
      </c>
      <c r="L1322" s="32">
        <v>4780</v>
      </c>
      <c r="M1322" s="148">
        <v>62700</v>
      </c>
      <c r="N1322" s="148">
        <f>M1322*1.1</f>
        <v>68970</v>
      </c>
      <c r="O1322" s="132"/>
      <c r="P1322" s="33"/>
      <c r="Q1322" s="34"/>
      <c r="R1322" s="8" t="s">
        <v>30</v>
      </c>
      <c r="S1322" s="39">
        <v>44342</v>
      </c>
      <c r="T1322" s="39">
        <v>44377</v>
      </c>
      <c r="U1322" s="6" t="s">
        <v>257</v>
      </c>
      <c r="V1322" s="4" t="s">
        <v>5877</v>
      </c>
      <c r="W1322" s="5" t="s">
        <v>5878</v>
      </c>
    </row>
    <row r="1323" spans="2:23">
      <c r="B1323" s="84">
        <v>1320</v>
      </c>
      <c r="C1323" s="18" t="s">
        <v>4067</v>
      </c>
      <c r="D1323" s="18" t="s">
        <v>219</v>
      </c>
      <c r="E1323" s="18" t="s">
        <v>21</v>
      </c>
      <c r="F1323" s="52">
        <v>44326</v>
      </c>
      <c r="G1323" s="18" t="s">
        <v>826</v>
      </c>
      <c r="H1323" s="52">
        <v>44326</v>
      </c>
      <c r="I1323" s="61" t="s">
        <v>5658</v>
      </c>
      <c r="J1323" s="61" t="s">
        <v>5659</v>
      </c>
      <c r="K1323" s="41">
        <v>2268</v>
      </c>
      <c r="L1323" s="41">
        <v>20500</v>
      </c>
      <c r="M1323" s="150">
        <v>46494000</v>
      </c>
      <c r="N1323" s="150">
        <f>M1323*1.1</f>
        <v>51143400.000000007</v>
      </c>
      <c r="O1323" s="128"/>
      <c r="P1323" s="42"/>
      <c r="Q1323" s="43"/>
      <c r="R1323" s="40" t="s">
        <v>5660</v>
      </c>
      <c r="S1323" s="40" t="s">
        <v>12</v>
      </c>
      <c r="T1323" s="40" t="s">
        <v>5661</v>
      </c>
      <c r="U1323" s="18" t="s">
        <v>759</v>
      </c>
      <c r="V1323" s="19"/>
      <c r="W1323" s="20"/>
    </row>
    <row r="1324" spans="2:23">
      <c r="B1324" s="85">
        <v>1321</v>
      </c>
      <c r="C1324" s="88" t="s">
        <v>42</v>
      </c>
      <c r="D1324" s="88" t="s">
        <v>219</v>
      </c>
      <c r="E1324" s="88" t="s">
        <v>915</v>
      </c>
      <c r="F1324" s="53">
        <v>43671</v>
      </c>
      <c r="G1324" s="6" t="s">
        <v>61</v>
      </c>
      <c r="H1324" s="53">
        <v>43671</v>
      </c>
      <c r="I1324" s="60" t="s">
        <v>60</v>
      </c>
      <c r="J1324" s="60" t="s">
        <v>5585</v>
      </c>
      <c r="K1324" s="32"/>
      <c r="L1324" s="32"/>
      <c r="M1324" s="148">
        <v>1524000</v>
      </c>
      <c r="N1324" s="148">
        <f t="shared" ref="N1324:N1328" si="52">M1324*1.1</f>
        <v>1676400.0000000002</v>
      </c>
      <c r="O1324" s="132"/>
      <c r="P1324" s="33"/>
      <c r="Q1324" s="34"/>
      <c r="R1324" s="8" t="s">
        <v>62</v>
      </c>
      <c r="S1324" s="8" t="s">
        <v>12</v>
      </c>
      <c r="T1324" s="39">
        <v>44344</v>
      </c>
      <c r="U1324" s="6" t="s">
        <v>104</v>
      </c>
      <c r="V1324" s="4" t="s">
        <v>5586</v>
      </c>
      <c r="W1324" s="5" t="s">
        <v>221</v>
      </c>
    </row>
    <row r="1325" spans="2:23">
      <c r="B1325" s="85">
        <v>1322</v>
      </c>
      <c r="C1325" s="88" t="s">
        <v>42</v>
      </c>
      <c r="D1325" s="88" t="s">
        <v>219</v>
      </c>
      <c r="E1325" s="88" t="s">
        <v>319</v>
      </c>
      <c r="F1325" s="53">
        <v>43671</v>
      </c>
      <c r="G1325" s="6" t="s">
        <v>61</v>
      </c>
      <c r="H1325" s="53">
        <v>43671</v>
      </c>
      <c r="I1325" s="60" t="s">
        <v>60</v>
      </c>
      <c r="J1325" s="60" t="s">
        <v>5585</v>
      </c>
      <c r="K1325" s="32"/>
      <c r="L1325" s="32"/>
      <c r="M1325" s="148">
        <v>3810000</v>
      </c>
      <c r="N1325" s="148">
        <f t="shared" si="52"/>
        <v>4191000.0000000005</v>
      </c>
      <c r="O1325" s="132"/>
      <c r="P1325" s="33"/>
      <c r="Q1325" s="34"/>
      <c r="R1325" s="8" t="s">
        <v>62</v>
      </c>
      <c r="S1325" s="8" t="s">
        <v>12</v>
      </c>
      <c r="T1325" s="39">
        <v>44344</v>
      </c>
      <c r="U1325" s="6" t="s">
        <v>104</v>
      </c>
      <c r="V1325" s="4" t="s">
        <v>5587</v>
      </c>
      <c r="W1325" s="5" t="s">
        <v>221</v>
      </c>
    </row>
    <row r="1326" spans="2:23">
      <c r="B1326" s="85">
        <v>1323</v>
      </c>
      <c r="C1326" s="88" t="s">
        <v>42</v>
      </c>
      <c r="D1326" s="88" t="s">
        <v>219</v>
      </c>
      <c r="E1326" s="88" t="s">
        <v>21</v>
      </c>
      <c r="F1326" s="53">
        <v>43671</v>
      </c>
      <c r="G1326" s="6" t="s">
        <v>61</v>
      </c>
      <c r="H1326" s="53">
        <v>43671</v>
      </c>
      <c r="I1326" s="60" t="s">
        <v>60</v>
      </c>
      <c r="J1326" s="60" t="s">
        <v>5585</v>
      </c>
      <c r="K1326" s="32"/>
      <c r="L1326" s="32"/>
      <c r="M1326" s="148">
        <v>2286000</v>
      </c>
      <c r="N1326" s="148">
        <f t="shared" si="52"/>
        <v>2514600</v>
      </c>
      <c r="O1326" s="132"/>
      <c r="P1326" s="33"/>
      <c r="Q1326" s="34"/>
      <c r="R1326" s="8" t="s">
        <v>62</v>
      </c>
      <c r="S1326" s="8" t="s">
        <v>12</v>
      </c>
      <c r="T1326" s="39">
        <v>44344</v>
      </c>
      <c r="U1326" s="6" t="s">
        <v>104</v>
      </c>
      <c r="V1326" s="4" t="s">
        <v>5588</v>
      </c>
      <c r="W1326" s="5" t="s">
        <v>221</v>
      </c>
    </row>
    <row r="1327" spans="2:23">
      <c r="B1327" s="85">
        <v>1324</v>
      </c>
      <c r="C1327" s="6" t="s">
        <v>5647</v>
      </c>
      <c r="D1327" s="6" t="s">
        <v>219</v>
      </c>
      <c r="E1327" s="6" t="s">
        <v>2720</v>
      </c>
      <c r="F1327" s="53">
        <v>44326</v>
      </c>
      <c r="G1327" s="6" t="s">
        <v>15</v>
      </c>
      <c r="H1327" s="53">
        <v>44326</v>
      </c>
      <c r="I1327" s="60" t="s">
        <v>5648</v>
      </c>
      <c r="J1327" s="60" t="s">
        <v>757</v>
      </c>
      <c r="K1327" s="32">
        <v>10</v>
      </c>
      <c r="L1327" s="32">
        <v>30000</v>
      </c>
      <c r="M1327" s="148">
        <v>300000</v>
      </c>
      <c r="N1327" s="148">
        <f t="shared" si="52"/>
        <v>330000</v>
      </c>
      <c r="O1327" s="132"/>
      <c r="P1327" s="33"/>
      <c r="Q1327" s="34"/>
      <c r="R1327" s="8" t="s">
        <v>10</v>
      </c>
      <c r="S1327" s="39">
        <v>44334</v>
      </c>
      <c r="T1327" s="39">
        <v>44377</v>
      </c>
      <c r="U1327" s="6" t="s">
        <v>257</v>
      </c>
      <c r="V1327" s="4" t="s">
        <v>5879</v>
      </c>
      <c r="W1327" s="5" t="s">
        <v>5880</v>
      </c>
    </row>
    <row r="1328" spans="2:23">
      <c r="B1328" s="85">
        <v>1325</v>
      </c>
      <c r="C1328" s="6" t="s">
        <v>5647</v>
      </c>
      <c r="D1328" s="6" t="s">
        <v>219</v>
      </c>
      <c r="E1328" s="6" t="s">
        <v>21</v>
      </c>
      <c r="F1328" s="53">
        <v>44326</v>
      </c>
      <c r="G1328" s="6" t="s">
        <v>15</v>
      </c>
      <c r="H1328" s="53">
        <v>44326</v>
      </c>
      <c r="I1328" s="60" t="s">
        <v>5657</v>
      </c>
      <c r="J1328" s="60" t="s">
        <v>591</v>
      </c>
      <c r="K1328" s="32"/>
      <c r="L1328" s="32"/>
      <c r="M1328" s="148">
        <v>11554000</v>
      </c>
      <c r="N1328" s="148">
        <f t="shared" si="52"/>
        <v>12709400.000000002</v>
      </c>
      <c r="O1328" s="132"/>
      <c r="P1328" s="33"/>
      <c r="Q1328" s="34"/>
      <c r="R1328" s="8" t="s">
        <v>592</v>
      </c>
      <c r="S1328" s="39">
        <v>44358</v>
      </c>
      <c r="T1328" s="39">
        <v>44377</v>
      </c>
      <c r="U1328" s="6" t="s">
        <v>257</v>
      </c>
      <c r="V1328" s="4" t="s">
        <v>5881</v>
      </c>
      <c r="W1328" s="5" t="s">
        <v>5882</v>
      </c>
    </row>
    <row r="1329" spans="2:23">
      <c r="B1329" s="85">
        <v>1326</v>
      </c>
      <c r="C1329" s="6" t="s">
        <v>4071</v>
      </c>
      <c r="D1329" s="6" t="s">
        <v>219</v>
      </c>
      <c r="E1329" s="6" t="s">
        <v>21</v>
      </c>
      <c r="F1329" s="53">
        <v>44327</v>
      </c>
      <c r="G1329" s="6" t="s">
        <v>2747</v>
      </c>
      <c r="H1329" s="53">
        <v>44327</v>
      </c>
      <c r="I1329" s="60" t="s">
        <v>5554</v>
      </c>
      <c r="J1329" s="60" t="s">
        <v>5555</v>
      </c>
      <c r="K1329" s="32"/>
      <c r="L1329" s="32"/>
      <c r="M1329" s="146">
        <v>50</v>
      </c>
      <c r="N1329" s="146">
        <v>3250</v>
      </c>
      <c r="O1329" s="132"/>
      <c r="P1329" s="33"/>
      <c r="Q1329" s="34"/>
      <c r="R1329" s="8" t="s">
        <v>302</v>
      </c>
      <c r="S1329" s="8" t="s">
        <v>236</v>
      </c>
      <c r="T1329" s="39">
        <v>44327</v>
      </c>
      <c r="U1329" s="6" t="s">
        <v>237</v>
      </c>
      <c r="V1329" s="4" t="s">
        <v>238</v>
      </c>
      <c r="W1329" s="5" t="s">
        <v>5760</v>
      </c>
    </row>
    <row r="1330" spans="2:23">
      <c r="B1330" s="85">
        <v>1327</v>
      </c>
      <c r="C1330" s="6" t="s">
        <v>5547</v>
      </c>
      <c r="D1330" s="6" t="s">
        <v>219</v>
      </c>
      <c r="E1330" s="6" t="s">
        <v>21</v>
      </c>
      <c r="F1330" s="53">
        <v>44327</v>
      </c>
      <c r="G1330" s="6" t="s">
        <v>4397</v>
      </c>
      <c r="H1330" s="53">
        <v>44327</v>
      </c>
      <c r="I1330" s="60" t="s">
        <v>5649</v>
      </c>
      <c r="J1330" s="60" t="s">
        <v>5650</v>
      </c>
      <c r="K1330" s="32">
        <v>1</v>
      </c>
      <c r="L1330" s="32">
        <v>47690</v>
      </c>
      <c r="M1330" s="148">
        <v>47690</v>
      </c>
      <c r="N1330" s="148">
        <f>M1330*1.1</f>
        <v>52459.000000000007</v>
      </c>
      <c r="O1330" s="132"/>
      <c r="P1330" s="33"/>
      <c r="Q1330" s="34"/>
      <c r="R1330" s="8" t="s">
        <v>1111</v>
      </c>
      <c r="S1330" s="39">
        <v>44347</v>
      </c>
      <c r="T1330" s="39">
        <v>44377</v>
      </c>
      <c r="U1330" s="6" t="s">
        <v>257</v>
      </c>
      <c r="V1330" s="4" t="s">
        <v>5883</v>
      </c>
      <c r="W1330" s="5" t="s">
        <v>5761</v>
      </c>
    </row>
    <row r="1331" spans="2:23">
      <c r="B1331" s="85">
        <v>1328</v>
      </c>
      <c r="C1331" s="6" t="s">
        <v>4071</v>
      </c>
      <c r="D1331" s="6" t="s">
        <v>219</v>
      </c>
      <c r="E1331" s="6" t="s">
        <v>21</v>
      </c>
      <c r="F1331" s="53">
        <v>44327</v>
      </c>
      <c r="G1331" s="6" t="s">
        <v>1383</v>
      </c>
      <c r="H1331" s="53">
        <v>44327</v>
      </c>
      <c r="I1331" s="60" t="s">
        <v>5651</v>
      </c>
      <c r="J1331" s="60" t="s">
        <v>5652</v>
      </c>
      <c r="K1331" s="32">
        <v>4</v>
      </c>
      <c r="L1331" s="32">
        <v>20000</v>
      </c>
      <c r="M1331" s="148">
        <v>80000</v>
      </c>
      <c r="N1331" s="148">
        <f>M1331*1.1</f>
        <v>88000</v>
      </c>
      <c r="O1331" s="132"/>
      <c r="P1331" s="33"/>
      <c r="Q1331" s="34"/>
      <c r="R1331" s="8" t="s">
        <v>4033</v>
      </c>
      <c r="S1331" s="39">
        <v>44337</v>
      </c>
      <c r="T1331" s="39">
        <v>44377</v>
      </c>
      <c r="U1331" s="6" t="s">
        <v>257</v>
      </c>
      <c r="V1331" s="4" t="s">
        <v>5884</v>
      </c>
      <c r="W1331" s="5" t="s">
        <v>5885</v>
      </c>
    </row>
    <row r="1332" spans="2:23">
      <c r="B1332" s="85">
        <v>1329</v>
      </c>
      <c r="C1332" s="6" t="s">
        <v>5547</v>
      </c>
      <c r="D1332" s="6" t="s">
        <v>219</v>
      </c>
      <c r="E1332" s="6" t="s">
        <v>21</v>
      </c>
      <c r="F1332" s="53">
        <v>44328</v>
      </c>
      <c r="G1332" s="6" t="s">
        <v>4397</v>
      </c>
      <c r="H1332" s="53">
        <v>44329</v>
      </c>
      <c r="I1332" s="60" t="s">
        <v>5556</v>
      </c>
      <c r="J1332" s="60" t="s">
        <v>5557</v>
      </c>
      <c r="K1332" s="32">
        <v>1</v>
      </c>
      <c r="L1332" s="32">
        <v>41066</v>
      </c>
      <c r="M1332" s="148">
        <v>41066</v>
      </c>
      <c r="N1332" s="148">
        <f>M1332*1.1</f>
        <v>45172.600000000006</v>
      </c>
      <c r="O1332" s="132"/>
      <c r="P1332" s="33"/>
      <c r="Q1332" s="34"/>
      <c r="R1332" s="8" t="s">
        <v>317</v>
      </c>
      <c r="S1332" s="8" t="s">
        <v>236</v>
      </c>
      <c r="T1332" s="39">
        <v>44329</v>
      </c>
      <c r="U1332" s="6" t="s">
        <v>237</v>
      </c>
      <c r="V1332" s="4" t="s">
        <v>238</v>
      </c>
      <c r="W1332" s="5" t="s">
        <v>5675</v>
      </c>
    </row>
    <row r="1333" spans="2:23">
      <c r="B1333" s="85">
        <v>1330</v>
      </c>
      <c r="C1333" s="6" t="s">
        <v>2257</v>
      </c>
      <c r="D1333" s="6" t="s">
        <v>219</v>
      </c>
      <c r="E1333" s="6" t="s">
        <v>21</v>
      </c>
      <c r="F1333" s="53">
        <v>44323</v>
      </c>
      <c r="G1333" s="6" t="s">
        <v>178</v>
      </c>
      <c r="H1333" s="6" t="s">
        <v>29</v>
      </c>
      <c r="I1333" s="60" t="s">
        <v>5653</v>
      </c>
      <c r="J1333" s="60" t="s">
        <v>5654</v>
      </c>
      <c r="K1333" s="32"/>
      <c r="L1333" s="32"/>
      <c r="M1333" s="148">
        <v>1052300</v>
      </c>
      <c r="N1333" s="148">
        <f>M1333*1.1</f>
        <v>1157530</v>
      </c>
      <c r="O1333" s="132"/>
      <c r="P1333" s="33"/>
      <c r="Q1333" s="34"/>
      <c r="R1333" s="8" t="s">
        <v>1246</v>
      </c>
      <c r="S1333" s="8" t="s">
        <v>17</v>
      </c>
      <c r="T1333" s="39">
        <v>44377</v>
      </c>
      <c r="U1333" s="6" t="s">
        <v>257</v>
      </c>
      <c r="V1333" s="4" t="s">
        <v>5886</v>
      </c>
      <c r="W1333" s="5" t="s">
        <v>5710</v>
      </c>
    </row>
    <row r="1334" spans="2:23">
      <c r="B1334" s="85">
        <v>1331</v>
      </c>
      <c r="C1334" s="6" t="s">
        <v>5547</v>
      </c>
      <c r="D1334" s="6" t="s">
        <v>219</v>
      </c>
      <c r="E1334" s="6" t="s">
        <v>21</v>
      </c>
      <c r="F1334" s="53">
        <v>44329</v>
      </c>
      <c r="G1334" s="6" t="s">
        <v>4397</v>
      </c>
      <c r="H1334" s="53">
        <v>44329</v>
      </c>
      <c r="I1334" s="60" t="s">
        <v>5558</v>
      </c>
      <c r="J1334" s="60" t="s">
        <v>5559</v>
      </c>
      <c r="K1334" s="32"/>
      <c r="L1334" s="32"/>
      <c r="M1334" s="148">
        <v>15840</v>
      </c>
      <c r="N1334" s="148">
        <v>18840</v>
      </c>
      <c r="O1334" s="132"/>
      <c r="P1334" s="33"/>
      <c r="Q1334" s="34"/>
      <c r="R1334" s="8" t="s">
        <v>5560</v>
      </c>
      <c r="S1334" s="8" t="s">
        <v>236</v>
      </c>
      <c r="T1334" s="39">
        <v>44329</v>
      </c>
      <c r="U1334" s="6" t="s">
        <v>237</v>
      </c>
      <c r="V1334" s="4" t="s">
        <v>238</v>
      </c>
      <c r="W1334" s="5" t="s">
        <v>5676</v>
      </c>
    </row>
    <row r="1335" spans="2:23">
      <c r="B1335" s="85">
        <v>1332</v>
      </c>
      <c r="C1335" s="6" t="s">
        <v>5547</v>
      </c>
      <c r="D1335" s="6" t="s">
        <v>219</v>
      </c>
      <c r="E1335" s="6" t="s">
        <v>21</v>
      </c>
      <c r="F1335" s="53">
        <v>44329</v>
      </c>
      <c r="G1335" s="6" t="s">
        <v>4397</v>
      </c>
      <c r="H1335" s="53">
        <v>44329</v>
      </c>
      <c r="I1335" s="60" t="s">
        <v>5558</v>
      </c>
      <c r="J1335" s="60" t="s">
        <v>5561</v>
      </c>
      <c r="K1335" s="32"/>
      <c r="L1335" s="32"/>
      <c r="M1335" s="148">
        <v>25750</v>
      </c>
      <c r="N1335" s="148">
        <v>28325</v>
      </c>
      <c r="O1335" s="132"/>
      <c r="P1335" s="33"/>
      <c r="Q1335" s="34"/>
      <c r="R1335" s="8" t="s">
        <v>317</v>
      </c>
      <c r="S1335" s="8" t="s">
        <v>236</v>
      </c>
      <c r="T1335" s="39">
        <v>44329</v>
      </c>
      <c r="U1335" s="6" t="s">
        <v>237</v>
      </c>
      <c r="V1335" s="4" t="s">
        <v>238</v>
      </c>
      <c r="W1335" s="5" t="s">
        <v>5677</v>
      </c>
    </row>
    <row r="1336" spans="2:23">
      <c r="B1336" s="85">
        <v>1333</v>
      </c>
      <c r="C1336" s="6" t="s">
        <v>5547</v>
      </c>
      <c r="D1336" s="6" t="s">
        <v>219</v>
      </c>
      <c r="E1336" s="6" t="s">
        <v>21</v>
      </c>
      <c r="F1336" s="53">
        <v>44329</v>
      </c>
      <c r="G1336" s="6" t="s">
        <v>4397</v>
      </c>
      <c r="H1336" s="53">
        <v>44329</v>
      </c>
      <c r="I1336" s="60" t="s">
        <v>5558</v>
      </c>
      <c r="J1336" s="60" t="s">
        <v>5655</v>
      </c>
      <c r="K1336" s="32"/>
      <c r="L1336" s="32"/>
      <c r="M1336" s="148">
        <v>4800</v>
      </c>
      <c r="N1336" s="148">
        <f>M1336*1.1</f>
        <v>5280</v>
      </c>
      <c r="O1336" s="132"/>
      <c r="P1336" s="33"/>
      <c r="Q1336" s="34"/>
      <c r="R1336" s="8" t="s">
        <v>1111</v>
      </c>
      <c r="S1336" s="39">
        <v>44333</v>
      </c>
      <c r="T1336" s="39">
        <v>44377</v>
      </c>
      <c r="U1336" s="6" t="s">
        <v>257</v>
      </c>
      <c r="V1336" s="4" t="s">
        <v>5762</v>
      </c>
      <c r="W1336" s="5" t="s">
        <v>5711</v>
      </c>
    </row>
    <row r="1337" spans="2:23">
      <c r="B1337" s="85">
        <v>1334</v>
      </c>
      <c r="C1337" s="6" t="s">
        <v>5420</v>
      </c>
      <c r="D1337" s="6" t="s">
        <v>218</v>
      </c>
      <c r="E1337" s="6" t="s">
        <v>21</v>
      </c>
      <c r="F1337" s="53">
        <v>44329</v>
      </c>
      <c r="G1337" s="6" t="s">
        <v>15</v>
      </c>
      <c r="H1337" s="53">
        <v>44329</v>
      </c>
      <c r="I1337" s="60" t="s">
        <v>5942</v>
      </c>
      <c r="J1337" s="60" t="s">
        <v>5656</v>
      </c>
      <c r="K1337" s="32"/>
      <c r="L1337" s="32"/>
      <c r="M1337" s="148">
        <v>981900</v>
      </c>
      <c r="N1337" s="148">
        <f>M1337*1.1</f>
        <v>1080090</v>
      </c>
      <c r="O1337" s="132"/>
      <c r="P1337" s="33"/>
      <c r="Q1337" s="34"/>
      <c r="R1337" s="8" t="s">
        <v>19</v>
      </c>
      <c r="S1337" s="39">
        <v>44337</v>
      </c>
      <c r="T1337" s="39">
        <v>44377</v>
      </c>
      <c r="U1337" s="6" t="s">
        <v>257</v>
      </c>
      <c r="V1337" s="4" t="s">
        <v>6227</v>
      </c>
      <c r="W1337" s="5" t="s">
        <v>5943</v>
      </c>
    </row>
    <row r="1338" spans="2:23">
      <c r="B1338" s="85">
        <v>1335</v>
      </c>
      <c r="C1338" s="6" t="s">
        <v>5387</v>
      </c>
      <c r="D1338" s="6" t="s">
        <v>219</v>
      </c>
      <c r="E1338" s="6" t="s">
        <v>319</v>
      </c>
      <c r="F1338" s="53">
        <v>44329</v>
      </c>
      <c r="G1338" s="6" t="s">
        <v>32</v>
      </c>
      <c r="H1338" s="53">
        <v>44329</v>
      </c>
      <c r="I1338" s="60" t="s">
        <v>5562</v>
      </c>
      <c r="J1338" s="60" t="s">
        <v>5575</v>
      </c>
      <c r="K1338" s="32"/>
      <c r="L1338" s="32"/>
      <c r="M1338" s="148">
        <v>476200</v>
      </c>
      <c r="N1338" s="148">
        <v>523820</v>
      </c>
      <c r="O1338" s="132"/>
      <c r="P1338" s="33"/>
      <c r="Q1338" s="34"/>
      <c r="R1338" s="8" t="s">
        <v>241</v>
      </c>
      <c r="S1338" s="8" t="s">
        <v>236</v>
      </c>
      <c r="T1338" s="39">
        <v>44330</v>
      </c>
      <c r="U1338" s="6" t="s">
        <v>237</v>
      </c>
      <c r="V1338" s="4" t="s">
        <v>5679</v>
      </c>
      <c r="W1338" s="5" t="s">
        <v>5820</v>
      </c>
    </row>
    <row r="1339" spans="2:23">
      <c r="B1339" s="85">
        <v>1336</v>
      </c>
      <c r="C1339" s="6" t="s">
        <v>5387</v>
      </c>
      <c r="D1339" s="6" t="s">
        <v>219</v>
      </c>
      <c r="E1339" s="6" t="s">
        <v>21</v>
      </c>
      <c r="F1339" s="53">
        <v>44329</v>
      </c>
      <c r="G1339" s="6" t="s">
        <v>32</v>
      </c>
      <c r="H1339" s="53">
        <v>44329</v>
      </c>
      <c r="I1339" s="60" t="s">
        <v>5562</v>
      </c>
      <c r="J1339" s="60" t="s">
        <v>5563</v>
      </c>
      <c r="K1339" s="32"/>
      <c r="L1339" s="32"/>
      <c r="M1339" s="148">
        <v>48000</v>
      </c>
      <c r="N1339" s="148">
        <v>50500</v>
      </c>
      <c r="O1339" s="132"/>
      <c r="P1339" s="33"/>
      <c r="Q1339" s="34"/>
      <c r="R1339" s="8" t="s">
        <v>293</v>
      </c>
      <c r="S1339" s="8" t="s">
        <v>236</v>
      </c>
      <c r="T1339" s="39">
        <v>44329</v>
      </c>
      <c r="U1339" s="6" t="s">
        <v>237</v>
      </c>
      <c r="V1339" s="4" t="s">
        <v>238</v>
      </c>
      <c r="W1339" s="5" t="s">
        <v>5678</v>
      </c>
    </row>
    <row r="1340" spans="2:23">
      <c r="B1340" s="85">
        <v>1337</v>
      </c>
      <c r="C1340" s="6" t="s">
        <v>5387</v>
      </c>
      <c r="D1340" s="6" t="s">
        <v>219</v>
      </c>
      <c r="E1340" s="6" t="s">
        <v>319</v>
      </c>
      <c r="F1340" s="53">
        <v>44329</v>
      </c>
      <c r="G1340" s="6" t="s">
        <v>32</v>
      </c>
      <c r="H1340" s="53">
        <v>44329</v>
      </c>
      <c r="I1340" s="60" t="s">
        <v>5562</v>
      </c>
      <c r="J1340" s="60" t="s">
        <v>5589</v>
      </c>
      <c r="K1340" s="32"/>
      <c r="L1340" s="32"/>
      <c r="M1340" s="148">
        <v>355000</v>
      </c>
      <c r="N1340" s="148">
        <f>M1340*1.1</f>
        <v>390500.00000000006</v>
      </c>
      <c r="O1340" s="132"/>
      <c r="P1340" s="33"/>
      <c r="Q1340" s="34"/>
      <c r="R1340" s="8" t="s">
        <v>5590</v>
      </c>
      <c r="S1340" s="39">
        <v>44347</v>
      </c>
      <c r="T1340" s="39">
        <v>44344</v>
      </c>
      <c r="U1340" s="6" t="s">
        <v>759</v>
      </c>
      <c r="V1340" s="4" t="s">
        <v>5691</v>
      </c>
      <c r="W1340" s="5"/>
    </row>
    <row r="1341" spans="2:23">
      <c r="B1341" s="85">
        <v>1338</v>
      </c>
      <c r="C1341" s="6" t="s">
        <v>4067</v>
      </c>
      <c r="D1341" s="6" t="s">
        <v>219</v>
      </c>
      <c r="E1341" s="6" t="s">
        <v>21</v>
      </c>
      <c r="F1341" s="53">
        <v>44330</v>
      </c>
      <c r="G1341" s="6" t="s">
        <v>32</v>
      </c>
      <c r="H1341" s="53">
        <v>44330</v>
      </c>
      <c r="I1341" s="60" t="s">
        <v>5680</v>
      </c>
      <c r="J1341" s="60" t="s">
        <v>5681</v>
      </c>
      <c r="K1341" s="32"/>
      <c r="L1341" s="32"/>
      <c r="M1341" s="148">
        <v>53000</v>
      </c>
      <c r="N1341" s="148">
        <v>60800</v>
      </c>
      <c r="O1341" s="132"/>
      <c r="P1341" s="33"/>
      <c r="Q1341" s="34"/>
      <c r="R1341" s="8" t="s">
        <v>241</v>
      </c>
      <c r="S1341" s="8" t="s">
        <v>236</v>
      </c>
      <c r="T1341" s="39">
        <v>44330</v>
      </c>
      <c r="U1341" s="6" t="s">
        <v>237</v>
      </c>
      <c r="V1341" s="4" t="s">
        <v>238</v>
      </c>
      <c r="W1341" s="5" t="s">
        <v>5682</v>
      </c>
    </row>
    <row r="1342" spans="2:23">
      <c r="B1342" s="66">
        <v>1339</v>
      </c>
      <c r="C1342" s="14" t="s">
        <v>4067</v>
      </c>
      <c r="D1342" s="14" t="s">
        <v>219</v>
      </c>
      <c r="E1342" s="14" t="s">
        <v>2720</v>
      </c>
      <c r="F1342" s="27">
        <v>44330</v>
      </c>
      <c r="G1342" s="14" t="s">
        <v>32</v>
      </c>
      <c r="H1342" s="27">
        <v>44330</v>
      </c>
      <c r="I1342" s="58" t="s">
        <v>5683</v>
      </c>
      <c r="J1342" s="58" t="s">
        <v>5684</v>
      </c>
      <c r="K1342" s="46"/>
      <c r="L1342" s="46"/>
      <c r="M1342" s="143">
        <v>154170</v>
      </c>
      <c r="N1342" s="143">
        <v>169587</v>
      </c>
      <c r="O1342" s="130"/>
      <c r="P1342" s="54"/>
      <c r="Q1342" s="47"/>
      <c r="R1342" s="45" t="s">
        <v>377</v>
      </c>
      <c r="S1342" s="45" t="s">
        <v>236</v>
      </c>
      <c r="T1342" s="55">
        <v>44333</v>
      </c>
      <c r="U1342" s="14" t="s">
        <v>237</v>
      </c>
      <c r="V1342" s="12" t="s">
        <v>5685</v>
      </c>
      <c r="W1342" s="15" t="s">
        <v>5821</v>
      </c>
    </row>
    <row r="1343" spans="2:23">
      <c r="B1343" s="85">
        <v>1340</v>
      </c>
      <c r="C1343" s="6" t="s">
        <v>1645</v>
      </c>
      <c r="D1343" s="6" t="s">
        <v>219</v>
      </c>
      <c r="E1343" s="6" t="s">
        <v>21</v>
      </c>
      <c r="F1343" s="53">
        <v>44333</v>
      </c>
      <c r="G1343" s="6" t="s">
        <v>2747</v>
      </c>
      <c r="H1343" s="53">
        <v>44333</v>
      </c>
      <c r="I1343" s="60" t="s">
        <v>5712</v>
      </c>
      <c r="J1343" s="60" t="s">
        <v>5713</v>
      </c>
      <c r="K1343" s="32">
        <v>1</v>
      </c>
      <c r="L1343" s="32">
        <v>18000</v>
      </c>
      <c r="M1343" s="148">
        <v>18000</v>
      </c>
      <c r="N1343" s="148">
        <f t="shared" ref="N1343:N1352" si="53">M1343*1.1</f>
        <v>19800</v>
      </c>
      <c r="O1343" s="132"/>
      <c r="P1343" s="33"/>
      <c r="Q1343" s="34"/>
      <c r="R1343" s="8" t="s">
        <v>1181</v>
      </c>
      <c r="S1343" s="39">
        <v>44340</v>
      </c>
      <c r="T1343" s="39">
        <v>44377</v>
      </c>
      <c r="U1343" s="6" t="s">
        <v>257</v>
      </c>
      <c r="V1343" s="4" t="s">
        <v>5887</v>
      </c>
      <c r="W1343" s="5" t="s">
        <v>5763</v>
      </c>
    </row>
    <row r="1344" spans="2:23">
      <c r="B1344" s="85">
        <v>1341</v>
      </c>
      <c r="C1344" s="6" t="s">
        <v>1645</v>
      </c>
      <c r="D1344" s="6" t="s">
        <v>219</v>
      </c>
      <c r="E1344" s="6" t="s">
        <v>21</v>
      </c>
      <c r="F1344" s="53">
        <v>44333</v>
      </c>
      <c r="G1344" s="6" t="s">
        <v>2747</v>
      </c>
      <c r="H1344" s="53">
        <v>44333</v>
      </c>
      <c r="I1344" s="60" t="s">
        <v>5714</v>
      </c>
      <c r="J1344" s="60" t="s">
        <v>5715</v>
      </c>
      <c r="K1344" s="32"/>
      <c r="L1344" s="32"/>
      <c r="M1344" s="148">
        <v>85000</v>
      </c>
      <c r="N1344" s="148">
        <f t="shared" si="53"/>
        <v>93500.000000000015</v>
      </c>
      <c r="O1344" s="132"/>
      <c r="P1344" s="33"/>
      <c r="Q1344" s="34"/>
      <c r="R1344" s="8" t="s">
        <v>4033</v>
      </c>
      <c r="S1344" s="39">
        <v>44344</v>
      </c>
      <c r="T1344" s="39">
        <v>44377</v>
      </c>
      <c r="U1344" s="6" t="s">
        <v>257</v>
      </c>
      <c r="V1344" s="4" t="s">
        <v>5888</v>
      </c>
      <c r="W1344" s="5" t="s">
        <v>5764</v>
      </c>
    </row>
    <row r="1345" spans="2:23">
      <c r="B1345" s="85">
        <v>1342</v>
      </c>
      <c r="C1345" s="6" t="s">
        <v>5716</v>
      </c>
      <c r="D1345" s="6" t="s">
        <v>219</v>
      </c>
      <c r="E1345" s="6" t="s">
        <v>21</v>
      </c>
      <c r="F1345" s="53">
        <v>44333</v>
      </c>
      <c r="G1345" s="6" t="s">
        <v>1654</v>
      </c>
      <c r="H1345" s="53">
        <v>44333</v>
      </c>
      <c r="I1345" s="60" t="s">
        <v>5717</v>
      </c>
      <c r="J1345" s="60" t="s">
        <v>5718</v>
      </c>
      <c r="K1345" s="32">
        <v>1</v>
      </c>
      <c r="L1345" s="32"/>
      <c r="M1345" s="148">
        <v>120000</v>
      </c>
      <c r="N1345" s="148">
        <f t="shared" si="53"/>
        <v>132000</v>
      </c>
      <c r="O1345" s="132"/>
      <c r="P1345" s="33"/>
      <c r="Q1345" s="34"/>
      <c r="R1345" s="8" t="s">
        <v>4033</v>
      </c>
      <c r="S1345" s="39">
        <v>44344</v>
      </c>
      <c r="T1345" s="39">
        <v>44377</v>
      </c>
      <c r="U1345" s="6" t="s">
        <v>257</v>
      </c>
      <c r="V1345" s="4" t="s">
        <v>5889</v>
      </c>
      <c r="W1345" s="5" t="s">
        <v>5890</v>
      </c>
    </row>
    <row r="1346" spans="2:23">
      <c r="B1346" s="85">
        <v>1343</v>
      </c>
      <c r="C1346" s="6" t="s">
        <v>5638</v>
      </c>
      <c r="D1346" s="6" t="s">
        <v>218</v>
      </c>
      <c r="E1346" s="6" t="s">
        <v>319</v>
      </c>
      <c r="F1346" s="53">
        <v>44333</v>
      </c>
      <c r="G1346" s="6" t="s">
        <v>15</v>
      </c>
      <c r="H1346" s="53">
        <v>44334</v>
      </c>
      <c r="I1346" s="60" t="s">
        <v>5719</v>
      </c>
      <c r="J1346" s="60" t="s">
        <v>5720</v>
      </c>
      <c r="K1346" s="32"/>
      <c r="L1346" s="32"/>
      <c r="M1346" s="148">
        <v>924070</v>
      </c>
      <c r="N1346" s="148">
        <f t="shared" si="53"/>
        <v>1016477.0000000001</v>
      </c>
      <c r="O1346" s="132"/>
      <c r="P1346" s="33"/>
      <c r="Q1346" s="34"/>
      <c r="R1346" s="8" t="s">
        <v>10</v>
      </c>
      <c r="S1346" s="39">
        <v>44340</v>
      </c>
      <c r="T1346" s="39">
        <v>44377</v>
      </c>
      <c r="U1346" s="6" t="s">
        <v>257</v>
      </c>
      <c r="V1346" s="4"/>
      <c r="W1346" s="5" t="s">
        <v>6228</v>
      </c>
    </row>
    <row r="1347" spans="2:23">
      <c r="B1347" s="85">
        <v>1344</v>
      </c>
      <c r="C1347" s="6" t="s">
        <v>3806</v>
      </c>
      <c r="D1347" s="6" t="s">
        <v>219</v>
      </c>
      <c r="E1347" s="6" t="s">
        <v>2720</v>
      </c>
      <c r="F1347" s="53">
        <v>44334</v>
      </c>
      <c r="G1347" s="6" t="s">
        <v>2943</v>
      </c>
      <c r="H1347" s="53">
        <v>44334</v>
      </c>
      <c r="I1347" s="60" t="s">
        <v>5721</v>
      </c>
      <c r="J1347" s="60" t="s">
        <v>5722</v>
      </c>
      <c r="K1347" s="32">
        <v>4</v>
      </c>
      <c r="L1347" s="32">
        <v>60000</v>
      </c>
      <c r="M1347" s="148">
        <v>240000</v>
      </c>
      <c r="N1347" s="148">
        <f t="shared" si="53"/>
        <v>264000</v>
      </c>
      <c r="O1347" s="132"/>
      <c r="P1347" s="33"/>
      <c r="Q1347" s="34"/>
      <c r="R1347" s="8" t="s">
        <v>4033</v>
      </c>
      <c r="S1347" s="39">
        <v>44344</v>
      </c>
      <c r="T1347" s="39">
        <v>44377</v>
      </c>
      <c r="U1347" s="6" t="s">
        <v>257</v>
      </c>
      <c r="V1347" s="4" t="s">
        <v>5891</v>
      </c>
      <c r="W1347" s="5" t="s">
        <v>5892</v>
      </c>
    </row>
    <row r="1348" spans="2:23">
      <c r="B1348" s="85">
        <v>1345</v>
      </c>
      <c r="C1348" s="6" t="s">
        <v>1645</v>
      </c>
      <c r="D1348" s="6" t="s">
        <v>219</v>
      </c>
      <c r="E1348" s="6" t="s">
        <v>21</v>
      </c>
      <c r="F1348" s="53">
        <v>44333</v>
      </c>
      <c r="G1348" s="6" t="s">
        <v>2747</v>
      </c>
      <c r="H1348" s="53">
        <v>44334</v>
      </c>
      <c r="I1348" s="60" t="s">
        <v>5723</v>
      </c>
      <c r="J1348" s="60" t="s">
        <v>5724</v>
      </c>
      <c r="K1348" s="32"/>
      <c r="L1348" s="32"/>
      <c r="M1348" s="148">
        <v>134000</v>
      </c>
      <c r="N1348" s="148">
        <f t="shared" si="53"/>
        <v>147400</v>
      </c>
      <c r="O1348" s="132"/>
      <c r="P1348" s="33"/>
      <c r="Q1348" s="34"/>
      <c r="R1348" s="8" t="s">
        <v>1246</v>
      </c>
      <c r="S1348" s="39">
        <v>44337</v>
      </c>
      <c r="T1348" s="39">
        <v>44377</v>
      </c>
      <c r="U1348" s="6" t="s">
        <v>257</v>
      </c>
      <c r="V1348" s="4" t="s">
        <v>5893</v>
      </c>
      <c r="W1348" s="5" t="s">
        <v>5765</v>
      </c>
    </row>
    <row r="1349" spans="2:23">
      <c r="B1349" s="84">
        <v>1346</v>
      </c>
      <c r="C1349" s="18" t="s">
        <v>5638</v>
      </c>
      <c r="D1349" s="18" t="s">
        <v>218</v>
      </c>
      <c r="E1349" s="18" t="s">
        <v>21</v>
      </c>
      <c r="F1349" s="52">
        <v>44333</v>
      </c>
      <c r="G1349" s="18" t="s">
        <v>15</v>
      </c>
      <c r="H1349" s="52">
        <v>44334</v>
      </c>
      <c r="I1349" s="61" t="s">
        <v>5738</v>
      </c>
      <c r="J1349" s="61" t="s">
        <v>5739</v>
      </c>
      <c r="K1349" s="41"/>
      <c r="L1349" s="41"/>
      <c r="M1349" s="150">
        <v>163038900</v>
      </c>
      <c r="N1349" s="150">
        <f t="shared" si="53"/>
        <v>179342790</v>
      </c>
      <c r="O1349" s="128"/>
      <c r="P1349" s="42"/>
      <c r="Q1349" s="43"/>
      <c r="R1349" s="40" t="s">
        <v>10</v>
      </c>
      <c r="S1349" s="44">
        <v>44407</v>
      </c>
      <c r="T1349" s="44">
        <v>44439</v>
      </c>
      <c r="U1349" s="18" t="s">
        <v>257</v>
      </c>
      <c r="V1349" s="19"/>
      <c r="W1349" s="20"/>
    </row>
    <row r="1350" spans="2:23">
      <c r="B1350" s="84">
        <v>1347</v>
      </c>
      <c r="C1350" s="18" t="s">
        <v>5638</v>
      </c>
      <c r="D1350" s="18" t="s">
        <v>218</v>
      </c>
      <c r="E1350" s="18" t="s">
        <v>21</v>
      </c>
      <c r="F1350" s="52">
        <v>44333</v>
      </c>
      <c r="G1350" s="18" t="s">
        <v>15</v>
      </c>
      <c r="H1350" s="52">
        <v>44334</v>
      </c>
      <c r="I1350" s="61" t="s">
        <v>5738</v>
      </c>
      <c r="J1350" s="61" t="s">
        <v>5739</v>
      </c>
      <c r="K1350" s="41"/>
      <c r="L1350" s="41"/>
      <c r="M1350" s="150">
        <v>163038900</v>
      </c>
      <c r="N1350" s="150">
        <f t="shared" si="53"/>
        <v>179342790</v>
      </c>
      <c r="O1350" s="128"/>
      <c r="P1350" s="42"/>
      <c r="Q1350" s="43"/>
      <c r="R1350" s="40" t="s">
        <v>10</v>
      </c>
      <c r="S1350" s="44">
        <v>44469</v>
      </c>
      <c r="T1350" s="44">
        <v>44498</v>
      </c>
      <c r="U1350" s="18" t="s">
        <v>257</v>
      </c>
      <c r="V1350" s="19"/>
      <c r="W1350" s="20"/>
    </row>
    <row r="1351" spans="2:23">
      <c r="B1351" s="84">
        <v>1348</v>
      </c>
      <c r="C1351" s="18" t="s">
        <v>5638</v>
      </c>
      <c r="D1351" s="18" t="s">
        <v>218</v>
      </c>
      <c r="E1351" s="18" t="s">
        <v>21</v>
      </c>
      <c r="F1351" s="52">
        <v>44333</v>
      </c>
      <c r="G1351" s="18" t="s">
        <v>15</v>
      </c>
      <c r="H1351" s="52">
        <v>44334</v>
      </c>
      <c r="I1351" s="61" t="s">
        <v>5738</v>
      </c>
      <c r="J1351" s="61" t="s">
        <v>5739</v>
      </c>
      <c r="K1351" s="41"/>
      <c r="L1351" s="41"/>
      <c r="M1351" s="150">
        <v>163038900</v>
      </c>
      <c r="N1351" s="150">
        <f t="shared" si="53"/>
        <v>179342790</v>
      </c>
      <c r="O1351" s="128"/>
      <c r="P1351" s="42"/>
      <c r="Q1351" s="43"/>
      <c r="R1351" s="40" t="s">
        <v>10</v>
      </c>
      <c r="S1351" s="44">
        <v>44530</v>
      </c>
      <c r="T1351" s="44">
        <v>44561</v>
      </c>
      <c r="U1351" s="18" t="s">
        <v>257</v>
      </c>
      <c r="V1351" s="19"/>
      <c r="W1351" s="20"/>
    </row>
    <row r="1352" spans="2:23">
      <c r="B1352" s="85">
        <v>1349</v>
      </c>
      <c r="C1352" s="6" t="s">
        <v>5540</v>
      </c>
      <c r="D1352" s="6" t="s">
        <v>219</v>
      </c>
      <c r="E1352" s="6" t="s">
        <v>21</v>
      </c>
      <c r="F1352" s="53">
        <v>44334</v>
      </c>
      <c r="G1352" s="6" t="s">
        <v>1207</v>
      </c>
      <c r="H1352" s="53">
        <v>44336</v>
      </c>
      <c r="I1352" s="60" t="s">
        <v>5725</v>
      </c>
      <c r="J1352" s="60" t="s">
        <v>5726</v>
      </c>
      <c r="K1352" s="32">
        <v>1</v>
      </c>
      <c r="L1352" s="32">
        <v>170000</v>
      </c>
      <c r="M1352" s="148">
        <v>170000</v>
      </c>
      <c r="N1352" s="148">
        <f t="shared" si="53"/>
        <v>187000.00000000003</v>
      </c>
      <c r="O1352" s="132"/>
      <c r="P1352" s="33"/>
      <c r="Q1352" s="34"/>
      <c r="R1352" s="8" t="s">
        <v>1712</v>
      </c>
      <c r="S1352" s="39">
        <v>44337</v>
      </c>
      <c r="T1352" s="39">
        <v>44377</v>
      </c>
      <c r="U1352" s="6" t="s">
        <v>257</v>
      </c>
      <c r="V1352" s="4" t="s">
        <v>5894</v>
      </c>
      <c r="W1352" s="5" t="s">
        <v>5766</v>
      </c>
    </row>
    <row r="1353" spans="2:23">
      <c r="B1353" s="219">
        <v>1350</v>
      </c>
      <c r="C1353" s="6" t="s">
        <v>5464</v>
      </c>
      <c r="D1353" s="6" t="s">
        <v>219</v>
      </c>
      <c r="E1353" s="6" t="s">
        <v>21</v>
      </c>
      <c r="F1353" s="53">
        <v>44334</v>
      </c>
      <c r="G1353" s="6" t="s">
        <v>1207</v>
      </c>
      <c r="H1353" s="53">
        <v>44336</v>
      </c>
      <c r="I1353" s="60" t="s">
        <v>5686</v>
      </c>
      <c r="J1353" s="60" t="s">
        <v>5687</v>
      </c>
      <c r="K1353" s="32"/>
      <c r="L1353" s="32"/>
      <c r="M1353" s="148"/>
      <c r="N1353" s="148">
        <v>151360</v>
      </c>
      <c r="O1353" s="132"/>
      <c r="P1353" s="33"/>
      <c r="Q1353" s="34"/>
      <c r="R1353" s="8" t="s">
        <v>446</v>
      </c>
      <c r="S1353" s="8" t="s">
        <v>236</v>
      </c>
      <c r="T1353" s="39">
        <v>44336</v>
      </c>
      <c r="U1353" s="6" t="s">
        <v>237</v>
      </c>
      <c r="V1353" s="4" t="s">
        <v>238</v>
      </c>
      <c r="W1353" s="5" t="s">
        <v>5770</v>
      </c>
    </row>
    <row r="1354" spans="2:23">
      <c r="B1354" s="317">
        <v>1351</v>
      </c>
      <c r="C1354" s="6" t="s">
        <v>5464</v>
      </c>
      <c r="D1354" s="6" t="s">
        <v>219</v>
      </c>
      <c r="E1354" s="6" t="s">
        <v>2720</v>
      </c>
      <c r="F1354" s="53">
        <v>44334</v>
      </c>
      <c r="G1354" s="6" t="s">
        <v>1207</v>
      </c>
      <c r="H1354" s="53">
        <v>44336</v>
      </c>
      <c r="I1354" s="60" t="s">
        <v>5686</v>
      </c>
      <c r="J1354" s="60" t="s">
        <v>5771</v>
      </c>
      <c r="K1354" s="32"/>
      <c r="L1354" s="32"/>
      <c r="M1354" s="148"/>
      <c r="N1354" s="148">
        <v>162100</v>
      </c>
      <c r="O1354" s="132"/>
      <c r="P1354" s="33"/>
      <c r="Q1354" s="34"/>
      <c r="R1354" s="8" t="s">
        <v>5365</v>
      </c>
      <c r="S1354" s="8" t="s">
        <v>236</v>
      </c>
      <c r="T1354" s="39">
        <v>44337</v>
      </c>
      <c r="U1354" s="6" t="s">
        <v>237</v>
      </c>
      <c r="V1354" s="4" t="s">
        <v>5772</v>
      </c>
      <c r="W1354" s="5" t="s">
        <v>5822</v>
      </c>
    </row>
    <row r="1355" spans="2:23">
      <c r="B1355" s="66">
        <v>1352</v>
      </c>
      <c r="C1355" s="14" t="s">
        <v>5464</v>
      </c>
      <c r="D1355" s="14" t="s">
        <v>219</v>
      </c>
      <c r="E1355" s="14" t="s">
        <v>21</v>
      </c>
      <c r="F1355" s="27">
        <v>44334</v>
      </c>
      <c r="G1355" s="14" t="s">
        <v>1207</v>
      </c>
      <c r="H1355" s="27">
        <v>44337</v>
      </c>
      <c r="I1355" s="58" t="s">
        <v>5686</v>
      </c>
      <c r="J1355" s="58" t="s">
        <v>5773</v>
      </c>
      <c r="K1355" s="46"/>
      <c r="L1355" s="46"/>
      <c r="M1355" s="143">
        <v>3840073</v>
      </c>
      <c r="N1355" s="143">
        <v>4224080</v>
      </c>
      <c r="O1355" s="130"/>
      <c r="P1355" s="54"/>
      <c r="Q1355" s="47"/>
      <c r="R1355" s="45" t="s">
        <v>317</v>
      </c>
      <c r="S1355" s="45" t="s">
        <v>236</v>
      </c>
      <c r="T1355" s="39">
        <v>44337</v>
      </c>
      <c r="U1355" s="14" t="s">
        <v>237</v>
      </c>
      <c r="V1355" s="4" t="s">
        <v>238</v>
      </c>
      <c r="W1355" s="15" t="s">
        <v>5823</v>
      </c>
    </row>
    <row r="1356" spans="2:23">
      <c r="B1356" s="85">
        <v>1353</v>
      </c>
      <c r="C1356" s="6" t="s">
        <v>5464</v>
      </c>
      <c r="D1356" s="6" t="s">
        <v>219</v>
      </c>
      <c r="E1356" s="6" t="s">
        <v>21</v>
      </c>
      <c r="F1356" s="53">
        <v>44334</v>
      </c>
      <c r="G1356" s="6" t="s">
        <v>1207</v>
      </c>
      <c r="H1356" s="53">
        <v>44336</v>
      </c>
      <c r="I1356" s="60" t="s">
        <v>5686</v>
      </c>
      <c r="J1356" s="60" t="s">
        <v>1262</v>
      </c>
      <c r="K1356" s="32"/>
      <c r="L1356" s="32"/>
      <c r="M1356" s="148">
        <v>74000</v>
      </c>
      <c r="N1356" s="148">
        <f>M1356*1.1</f>
        <v>81400</v>
      </c>
      <c r="O1356" s="132"/>
      <c r="P1356" s="33"/>
      <c r="Q1356" s="34"/>
      <c r="R1356" s="8" t="s">
        <v>1263</v>
      </c>
      <c r="S1356" s="39">
        <v>44347</v>
      </c>
      <c r="T1356" s="39">
        <v>44347</v>
      </c>
      <c r="U1356" s="6" t="s">
        <v>759</v>
      </c>
      <c r="V1356" s="4" t="s">
        <v>5835</v>
      </c>
      <c r="W1356" s="5" t="s">
        <v>5836</v>
      </c>
    </row>
    <row r="1357" spans="2:23">
      <c r="B1357" s="85">
        <v>1354</v>
      </c>
      <c r="C1357" s="6" t="s">
        <v>5464</v>
      </c>
      <c r="D1357" s="6" t="s">
        <v>219</v>
      </c>
      <c r="E1357" s="6" t="s">
        <v>319</v>
      </c>
      <c r="F1357" s="53">
        <v>44334</v>
      </c>
      <c r="G1357" s="6" t="s">
        <v>1207</v>
      </c>
      <c r="H1357" s="53">
        <v>44336</v>
      </c>
      <c r="I1357" s="60" t="s">
        <v>5686</v>
      </c>
      <c r="J1357" s="60" t="s">
        <v>5733</v>
      </c>
      <c r="K1357" s="32"/>
      <c r="L1357" s="32"/>
      <c r="M1357" s="148">
        <v>588000</v>
      </c>
      <c r="N1357" s="148">
        <f>M1357*1.1</f>
        <v>646800</v>
      </c>
      <c r="O1357" s="132"/>
      <c r="P1357" s="33"/>
      <c r="Q1357" s="34"/>
      <c r="R1357" s="8" t="s">
        <v>1627</v>
      </c>
      <c r="S1357" s="39">
        <v>44351</v>
      </c>
      <c r="T1357" s="39">
        <v>44377</v>
      </c>
      <c r="U1357" s="6" t="s">
        <v>257</v>
      </c>
      <c r="V1357" s="4" t="s">
        <v>5895</v>
      </c>
      <c r="W1357" s="5" t="s">
        <v>5767</v>
      </c>
    </row>
    <row r="1358" spans="2:23">
      <c r="B1358" s="85">
        <v>1355</v>
      </c>
      <c r="C1358" s="6" t="s">
        <v>5464</v>
      </c>
      <c r="D1358" s="6" t="s">
        <v>219</v>
      </c>
      <c r="E1358" s="6" t="s">
        <v>2720</v>
      </c>
      <c r="F1358" s="53">
        <v>44334</v>
      </c>
      <c r="G1358" s="6" t="s">
        <v>1207</v>
      </c>
      <c r="H1358" s="53">
        <v>44336</v>
      </c>
      <c r="I1358" s="60" t="s">
        <v>5686</v>
      </c>
      <c r="J1358" s="60" t="s">
        <v>5727</v>
      </c>
      <c r="K1358" s="32"/>
      <c r="L1358" s="32"/>
      <c r="M1358" s="148">
        <v>448000</v>
      </c>
      <c r="N1358" s="148">
        <f>M1358*1.1</f>
        <v>492800.00000000006</v>
      </c>
      <c r="O1358" s="132"/>
      <c r="P1358" s="33"/>
      <c r="Q1358" s="34"/>
      <c r="R1358" s="8" t="s">
        <v>1126</v>
      </c>
      <c r="S1358" s="39">
        <v>44342</v>
      </c>
      <c r="T1358" s="39">
        <v>44377</v>
      </c>
      <c r="U1358" s="6" t="s">
        <v>257</v>
      </c>
      <c r="V1358" s="4" t="s">
        <v>5896</v>
      </c>
      <c r="W1358" s="5" t="s">
        <v>5768</v>
      </c>
    </row>
    <row r="1359" spans="2:23">
      <c r="B1359" s="85">
        <v>1356</v>
      </c>
      <c r="C1359" s="6" t="s">
        <v>5464</v>
      </c>
      <c r="D1359" s="6" t="s">
        <v>219</v>
      </c>
      <c r="E1359" s="6" t="s">
        <v>21</v>
      </c>
      <c r="F1359" s="53">
        <v>44334</v>
      </c>
      <c r="G1359" s="6" t="s">
        <v>1207</v>
      </c>
      <c r="H1359" s="53">
        <v>44336</v>
      </c>
      <c r="I1359" s="60" t="s">
        <v>5686</v>
      </c>
      <c r="J1359" s="60" t="s">
        <v>3526</v>
      </c>
      <c r="K1359" s="32"/>
      <c r="L1359" s="32"/>
      <c r="M1359" s="148"/>
      <c r="N1359" s="148">
        <v>199000</v>
      </c>
      <c r="O1359" s="132"/>
      <c r="P1359" s="33"/>
      <c r="Q1359" s="34"/>
      <c r="R1359" s="8" t="s">
        <v>264</v>
      </c>
      <c r="S1359" s="8" t="s">
        <v>236</v>
      </c>
      <c r="T1359" s="39">
        <v>44336</v>
      </c>
      <c r="U1359" s="6" t="s">
        <v>237</v>
      </c>
      <c r="V1359" s="4" t="s">
        <v>238</v>
      </c>
      <c r="W1359" s="5" t="s">
        <v>5777</v>
      </c>
    </row>
    <row r="1360" spans="2:23">
      <c r="B1360" s="85">
        <v>1357</v>
      </c>
      <c r="C1360" s="6" t="s">
        <v>5464</v>
      </c>
      <c r="D1360" s="6" t="s">
        <v>219</v>
      </c>
      <c r="E1360" s="6" t="s">
        <v>21</v>
      </c>
      <c r="F1360" s="53">
        <v>44334</v>
      </c>
      <c r="G1360" s="6" t="s">
        <v>1207</v>
      </c>
      <c r="H1360" s="53">
        <v>44336</v>
      </c>
      <c r="I1360" s="60" t="s">
        <v>5686</v>
      </c>
      <c r="J1360" s="60" t="s">
        <v>5688</v>
      </c>
      <c r="K1360" s="32"/>
      <c r="L1360" s="32"/>
      <c r="M1360" s="148">
        <v>92000</v>
      </c>
      <c r="N1360" s="148">
        <v>94500</v>
      </c>
      <c r="O1360" s="132"/>
      <c r="P1360" s="33"/>
      <c r="Q1360" s="34"/>
      <c r="R1360" s="8" t="s">
        <v>293</v>
      </c>
      <c r="S1360" s="8" t="s">
        <v>236</v>
      </c>
      <c r="T1360" s="39">
        <v>44336</v>
      </c>
      <c r="U1360" s="6" t="s">
        <v>237</v>
      </c>
      <c r="V1360" s="4" t="s">
        <v>238</v>
      </c>
      <c r="W1360" s="5" t="s">
        <v>5778</v>
      </c>
    </row>
    <row r="1361" spans="2:23">
      <c r="B1361" s="85">
        <v>1358</v>
      </c>
      <c r="C1361" s="6" t="s">
        <v>5464</v>
      </c>
      <c r="D1361" s="6" t="s">
        <v>219</v>
      </c>
      <c r="E1361" s="6" t="s">
        <v>319</v>
      </c>
      <c r="F1361" s="53">
        <v>44334</v>
      </c>
      <c r="G1361" s="6" t="s">
        <v>1207</v>
      </c>
      <c r="H1361" s="53">
        <v>44336</v>
      </c>
      <c r="I1361" s="60" t="s">
        <v>5686</v>
      </c>
      <c r="J1361" s="60" t="s">
        <v>5789</v>
      </c>
      <c r="K1361" s="32"/>
      <c r="L1361" s="32"/>
      <c r="M1361" s="148">
        <v>778000</v>
      </c>
      <c r="N1361" s="148">
        <f t="shared" ref="N1361:N1371" si="54">M1361*1.1</f>
        <v>855800.00000000012</v>
      </c>
      <c r="O1361" s="132"/>
      <c r="P1361" s="33"/>
      <c r="Q1361" s="34"/>
      <c r="R1361" s="8" t="s">
        <v>5790</v>
      </c>
      <c r="S1361" s="39">
        <v>44351</v>
      </c>
      <c r="T1361" s="39">
        <v>44407</v>
      </c>
      <c r="U1361" s="6" t="s">
        <v>257</v>
      </c>
      <c r="V1361" s="4" t="s">
        <v>5948</v>
      </c>
      <c r="W1361" s="5" t="s">
        <v>5949</v>
      </c>
    </row>
    <row r="1362" spans="2:23">
      <c r="B1362" s="85">
        <v>1359</v>
      </c>
      <c r="C1362" s="6" t="s">
        <v>5464</v>
      </c>
      <c r="D1362" s="6" t="s">
        <v>219</v>
      </c>
      <c r="E1362" s="6" t="s">
        <v>2720</v>
      </c>
      <c r="F1362" s="53">
        <v>44334</v>
      </c>
      <c r="G1362" s="6" t="s">
        <v>1207</v>
      </c>
      <c r="H1362" s="53">
        <v>44336</v>
      </c>
      <c r="I1362" s="60" t="s">
        <v>5728</v>
      </c>
      <c r="J1362" s="60" t="s">
        <v>5729</v>
      </c>
      <c r="K1362" s="32"/>
      <c r="L1362" s="32"/>
      <c r="M1362" s="148">
        <v>297000</v>
      </c>
      <c r="N1362" s="148">
        <f t="shared" si="54"/>
        <v>326700</v>
      </c>
      <c r="O1362" s="132"/>
      <c r="P1362" s="33"/>
      <c r="Q1362" s="34"/>
      <c r="R1362" s="8" t="s">
        <v>1122</v>
      </c>
      <c r="S1362" s="39">
        <v>44342</v>
      </c>
      <c r="T1362" s="39">
        <v>44377</v>
      </c>
      <c r="U1362" s="6" t="s">
        <v>257</v>
      </c>
      <c r="V1362" s="4" t="s">
        <v>5897</v>
      </c>
      <c r="W1362" s="5" t="s">
        <v>5769</v>
      </c>
    </row>
    <row r="1363" spans="2:23">
      <c r="B1363" s="85">
        <v>1360</v>
      </c>
      <c r="C1363" s="6" t="s">
        <v>5464</v>
      </c>
      <c r="D1363" s="6" t="s">
        <v>219</v>
      </c>
      <c r="E1363" s="6" t="s">
        <v>21</v>
      </c>
      <c r="F1363" s="53">
        <v>44334</v>
      </c>
      <c r="G1363" s="6" t="s">
        <v>1207</v>
      </c>
      <c r="H1363" s="53">
        <v>44336</v>
      </c>
      <c r="I1363" s="60" t="s">
        <v>5686</v>
      </c>
      <c r="J1363" s="60" t="s">
        <v>5692</v>
      </c>
      <c r="K1363" s="32"/>
      <c r="L1363" s="32"/>
      <c r="M1363" s="148">
        <v>7666000</v>
      </c>
      <c r="N1363" s="148">
        <f t="shared" si="54"/>
        <v>8432600</v>
      </c>
      <c r="O1363" s="132"/>
      <c r="P1363" s="33"/>
      <c r="Q1363" s="34"/>
      <c r="R1363" s="8" t="s">
        <v>5693</v>
      </c>
      <c r="S1363" s="39">
        <v>44351</v>
      </c>
      <c r="T1363" s="39">
        <v>44347</v>
      </c>
      <c r="U1363" s="6" t="s">
        <v>759</v>
      </c>
      <c r="V1363" s="4" t="s">
        <v>5837</v>
      </c>
      <c r="W1363" s="5" t="s">
        <v>5934</v>
      </c>
    </row>
    <row r="1364" spans="2:23">
      <c r="B1364" s="85">
        <v>1361</v>
      </c>
      <c r="C1364" s="6" t="s">
        <v>5464</v>
      </c>
      <c r="D1364" s="6" t="s">
        <v>219</v>
      </c>
      <c r="E1364" s="6" t="s">
        <v>21</v>
      </c>
      <c r="F1364" s="53">
        <v>44334</v>
      </c>
      <c r="G1364" s="6" t="s">
        <v>1207</v>
      </c>
      <c r="H1364" s="53">
        <v>44336</v>
      </c>
      <c r="I1364" s="60" t="s">
        <v>5686</v>
      </c>
      <c r="J1364" s="60" t="s">
        <v>5730</v>
      </c>
      <c r="K1364" s="32"/>
      <c r="L1364" s="32"/>
      <c r="M1364" s="148">
        <v>1351880</v>
      </c>
      <c r="N1364" s="148">
        <f t="shared" si="54"/>
        <v>1487068.0000000002</v>
      </c>
      <c r="O1364" s="132"/>
      <c r="P1364" s="33"/>
      <c r="Q1364" s="34"/>
      <c r="R1364" s="8" t="s">
        <v>1111</v>
      </c>
      <c r="S1364" s="39">
        <v>44342</v>
      </c>
      <c r="T1364" s="39">
        <v>44377</v>
      </c>
      <c r="U1364" s="6" t="s">
        <v>257</v>
      </c>
      <c r="V1364" s="4" t="s">
        <v>5898</v>
      </c>
      <c r="W1364" s="5" t="s">
        <v>5774</v>
      </c>
    </row>
    <row r="1365" spans="2:23">
      <c r="B1365" s="85">
        <v>1362</v>
      </c>
      <c r="C1365" s="6" t="s">
        <v>4067</v>
      </c>
      <c r="D1365" s="6" t="s">
        <v>219</v>
      </c>
      <c r="E1365" s="6" t="s">
        <v>319</v>
      </c>
      <c r="F1365" s="53">
        <v>44336</v>
      </c>
      <c r="G1365" s="6" t="s">
        <v>826</v>
      </c>
      <c r="H1365" s="53">
        <v>44336</v>
      </c>
      <c r="I1365" s="60" t="s">
        <v>5694</v>
      </c>
      <c r="J1365" s="60" t="s">
        <v>5695</v>
      </c>
      <c r="K1365" s="32"/>
      <c r="L1365" s="32"/>
      <c r="M1365" s="148">
        <v>1450000</v>
      </c>
      <c r="N1365" s="148">
        <f t="shared" si="54"/>
        <v>1595000.0000000002</v>
      </c>
      <c r="O1365" s="132"/>
      <c r="P1365" s="33"/>
      <c r="Q1365" s="34"/>
      <c r="R1365" s="8" t="s">
        <v>5696</v>
      </c>
      <c r="S1365" s="39">
        <v>44347</v>
      </c>
      <c r="T1365" s="169">
        <v>44347</v>
      </c>
      <c r="U1365" s="6" t="s">
        <v>759</v>
      </c>
      <c r="V1365" s="4" t="s">
        <v>5838</v>
      </c>
      <c r="W1365" s="5" t="s">
        <v>6229</v>
      </c>
    </row>
    <row r="1366" spans="2:23">
      <c r="B1366" s="85">
        <v>1363</v>
      </c>
      <c r="C1366" s="6" t="s">
        <v>5464</v>
      </c>
      <c r="D1366" s="6" t="s">
        <v>219</v>
      </c>
      <c r="E1366" s="6" t="s">
        <v>21</v>
      </c>
      <c r="F1366" s="53">
        <v>44336</v>
      </c>
      <c r="G1366" s="6" t="s">
        <v>1207</v>
      </c>
      <c r="H1366" s="53">
        <v>44336</v>
      </c>
      <c r="I1366" s="60" t="s">
        <v>5734</v>
      </c>
      <c r="J1366" s="60" t="s">
        <v>5735</v>
      </c>
      <c r="K1366" s="32"/>
      <c r="L1366" s="32"/>
      <c r="M1366" s="148">
        <v>13270000</v>
      </c>
      <c r="N1366" s="148">
        <f t="shared" si="54"/>
        <v>14597000.000000002</v>
      </c>
      <c r="O1366" s="132"/>
      <c r="P1366" s="33"/>
      <c r="Q1366" s="34"/>
      <c r="R1366" s="8" t="s">
        <v>1244</v>
      </c>
      <c r="S1366" s="39">
        <v>44351</v>
      </c>
      <c r="T1366" s="39">
        <v>44407</v>
      </c>
      <c r="U1366" s="6" t="s">
        <v>257</v>
      </c>
      <c r="V1366" s="4" t="s">
        <v>5950</v>
      </c>
      <c r="W1366" s="5" t="s">
        <v>5951</v>
      </c>
    </row>
    <row r="1367" spans="2:23">
      <c r="B1367" s="85">
        <v>1364</v>
      </c>
      <c r="C1367" s="6" t="s">
        <v>5464</v>
      </c>
      <c r="D1367" s="6" t="s">
        <v>219</v>
      </c>
      <c r="E1367" s="6" t="s">
        <v>852</v>
      </c>
      <c r="F1367" s="53">
        <v>44336</v>
      </c>
      <c r="G1367" s="6" t="s">
        <v>1207</v>
      </c>
      <c r="H1367" s="53">
        <v>44336</v>
      </c>
      <c r="I1367" s="60" t="s">
        <v>6230</v>
      </c>
      <c r="J1367" s="60" t="s">
        <v>5793</v>
      </c>
      <c r="K1367" s="32"/>
      <c r="L1367" s="32"/>
      <c r="M1367" s="148">
        <v>2674410</v>
      </c>
      <c r="N1367" s="148">
        <f t="shared" si="54"/>
        <v>2941851.0000000005</v>
      </c>
      <c r="O1367" s="132"/>
      <c r="P1367" s="33"/>
      <c r="Q1367" s="34"/>
      <c r="R1367" s="8" t="s">
        <v>1181</v>
      </c>
      <c r="S1367" s="39">
        <v>44351</v>
      </c>
      <c r="T1367" s="39">
        <v>44377</v>
      </c>
      <c r="U1367" s="6" t="s">
        <v>4507</v>
      </c>
      <c r="V1367" s="4"/>
      <c r="W1367" s="5" t="s">
        <v>6236</v>
      </c>
    </row>
    <row r="1368" spans="2:23">
      <c r="B1368" s="85">
        <v>1365</v>
      </c>
      <c r="C1368" s="6" t="s">
        <v>5387</v>
      </c>
      <c r="D1368" s="6" t="s">
        <v>219</v>
      </c>
      <c r="E1368" s="6" t="s">
        <v>21</v>
      </c>
      <c r="F1368" s="53">
        <v>44336</v>
      </c>
      <c r="G1368" s="6" t="s">
        <v>58</v>
      </c>
      <c r="H1368" s="53">
        <v>44336</v>
      </c>
      <c r="I1368" s="60" t="s">
        <v>5731</v>
      </c>
      <c r="J1368" s="60" t="s">
        <v>5732</v>
      </c>
      <c r="K1368" s="32">
        <v>4</v>
      </c>
      <c r="L1368" s="32">
        <v>39000</v>
      </c>
      <c r="M1368" s="148">
        <v>156000</v>
      </c>
      <c r="N1368" s="148">
        <f t="shared" si="54"/>
        <v>171600</v>
      </c>
      <c r="O1368" s="132"/>
      <c r="P1368" s="33"/>
      <c r="Q1368" s="34"/>
      <c r="R1368" s="8" t="s">
        <v>9</v>
      </c>
      <c r="S1368" s="39">
        <v>44342</v>
      </c>
      <c r="T1368" s="39">
        <v>44377</v>
      </c>
      <c r="U1368" s="6" t="s">
        <v>257</v>
      </c>
      <c r="V1368" s="4" t="s">
        <v>5899</v>
      </c>
      <c r="W1368" s="5" t="s">
        <v>5900</v>
      </c>
    </row>
    <row r="1369" spans="2:23">
      <c r="B1369" s="85">
        <v>1366</v>
      </c>
      <c r="C1369" s="6" t="s">
        <v>4067</v>
      </c>
      <c r="D1369" s="6" t="s">
        <v>219</v>
      </c>
      <c r="E1369" s="6" t="s">
        <v>319</v>
      </c>
      <c r="F1369" s="53">
        <v>44336</v>
      </c>
      <c r="G1369" s="6" t="s">
        <v>826</v>
      </c>
      <c r="H1369" s="53">
        <v>44336</v>
      </c>
      <c r="I1369" s="60" t="s">
        <v>5791</v>
      </c>
      <c r="J1369" s="60" t="s">
        <v>5792</v>
      </c>
      <c r="K1369" s="32"/>
      <c r="L1369" s="32"/>
      <c r="M1369" s="148">
        <v>381250</v>
      </c>
      <c r="N1369" s="148">
        <f t="shared" si="54"/>
        <v>419375.00000000006</v>
      </c>
      <c r="O1369" s="132"/>
      <c r="P1369" s="33"/>
      <c r="Q1369" s="34"/>
      <c r="R1369" s="8" t="s">
        <v>377</v>
      </c>
      <c r="S1369" s="8" t="s">
        <v>236</v>
      </c>
      <c r="T1369" s="39">
        <v>44348</v>
      </c>
      <c r="U1369" s="6" t="s">
        <v>237</v>
      </c>
      <c r="V1369" s="4" t="s">
        <v>5849</v>
      </c>
      <c r="W1369" s="5" t="s">
        <v>5937</v>
      </c>
    </row>
    <row r="1370" spans="2:23">
      <c r="B1370" s="85">
        <v>1367</v>
      </c>
      <c r="C1370" s="6" t="s">
        <v>5716</v>
      </c>
      <c r="D1370" s="6" t="s">
        <v>219</v>
      </c>
      <c r="E1370" s="6" t="s">
        <v>2720</v>
      </c>
      <c r="F1370" s="53">
        <v>44333</v>
      </c>
      <c r="G1370" s="6" t="s">
        <v>178</v>
      </c>
      <c r="H1370" s="53">
        <v>44336</v>
      </c>
      <c r="I1370" s="60" t="s">
        <v>5736</v>
      </c>
      <c r="J1370" s="60" t="s">
        <v>5737</v>
      </c>
      <c r="K1370" s="32"/>
      <c r="L1370" s="32"/>
      <c r="M1370" s="148">
        <v>2170000</v>
      </c>
      <c r="N1370" s="148">
        <f t="shared" si="54"/>
        <v>2387000</v>
      </c>
      <c r="O1370" s="132"/>
      <c r="P1370" s="33"/>
      <c r="Q1370" s="34"/>
      <c r="R1370" s="8" t="s">
        <v>10</v>
      </c>
      <c r="S1370" s="39">
        <v>44356</v>
      </c>
      <c r="T1370" s="39">
        <v>44407</v>
      </c>
      <c r="U1370" s="6" t="s">
        <v>257</v>
      </c>
      <c r="V1370" s="4"/>
      <c r="W1370" s="5" t="s">
        <v>6231</v>
      </c>
    </row>
    <row r="1371" spans="2:23">
      <c r="B1371" s="84">
        <v>1368</v>
      </c>
      <c r="C1371" s="18" t="s">
        <v>5716</v>
      </c>
      <c r="D1371" s="18" t="s">
        <v>219</v>
      </c>
      <c r="E1371" s="18" t="s">
        <v>2720</v>
      </c>
      <c r="F1371" s="52">
        <v>44333</v>
      </c>
      <c r="G1371" s="18" t="s">
        <v>178</v>
      </c>
      <c r="H1371" s="52">
        <v>44341</v>
      </c>
      <c r="I1371" s="61" t="s">
        <v>5736</v>
      </c>
      <c r="J1371" s="61" t="s">
        <v>5794</v>
      </c>
      <c r="K1371" s="41"/>
      <c r="L1371" s="41"/>
      <c r="M1371" s="150">
        <v>151400</v>
      </c>
      <c r="N1371" s="150">
        <f t="shared" si="54"/>
        <v>166540</v>
      </c>
      <c r="O1371" s="128"/>
      <c r="P1371" s="42"/>
      <c r="Q1371" s="43"/>
      <c r="R1371" s="40" t="s">
        <v>1246</v>
      </c>
      <c r="S1371" s="44">
        <v>44356</v>
      </c>
      <c r="T1371" s="44">
        <v>44407</v>
      </c>
      <c r="U1371" s="18" t="s">
        <v>257</v>
      </c>
      <c r="V1371" s="19"/>
      <c r="W1371" s="20" t="s">
        <v>6232</v>
      </c>
    </row>
    <row r="1372" spans="2:23">
      <c r="B1372" s="85">
        <v>1369</v>
      </c>
      <c r="C1372" s="6" t="s">
        <v>4071</v>
      </c>
      <c r="D1372" s="6" t="s">
        <v>219</v>
      </c>
      <c r="E1372" s="6" t="s">
        <v>21</v>
      </c>
      <c r="F1372" s="53">
        <v>44336</v>
      </c>
      <c r="G1372" s="6" t="s">
        <v>3262</v>
      </c>
      <c r="H1372" s="53">
        <v>44336</v>
      </c>
      <c r="I1372" s="60" t="s">
        <v>5795</v>
      </c>
      <c r="J1372" s="60" t="s">
        <v>5796</v>
      </c>
      <c r="K1372" s="32"/>
      <c r="L1372" s="32"/>
      <c r="M1372" s="148">
        <v>1200000</v>
      </c>
      <c r="N1372" s="148">
        <f>M1372*1.1</f>
        <v>1320000</v>
      </c>
      <c r="O1372" s="132"/>
      <c r="P1372" s="33"/>
      <c r="Q1372" s="34"/>
      <c r="R1372" s="8" t="s">
        <v>4033</v>
      </c>
      <c r="S1372" s="39">
        <v>44351</v>
      </c>
      <c r="T1372" s="39">
        <v>44407</v>
      </c>
      <c r="U1372" s="6" t="s">
        <v>257</v>
      </c>
      <c r="V1372" s="4" t="s">
        <v>5952</v>
      </c>
      <c r="W1372" s="5" t="s">
        <v>5913</v>
      </c>
    </row>
    <row r="1373" spans="2:23">
      <c r="B1373" s="85">
        <v>1370</v>
      </c>
      <c r="C1373" s="6" t="s">
        <v>5464</v>
      </c>
      <c r="D1373" s="6" t="s">
        <v>219</v>
      </c>
      <c r="E1373" s="6" t="s">
        <v>21</v>
      </c>
      <c r="F1373" s="53">
        <v>44341</v>
      </c>
      <c r="G1373" s="6" t="s">
        <v>1207</v>
      </c>
      <c r="H1373" s="53">
        <v>44341</v>
      </c>
      <c r="I1373" s="60" t="s">
        <v>5747</v>
      </c>
      <c r="J1373" s="60" t="s">
        <v>5748</v>
      </c>
      <c r="K1373" s="32"/>
      <c r="L1373" s="32"/>
      <c r="M1373" s="148">
        <v>9450000</v>
      </c>
      <c r="N1373" s="148">
        <f>M1373*1.1</f>
        <v>10395000</v>
      </c>
      <c r="O1373" s="132"/>
      <c r="P1373" s="33"/>
      <c r="Q1373" s="34"/>
      <c r="R1373" s="8" t="s">
        <v>5749</v>
      </c>
      <c r="S1373" s="39">
        <v>44377</v>
      </c>
      <c r="T1373" s="39">
        <v>44347</v>
      </c>
      <c r="U1373" s="6" t="s">
        <v>759</v>
      </c>
      <c r="V1373" s="4" t="s">
        <v>5839</v>
      </c>
      <c r="W1373" s="5"/>
    </row>
    <row r="1374" spans="2:23">
      <c r="B1374" s="84">
        <v>1371</v>
      </c>
      <c r="C1374" s="18" t="s">
        <v>5464</v>
      </c>
      <c r="D1374" s="18" t="s">
        <v>219</v>
      </c>
      <c r="E1374" s="18" t="s">
        <v>21</v>
      </c>
      <c r="F1374" s="52">
        <v>44341</v>
      </c>
      <c r="G1374" s="18" t="s">
        <v>1207</v>
      </c>
      <c r="H1374" s="52">
        <v>44341</v>
      </c>
      <c r="I1374" s="61" t="s">
        <v>5747</v>
      </c>
      <c r="J1374" s="61" t="s">
        <v>5750</v>
      </c>
      <c r="K1374" s="41"/>
      <c r="L1374" s="41"/>
      <c r="M1374" s="150">
        <v>7560000</v>
      </c>
      <c r="N1374" s="150">
        <f t="shared" ref="N1374:N1376" si="55">M1374*1.1</f>
        <v>8316000.0000000009</v>
      </c>
      <c r="O1374" s="128"/>
      <c r="P1374" s="42"/>
      <c r="Q1374" s="43"/>
      <c r="R1374" s="40" t="s">
        <v>5749</v>
      </c>
      <c r="S1374" s="44">
        <v>44377</v>
      </c>
      <c r="T1374" s="44">
        <v>44369</v>
      </c>
      <c r="U1374" s="18" t="s">
        <v>5751</v>
      </c>
      <c r="V1374" s="19"/>
      <c r="W1374" s="20"/>
    </row>
    <row r="1375" spans="2:23">
      <c r="B1375" s="84">
        <v>1372</v>
      </c>
      <c r="C1375" s="18" t="s">
        <v>5464</v>
      </c>
      <c r="D1375" s="18" t="s">
        <v>219</v>
      </c>
      <c r="E1375" s="18" t="s">
        <v>21</v>
      </c>
      <c r="F1375" s="52">
        <v>44341</v>
      </c>
      <c r="G1375" s="18" t="s">
        <v>1207</v>
      </c>
      <c r="H1375" s="52">
        <v>44341</v>
      </c>
      <c r="I1375" s="61" t="s">
        <v>5747</v>
      </c>
      <c r="J1375" s="61" t="s">
        <v>5775</v>
      </c>
      <c r="K1375" s="41"/>
      <c r="L1375" s="41"/>
      <c r="M1375" s="150">
        <v>1890000</v>
      </c>
      <c r="N1375" s="150">
        <f t="shared" si="55"/>
        <v>2079000.0000000002</v>
      </c>
      <c r="O1375" s="128"/>
      <c r="P1375" s="42"/>
      <c r="Q1375" s="43"/>
      <c r="R1375" s="40" t="s">
        <v>5749</v>
      </c>
      <c r="S1375" s="44">
        <v>44377</v>
      </c>
      <c r="T1375" s="44">
        <v>44377</v>
      </c>
      <c r="U1375" s="18" t="s">
        <v>5776</v>
      </c>
      <c r="V1375" s="19"/>
      <c r="W1375" s="20"/>
    </row>
    <row r="1376" spans="2:23">
      <c r="B1376" s="85">
        <v>1373</v>
      </c>
      <c r="C1376" s="6" t="s">
        <v>5464</v>
      </c>
      <c r="D1376" s="6" t="s">
        <v>219</v>
      </c>
      <c r="E1376" s="6" t="s">
        <v>37</v>
      </c>
      <c r="F1376" s="53">
        <v>44341</v>
      </c>
      <c r="G1376" s="6" t="s">
        <v>1207</v>
      </c>
      <c r="H1376" s="53">
        <v>44342</v>
      </c>
      <c r="I1376" s="60" t="s">
        <v>5779</v>
      </c>
      <c r="J1376" s="60" t="s">
        <v>2494</v>
      </c>
      <c r="K1376" s="32"/>
      <c r="L1376" s="32"/>
      <c r="M1376" s="148">
        <v>146200</v>
      </c>
      <c r="N1376" s="148">
        <f t="shared" si="55"/>
        <v>160820</v>
      </c>
      <c r="O1376" s="132"/>
      <c r="P1376" s="33"/>
      <c r="Q1376" s="34"/>
      <c r="R1376" s="8" t="s">
        <v>1201</v>
      </c>
      <c r="S1376" s="39">
        <v>44347</v>
      </c>
      <c r="T1376" s="39">
        <v>44377</v>
      </c>
      <c r="U1376" s="6" t="s">
        <v>257</v>
      </c>
      <c r="V1376" s="4" t="s">
        <v>5901</v>
      </c>
      <c r="W1376" s="5" t="s">
        <v>5902</v>
      </c>
    </row>
    <row r="1377" spans="2:23" ht="27">
      <c r="B1377" s="85">
        <v>1374</v>
      </c>
      <c r="C1377" s="6" t="s">
        <v>5464</v>
      </c>
      <c r="D1377" s="6" t="s">
        <v>219</v>
      </c>
      <c r="E1377" s="6" t="s">
        <v>37</v>
      </c>
      <c r="F1377" s="53">
        <v>44341</v>
      </c>
      <c r="G1377" s="6" t="s">
        <v>1207</v>
      </c>
      <c r="H1377" s="53">
        <v>44342</v>
      </c>
      <c r="I1377" s="60" t="s">
        <v>5779</v>
      </c>
      <c r="J1377" s="60" t="s">
        <v>5800</v>
      </c>
      <c r="K1377" s="32"/>
      <c r="L1377" s="32"/>
      <c r="M1377" s="148">
        <v>17600</v>
      </c>
      <c r="N1377" s="148">
        <v>23600</v>
      </c>
      <c r="O1377" s="132"/>
      <c r="P1377" s="33"/>
      <c r="Q1377" s="34"/>
      <c r="R1377" s="8" t="s">
        <v>264</v>
      </c>
      <c r="S1377" s="8" t="s">
        <v>236</v>
      </c>
      <c r="T1377" s="39">
        <v>44342</v>
      </c>
      <c r="U1377" s="6" t="s">
        <v>237</v>
      </c>
      <c r="V1377" s="4" t="s">
        <v>238</v>
      </c>
      <c r="W1377" s="142" t="s">
        <v>5824</v>
      </c>
    </row>
    <row r="1378" spans="2:23">
      <c r="B1378" s="85">
        <v>1375</v>
      </c>
      <c r="C1378" s="6" t="s">
        <v>5464</v>
      </c>
      <c r="D1378" s="6" t="s">
        <v>219</v>
      </c>
      <c r="E1378" s="6" t="s">
        <v>37</v>
      </c>
      <c r="F1378" s="53">
        <v>44341</v>
      </c>
      <c r="G1378" s="6" t="s">
        <v>1207</v>
      </c>
      <c r="H1378" s="53">
        <v>44342</v>
      </c>
      <c r="I1378" s="60" t="s">
        <v>5779</v>
      </c>
      <c r="J1378" s="60" t="s">
        <v>5801</v>
      </c>
      <c r="K1378" s="32"/>
      <c r="L1378" s="32"/>
      <c r="M1378" s="148">
        <v>17170</v>
      </c>
      <c r="N1378" s="148">
        <v>20170</v>
      </c>
      <c r="O1378" s="132"/>
      <c r="P1378" s="33"/>
      <c r="Q1378" s="34"/>
      <c r="R1378" s="8" t="s">
        <v>302</v>
      </c>
      <c r="S1378" s="8" t="s">
        <v>236</v>
      </c>
      <c r="T1378" s="39">
        <v>44342</v>
      </c>
      <c r="U1378" s="6" t="s">
        <v>237</v>
      </c>
      <c r="V1378" s="4" t="s">
        <v>238</v>
      </c>
      <c r="W1378" s="5"/>
    </row>
    <row r="1379" spans="2:23">
      <c r="B1379" s="85">
        <v>1376</v>
      </c>
      <c r="C1379" s="6" t="s">
        <v>5464</v>
      </c>
      <c r="D1379" s="6" t="s">
        <v>219</v>
      </c>
      <c r="E1379" s="6" t="s">
        <v>37</v>
      </c>
      <c r="F1379" s="53">
        <v>44341</v>
      </c>
      <c r="G1379" s="6" t="s">
        <v>1207</v>
      </c>
      <c r="H1379" s="53">
        <v>44342</v>
      </c>
      <c r="I1379" s="60" t="s">
        <v>5779</v>
      </c>
      <c r="J1379" s="60" t="s">
        <v>5802</v>
      </c>
      <c r="K1379" s="32"/>
      <c r="L1379" s="32"/>
      <c r="M1379" s="148">
        <v>15000</v>
      </c>
      <c r="N1379" s="148">
        <v>17500</v>
      </c>
      <c r="O1379" s="132"/>
      <c r="P1379" s="33"/>
      <c r="Q1379" s="34"/>
      <c r="R1379" s="8" t="s">
        <v>625</v>
      </c>
      <c r="S1379" s="8" t="s">
        <v>236</v>
      </c>
      <c r="T1379" s="39">
        <v>44342</v>
      </c>
      <c r="U1379" s="6" t="s">
        <v>237</v>
      </c>
      <c r="V1379" s="4" t="s">
        <v>238</v>
      </c>
      <c r="W1379" s="5" t="s">
        <v>5825</v>
      </c>
    </row>
    <row r="1380" spans="2:23">
      <c r="B1380" s="85">
        <v>1377</v>
      </c>
      <c r="C1380" s="6" t="s">
        <v>5464</v>
      </c>
      <c r="D1380" s="6" t="s">
        <v>219</v>
      </c>
      <c r="E1380" s="6" t="s">
        <v>37</v>
      </c>
      <c r="F1380" s="53">
        <v>44341</v>
      </c>
      <c r="G1380" s="6" t="s">
        <v>1207</v>
      </c>
      <c r="H1380" s="53">
        <v>44342</v>
      </c>
      <c r="I1380" s="60" t="s">
        <v>5779</v>
      </c>
      <c r="J1380" s="60" t="s">
        <v>5803</v>
      </c>
      <c r="K1380" s="32"/>
      <c r="L1380" s="32"/>
      <c r="M1380" s="148">
        <v>14462</v>
      </c>
      <c r="N1380" s="148">
        <v>15908</v>
      </c>
      <c r="O1380" s="132"/>
      <c r="P1380" s="33"/>
      <c r="Q1380" s="34"/>
      <c r="R1380" s="8" t="s">
        <v>317</v>
      </c>
      <c r="S1380" s="8" t="s">
        <v>236</v>
      </c>
      <c r="T1380" s="39">
        <v>44342</v>
      </c>
      <c r="U1380" s="6" t="s">
        <v>237</v>
      </c>
      <c r="V1380" s="4" t="s">
        <v>238</v>
      </c>
      <c r="W1380" s="5" t="s">
        <v>5826</v>
      </c>
    </row>
    <row r="1381" spans="2:23">
      <c r="B1381" s="85">
        <v>1378</v>
      </c>
      <c r="C1381" s="6" t="s">
        <v>5464</v>
      </c>
      <c r="D1381" s="6" t="s">
        <v>219</v>
      </c>
      <c r="E1381" s="6" t="s">
        <v>37</v>
      </c>
      <c r="F1381" s="53">
        <v>44341</v>
      </c>
      <c r="G1381" s="6" t="s">
        <v>1207</v>
      </c>
      <c r="H1381" s="53">
        <v>44342</v>
      </c>
      <c r="I1381" s="60" t="s">
        <v>5779</v>
      </c>
      <c r="J1381" s="60" t="s">
        <v>5780</v>
      </c>
      <c r="K1381" s="32"/>
      <c r="L1381" s="32"/>
      <c r="M1381" s="148">
        <v>90000</v>
      </c>
      <c r="N1381" s="148">
        <f>M1381*1.1</f>
        <v>99000.000000000015</v>
      </c>
      <c r="O1381" s="132"/>
      <c r="P1381" s="33"/>
      <c r="Q1381" s="34"/>
      <c r="R1381" s="8" t="s">
        <v>1111</v>
      </c>
      <c r="S1381" s="39">
        <v>44347</v>
      </c>
      <c r="T1381" s="39">
        <v>44377</v>
      </c>
      <c r="U1381" s="6" t="s">
        <v>257</v>
      </c>
      <c r="V1381" s="4" t="s">
        <v>5903</v>
      </c>
      <c r="W1381" s="5" t="s">
        <v>5904</v>
      </c>
    </row>
    <row r="1382" spans="2:23">
      <c r="B1382" s="85">
        <v>1379</v>
      </c>
      <c r="C1382" s="6" t="s">
        <v>5464</v>
      </c>
      <c r="D1382" s="6" t="s">
        <v>219</v>
      </c>
      <c r="E1382" s="6" t="s">
        <v>2720</v>
      </c>
      <c r="F1382" s="53">
        <v>44341</v>
      </c>
      <c r="G1382" s="6" t="s">
        <v>1207</v>
      </c>
      <c r="H1382" s="53">
        <v>44342</v>
      </c>
      <c r="I1382" s="60" t="s">
        <v>5953</v>
      </c>
      <c r="J1382" s="60" t="s">
        <v>5797</v>
      </c>
      <c r="K1382" s="32"/>
      <c r="L1382" s="32"/>
      <c r="M1382" s="148">
        <v>1443000</v>
      </c>
      <c r="N1382" s="148">
        <f t="shared" ref="N1382" si="56">M1382*1.1</f>
        <v>1587300.0000000002</v>
      </c>
      <c r="O1382" s="132"/>
      <c r="P1382" s="33"/>
      <c r="Q1382" s="34"/>
      <c r="R1382" s="8" t="s">
        <v>1244</v>
      </c>
      <c r="S1382" s="39">
        <v>44351</v>
      </c>
      <c r="T1382" s="39">
        <v>44407</v>
      </c>
      <c r="U1382" s="6" t="s">
        <v>257</v>
      </c>
      <c r="V1382" s="4" t="s">
        <v>5954</v>
      </c>
      <c r="W1382" s="5" t="s">
        <v>5955</v>
      </c>
    </row>
    <row r="1383" spans="2:23">
      <c r="B1383" s="85">
        <v>1380</v>
      </c>
      <c r="C1383" s="6" t="s">
        <v>5547</v>
      </c>
      <c r="D1383" s="6" t="s">
        <v>219</v>
      </c>
      <c r="E1383" s="6" t="s">
        <v>21</v>
      </c>
      <c r="F1383" s="53">
        <v>44342</v>
      </c>
      <c r="G1383" s="6" t="s">
        <v>4397</v>
      </c>
      <c r="H1383" s="53">
        <v>44343</v>
      </c>
      <c r="I1383" s="60" t="s">
        <v>5804</v>
      </c>
      <c r="J1383" s="60" t="s">
        <v>5805</v>
      </c>
      <c r="K1383" s="32"/>
      <c r="L1383" s="32"/>
      <c r="M1383" s="148">
        <v>7000</v>
      </c>
      <c r="N1383" s="148">
        <v>9500</v>
      </c>
      <c r="O1383" s="132"/>
      <c r="P1383" s="33"/>
      <c r="Q1383" s="34"/>
      <c r="R1383" s="8" t="s">
        <v>293</v>
      </c>
      <c r="S1383" s="8" t="s">
        <v>236</v>
      </c>
      <c r="T1383" s="39">
        <v>44343</v>
      </c>
      <c r="U1383" s="6" t="s">
        <v>237</v>
      </c>
      <c r="V1383" s="4" t="s">
        <v>238</v>
      </c>
      <c r="W1383" s="5" t="s">
        <v>5827</v>
      </c>
    </row>
    <row r="1384" spans="2:23">
      <c r="B1384" s="85">
        <v>1381</v>
      </c>
      <c r="C1384" s="6" t="s">
        <v>4280</v>
      </c>
      <c r="D1384" s="6" t="s">
        <v>219</v>
      </c>
      <c r="E1384" s="6" t="s">
        <v>21</v>
      </c>
      <c r="F1384" s="53">
        <v>44342</v>
      </c>
      <c r="G1384" s="6" t="s">
        <v>1858</v>
      </c>
      <c r="H1384" s="53">
        <v>44343</v>
      </c>
      <c r="I1384" s="60" t="s">
        <v>5806</v>
      </c>
      <c r="J1384" s="60" t="s">
        <v>5807</v>
      </c>
      <c r="K1384" s="32"/>
      <c r="L1384" s="32"/>
      <c r="M1384" s="148">
        <v>26500</v>
      </c>
      <c r="N1384" s="148">
        <v>29000</v>
      </c>
      <c r="O1384" s="132"/>
      <c r="P1384" s="33"/>
      <c r="Q1384" s="34"/>
      <c r="R1384" s="8" t="s">
        <v>264</v>
      </c>
      <c r="S1384" s="8" t="s">
        <v>236</v>
      </c>
      <c r="T1384" s="39">
        <v>44343</v>
      </c>
      <c r="U1384" s="6" t="s">
        <v>237</v>
      </c>
      <c r="V1384" s="4" t="s">
        <v>238</v>
      </c>
      <c r="W1384" s="5"/>
    </row>
    <row r="1385" spans="2:23">
      <c r="B1385" s="85">
        <v>1382</v>
      </c>
      <c r="C1385" s="6" t="s">
        <v>5547</v>
      </c>
      <c r="D1385" s="6" t="s">
        <v>219</v>
      </c>
      <c r="E1385" s="6" t="s">
        <v>21</v>
      </c>
      <c r="F1385" s="53">
        <v>44342</v>
      </c>
      <c r="G1385" s="6" t="s">
        <v>4397</v>
      </c>
      <c r="H1385" s="53">
        <v>44342</v>
      </c>
      <c r="I1385" s="60" t="s">
        <v>5781</v>
      </c>
      <c r="J1385" s="60" t="s">
        <v>5782</v>
      </c>
      <c r="K1385" s="32"/>
      <c r="L1385" s="32"/>
      <c r="M1385" s="148">
        <v>67300</v>
      </c>
      <c r="N1385" s="148">
        <f>M1385*1.1</f>
        <v>74030</v>
      </c>
      <c r="O1385" s="132"/>
      <c r="P1385" s="33"/>
      <c r="Q1385" s="34"/>
      <c r="R1385" s="8" t="s">
        <v>1111</v>
      </c>
      <c r="S1385" s="39">
        <v>44347</v>
      </c>
      <c r="T1385" s="39">
        <v>44377</v>
      </c>
      <c r="U1385" s="6" t="s">
        <v>257</v>
      </c>
      <c r="V1385" s="4" t="s">
        <v>5905</v>
      </c>
      <c r="W1385" s="5" t="s">
        <v>5906</v>
      </c>
    </row>
    <row r="1386" spans="2:23">
      <c r="B1386" s="85">
        <v>1383</v>
      </c>
      <c r="C1386" s="6" t="s">
        <v>5783</v>
      </c>
      <c r="D1386" s="6" t="s">
        <v>219</v>
      </c>
      <c r="E1386" s="6" t="s">
        <v>2720</v>
      </c>
      <c r="F1386" s="53">
        <v>44342</v>
      </c>
      <c r="G1386" s="6" t="s">
        <v>826</v>
      </c>
      <c r="H1386" s="6" t="s">
        <v>29</v>
      </c>
      <c r="I1386" s="60" t="s">
        <v>5784</v>
      </c>
      <c r="J1386" s="60" t="s">
        <v>5785</v>
      </c>
      <c r="K1386" s="32"/>
      <c r="L1386" s="32"/>
      <c r="M1386" s="148">
        <v>3624000</v>
      </c>
      <c r="N1386" s="148">
        <f>M1386*1.1</f>
        <v>3986400.0000000005</v>
      </c>
      <c r="O1386" s="132"/>
      <c r="P1386" s="33"/>
      <c r="Q1386" s="34"/>
      <c r="R1386" s="8" t="s">
        <v>5786</v>
      </c>
      <c r="S1386" s="8" t="s">
        <v>29</v>
      </c>
      <c r="T1386" s="39">
        <v>44377</v>
      </c>
      <c r="U1386" s="6" t="s">
        <v>257</v>
      </c>
      <c r="V1386" s="4" t="s">
        <v>5907</v>
      </c>
      <c r="W1386" s="5"/>
    </row>
    <row r="1387" spans="2:23">
      <c r="B1387" s="84">
        <v>1384</v>
      </c>
      <c r="C1387" s="18" t="s">
        <v>4067</v>
      </c>
      <c r="D1387" s="18" t="s">
        <v>219</v>
      </c>
      <c r="E1387" s="18" t="s">
        <v>2720</v>
      </c>
      <c r="F1387" s="52">
        <v>44342</v>
      </c>
      <c r="G1387" s="18" t="s">
        <v>826</v>
      </c>
      <c r="H1387" s="52">
        <v>44342</v>
      </c>
      <c r="I1387" s="61" t="s">
        <v>5791</v>
      </c>
      <c r="J1387" s="61" t="s">
        <v>3071</v>
      </c>
      <c r="K1387" s="41"/>
      <c r="L1387" s="41"/>
      <c r="M1387" s="150">
        <v>2737500</v>
      </c>
      <c r="N1387" s="150">
        <f>M1387*1.1</f>
        <v>3011250.0000000005</v>
      </c>
      <c r="O1387" s="128"/>
      <c r="P1387" s="42"/>
      <c r="Q1387" s="43"/>
      <c r="R1387" s="40" t="s">
        <v>3072</v>
      </c>
      <c r="S1387" s="44">
        <v>44439</v>
      </c>
      <c r="T1387" s="44">
        <v>44421</v>
      </c>
      <c r="U1387" s="18" t="s">
        <v>759</v>
      </c>
      <c r="V1387" s="19"/>
      <c r="W1387" s="20"/>
    </row>
    <row r="1388" spans="2:23">
      <c r="B1388" s="84">
        <v>1385</v>
      </c>
      <c r="C1388" s="18" t="s">
        <v>4080</v>
      </c>
      <c r="D1388" s="18" t="s">
        <v>222</v>
      </c>
      <c r="E1388" s="18" t="s">
        <v>2720</v>
      </c>
      <c r="F1388" s="52">
        <v>44342</v>
      </c>
      <c r="G1388" s="18" t="s">
        <v>32</v>
      </c>
      <c r="H1388" s="52">
        <v>44342</v>
      </c>
      <c r="I1388" s="61" t="s">
        <v>5798</v>
      </c>
      <c r="J1388" s="61" t="s">
        <v>5799</v>
      </c>
      <c r="K1388" s="41"/>
      <c r="L1388" s="41"/>
      <c r="M1388" s="150">
        <v>1320000</v>
      </c>
      <c r="N1388" s="150">
        <f>M1388*1.1</f>
        <v>1452000.0000000002</v>
      </c>
      <c r="O1388" s="128"/>
      <c r="P1388" s="42"/>
      <c r="Q1388" s="43"/>
      <c r="R1388" s="40" t="s">
        <v>39</v>
      </c>
      <c r="S1388" s="44">
        <v>44351</v>
      </c>
      <c r="T1388" s="44">
        <v>44407</v>
      </c>
      <c r="U1388" s="18" t="s">
        <v>257</v>
      </c>
      <c r="V1388" s="19"/>
      <c r="W1388" s="20"/>
    </row>
    <row r="1389" spans="2:23">
      <c r="B1389" s="85">
        <v>1386</v>
      </c>
      <c r="C1389" s="6" t="s">
        <v>4071</v>
      </c>
      <c r="D1389" s="6" t="s">
        <v>223</v>
      </c>
      <c r="E1389" s="6" t="s">
        <v>21</v>
      </c>
      <c r="F1389" s="53">
        <v>44343</v>
      </c>
      <c r="G1389" s="6" t="s">
        <v>2747</v>
      </c>
      <c r="H1389" s="53">
        <v>44343</v>
      </c>
      <c r="I1389" s="60" t="s">
        <v>5808</v>
      </c>
      <c r="J1389" s="60" t="s">
        <v>5809</v>
      </c>
      <c r="K1389" s="32"/>
      <c r="L1389" s="32"/>
      <c r="M1389" s="148">
        <v>25200</v>
      </c>
      <c r="N1389" s="148">
        <v>27950</v>
      </c>
      <c r="O1389" s="132"/>
      <c r="P1389" s="33"/>
      <c r="Q1389" s="34"/>
      <c r="R1389" s="8" t="s">
        <v>302</v>
      </c>
      <c r="S1389" s="8" t="s">
        <v>236</v>
      </c>
      <c r="T1389" s="39">
        <v>44343</v>
      </c>
      <c r="U1389" s="6" t="s">
        <v>237</v>
      </c>
      <c r="V1389" s="4" t="s">
        <v>238</v>
      </c>
      <c r="W1389" s="5" t="s">
        <v>5828</v>
      </c>
    </row>
    <row r="1390" spans="2:23">
      <c r="B1390" s="85">
        <v>1387</v>
      </c>
      <c r="C1390" s="6" t="s">
        <v>4230</v>
      </c>
      <c r="D1390" s="6" t="s">
        <v>219</v>
      </c>
      <c r="E1390" s="6" t="s">
        <v>21</v>
      </c>
      <c r="F1390" s="53">
        <v>44343</v>
      </c>
      <c r="G1390" s="6" t="s">
        <v>2404</v>
      </c>
      <c r="H1390" s="53">
        <v>44343</v>
      </c>
      <c r="I1390" s="60" t="s">
        <v>5810</v>
      </c>
      <c r="J1390" s="60" t="s">
        <v>5811</v>
      </c>
      <c r="K1390" s="32"/>
      <c r="L1390" s="32"/>
      <c r="M1390" s="148">
        <v>557600</v>
      </c>
      <c r="N1390" s="148">
        <v>613360</v>
      </c>
      <c r="O1390" s="132"/>
      <c r="P1390" s="33"/>
      <c r="Q1390" s="34"/>
      <c r="R1390" s="8" t="s">
        <v>317</v>
      </c>
      <c r="S1390" s="8" t="s">
        <v>236</v>
      </c>
      <c r="T1390" s="39">
        <v>44343</v>
      </c>
      <c r="U1390" s="6" t="s">
        <v>237</v>
      </c>
      <c r="V1390" s="4" t="s">
        <v>238</v>
      </c>
      <c r="W1390" s="5" t="s">
        <v>5932</v>
      </c>
    </row>
    <row r="1391" spans="2:23">
      <c r="B1391" s="85">
        <v>1388</v>
      </c>
      <c r="C1391" s="6" t="s">
        <v>4067</v>
      </c>
      <c r="D1391" s="6" t="s">
        <v>219</v>
      </c>
      <c r="E1391" s="6" t="s">
        <v>319</v>
      </c>
      <c r="F1391" s="53">
        <v>44343</v>
      </c>
      <c r="G1391" s="6" t="s">
        <v>826</v>
      </c>
      <c r="H1391" s="53">
        <v>44343</v>
      </c>
      <c r="I1391" s="60" t="s">
        <v>5812</v>
      </c>
      <c r="J1391" s="60" t="s">
        <v>5813</v>
      </c>
      <c r="K1391" s="32"/>
      <c r="L1391" s="32"/>
      <c r="M1391" s="148">
        <v>11460</v>
      </c>
      <c r="N1391" s="148">
        <v>15106</v>
      </c>
      <c r="O1391" s="132"/>
      <c r="P1391" s="33"/>
      <c r="Q1391" s="34"/>
      <c r="R1391" s="8" t="s">
        <v>377</v>
      </c>
      <c r="S1391" s="8" t="s">
        <v>236</v>
      </c>
      <c r="T1391" s="39">
        <v>44344</v>
      </c>
      <c r="U1391" s="6" t="s">
        <v>237</v>
      </c>
      <c r="V1391" s="4" t="s">
        <v>5834</v>
      </c>
      <c r="W1391" s="5" t="s">
        <v>5933</v>
      </c>
    </row>
    <row r="1392" spans="2:23">
      <c r="B1392" s="85">
        <v>1389</v>
      </c>
      <c r="C1392" s="6" t="s">
        <v>1282</v>
      </c>
      <c r="D1392" s="6" t="s">
        <v>219</v>
      </c>
      <c r="E1392" s="6" t="s">
        <v>21</v>
      </c>
      <c r="F1392" s="53">
        <v>44342</v>
      </c>
      <c r="G1392" s="6" t="s">
        <v>2747</v>
      </c>
      <c r="H1392" s="53">
        <v>44343</v>
      </c>
      <c r="I1392" s="60" t="s">
        <v>5787</v>
      </c>
      <c r="J1392" s="60" t="s">
        <v>5788</v>
      </c>
      <c r="K1392" s="32"/>
      <c r="L1392" s="32"/>
      <c r="M1392" s="148">
        <v>260000</v>
      </c>
      <c r="N1392" s="148">
        <f>M1392*1.1</f>
        <v>286000</v>
      </c>
      <c r="O1392" s="132"/>
      <c r="P1392" s="33"/>
      <c r="Q1392" s="34"/>
      <c r="R1392" s="8" t="s">
        <v>1712</v>
      </c>
      <c r="S1392" s="39">
        <v>44347</v>
      </c>
      <c r="T1392" s="39">
        <v>44377</v>
      </c>
      <c r="U1392" s="6" t="s">
        <v>257</v>
      </c>
      <c r="V1392" s="4" t="s">
        <v>5908</v>
      </c>
      <c r="W1392" s="5" t="s">
        <v>5909</v>
      </c>
    </row>
    <row r="1393" spans="2:23">
      <c r="B1393" s="85">
        <v>1390</v>
      </c>
      <c r="C1393" s="6" t="s">
        <v>4067</v>
      </c>
      <c r="D1393" s="6" t="s">
        <v>219</v>
      </c>
      <c r="E1393" s="6" t="s">
        <v>21</v>
      </c>
      <c r="F1393" s="53">
        <v>44347</v>
      </c>
      <c r="G1393" s="6" t="s">
        <v>58</v>
      </c>
      <c r="H1393" s="53">
        <v>44347</v>
      </c>
      <c r="I1393" s="60" t="s">
        <v>5840</v>
      </c>
      <c r="J1393" s="60" t="s">
        <v>5841</v>
      </c>
      <c r="K1393" s="32"/>
      <c r="L1393" s="32"/>
      <c r="M1393" s="148">
        <v>310000</v>
      </c>
      <c r="N1393" s="148">
        <v>341000</v>
      </c>
      <c r="O1393" s="132"/>
      <c r="P1393" s="33"/>
      <c r="Q1393" s="34"/>
      <c r="R1393" s="8" t="s">
        <v>241</v>
      </c>
      <c r="S1393" s="8" t="s">
        <v>236</v>
      </c>
      <c r="T1393" s="39">
        <v>44347</v>
      </c>
      <c r="U1393" s="6" t="s">
        <v>237</v>
      </c>
      <c r="V1393" s="4" t="s">
        <v>238</v>
      </c>
      <c r="W1393" s="5" t="s">
        <v>5842</v>
      </c>
    </row>
    <row r="1394" spans="2:23">
      <c r="B1394" s="85">
        <v>1391</v>
      </c>
      <c r="C1394" s="6" t="s">
        <v>4067</v>
      </c>
      <c r="D1394" s="6" t="s">
        <v>219</v>
      </c>
      <c r="E1394" s="6" t="s">
        <v>21</v>
      </c>
      <c r="F1394" s="53">
        <v>44347</v>
      </c>
      <c r="G1394" s="6" t="s">
        <v>826</v>
      </c>
      <c r="H1394" s="53">
        <v>44347</v>
      </c>
      <c r="I1394" s="60" t="s">
        <v>5843</v>
      </c>
      <c r="J1394" s="101" t="s">
        <v>5844</v>
      </c>
      <c r="K1394" s="32"/>
      <c r="L1394" s="32"/>
      <c r="M1394" s="148">
        <v>213000</v>
      </c>
      <c r="N1394" s="148">
        <v>234300</v>
      </c>
      <c r="O1394" s="132"/>
      <c r="P1394" s="33"/>
      <c r="Q1394" s="34"/>
      <c r="R1394" s="8" t="s">
        <v>377</v>
      </c>
      <c r="S1394" s="8" t="s">
        <v>236</v>
      </c>
      <c r="T1394" s="39">
        <v>44347</v>
      </c>
      <c r="U1394" s="6" t="s">
        <v>237</v>
      </c>
      <c r="V1394" s="4" t="s">
        <v>238</v>
      </c>
      <c r="W1394" s="5" t="s">
        <v>6233</v>
      </c>
    </row>
    <row r="1395" spans="2:23">
      <c r="B1395" s="85">
        <v>1392</v>
      </c>
      <c r="C1395" s="6" t="s">
        <v>4071</v>
      </c>
      <c r="D1395" s="6" t="s">
        <v>219</v>
      </c>
      <c r="E1395" s="6" t="s">
        <v>21</v>
      </c>
      <c r="F1395" s="53">
        <v>44347</v>
      </c>
      <c r="G1395" s="6" t="s">
        <v>2747</v>
      </c>
      <c r="H1395" s="53">
        <v>44347</v>
      </c>
      <c r="I1395" s="60" t="s">
        <v>5845</v>
      </c>
      <c r="J1395" s="60" t="s">
        <v>5846</v>
      </c>
      <c r="K1395" s="32"/>
      <c r="L1395" s="32"/>
      <c r="M1395" s="148">
        <v>5100</v>
      </c>
      <c r="N1395" s="148">
        <v>11100</v>
      </c>
      <c r="O1395" s="132"/>
      <c r="P1395" s="33"/>
      <c r="Q1395" s="34"/>
      <c r="R1395" s="8" t="s">
        <v>302</v>
      </c>
      <c r="S1395" s="8" t="s">
        <v>236</v>
      </c>
      <c r="T1395" s="39">
        <v>44347</v>
      </c>
      <c r="U1395" s="6" t="s">
        <v>237</v>
      </c>
      <c r="V1395" s="4" t="s">
        <v>238</v>
      </c>
      <c r="W1395" s="5" t="s">
        <v>5935</v>
      </c>
    </row>
    <row r="1396" spans="2:23">
      <c r="B1396" s="85">
        <v>1393</v>
      </c>
      <c r="C1396" s="6" t="s">
        <v>5512</v>
      </c>
      <c r="D1396" s="6" t="s">
        <v>219</v>
      </c>
      <c r="E1396" s="6" t="s">
        <v>2720</v>
      </c>
      <c r="F1396" s="53">
        <v>44347</v>
      </c>
      <c r="G1396" s="6" t="s">
        <v>1207</v>
      </c>
      <c r="H1396" s="53">
        <v>44347</v>
      </c>
      <c r="I1396" s="60" t="s">
        <v>5725</v>
      </c>
      <c r="J1396" s="60" t="s">
        <v>5910</v>
      </c>
      <c r="K1396" s="32"/>
      <c r="L1396" s="32"/>
      <c r="M1396" s="148">
        <v>500000</v>
      </c>
      <c r="N1396" s="148">
        <f>M1396*1.1</f>
        <v>550000</v>
      </c>
      <c r="O1396" s="132"/>
      <c r="P1396" s="33"/>
      <c r="Q1396" s="34"/>
      <c r="R1396" s="8" t="s">
        <v>1712</v>
      </c>
      <c r="S1396" s="39">
        <v>44347</v>
      </c>
      <c r="T1396" s="39">
        <v>44377</v>
      </c>
      <c r="U1396" s="6" t="s">
        <v>257</v>
      </c>
      <c r="V1396" s="4" t="s">
        <v>5911</v>
      </c>
      <c r="W1396" s="5" t="s">
        <v>5912</v>
      </c>
    </row>
    <row r="1397" spans="2:23">
      <c r="B1397" s="85">
        <v>1394</v>
      </c>
      <c r="C1397" s="6" t="s">
        <v>4071</v>
      </c>
      <c r="D1397" s="6" t="s">
        <v>219</v>
      </c>
      <c r="E1397" s="6" t="s">
        <v>21</v>
      </c>
      <c r="F1397" s="53">
        <v>44347</v>
      </c>
      <c r="G1397" s="6" t="s">
        <v>1383</v>
      </c>
      <c r="H1397" s="53">
        <v>44347</v>
      </c>
      <c r="I1397" s="60" t="s">
        <v>5914</v>
      </c>
      <c r="J1397" s="60" t="s">
        <v>5915</v>
      </c>
      <c r="K1397" s="32"/>
      <c r="L1397" s="32"/>
      <c r="M1397" s="148">
        <v>405000</v>
      </c>
      <c r="N1397" s="148">
        <f>M1397*1.1</f>
        <v>445500.00000000006</v>
      </c>
      <c r="O1397" s="132"/>
      <c r="P1397" s="33"/>
      <c r="Q1397" s="34"/>
      <c r="R1397" s="8" t="s">
        <v>1658</v>
      </c>
      <c r="S1397" s="39">
        <v>44354</v>
      </c>
      <c r="T1397" s="39">
        <v>44407</v>
      </c>
      <c r="U1397" s="6" t="s">
        <v>257</v>
      </c>
      <c r="V1397" s="4" t="s">
        <v>5956</v>
      </c>
      <c r="W1397" s="5" t="s">
        <v>5957</v>
      </c>
    </row>
    <row r="1398" spans="2:23">
      <c r="B1398" s="85">
        <v>1395</v>
      </c>
      <c r="C1398" s="6" t="s">
        <v>3982</v>
      </c>
      <c r="D1398" s="6" t="s">
        <v>219</v>
      </c>
      <c r="E1398" s="6" t="s">
        <v>21</v>
      </c>
      <c r="F1398" s="53">
        <v>44347</v>
      </c>
      <c r="G1398" s="6" t="s">
        <v>1207</v>
      </c>
      <c r="H1398" s="53">
        <v>44347</v>
      </c>
      <c r="I1398" s="60" t="s">
        <v>3682</v>
      </c>
      <c r="J1398" s="60" t="s">
        <v>5916</v>
      </c>
      <c r="K1398" s="32"/>
      <c r="L1398" s="32"/>
      <c r="M1398" s="148">
        <v>300000</v>
      </c>
      <c r="N1398" s="148">
        <f>M1398*1.1</f>
        <v>330000</v>
      </c>
      <c r="O1398" s="132"/>
      <c r="P1398" s="33"/>
      <c r="Q1398" s="34"/>
      <c r="R1398" s="8" t="s">
        <v>1244</v>
      </c>
      <c r="S1398" s="39">
        <v>44350</v>
      </c>
      <c r="T1398" s="39">
        <v>44407</v>
      </c>
      <c r="U1398" s="6" t="s">
        <v>257</v>
      </c>
      <c r="V1398" s="4" t="s">
        <v>5958</v>
      </c>
      <c r="W1398" s="5" t="s">
        <v>5959</v>
      </c>
    </row>
    <row r="1399" spans="2:23">
      <c r="B1399" s="84">
        <v>1396</v>
      </c>
      <c r="C1399" s="18" t="s">
        <v>5387</v>
      </c>
      <c r="D1399" s="18" t="s">
        <v>219</v>
      </c>
      <c r="E1399" s="18" t="s">
        <v>2720</v>
      </c>
      <c r="F1399" s="52">
        <v>44347</v>
      </c>
      <c r="G1399" s="18" t="s">
        <v>32</v>
      </c>
      <c r="H1399" s="52">
        <v>44347</v>
      </c>
      <c r="I1399" s="61" t="s">
        <v>5917</v>
      </c>
      <c r="J1399" s="61" t="s">
        <v>5918</v>
      </c>
      <c r="K1399" s="41"/>
      <c r="L1399" s="41"/>
      <c r="M1399" s="150">
        <v>1768500</v>
      </c>
      <c r="N1399" s="150">
        <f>M1399*1.1</f>
        <v>1945350.0000000002</v>
      </c>
      <c r="O1399" s="128"/>
      <c r="P1399" s="42"/>
      <c r="Q1399" s="43"/>
      <c r="R1399" s="40" t="s">
        <v>5919</v>
      </c>
      <c r="S1399" s="44">
        <v>44368</v>
      </c>
      <c r="T1399" s="44">
        <v>44407</v>
      </c>
      <c r="U1399" s="18" t="s">
        <v>257</v>
      </c>
      <c r="V1399" s="19"/>
      <c r="W1399" s="20"/>
    </row>
    <row r="1400" spans="2:23">
      <c r="B1400" s="85">
        <v>1397</v>
      </c>
      <c r="C1400" s="6" t="s">
        <v>5540</v>
      </c>
      <c r="D1400" s="6" t="s">
        <v>219</v>
      </c>
      <c r="E1400" s="6" t="s">
        <v>21</v>
      </c>
      <c r="F1400" s="53">
        <v>44347</v>
      </c>
      <c r="G1400" s="6" t="s">
        <v>1207</v>
      </c>
      <c r="H1400" s="53">
        <v>44347</v>
      </c>
      <c r="I1400" s="60" t="s">
        <v>5847</v>
      </c>
      <c r="J1400" s="60" t="s">
        <v>5848</v>
      </c>
      <c r="K1400" s="32"/>
      <c r="L1400" s="32"/>
      <c r="M1400" s="148">
        <v>472550</v>
      </c>
      <c r="N1400" s="148">
        <f>M1400*1.1</f>
        <v>519805.00000000006</v>
      </c>
      <c r="O1400" s="132"/>
      <c r="P1400" s="33"/>
      <c r="Q1400" s="34"/>
      <c r="R1400" s="8" t="s">
        <v>317</v>
      </c>
      <c r="S1400" s="8" t="s">
        <v>236</v>
      </c>
      <c r="T1400" s="39">
        <v>44347</v>
      </c>
      <c r="U1400" s="6" t="s">
        <v>237</v>
      </c>
      <c r="V1400" s="4" t="s">
        <v>2728</v>
      </c>
      <c r="W1400" s="5" t="s">
        <v>5936</v>
      </c>
    </row>
    <row r="1401" spans="2:23">
      <c r="B1401" s="85">
        <v>1398</v>
      </c>
      <c r="C1401" s="88" t="s">
        <v>42</v>
      </c>
      <c r="D1401" s="88" t="s">
        <v>219</v>
      </c>
      <c r="E1401" s="88" t="s">
        <v>915</v>
      </c>
      <c r="F1401" s="53">
        <v>43671</v>
      </c>
      <c r="G1401" s="6" t="s">
        <v>61</v>
      </c>
      <c r="H1401" s="53">
        <v>43671</v>
      </c>
      <c r="I1401" s="60" t="s">
        <v>60</v>
      </c>
      <c r="J1401" s="60" t="s">
        <v>5944</v>
      </c>
      <c r="K1401" s="32"/>
      <c r="L1401" s="32"/>
      <c r="M1401" s="148">
        <v>1524000</v>
      </c>
      <c r="N1401" s="148">
        <f t="shared" ref="N1401:N1403" si="57">M1401*1.1</f>
        <v>1676400.0000000002</v>
      </c>
      <c r="O1401" s="132"/>
      <c r="P1401" s="33"/>
      <c r="Q1401" s="34"/>
      <c r="R1401" s="8" t="s">
        <v>62</v>
      </c>
      <c r="S1401" s="8" t="s">
        <v>12</v>
      </c>
      <c r="T1401" s="39">
        <v>44377</v>
      </c>
      <c r="U1401" s="6" t="s">
        <v>104</v>
      </c>
      <c r="V1401" s="4" t="s">
        <v>5945</v>
      </c>
      <c r="W1401" s="5" t="s">
        <v>221</v>
      </c>
    </row>
    <row r="1402" spans="2:23">
      <c r="B1402" s="85">
        <v>1399</v>
      </c>
      <c r="C1402" s="88" t="s">
        <v>42</v>
      </c>
      <c r="D1402" s="88" t="s">
        <v>219</v>
      </c>
      <c r="E1402" s="88" t="s">
        <v>319</v>
      </c>
      <c r="F1402" s="53">
        <v>43671</v>
      </c>
      <c r="G1402" s="6" t="s">
        <v>61</v>
      </c>
      <c r="H1402" s="53">
        <v>43671</v>
      </c>
      <c r="I1402" s="60" t="s">
        <v>60</v>
      </c>
      <c r="J1402" s="60" t="s">
        <v>5944</v>
      </c>
      <c r="K1402" s="32"/>
      <c r="L1402" s="32"/>
      <c r="M1402" s="148">
        <v>3810000</v>
      </c>
      <c r="N1402" s="148">
        <f t="shared" si="57"/>
        <v>4191000.0000000005</v>
      </c>
      <c r="O1402" s="132"/>
      <c r="P1402" s="33"/>
      <c r="Q1402" s="34"/>
      <c r="R1402" s="8" t="s">
        <v>62</v>
      </c>
      <c r="S1402" s="8" t="s">
        <v>12</v>
      </c>
      <c r="T1402" s="39">
        <v>44377</v>
      </c>
      <c r="U1402" s="6" t="s">
        <v>104</v>
      </c>
      <c r="V1402" s="4" t="s">
        <v>5946</v>
      </c>
      <c r="W1402" s="5" t="s">
        <v>221</v>
      </c>
    </row>
    <row r="1403" spans="2:23" ht="17.25" thickBot="1">
      <c r="B1403" s="318">
        <v>1400</v>
      </c>
      <c r="C1403" s="319" t="s">
        <v>42</v>
      </c>
      <c r="D1403" s="319" t="s">
        <v>219</v>
      </c>
      <c r="E1403" s="319" t="s">
        <v>21</v>
      </c>
      <c r="F1403" s="186">
        <v>43671</v>
      </c>
      <c r="G1403" s="185" t="s">
        <v>61</v>
      </c>
      <c r="H1403" s="186">
        <v>43671</v>
      </c>
      <c r="I1403" s="187" t="s">
        <v>60</v>
      </c>
      <c r="J1403" s="187" t="s">
        <v>5944</v>
      </c>
      <c r="K1403" s="188"/>
      <c r="L1403" s="188"/>
      <c r="M1403" s="320">
        <v>2286000</v>
      </c>
      <c r="N1403" s="320">
        <f t="shared" si="57"/>
        <v>2514600</v>
      </c>
      <c r="O1403" s="190"/>
      <c r="P1403" s="191"/>
      <c r="Q1403" s="192"/>
      <c r="R1403" s="193" t="s">
        <v>62</v>
      </c>
      <c r="S1403" s="193" t="s">
        <v>12</v>
      </c>
      <c r="T1403" s="194">
        <v>44377</v>
      </c>
      <c r="U1403" s="185" t="s">
        <v>104</v>
      </c>
      <c r="V1403" s="197" t="s">
        <v>5947</v>
      </c>
      <c r="W1403" s="198" t="s">
        <v>221</v>
      </c>
    </row>
    <row r="1404" spans="2:23" ht="17.25" thickTop="1"/>
  </sheetData>
  <autoFilter ref="B1:W1403" xr:uid="{5613AEF1-616E-4362-81FB-54509E12363F}"/>
  <phoneticPr fontId="2" type="noConversion"/>
  <conditionalFormatting sqref="J1178:J1179">
    <cfRule type="duplicateValues" dxfId="0" priority="1"/>
  </conditionalFormatting>
  <pageMargins left="0.25" right="0.25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AF08-4C1F-4B52-8DA1-D5DEBB495F0D}">
  <sheetPr>
    <pageSetUpPr fitToPage="1"/>
  </sheetPr>
  <dimension ref="B1:X441"/>
  <sheetViews>
    <sheetView showGridLines="0" topLeftCell="C1" zoomScaleNormal="100" workbookViewId="0">
      <pane ySplit="1" topLeftCell="A2" activePane="bottomLeft" state="frozen"/>
      <selection activeCell="E1" sqref="E1"/>
      <selection pane="bottomLeft" activeCell="J438" sqref="J438"/>
    </sheetView>
  </sheetViews>
  <sheetFormatPr defaultRowHeight="16.5"/>
  <cols>
    <col min="1" max="1" width="0.875" customWidth="1"/>
    <col min="2" max="2" width="4.625" style="10" customWidth="1"/>
    <col min="3" max="3" width="14.625" style="10" bestFit="1" customWidth="1"/>
    <col min="4" max="4" width="8.75" style="10" customWidth="1"/>
    <col min="5" max="5" width="11.375" style="10" customWidth="1"/>
    <col min="6" max="6" width="10.25" style="10" customWidth="1"/>
    <col min="7" max="7" width="11.75" style="10" customWidth="1"/>
    <col min="8" max="8" width="8.875" style="10" bestFit="1" customWidth="1"/>
    <col min="9" max="9" width="50.25" style="62" customWidth="1"/>
    <col min="10" max="10" width="31.75" style="261" customWidth="1"/>
    <col min="11" max="11" width="19" style="36" customWidth="1"/>
    <col min="12" max="12" width="10.125" style="36" customWidth="1"/>
    <col min="13" max="13" width="12.875" style="163" customWidth="1"/>
    <col min="14" max="14" width="13.625" style="163" customWidth="1"/>
    <col min="15" max="15" width="13.625" style="141" hidden="1" customWidth="1"/>
    <col min="16" max="16" width="13.25" style="37" hidden="1" customWidth="1"/>
    <col min="17" max="17" width="13.25" style="38" hidden="1" customWidth="1"/>
    <col min="18" max="18" width="15" style="35" customWidth="1"/>
    <col min="19" max="19" width="9" style="209" customWidth="1"/>
    <col min="20" max="20" width="9.375" style="209" bestFit="1" customWidth="1"/>
    <col min="21" max="21" width="24.625" style="10" bestFit="1" customWidth="1"/>
    <col min="22" max="23" width="13.75" style="7" bestFit="1" customWidth="1"/>
    <col min="24" max="24" width="4.875" customWidth="1"/>
  </cols>
  <sheetData>
    <row r="1" spans="2:23" ht="27">
      <c r="B1" s="321" t="s">
        <v>0</v>
      </c>
      <c r="C1" s="173" t="s">
        <v>87</v>
      </c>
      <c r="D1" s="173" t="s">
        <v>220</v>
      </c>
      <c r="E1" s="173" t="s">
        <v>14</v>
      </c>
      <c r="F1" s="174" t="s">
        <v>1</v>
      </c>
      <c r="G1" s="175" t="s">
        <v>2</v>
      </c>
      <c r="H1" s="174" t="s">
        <v>88</v>
      </c>
      <c r="I1" s="175" t="s">
        <v>89</v>
      </c>
      <c r="J1" s="175" t="s">
        <v>7</v>
      </c>
      <c r="K1" s="176" t="s">
        <v>90</v>
      </c>
      <c r="L1" s="176" t="s">
        <v>249</v>
      </c>
      <c r="M1" s="177" t="s">
        <v>5</v>
      </c>
      <c r="N1" s="177" t="s">
        <v>13</v>
      </c>
      <c r="O1" s="178" t="s">
        <v>46</v>
      </c>
      <c r="P1" s="179" t="s">
        <v>91</v>
      </c>
      <c r="Q1" s="180" t="s">
        <v>92</v>
      </c>
      <c r="R1" s="181" t="s">
        <v>3</v>
      </c>
      <c r="S1" s="182" t="s">
        <v>4</v>
      </c>
      <c r="T1" s="183" t="s">
        <v>6</v>
      </c>
      <c r="U1" s="175" t="s">
        <v>93</v>
      </c>
      <c r="V1" s="181" t="s">
        <v>16</v>
      </c>
      <c r="W1" s="184" t="s">
        <v>94</v>
      </c>
    </row>
    <row r="2" spans="2:23" s="16" customFormat="1">
      <c r="B2" s="322">
        <v>1</v>
      </c>
      <c r="C2" s="14" t="s">
        <v>4418</v>
      </c>
      <c r="D2" s="14" t="s">
        <v>219</v>
      </c>
      <c r="E2" s="14" t="s">
        <v>37</v>
      </c>
      <c r="F2" s="53">
        <v>43809</v>
      </c>
      <c r="G2" s="14" t="s">
        <v>4419</v>
      </c>
      <c r="H2" s="53">
        <v>43816</v>
      </c>
      <c r="I2" s="58" t="s">
        <v>4420</v>
      </c>
      <c r="J2" s="221" t="s">
        <v>4421</v>
      </c>
      <c r="K2" s="46">
        <v>1</v>
      </c>
      <c r="L2" s="46"/>
      <c r="M2" s="143">
        <v>2757000</v>
      </c>
      <c r="N2" s="143">
        <v>3032700.0000000005</v>
      </c>
      <c r="O2" s="128"/>
      <c r="P2" s="42"/>
      <c r="Q2" s="43"/>
      <c r="R2" s="45" t="s">
        <v>4422</v>
      </c>
      <c r="S2" s="65">
        <v>43817</v>
      </c>
      <c r="T2" s="65">
        <v>43860</v>
      </c>
      <c r="U2" s="14" t="s">
        <v>257</v>
      </c>
      <c r="V2" s="12" t="s">
        <v>4423</v>
      </c>
      <c r="W2" s="15" t="s">
        <v>4424</v>
      </c>
    </row>
    <row r="3" spans="2:23" s="16" customFormat="1">
      <c r="B3" s="322">
        <v>2</v>
      </c>
      <c r="C3" s="14" t="s">
        <v>4418</v>
      </c>
      <c r="D3" s="14" t="s">
        <v>219</v>
      </c>
      <c r="E3" s="14" t="s">
        <v>37</v>
      </c>
      <c r="F3" s="53">
        <v>43809</v>
      </c>
      <c r="G3" s="14" t="s">
        <v>4419</v>
      </c>
      <c r="H3" s="53">
        <v>43816</v>
      </c>
      <c r="I3" s="58" t="s">
        <v>4420</v>
      </c>
      <c r="J3" s="221" t="s">
        <v>4425</v>
      </c>
      <c r="K3" s="46">
        <v>1</v>
      </c>
      <c r="L3" s="46"/>
      <c r="M3" s="143">
        <v>1000000</v>
      </c>
      <c r="N3" s="143">
        <v>1100000</v>
      </c>
      <c r="O3" s="128"/>
      <c r="P3" s="42"/>
      <c r="Q3" s="43"/>
      <c r="R3" s="45" t="s">
        <v>4426</v>
      </c>
      <c r="S3" s="65">
        <v>43832</v>
      </c>
      <c r="T3" s="65">
        <v>43875</v>
      </c>
      <c r="U3" s="14" t="s">
        <v>257</v>
      </c>
      <c r="V3" s="12" t="s">
        <v>4427</v>
      </c>
      <c r="W3" s="15" t="s">
        <v>4428</v>
      </c>
    </row>
    <row r="4" spans="2:23" s="16" customFormat="1">
      <c r="B4" s="322">
        <v>3</v>
      </c>
      <c r="C4" s="14" t="s">
        <v>4418</v>
      </c>
      <c r="D4" s="14" t="s">
        <v>223</v>
      </c>
      <c r="E4" s="14" t="s">
        <v>37</v>
      </c>
      <c r="F4" s="53">
        <v>43809</v>
      </c>
      <c r="G4" s="14" t="s">
        <v>4419</v>
      </c>
      <c r="H4" s="53">
        <v>43816</v>
      </c>
      <c r="I4" s="58" t="s">
        <v>4420</v>
      </c>
      <c r="J4" s="221" t="s">
        <v>4429</v>
      </c>
      <c r="K4" s="46">
        <v>1</v>
      </c>
      <c r="L4" s="46"/>
      <c r="M4" s="143">
        <v>2941000</v>
      </c>
      <c r="N4" s="143">
        <v>3235100.0000000005</v>
      </c>
      <c r="O4" s="128"/>
      <c r="P4" s="42"/>
      <c r="Q4" s="43"/>
      <c r="R4" s="45" t="s">
        <v>4250</v>
      </c>
      <c r="S4" s="39">
        <v>43823</v>
      </c>
      <c r="T4" s="108">
        <v>43875</v>
      </c>
      <c r="U4" s="14" t="s">
        <v>257</v>
      </c>
      <c r="V4" s="12" t="s">
        <v>4430</v>
      </c>
      <c r="W4" s="15" t="s">
        <v>4431</v>
      </c>
    </row>
    <row r="5" spans="2:23" s="16" customFormat="1">
      <c r="B5" s="322">
        <v>4</v>
      </c>
      <c r="C5" s="14" t="s">
        <v>4418</v>
      </c>
      <c r="D5" s="14" t="s">
        <v>223</v>
      </c>
      <c r="E5" s="14" t="s">
        <v>37</v>
      </c>
      <c r="F5" s="53">
        <v>43809</v>
      </c>
      <c r="G5" s="14" t="s">
        <v>4419</v>
      </c>
      <c r="H5" s="53">
        <v>43816</v>
      </c>
      <c r="I5" s="58" t="s">
        <v>4420</v>
      </c>
      <c r="J5" s="221" t="s">
        <v>4432</v>
      </c>
      <c r="K5" s="46">
        <v>1</v>
      </c>
      <c r="L5" s="46"/>
      <c r="M5" s="143">
        <v>430200</v>
      </c>
      <c r="N5" s="143">
        <v>473220.00000000006</v>
      </c>
      <c r="O5" s="128"/>
      <c r="P5" s="42"/>
      <c r="Q5" s="43"/>
      <c r="R5" s="45" t="s">
        <v>4433</v>
      </c>
      <c r="S5" s="39">
        <v>43836</v>
      </c>
      <c r="T5" s="108">
        <v>43889</v>
      </c>
      <c r="U5" s="14" t="s">
        <v>257</v>
      </c>
      <c r="V5" s="12" t="s">
        <v>4434</v>
      </c>
      <c r="W5" s="15" t="s">
        <v>4435</v>
      </c>
    </row>
    <row r="6" spans="2:23">
      <c r="B6" s="322">
        <v>5</v>
      </c>
      <c r="C6" s="6" t="s">
        <v>4418</v>
      </c>
      <c r="D6" s="6" t="s">
        <v>223</v>
      </c>
      <c r="E6" s="6" t="s">
        <v>37</v>
      </c>
      <c r="F6" s="53">
        <v>43815</v>
      </c>
      <c r="G6" s="6" t="s">
        <v>4436</v>
      </c>
      <c r="H6" s="53">
        <v>43816</v>
      </c>
      <c r="I6" s="60" t="s">
        <v>4437</v>
      </c>
      <c r="J6" s="220" t="s">
        <v>4438</v>
      </c>
      <c r="K6" s="32">
        <v>1</v>
      </c>
      <c r="L6" s="32"/>
      <c r="M6" s="148">
        <v>3800000</v>
      </c>
      <c r="N6" s="148">
        <v>4180000.0000000005</v>
      </c>
      <c r="O6" s="132"/>
      <c r="P6" s="33"/>
      <c r="Q6" s="34"/>
      <c r="R6" s="8" t="s">
        <v>4439</v>
      </c>
      <c r="S6" s="39">
        <v>43844</v>
      </c>
      <c r="T6" s="108">
        <v>43889</v>
      </c>
      <c r="U6" s="14" t="s">
        <v>257</v>
      </c>
      <c r="V6" s="4" t="s">
        <v>4440</v>
      </c>
      <c r="W6" s="5" t="s">
        <v>4441</v>
      </c>
    </row>
    <row r="7" spans="2:23">
      <c r="B7" s="322">
        <v>6</v>
      </c>
      <c r="C7" s="6" t="s">
        <v>4418</v>
      </c>
      <c r="D7" s="6" t="s">
        <v>223</v>
      </c>
      <c r="E7" s="6" t="s">
        <v>37</v>
      </c>
      <c r="F7" s="53">
        <v>43816</v>
      </c>
      <c r="G7" s="6" t="s">
        <v>4436</v>
      </c>
      <c r="H7" s="53">
        <v>43819</v>
      </c>
      <c r="I7" s="60" t="s">
        <v>4442</v>
      </c>
      <c r="J7" s="220" t="s">
        <v>4443</v>
      </c>
      <c r="K7" s="32">
        <v>1</v>
      </c>
      <c r="L7" s="32"/>
      <c r="M7" s="148">
        <v>430000</v>
      </c>
      <c r="N7" s="148">
        <v>473000.00000000006</v>
      </c>
      <c r="O7" s="132"/>
      <c r="P7" s="33"/>
      <c r="Q7" s="34"/>
      <c r="R7" s="8" t="s">
        <v>4444</v>
      </c>
      <c r="S7" s="39">
        <v>43832</v>
      </c>
      <c r="T7" s="108">
        <v>43875</v>
      </c>
      <c r="U7" s="14" t="s">
        <v>257</v>
      </c>
      <c r="V7" s="4" t="s">
        <v>4445</v>
      </c>
      <c r="W7" s="5" t="s">
        <v>4446</v>
      </c>
    </row>
    <row r="8" spans="2:23" s="16" customFormat="1">
      <c r="B8" s="322">
        <v>7</v>
      </c>
      <c r="C8" s="14" t="s">
        <v>4418</v>
      </c>
      <c r="D8" s="6" t="s">
        <v>223</v>
      </c>
      <c r="E8" s="14" t="s">
        <v>37</v>
      </c>
      <c r="F8" s="53">
        <v>43818</v>
      </c>
      <c r="G8" s="14" t="s">
        <v>4419</v>
      </c>
      <c r="H8" s="53">
        <v>44185</v>
      </c>
      <c r="I8" s="58" t="s">
        <v>4447</v>
      </c>
      <c r="J8" s="221" t="s">
        <v>4448</v>
      </c>
      <c r="K8" s="46">
        <v>1</v>
      </c>
      <c r="L8" s="46"/>
      <c r="M8" s="143">
        <v>3400000</v>
      </c>
      <c r="N8" s="143">
        <v>3740000.0000000005</v>
      </c>
      <c r="O8" s="128"/>
      <c r="P8" s="42"/>
      <c r="Q8" s="43"/>
      <c r="R8" s="45" t="s">
        <v>4449</v>
      </c>
      <c r="S8" s="39">
        <v>44195</v>
      </c>
      <c r="T8" s="108">
        <v>43875</v>
      </c>
      <c r="U8" s="14" t="s">
        <v>257</v>
      </c>
      <c r="V8" s="12" t="s">
        <v>4450</v>
      </c>
      <c r="W8" s="15" t="s">
        <v>4451</v>
      </c>
    </row>
    <row r="9" spans="2:23" s="16" customFormat="1">
      <c r="B9" s="322">
        <v>8</v>
      </c>
      <c r="C9" s="14" t="s">
        <v>4418</v>
      </c>
      <c r="D9" s="6" t="s">
        <v>223</v>
      </c>
      <c r="E9" s="14" t="s">
        <v>37</v>
      </c>
      <c r="F9" s="53">
        <v>43818</v>
      </c>
      <c r="G9" s="14" t="s">
        <v>4419</v>
      </c>
      <c r="H9" s="53">
        <v>43819</v>
      </c>
      <c r="I9" s="58" t="s">
        <v>4447</v>
      </c>
      <c r="J9" s="221" t="s">
        <v>4452</v>
      </c>
      <c r="K9" s="46">
        <v>1</v>
      </c>
      <c r="L9" s="46"/>
      <c r="M9" s="143">
        <v>820000</v>
      </c>
      <c r="N9" s="143">
        <v>902000.00000000012</v>
      </c>
      <c r="O9" s="128"/>
      <c r="P9" s="42"/>
      <c r="Q9" s="43"/>
      <c r="R9" s="45" t="s">
        <v>4453</v>
      </c>
      <c r="S9" s="39">
        <v>44192</v>
      </c>
      <c r="T9" s="108">
        <v>43875</v>
      </c>
      <c r="U9" s="14" t="s">
        <v>257</v>
      </c>
      <c r="V9" s="12" t="s">
        <v>4454</v>
      </c>
      <c r="W9" s="15" t="s">
        <v>4455</v>
      </c>
    </row>
    <row r="10" spans="2:23" s="16" customFormat="1">
      <c r="B10" s="322">
        <v>9</v>
      </c>
      <c r="C10" s="14" t="s">
        <v>4418</v>
      </c>
      <c r="D10" s="6" t="s">
        <v>223</v>
      </c>
      <c r="E10" s="14" t="s">
        <v>37</v>
      </c>
      <c r="F10" s="53">
        <v>43819</v>
      </c>
      <c r="G10" s="14" t="s">
        <v>4436</v>
      </c>
      <c r="H10" s="53">
        <v>43823</v>
      </c>
      <c r="I10" s="58" t="s">
        <v>4456</v>
      </c>
      <c r="J10" s="221" t="s">
        <v>4457</v>
      </c>
      <c r="K10" s="46">
        <v>1</v>
      </c>
      <c r="L10" s="46"/>
      <c r="M10" s="143">
        <v>900000</v>
      </c>
      <c r="N10" s="143">
        <v>990000.00000000012</v>
      </c>
      <c r="O10" s="128"/>
      <c r="P10" s="42"/>
      <c r="Q10" s="43"/>
      <c r="R10" s="45" t="s">
        <v>4458</v>
      </c>
      <c r="S10" s="39">
        <v>43826</v>
      </c>
      <c r="T10" s="108">
        <v>43875</v>
      </c>
      <c r="U10" s="14" t="s">
        <v>257</v>
      </c>
      <c r="V10" s="12" t="s">
        <v>4459</v>
      </c>
      <c r="W10" s="15" t="s">
        <v>4460</v>
      </c>
    </row>
    <row r="11" spans="2:23" s="16" customFormat="1">
      <c r="B11" s="322">
        <v>10</v>
      </c>
      <c r="C11" s="14" t="s">
        <v>4418</v>
      </c>
      <c r="D11" s="6" t="s">
        <v>223</v>
      </c>
      <c r="E11" s="14" t="s">
        <v>37</v>
      </c>
      <c r="F11" s="53">
        <v>43819</v>
      </c>
      <c r="G11" s="14" t="s">
        <v>4436</v>
      </c>
      <c r="H11" s="53">
        <v>43823</v>
      </c>
      <c r="I11" s="58" t="s">
        <v>4456</v>
      </c>
      <c r="J11" s="221" t="s">
        <v>4461</v>
      </c>
      <c r="K11" s="46">
        <v>1</v>
      </c>
      <c r="L11" s="46"/>
      <c r="M11" s="143">
        <v>248600</v>
      </c>
      <c r="N11" s="143">
        <v>273460</v>
      </c>
      <c r="O11" s="128"/>
      <c r="P11" s="42"/>
      <c r="Q11" s="43"/>
      <c r="R11" s="45" t="s">
        <v>4458</v>
      </c>
      <c r="S11" s="39">
        <v>43826</v>
      </c>
      <c r="T11" s="108">
        <v>43875</v>
      </c>
      <c r="U11" s="14" t="s">
        <v>257</v>
      </c>
      <c r="V11" s="12" t="s">
        <v>4459</v>
      </c>
      <c r="W11" s="15" t="s">
        <v>4460</v>
      </c>
    </row>
    <row r="12" spans="2:23" s="16" customFormat="1">
      <c r="B12" s="322">
        <v>11</v>
      </c>
      <c r="C12" s="14" t="s">
        <v>4418</v>
      </c>
      <c r="D12" s="6" t="s">
        <v>223</v>
      </c>
      <c r="E12" s="14" t="s">
        <v>37</v>
      </c>
      <c r="F12" s="53">
        <v>43836</v>
      </c>
      <c r="G12" s="14" t="s">
        <v>4419</v>
      </c>
      <c r="H12" s="53">
        <v>43837</v>
      </c>
      <c r="I12" s="58" t="s">
        <v>4462</v>
      </c>
      <c r="J12" s="221" t="s">
        <v>4463</v>
      </c>
      <c r="K12" s="46">
        <v>1</v>
      </c>
      <c r="L12" s="46"/>
      <c r="M12" s="143">
        <v>4830300</v>
      </c>
      <c r="N12" s="143">
        <v>5313330</v>
      </c>
      <c r="O12" s="128"/>
      <c r="P12" s="42"/>
      <c r="Q12" s="43"/>
      <c r="R12" s="45" t="s">
        <v>4464</v>
      </c>
      <c r="S12" s="39">
        <v>43844</v>
      </c>
      <c r="T12" s="108">
        <v>43889</v>
      </c>
      <c r="U12" s="14" t="s">
        <v>257</v>
      </c>
      <c r="V12" s="12" t="s">
        <v>4465</v>
      </c>
      <c r="W12" s="15" t="s">
        <v>4466</v>
      </c>
    </row>
    <row r="13" spans="2:23" s="16" customFormat="1">
      <c r="B13" s="322">
        <v>12</v>
      </c>
      <c r="C13" s="14" t="s">
        <v>4418</v>
      </c>
      <c r="D13" s="6" t="s">
        <v>223</v>
      </c>
      <c r="E13" s="14" t="s">
        <v>37</v>
      </c>
      <c r="F13" s="53">
        <v>43836</v>
      </c>
      <c r="G13" s="14" t="s">
        <v>4419</v>
      </c>
      <c r="H13" s="53">
        <v>43837</v>
      </c>
      <c r="I13" s="58" t="s">
        <v>4462</v>
      </c>
      <c r="J13" s="221" t="s">
        <v>4467</v>
      </c>
      <c r="K13" s="46">
        <v>1</v>
      </c>
      <c r="L13" s="46"/>
      <c r="M13" s="143">
        <v>468000</v>
      </c>
      <c r="N13" s="143">
        <v>514800.00000000006</v>
      </c>
      <c r="O13" s="128"/>
      <c r="P13" s="42"/>
      <c r="Q13" s="43"/>
      <c r="R13" s="45" t="s">
        <v>4468</v>
      </c>
      <c r="S13" s="39">
        <v>43840</v>
      </c>
      <c r="T13" s="108">
        <v>43889</v>
      </c>
      <c r="U13" s="14" t="s">
        <v>257</v>
      </c>
      <c r="V13" s="12" t="s">
        <v>4469</v>
      </c>
      <c r="W13" s="15" t="s">
        <v>4470</v>
      </c>
    </row>
    <row r="14" spans="2:23" s="16" customFormat="1">
      <c r="B14" s="322">
        <v>13</v>
      </c>
      <c r="C14" s="14" t="s">
        <v>4418</v>
      </c>
      <c r="D14" s="6" t="s">
        <v>223</v>
      </c>
      <c r="E14" s="14" t="s">
        <v>37</v>
      </c>
      <c r="F14" s="53">
        <v>43836</v>
      </c>
      <c r="G14" s="14" t="s">
        <v>4419</v>
      </c>
      <c r="H14" s="53">
        <v>43837</v>
      </c>
      <c r="I14" s="58" t="s">
        <v>4462</v>
      </c>
      <c r="J14" s="221" t="s">
        <v>4471</v>
      </c>
      <c r="K14" s="46">
        <v>1</v>
      </c>
      <c r="L14" s="46"/>
      <c r="M14" s="143">
        <v>5791000</v>
      </c>
      <c r="N14" s="143">
        <v>6370100.0000000009</v>
      </c>
      <c r="O14" s="128"/>
      <c r="P14" s="42"/>
      <c r="Q14" s="43"/>
      <c r="R14" s="45" t="s">
        <v>4472</v>
      </c>
      <c r="S14" s="39">
        <v>43838</v>
      </c>
      <c r="T14" s="108">
        <v>43903</v>
      </c>
      <c r="U14" s="14" t="s">
        <v>257</v>
      </c>
      <c r="V14" s="12" t="s">
        <v>4473</v>
      </c>
      <c r="W14" s="15" t="s">
        <v>4474</v>
      </c>
    </row>
    <row r="15" spans="2:23" s="16" customFormat="1">
      <c r="B15" s="322">
        <v>14</v>
      </c>
      <c r="C15" s="14" t="s">
        <v>4418</v>
      </c>
      <c r="D15" s="6" t="s">
        <v>223</v>
      </c>
      <c r="E15" s="14" t="s">
        <v>37</v>
      </c>
      <c r="F15" s="53">
        <v>43836</v>
      </c>
      <c r="G15" s="14" t="s">
        <v>4419</v>
      </c>
      <c r="H15" s="53">
        <v>43838</v>
      </c>
      <c r="I15" s="58" t="s">
        <v>4462</v>
      </c>
      <c r="J15" s="221" t="s">
        <v>4475</v>
      </c>
      <c r="K15" s="46">
        <v>1</v>
      </c>
      <c r="L15" s="46"/>
      <c r="M15" s="143">
        <v>8300000</v>
      </c>
      <c r="N15" s="143">
        <v>9130000</v>
      </c>
      <c r="O15" s="128"/>
      <c r="P15" s="42"/>
      <c r="Q15" s="43"/>
      <c r="R15" s="45" t="s">
        <v>4476</v>
      </c>
      <c r="S15" s="39">
        <v>43837</v>
      </c>
      <c r="T15" s="108">
        <v>43875</v>
      </c>
      <c r="U15" s="14" t="s">
        <v>257</v>
      </c>
      <c r="V15" s="12" t="s">
        <v>4477</v>
      </c>
      <c r="W15" s="15" t="s">
        <v>4478</v>
      </c>
    </row>
    <row r="16" spans="2:23" s="16" customFormat="1">
      <c r="B16" s="322">
        <v>15</v>
      </c>
      <c r="C16" s="14" t="s">
        <v>4418</v>
      </c>
      <c r="D16" s="6" t="s">
        <v>223</v>
      </c>
      <c r="E16" s="14" t="s">
        <v>37</v>
      </c>
      <c r="F16" s="53">
        <v>43836</v>
      </c>
      <c r="G16" s="14" t="s">
        <v>4419</v>
      </c>
      <c r="H16" s="53">
        <v>43837</v>
      </c>
      <c r="I16" s="58" t="s">
        <v>4462</v>
      </c>
      <c r="J16" s="221" t="s">
        <v>4479</v>
      </c>
      <c r="K16" s="46">
        <v>5</v>
      </c>
      <c r="L16" s="46">
        <v>115000</v>
      </c>
      <c r="M16" s="143">
        <v>575000</v>
      </c>
      <c r="N16" s="143">
        <v>632500</v>
      </c>
      <c r="O16" s="128"/>
      <c r="P16" s="42"/>
      <c r="Q16" s="43"/>
      <c r="R16" s="45" t="s">
        <v>4480</v>
      </c>
      <c r="S16" s="39">
        <v>43886</v>
      </c>
      <c r="T16" s="108">
        <v>43917</v>
      </c>
      <c r="U16" s="14" t="s">
        <v>257</v>
      </c>
      <c r="V16" s="12" t="s">
        <v>4481</v>
      </c>
      <c r="W16" s="15" t="s">
        <v>4482</v>
      </c>
    </row>
    <row r="17" spans="2:23" s="16" customFormat="1">
      <c r="B17" s="322">
        <v>16</v>
      </c>
      <c r="C17" s="14" t="s">
        <v>4418</v>
      </c>
      <c r="D17" s="6" t="s">
        <v>223</v>
      </c>
      <c r="E17" s="14" t="s">
        <v>37</v>
      </c>
      <c r="F17" s="53">
        <v>43836</v>
      </c>
      <c r="G17" s="14" t="s">
        <v>4419</v>
      </c>
      <c r="H17" s="53">
        <v>43837</v>
      </c>
      <c r="I17" s="58" t="s">
        <v>4462</v>
      </c>
      <c r="J17" s="221" t="s">
        <v>4483</v>
      </c>
      <c r="K17" s="46">
        <v>1</v>
      </c>
      <c r="L17" s="46"/>
      <c r="M17" s="143">
        <v>85000</v>
      </c>
      <c r="N17" s="143">
        <v>93500.000000000015</v>
      </c>
      <c r="O17" s="128"/>
      <c r="P17" s="42"/>
      <c r="Q17" s="43"/>
      <c r="R17" s="45" t="s">
        <v>4484</v>
      </c>
      <c r="S17" s="39">
        <v>43838</v>
      </c>
      <c r="T17" s="108">
        <v>43875</v>
      </c>
      <c r="U17" s="14" t="s">
        <v>257</v>
      </c>
      <c r="V17" s="12" t="s">
        <v>4485</v>
      </c>
      <c r="W17" s="15" t="s">
        <v>4486</v>
      </c>
    </row>
    <row r="18" spans="2:23" s="16" customFormat="1">
      <c r="B18" s="322">
        <v>17</v>
      </c>
      <c r="C18" s="14" t="s">
        <v>4418</v>
      </c>
      <c r="D18" s="6" t="s">
        <v>223</v>
      </c>
      <c r="E18" s="14" t="s">
        <v>37</v>
      </c>
      <c r="F18" s="53">
        <v>43836</v>
      </c>
      <c r="G18" s="14" t="s">
        <v>4419</v>
      </c>
      <c r="H18" s="53">
        <v>43837</v>
      </c>
      <c r="I18" s="58" t="s">
        <v>4462</v>
      </c>
      <c r="J18" s="221" t="s">
        <v>4487</v>
      </c>
      <c r="K18" s="46">
        <v>1</v>
      </c>
      <c r="L18" s="46"/>
      <c r="M18" s="143">
        <v>60000</v>
      </c>
      <c r="N18" s="143">
        <v>66000</v>
      </c>
      <c r="O18" s="128"/>
      <c r="P18" s="42"/>
      <c r="Q18" s="43"/>
      <c r="R18" s="45" t="s">
        <v>4488</v>
      </c>
      <c r="S18" s="39">
        <v>43838</v>
      </c>
      <c r="T18" s="108">
        <v>43875</v>
      </c>
      <c r="U18" s="14" t="s">
        <v>257</v>
      </c>
      <c r="V18" s="12" t="s">
        <v>4489</v>
      </c>
      <c r="W18" s="15" t="s">
        <v>4490</v>
      </c>
    </row>
    <row r="19" spans="2:23" s="16" customFormat="1">
      <c r="B19" s="322">
        <v>18</v>
      </c>
      <c r="C19" s="14" t="s">
        <v>4491</v>
      </c>
      <c r="D19" s="6" t="s">
        <v>223</v>
      </c>
      <c r="E19" s="14" t="s">
        <v>37</v>
      </c>
      <c r="F19" s="53">
        <v>43838</v>
      </c>
      <c r="G19" s="14" t="s">
        <v>4492</v>
      </c>
      <c r="H19" s="53">
        <v>43839</v>
      </c>
      <c r="I19" s="58" t="s">
        <v>4493</v>
      </c>
      <c r="J19" s="221" t="s">
        <v>4494</v>
      </c>
      <c r="K19" s="46">
        <v>1</v>
      </c>
      <c r="L19" s="46"/>
      <c r="M19" s="143">
        <v>650000</v>
      </c>
      <c r="N19" s="143">
        <v>715000</v>
      </c>
      <c r="O19" s="128"/>
      <c r="P19" s="42"/>
      <c r="Q19" s="43"/>
      <c r="R19" s="45" t="s">
        <v>4472</v>
      </c>
      <c r="S19" s="39">
        <v>43839</v>
      </c>
      <c r="T19" s="108">
        <v>43889</v>
      </c>
      <c r="U19" s="14" t="s">
        <v>257</v>
      </c>
      <c r="V19" s="12" t="s">
        <v>4495</v>
      </c>
      <c r="W19" s="15" t="s">
        <v>4496</v>
      </c>
    </row>
    <row r="20" spans="2:23">
      <c r="B20" s="322">
        <v>19</v>
      </c>
      <c r="C20" s="6" t="s">
        <v>4418</v>
      </c>
      <c r="D20" s="6" t="s">
        <v>223</v>
      </c>
      <c r="E20" s="6" t="s">
        <v>37</v>
      </c>
      <c r="F20" s="53">
        <v>43845</v>
      </c>
      <c r="G20" s="6" t="s">
        <v>4419</v>
      </c>
      <c r="H20" s="53">
        <v>43846</v>
      </c>
      <c r="I20" s="60" t="s">
        <v>4497</v>
      </c>
      <c r="J20" s="220" t="s">
        <v>4498</v>
      </c>
      <c r="K20" s="32">
        <v>1</v>
      </c>
      <c r="L20" s="32"/>
      <c r="M20" s="146">
        <v>214600</v>
      </c>
      <c r="N20" s="146">
        <v>236060.00000000003</v>
      </c>
      <c r="O20" s="132"/>
      <c r="P20" s="33"/>
      <c r="Q20" s="34"/>
      <c r="R20" s="8" t="s">
        <v>4472</v>
      </c>
      <c r="S20" s="39">
        <v>43846</v>
      </c>
      <c r="T20" s="108">
        <v>43903</v>
      </c>
      <c r="U20" s="14" t="s">
        <v>257</v>
      </c>
      <c r="V20" s="4" t="s">
        <v>4473</v>
      </c>
      <c r="W20" s="5" t="s">
        <v>4499</v>
      </c>
    </row>
    <row r="21" spans="2:23">
      <c r="B21" s="322">
        <v>20</v>
      </c>
      <c r="C21" s="6" t="s">
        <v>4418</v>
      </c>
      <c r="D21" s="6" t="s">
        <v>223</v>
      </c>
      <c r="E21" s="6" t="s">
        <v>37</v>
      </c>
      <c r="F21" s="53">
        <v>43845</v>
      </c>
      <c r="G21" s="6" t="s">
        <v>4419</v>
      </c>
      <c r="H21" s="53">
        <v>43846</v>
      </c>
      <c r="I21" s="60" t="s">
        <v>4497</v>
      </c>
      <c r="J21" s="220" t="s">
        <v>4500</v>
      </c>
      <c r="K21" s="32">
        <v>1</v>
      </c>
      <c r="L21" s="32"/>
      <c r="M21" s="146">
        <v>154000</v>
      </c>
      <c r="N21" s="146">
        <v>169400</v>
      </c>
      <c r="O21" s="132"/>
      <c r="P21" s="33"/>
      <c r="Q21" s="34"/>
      <c r="R21" s="8" t="s">
        <v>4464</v>
      </c>
      <c r="S21" s="39">
        <v>43846</v>
      </c>
      <c r="T21" s="108">
        <v>43903</v>
      </c>
      <c r="U21" s="14" t="s">
        <v>257</v>
      </c>
      <c r="V21" s="4" t="s">
        <v>4501</v>
      </c>
      <c r="W21" s="5" t="s">
        <v>4502</v>
      </c>
    </row>
    <row r="22" spans="2:23">
      <c r="B22" s="322">
        <v>21</v>
      </c>
      <c r="C22" s="6" t="s">
        <v>4503</v>
      </c>
      <c r="D22" s="6" t="s">
        <v>223</v>
      </c>
      <c r="E22" s="6" t="s">
        <v>37</v>
      </c>
      <c r="F22" s="53">
        <v>44175</v>
      </c>
      <c r="G22" s="6" t="s">
        <v>4492</v>
      </c>
      <c r="H22" s="53">
        <v>43852</v>
      </c>
      <c r="I22" s="60" t="s">
        <v>4504</v>
      </c>
      <c r="J22" s="220" t="s">
        <v>4505</v>
      </c>
      <c r="K22" s="32">
        <v>1</v>
      </c>
      <c r="L22" s="32"/>
      <c r="M22" s="146">
        <v>500</v>
      </c>
      <c r="N22" s="146">
        <v>752000</v>
      </c>
      <c r="O22" s="132"/>
      <c r="P22" s="33"/>
      <c r="Q22" s="34"/>
      <c r="R22" s="8" t="s">
        <v>4506</v>
      </c>
      <c r="S22" s="39">
        <v>43896</v>
      </c>
      <c r="T22" s="108">
        <v>43889</v>
      </c>
      <c r="U22" s="6" t="s">
        <v>4507</v>
      </c>
      <c r="V22" s="4" t="s">
        <v>4508</v>
      </c>
      <c r="W22" s="5" t="s">
        <v>4509</v>
      </c>
    </row>
    <row r="23" spans="2:23">
      <c r="B23" s="322">
        <v>22</v>
      </c>
      <c r="C23" s="6" t="s">
        <v>4503</v>
      </c>
      <c r="D23" s="6" t="s">
        <v>223</v>
      </c>
      <c r="E23" s="6" t="s">
        <v>37</v>
      </c>
      <c r="F23" s="53">
        <v>44181</v>
      </c>
      <c r="G23" s="6" t="s">
        <v>4492</v>
      </c>
      <c r="H23" s="53">
        <v>43852</v>
      </c>
      <c r="I23" s="60" t="s">
        <v>4510</v>
      </c>
      <c r="J23" s="220" t="s">
        <v>4505</v>
      </c>
      <c r="K23" s="32">
        <v>1</v>
      </c>
      <c r="L23" s="32"/>
      <c r="M23" s="146">
        <v>500</v>
      </c>
      <c r="N23" s="146">
        <v>752000</v>
      </c>
      <c r="O23" s="132"/>
      <c r="P23" s="33"/>
      <c r="Q23" s="34"/>
      <c r="R23" s="8" t="s">
        <v>4506</v>
      </c>
      <c r="S23" s="39">
        <v>43896</v>
      </c>
      <c r="T23" s="108">
        <v>43889</v>
      </c>
      <c r="U23" s="6" t="s">
        <v>4507</v>
      </c>
      <c r="V23" s="4" t="s">
        <v>4508</v>
      </c>
      <c r="W23" s="5" t="s">
        <v>4509</v>
      </c>
    </row>
    <row r="24" spans="2:23">
      <c r="B24" s="322">
        <v>23</v>
      </c>
      <c r="C24" s="6" t="s">
        <v>4511</v>
      </c>
      <c r="D24" s="6" t="s">
        <v>223</v>
      </c>
      <c r="E24" s="6" t="s">
        <v>37</v>
      </c>
      <c r="F24" s="53">
        <v>44181</v>
      </c>
      <c r="G24" s="6" t="s">
        <v>4492</v>
      </c>
      <c r="H24" s="53">
        <v>43852</v>
      </c>
      <c r="I24" s="60" t="s">
        <v>4512</v>
      </c>
      <c r="J24" s="220" t="s">
        <v>4513</v>
      </c>
      <c r="K24" s="32">
        <v>1</v>
      </c>
      <c r="L24" s="32"/>
      <c r="M24" s="146">
        <v>1000</v>
      </c>
      <c r="N24" s="146">
        <v>752000</v>
      </c>
      <c r="O24" s="132"/>
      <c r="P24" s="33"/>
      <c r="Q24" s="34"/>
      <c r="R24" s="8" t="s">
        <v>4506</v>
      </c>
      <c r="S24" s="39">
        <v>43896</v>
      </c>
      <c r="T24" s="108">
        <v>43889</v>
      </c>
      <c r="U24" s="6" t="s">
        <v>4507</v>
      </c>
      <c r="V24" s="4" t="s">
        <v>4508</v>
      </c>
      <c r="W24" s="5" t="s">
        <v>4509</v>
      </c>
    </row>
    <row r="25" spans="2:23">
      <c r="B25" s="322">
        <v>24</v>
      </c>
      <c r="C25" s="6" t="s">
        <v>4503</v>
      </c>
      <c r="D25" s="6" t="s">
        <v>223</v>
      </c>
      <c r="E25" s="6" t="s">
        <v>37</v>
      </c>
      <c r="F25" s="53">
        <v>43847</v>
      </c>
      <c r="G25" s="6" t="s">
        <v>4492</v>
      </c>
      <c r="H25" s="53">
        <v>43852</v>
      </c>
      <c r="I25" s="60" t="s">
        <v>4514</v>
      </c>
      <c r="J25" s="220" t="s">
        <v>4505</v>
      </c>
      <c r="K25" s="32">
        <v>1</v>
      </c>
      <c r="L25" s="32"/>
      <c r="M25" s="146">
        <v>500</v>
      </c>
      <c r="N25" s="146">
        <v>752000</v>
      </c>
      <c r="O25" s="132"/>
      <c r="P25" s="33"/>
      <c r="Q25" s="34"/>
      <c r="R25" s="8" t="s">
        <v>4506</v>
      </c>
      <c r="S25" s="39">
        <v>43896</v>
      </c>
      <c r="T25" s="108">
        <v>43889</v>
      </c>
      <c r="U25" s="6" t="s">
        <v>4507</v>
      </c>
      <c r="V25" s="4" t="s">
        <v>4508</v>
      </c>
      <c r="W25" s="5" t="s">
        <v>4509</v>
      </c>
    </row>
    <row r="26" spans="2:23">
      <c r="B26" s="322">
        <v>25</v>
      </c>
      <c r="C26" s="6" t="s">
        <v>4515</v>
      </c>
      <c r="D26" s="6" t="s">
        <v>223</v>
      </c>
      <c r="E26" s="6" t="s">
        <v>37</v>
      </c>
      <c r="F26" s="53">
        <v>43859</v>
      </c>
      <c r="G26" s="6" t="s">
        <v>4516</v>
      </c>
      <c r="H26" s="53">
        <v>43860</v>
      </c>
      <c r="I26" s="60" t="s">
        <v>4517</v>
      </c>
      <c r="J26" s="220" t="s">
        <v>4518</v>
      </c>
      <c r="K26" s="32">
        <v>1</v>
      </c>
      <c r="L26" s="32"/>
      <c r="M26" s="146">
        <v>460000</v>
      </c>
      <c r="N26" s="146">
        <v>506000.00000000006</v>
      </c>
      <c r="O26" s="132"/>
      <c r="P26" s="33"/>
      <c r="Q26" s="34"/>
      <c r="R26" s="8" t="s">
        <v>4468</v>
      </c>
      <c r="S26" s="39">
        <v>43861</v>
      </c>
      <c r="T26" s="108">
        <v>43903</v>
      </c>
      <c r="U26" s="14" t="s">
        <v>257</v>
      </c>
      <c r="V26" s="4" t="s">
        <v>4519</v>
      </c>
      <c r="W26" s="5" t="s">
        <v>4520</v>
      </c>
    </row>
    <row r="27" spans="2:23">
      <c r="B27" s="322">
        <v>26</v>
      </c>
      <c r="C27" s="6" t="s">
        <v>4418</v>
      </c>
      <c r="D27" s="6" t="s">
        <v>223</v>
      </c>
      <c r="E27" s="6" t="s">
        <v>37</v>
      </c>
      <c r="F27" s="53">
        <v>43858</v>
      </c>
      <c r="G27" s="6" t="s">
        <v>4419</v>
      </c>
      <c r="H27" s="53">
        <v>43860</v>
      </c>
      <c r="I27" s="60" t="s">
        <v>4521</v>
      </c>
      <c r="J27" s="220" t="s">
        <v>4522</v>
      </c>
      <c r="K27" s="32">
        <v>1</v>
      </c>
      <c r="L27" s="32"/>
      <c r="M27" s="146">
        <v>201900</v>
      </c>
      <c r="N27" s="146">
        <v>222090.00000000003</v>
      </c>
      <c r="O27" s="132"/>
      <c r="P27" s="33"/>
      <c r="Q27" s="34"/>
      <c r="R27" s="8" t="s">
        <v>4472</v>
      </c>
      <c r="S27" s="39">
        <v>43848</v>
      </c>
      <c r="T27" s="108">
        <v>43903</v>
      </c>
      <c r="U27" s="14" t="s">
        <v>257</v>
      </c>
      <c r="V27" s="4" t="s">
        <v>4523</v>
      </c>
      <c r="W27" s="5" t="s">
        <v>4524</v>
      </c>
    </row>
    <row r="28" spans="2:23">
      <c r="B28" s="322">
        <v>27</v>
      </c>
      <c r="C28" s="6" t="s">
        <v>4418</v>
      </c>
      <c r="D28" s="6" t="s">
        <v>223</v>
      </c>
      <c r="E28" s="6" t="s">
        <v>37</v>
      </c>
      <c r="F28" s="53">
        <v>43858</v>
      </c>
      <c r="G28" s="6" t="s">
        <v>4419</v>
      </c>
      <c r="H28" s="53">
        <v>43860</v>
      </c>
      <c r="I28" s="60" t="s">
        <v>4521</v>
      </c>
      <c r="J28" s="220" t="s">
        <v>4525</v>
      </c>
      <c r="K28" s="32">
        <v>1</v>
      </c>
      <c r="L28" s="32"/>
      <c r="M28" s="146">
        <v>1692000</v>
      </c>
      <c r="N28" s="146">
        <v>1861200.0000000002</v>
      </c>
      <c r="O28" s="132"/>
      <c r="P28" s="33"/>
      <c r="Q28" s="34"/>
      <c r="R28" s="8" t="s">
        <v>4464</v>
      </c>
      <c r="S28" s="39">
        <v>43848</v>
      </c>
      <c r="T28" s="108">
        <v>43903</v>
      </c>
      <c r="U28" s="14" t="s">
        <v>257</v>
      </c>
      <c r="V28" s="4" t="s">
        <v>4526</v>
      </c>
      <c r="W28" s="5" t="s">
        <v>4527</v>
      </c>
    </row>
    <row r="29" spans="2:23">
      <c r="B29" s="322">
        <v>28</v>
      </c>
      <c r="C29" s="6" t="s">
        <v>4511</v>
      </c>
      <c r="D29" s="6" t="s">
        <v>223</v>
      </c>
      <c r="E29" s="6" t="s">
        <v>852</v>
      </c>
      <c r="F29" s="53">
        <v>43865</v>
      </c>
      <c r="G29" s="6" t="s">
        <v>4528</v>
      </c>
      <c r="H29" s="53">
        <v>43865</v>
      </c>
      <c r="I29" s="60" t="s">
        <v>4529</v>
      </c>
      <c r="J29" s="220" t="s">
        <v>4530</v>
      </c>
      <c r="K29" s="32">
        <v>1</v>
      </c>
      <c r="L29" s="32"/>
      <c r="M29" s="146">
        <v>50000</v>
      </c>
      <c r="N29" s="146">
        <v>55000.000000000007</v>
      </c>
      <c r="O29" s="132"/>
      <c r="P29" s="33"/>
      <c r="Q29" s="34"/>
      <c r="R29" s="8" t="s">
        <v>4468</v>
      </c>
      <c r="S29" s="39">
        <v>43867</v>
      </c>
      <c r="T29" s="108">
        <v>43917</v>
      </c>
      <c r="U29" s="14" t="s">
        <v>257</v>
      </c>
      <c r="V29" s="4" t="s">
        <v>4531</v>
      </c>
      <c r="W29" s="5" t="s">
        <v>4532</v>
      </c>
    </row>
    <row r="30" spans="2:23">
      <c r="B30" s="322">
        <v>29</v>
      </c>
      <c r="C30" s="6" t="s">
        <v>4511</v>
      </c>
      <c r="D30" s="6" t="s">
        <v>223</v>
      </c>
      <c r="E30" s="6" t="s">
        <v>852</v>
      </c>
      <c r="F30" s="53">
        <v>43865</v>
      </c>
      <c r="G30" s="6" t="s">
        <v>4528</v>
      </c>
      <c r="H30" s="53">
        <v>43865</v>
      </c>
      <c r="I30" s="60" t="s">
        <v>4529</v>
      </c>
      <c r="J30" s="220" t="s">
        <v>4533</v>
      </c>
      <c r="K30" s="32">
        <v>1</v>
      </c>
      <c r="L30" s="32"/>
      <c r="M30" s="146">
        <v>125000</v>
      </c>
      <c r="N30" s="146">
        <v>137500</v>
      </c>
      <c r="O30" s="132"/>
      <c r="P30" s="33"/>
      <c r="Q30" s="34"/>
      <c r="R30" s="8" t="s">
        <v>4464</v>
      </c>
      <c r="S30" s="39">
        <v>43868</v>
      </c>
      <c r="T30" s="108">
        <v>43917</v>
      </c>
      <c r="U30" s="14" t="s">
        <v>257</v>
      </c>
      <c r="V30" s="4" t="s">
        <v>4534</v>
      </c>
      <c r="W30" s="5" t="s">
        <v>4535</v>
      </c>
    </row>
    <row r="31" spans="2:23">
      <c r="B31" s="322">
        <v>30</v>
      </c>
      <c r="C31" s="6" t="s">
        <v>4511</v>
      </c>
      <c r="D31" s="6" t="s">
        <v>223</v>
      </c>
      <c r="E31" s="6" t="s">
        <v>852</v>
      </c>
      <c r="F31" s="53">
        <v>43865</v>
      </c>
      <c r="G31" s="6" t="s">
        <v>4528</v>
      </c>
      <c r="H31" s="53">
        <v>43865</v>
      </c>
      <c r="I31" s="60" t="s">
        <v>4529</v>
      </c>
      <c r="J31" s="220" t="s">
        <v>4536</v>
      </c>
      <c r="K31" s="32">
        <v>4</v>
      </c>
      <c r="L31" s="32"/>
      <c r="M31" s="146">
        <v>49240</v>
      </c>
      <c r="N31" s="146">
        <v>51740</v>
      </c>
      <c r="O31" s="132"/>
      <c r="P31" s="33"/>
      <c r="Q31" s="34"/>
      <c r="R31" s="8" t="s">
        <v>4537</v>
      </c>
      <c r="S31" s="39">
        <v>43867</v>
      </c>
      <c r="T31" s="108">
        <v>43866</v>
      </c>
      <c r="U31" s="6" t="s">
        <v>237</v>
      </c>
      <c r="V31" s="4" t="s">
        <v>4538</v>
      </c>
      <c r="W31" s="5" t="s">
        <v>4539</v>
      </c>
    </row>
    <row r="32" spans="2:23">
      <c r="B32" s="322">
        <v>31</v>
      </c>
      <c r="C32" s="6" t="s">
        <v>4491</v>
      </c>
      <c r="D32" s="6" t="s">
        <v>223</v>
      </c>
      <c r="E32" s="6" t="s">
        <v>37</v>
      </c>
      <c r="F32" s="53">
        <v>43868</v>
      </c>
      <c r="G32" s="6" t="s">
        <v>4540</v>
      </c>
      <c r="H32" s="53">
        <v>43868</v>
      </c>
      <c r="I32" s="60" t="s">
        <v>4541</v>
      </c>
      <c r="J32" s="220" t="s">
        <v>4542</v>
      </c>
      <c r="K32" s="32">
        <v>100</v>
      </c>
      <c r="L32" s="32">
        <v>19500</v>
      </c>
      <c r="M32" s="146">
        <v>1950000</v>
      </c>
      <c r="N32" s="146">
        <v>2145000</v>
      </c>
      <c r="O32" s="132"/>
      <c r="P32" s="33"/>
      <c r="Q32" s="34"/>
      <c r="R32" s="8" t="s">
        <v>4543</v>
      </c>
      <c r="S32" s="39">
        <v>43861</v>
      </c>
      <c r="T32" s="108">
        <v>43903</v>
      </c>
      <c r="U32" s="14" t="s">
        <v>257</v>
      </c>
      <c r="V32" s="4" t="s">
        <v>4544</v>
      </c>
      <c r="W32" s="5" t="s">
        <v>4545</v>
      </c>
    </row>
    <row r="33" spans="2:23">
      <c r="B33" s="322">
        <v>32</v>
      </c>
      <c r="C33" s="6" t="s">
        <v>4418</v>
      </c>
      <c r="D33" s="6" t="s">
        <v>223</v>
      </c>
      <c r="E33" s="6" t="s">
        <v>37</v>
      </c>
      <c r="F33" s="53">
        <v>43868</v>
      </c>
      <c r="G33" s="6" t="s">
        <v>4419</v>
      </c>
      <c r="H33" s="53">
        <v>43868</v>
      </c>
      <c r="I33" s="60" t="s">
        <v>4546</v>
      </c>
      <c r="J33" s="220" t="s">
        <v>4547</v>
      </c>
      <c r="K33" s="32">
        <v>1</v>
      </c>
      <c r="L33" s="32"/>
      <c r="M33" s="146">
        <v>420000</v>
      </c>
      <c r="N33" s="146">
        <v>462000.00000000006</v>
      </c>
      <c r="O33" s="132"/>
      <c r="P33" s="33"/>
      <c r="Q33" s="34"/>
      <c r="R33" s="8" t="s">
        <v>4464</v>
      </c>
      <c r="S33" s="39">
        <v>43873</v>
      </c>
      <c r="T33" s="108">
        <v>43917</v>
      </c>
      <c r="U33" s="14" t="s">
        <v>257</v>
      </c>
      <c r="V33" s="4" t="s">
        <v>4548</v>
      </c>
      <c r="W33" s="5" t="s">
        <v>4549</v>
      </c>
    </row>
    <row r="34" spans="2:23">
      <c r="B34" s="322">
        <v>33</v>
      </c>
      <c r="C34" s="6" t="s">
        <v>4418</v>
      </c>
      <c r="D34" s="6" t="s">
        <v>223</v>
      </c>
      <c r="E34" s="6" t="s">
        <v>37</v>
      </c>
      <c r="F34" s="53">
        <v>43868</v>
      </c>
      <c r="G34" s="6" t="s">
        <v>4419</v>
      </c>
      <c r="H34" s="53">
        <v>43868</v>
      </c>
      <c r="I34" s="60" t="s">
        <v>4546</v>
      </c>
      <c r="J34" s="220" t="s">
        <v>4522</v>
      </c>
      <c r="K34" s="32">
        <v>1</v>
      </c>
      <c r="L34" s="32"/>
      <c r="M34" s="146">
        <v>126000</v>
      </c>
      <c r="N34" s="146">
        <v>138600</v>
      </c>
      <c r="O34" s="132"/>
      <c r="P34" s="33"/>
      <c r="Q34" s="34"/>
      <c r="R34" s="8" t="s">
        <v>4472</v>
      </c>
      <c r="S34" s="39">
        <v>43871</v>
      </c>
      <c r="T34" s="108">
        <v>43917</v>
      </c>
      <c r="U34" s="14" t="s">
        <v>257</v>
      </c>
      <c r="V34" s="4" t="s">
        <v>4550</v>
      </c>
      <c r="W34" s="5" t="s">
        <v>4551</v>
      </c>
    </row>
    <row r="35" spans="2:23">
      <c r="B35" s="322">
        <v>34</v>
      </c>
      <c r="C35" s="6" t="s">
        <v>4418</v>
      </c>
      <c r="D35" s="6" t="s">
        <v>223</v>
      </c>
      <c r="E35" s="6" t="s">
        <v>37</v>
      </c>
      <c r="F35" s="53">
        <v>43873</v>
      </c>
      <c r="G35" s="6" t="s">
        <v>4419</v>
      </c>
      <c r="H35" s="53">
        <v>43874</v>
      </c>
      <c r="I35" s="60" t="s">
        <v>4552</v>
      </c>
      <c r="J35" s="220" t="s">
        <v>4553</v>
      </c>
      <c r="K35" s="32">
        <v>1</v>
      </c>
      <c r="L35" s="32"/>
      <c r="M35" s="146">
        <v>20000</v>
      </c>
      <c r="N35" s="146">
        <v>22000</v>
      </c>
      <c r="O35" s="132"/>
      <c r="P35" s="33"/>
      <c r="Q35" s="34"/>
      <c r="R35" s="8" t="s">
        <v>4554</v>
      </c>
      <c r="S35" s="39">
        <v>43874</v>
      </c>
      <c r="T35" s="108">
        <v>43903</v>
      </c>
      <c r="U35" s="14" t="s">
        <v>257</v>
      </c>
      <c r="V35" s="4" t="s">
        <v>4555</v>
      </c>
      <c r="W35" s="5" t="s">
        <v>4556</v>
      </c>
    </row>
    <row r="36" spans="2:23">
      <c r="B36" s="322">
        <v>35</v>
      </c>
      <c r="C36" s="6" t="s">
        <v>4511</v>
      </c>
      <c r="D36" s="6" t="s">
        <v>223</v>
      </c>
      <c r="E36" s="6" t="s">
        <v>37</v>
      </c>
      <c r="F36" s="53">
        <v>43875</v>
      </c>
      <c r="G36" s="6" t="s">
        <v>4528</v>
      </c>
      <c r="H36" s="53">
        <v>43878</v>
      </c>
      <c r="I36" s="60" t="s">
        <v>4557</v>
      </c>
      <c r="J36" s="220" t="s">
        <v>4558</v>
      </c>
      <c r="K36" s="32">
        <v>1</v>
      </c>
      <c r="L36" s="32"/>
      <c r="M36" s="146">
        <v>1050000</v>
      </c>
      <c r="N36" s="146">
        <v>1155000</v>
      </c>
      <c r="O36" s="132"/>
      <c r="P36" s="33"/>
      <c r="Q36" s="34"/>
      <c r="R36" s="8" t="s">
        <v>4468</v>
      </c>
      <c r="S36" s="39">
        <v>43885</v>
      </c>
      <c r="T36" s="108">
        <v>43936</v>
      </c>
      <c r="U36" s="14" t="s">
        <v>257</v>
      </c>
      <c r="V36" s="4" t="s">
        <v>4559</v>
      </c>
      <c r="W36" s="5" t="s">
        <v>4560</v>
      </c>
    </row>
    <row r="37" spans="2:23">
      <c r="B37" s="322">
        <v>36</v>
      </c>
      <c r="C37" s="6" t="s">
        <v>4511</v>
      </c>
      <c r="D37" s="6" t="s">
        <v>223</v>
      </c>
      <c r="E37" s="6" t="s">
        <v>37</v>
      </c>
      <c r="F37" s="53">
        <v>43875</v>
      </c>
      <c r="G37" s="6" t="s">
        <v>4528</v>
      </c>
      <c r="H37" s="53">
        <v>43878</v>
      </c>
      <c r="I37" s="60" t="s">
        <v>4557</v>
      </c>
      <c r="J37" s="220" t="s">
        <v>4561</v>
      </c>
      <c r="K37" s="32">
        <v>1</v>
      </c>
      <c r="L37" s="32"/>
      <c r="M37" s="146">
        <v>1000000</v>
      </c>
      <c r="N37" s="146">
        <v>1100000</v>
      </c>
      <c r="O37" s="132"/>
      <c r="P37" s="33"/>
      <c r="Q37" s="34"/>
      <c r="R37" s="8" t="s">
        <v>4464</v>
      </c>
      <c r="S37" s="39">
        <v>43886</v>
      </c>
      <c r="T37" s="108">
        <v>43936</v>
      </c>
      <c r="U37" s="14" t="s">
        <v>257</v>
      </c>
      <c r="V37" s="4" t="s">
        <v>4562</v>
      </c>
      <c r="W37" s="5" t="s">
        <v>4563</v>
      </c>
    </row>
    <row r="38" spans="2:23">
      <c r="B38" s="322">
        <v>37</v>
      </c>
      <c r="C38" s="6" t="s">
        <v>4511</v>
      </c>
      <c r="D38" s="6" t="s">
        <v>223</v>
      </c>
      <c r="E38" s="6" t="s">
        <v>37</v>
      </c>
      <c r="F38" s="53">
        <v>43875</v>
      </c>
      <c r="G38" s="6" t="s">
        <v>4528</v>
      </c>
      <c r="H38" s="53">
        <v>43878</v>
      </c>
      <c r="I38" s="60" t="s">
        <v>4557</v>
      </c>
      <c r="J38" s="220" t="s">
        <v>4564</v>
      </c>
      <c r="K38" s="32">
        <v>1</v>
      </c>
      <c r="L38" s="32"/>
      <c r="M38" s="146">
        <v>1300000</v>
      </c>
      <c r="N38" s="146">
        <v>1430000</v>
      </c>
      <c r="O38" s="132"/>
      <c r="P38" s="33"/>
      <c r="Q38" s="34"/>
      <c r="R38" s="8" t="s">
        <v>4472</v>
      </c>
      <c r="S38" s="39">
        <v>43886</v>
      </c>
      <c r="T38" s="108">
        <v>43936</v>
      </c>
      <c r="U38" s="14" t="s">
        <v>257</v>
      </c>
      <c r="V38" s="4" t="s">
        <v>4565</v>
      </c>
      <c r="W38" s="5" t="s">
        <v>4566</v>
      </c>
    </row>
    <row r="39" spans="2:23">
      <c r="B39" s="322">
        <v>38</v>
      </c>
      <c r="C39" s="6" t="s">
        <v>4511</v>
      </c>
      <c r="D39" s="6" t="s">
        <v>223</v>
      </c>
      <c r="E39" s="6" t="s">
        <v>37</v>
      </c>
      <c r="F39" s="53">
        <v>43875</v>
      </c>
      <c r="G39" s="6" t="s">
        <v>4528</v>
      </c>
      <c r="H39" s="53">
        <v>43878</v>
      </c>
      <c r="I39" s="60" t="s">
        <v>4557</v>
      </c>
      <c r="J39" s="220" t="s">
        <v>4567</v>
      </c>
      <c r="K39" s="32">
        <v>1</v>
      </c>
      <c r="L39" s="32"/>
      <c r="M39" s="146">
        <v>242000</v>
      </c>
      <c r="N39" s="146">
        <v>266200</v>
      </c>
      <c r="O39" s="132"/>
      <c r="P39" s="33"/>
      <c r="Q39" s="34"/>
      <c r="R39" s="8" t="s">
        <v>4543</v>
      </c>
      <c r="S39" s="39">
        <v>43879</v>
      </c>
      <c r="T39" s="108">
        <v>43936</v>
      </c>
      <c r="U39" s="14" t="s">
        <v>257</v>
      </c>
      <c r="V39" s="4" t="s">
        <v>4568</v>
      </c>
      <c r="W39" s="5" t="s">
        <v>4569</v>
      </c>
    </row>
    <row r="40" spans="2:23">
      <c r="B40" s="322">
        <v>39</v>
      </c>
      <c r="C40" s="6" t="s">
        <v>4511</v>
      </c>
      <c r="D40" s="6" t="s">
        <v>223</v>
      </c>
      <c r="E40" s="6" t="s">
        <v>37</v>
      </c>
      <c r="F40" s="53">
        <v>43875</v>
      </c>
      <c r="G40" s="6" t="s">
        <v>4528</v>
      </c>
      <c r="H40" s="53">
        <v>43878</v>
      </c>
      <c r="I40" s="60" t="s">
        <v>4557</v>
      </c>
      <c r="J40" s="220" t="s">
        <v>4570</v>
      </c>
      <c r="K40" s="32">
        <v>1</v>
      </c>
      <c r="L40" s="32"/>
      <c r="M40" s="146">
        <v>302760</v>
      </c>
      <c r="N40" s="146">
        <v>333036</v>
      </c>
      <c r="O40" s="132"/>
      <c r="P40" s="33"/>
      <c r="Q40" s="34"/>
      <c r="R40" s="8" t="s">
        <v>4571</v>
      </c>
      <c r="S40" s="39">
        <v>43887</v>
      </c>
      <c r="T40" s="108">
        <v>43887</v>
      </c>
      <c r="U40" s="6" t="s">
        <v>237</v>
      </c>
      <c r="V40" s="4" t="s">
        <v>4572</v>
      </c>
      <c r="W40" s="5" t="s">
        <v>4573</v>
      </c>
    </row>
    <row r="41" spans="2:23">
      <c r="B41" s="322">
        <v>40</v>
      </c>
      <c r="C41" s="6" t="s">
        <v>4418</v>
      </c>
      <c r="D41" s="6" t="s">
        <v>223</v>
      </c>
      <c r="E41" s="6" t="s">
        <v>37</v>
      </c>
      <c r="F41" s="53">
        <v>43879</v>
      </c>
      <c r="G41" s="6" t="s">
        <v>4419</v>
      </c>
      <c r="H41" s="53">
        <v>43885</v>
      </c>
      <c r="I41" s="60" t="s">
        <v>4574</v>
      </c>
      <c r="J41" s="220" t="s">
        <v>4575</v>
      </c>
      <c r="K41" s="32">
        <v>1</v>
      </c>
      <c r="L41" s="32"/>
      <c r="M41" s="146">
        <v>20000</v>
      </c>
      <c r="N41" s="146">
        <v>22000</v>
      </c>
      <c r="O41" s="132"/>
      <c r="P41" s="33"/>
      <c r="Q41" s="34"/>
      <c r="R41" s="8" t="s">
        <v>4554</v>
      </c>
      <c r="S41" s="39">
        <v>43887</v>
      </c>
      <c r="T41" s="108">
        <v>43903</v>
      </c>
      <c r="U41" s="14" t="s">
        <v>257</v>
      </c>
      <c r="V41" s="4" t="s">
        <v>4576</v>
      </c>
      <c r="W41" s="5" t="s">
        <v>4577</v>
      </c>
    </row>
    <row r="42" spans="2:23">
      <c r="B42" s="322">
        <v>41</v>
      </c>
      <c r="C42" s="6" t="s">
        <v>4578</v>
      </c>
      <c r="D42" s="6" t="s">
        <v>223</v>
      </c>
      <c r="E42" s="6" t="s">
        <v>37</v>
      </c>
      <c r="F42" s="53">
        <v>43886</v>
      </c>
      <c r="G42" s="6" t="s">
        <v>4419</v>
      </c>
      <c r="H42" s="53">
        <v>43886</v>
      </c>
      <c r="I42" s="60" t="s">
        <v>4579</v>
      </c>
      <c r="J42" s="220" t="s">
        <v>4580</v>
      </c>
      <c r="K42" s="32">
        <v>1</v>
      </c>
      <c r="L42" s="32"/>
      <c r="M42" s="146">
        <v>26718000</v>
      </c>
      <c r="N42" s="146">
        <v>29389800.000000004</v>
      </c>
      <c r="O42" s="132"/>
      <c r="P42" s="33"/>
      <c r="Q42" s="34"/>
      <c r="R42" s="8" t="s">
        <v>4581</v>
      </c>
      <c r="S42" s="39">
        <v>43899</v>
      </c>
      <c r="T42" s="108">
        <v>43936</v>
      </c>
      <c r="U42" s="14" t="s">
        <v>257</v>
      </c>
      <c r="V42" s="4" t="s">
        <v>4582</v>
      </c>
      <c r="W42" s="5" t="s">
        <v>4583</v>
      </c>
    </row>
    <row r="43" spans="2:23">
      <c r="B43" s="322">
        <v>42</v>
      </c>
      <c r="C43" s="6" t="s">
        <v>4578</v>
      </c>
      <c r="D43" s="6" t="s">
        <v>223</v>
      </c>
      <c r="E43" s="6" t="s">
        <v>37</v>
      </c>
      <c r="F43" s="53">
        <v>43886</v>
      </c>
      <c r="G43" s="6" t="s">
        <v>4419</v>
      </c>
      <c r="H43" s="53">
        <v>43886</v>
      </c>
      <c r="I43" s="60" t="s">
        <v>4579</v>
      </c>
      <c r="J43" s="220" t="s">
        <v>4584</v>
      </c>
      <c r="K43" s="32">
        <v>1</v>
      </c>
      <c r="L43" s="32"/>
      <c r="M43" s="146">
        <v>27400050</v>
      </c>
      <c r="N43" s="146">
        <v>30140055.000000004</v>
      </c>
      <c r="O43" s="132"/>
      <c r="P43" s="33"/>
      <c r="Q43" s="34"/>
      <c r="R43" s="8" t="s">
        <v>4422</v>
      </c>
      <c r="S43" s="39">
        <v>43916</v>
      </c>
      <c r="T43" s="108">
        <v>43966</v>
      </c>
      <c r="U43" s="14" t="s">
        <v>257</v>
      </c>
      <c r="V43" s="4" t="s">
        <v>4585</v>
      </c>
      <c r="W43" s="5" t="s">
        <v>4586</v>
      </c>
    </row>
    <row r="44" spans="2:23">
      <c r="B44" s="322">
        <v>43</v>
      </c>
      <c r="C44" s="6" t="s">
        <v>4578</v>
      </c>
      <c r="D44" s="6" t="s">
        <v>223</v>
      </c>
      <c r="E44" s="6" t="s">
        <v>37</v>
      </c>
      <c r="F44" s="53">
        <v>43886</v>
      </c>
      <c r="G44" s="6" t="s">
        <v>4419</v>
      </c>
      <c r="H44" s="53">
        <v>43886</v>
      </c>
      <c r="I44" s="60" t="s">
        <v>4579</v>
      </c>
      <c r="J44" s="220" t="s">
        <v>4587</v>
      </c>
      <c r="K44" s="32">
        <v>120</v>
      </c>
      <c r="L44" s="32">
        <v>1330</v>
      </c>
      <c r="M44" s="146">
        <v>159600</v>
      </c>
      <c r="N44" s="146">
        <v>175560</v>
      </c>
      <c r="O44" s="132"/>
      <c r="P44" s="33"/>
      <c r="Q44" s="34"/>
      <c r="R44" s="8" t="s">
        <v>4571</v>
      </c>
      <c r="S44" s="39">
        <v>43889</v>
      </c>
      <c r="T44" s="108">
        <v>43888</v>
      </c>
      <c r="U44" s="6" t="s">
        <v>237</v>
      </c>
      <c r="V44" s="4" t="s">
        <v>4572</v>
      </c>
      <c r="W44" s="5" t="s">
        <v>4588</v>
      </c>
    </row>
    <row r="45" spans="2:23">
      <c r="B45" s="322">
        <v>44</v>
      </c>
      <c r="C45" s="6" t="s">
        <v>4578</v>
      </c>
      <c r="D45" s="6" t="s">
        <v>223</v>
      </c>
      <c r="E45" s="6" t="s">
        <v>37</v>
      </c>
      <c r="F45" s="53">
        <v>43886</v>
      </c>
      <c r="G45" s="6" t="s">
        <v>4419</v>
      </c>
      <c r="H45" s="53">
        <v>43886</v>
      </c>
      <c r="I45" s="60" t="s">
        <v>4579</v>
      </c>
      <c r="J45" s="220" t="s">
        <v>4589</v>
      </c>
      <c r="K45" s="32">
        <v>1</v>
      </c>
      <c r="L45" s="32"/>
      <c r="M45" s="146">
        <v>4074200</v>
      </c>
      <c r="N45" s="146">
        <v>4481620</v>
      </c>
      <c r="O45" s="132"/>
      <c r="P45" s="33"/>
      <c r="Q45" s="34"/>
      <c r="R45" s="8" t="s">
        <v>4433</v>
      </c>
      <c r="S45" s="39">
        <v>43910</v>
      </c>
      <c r="T45" s="108">
        <v>43951</v>
      </c>
      <c r="U45" s="14" t="s">
        <v>257</v>
      </c>
      <c r="V45" s="4" t="s">
        <v>4590</v>
      </c>
      <c r="W45" s="5" t="s">
        <v>4591</v>
      </c>
    </row>
    <row r="46" spans="2:23">
      <c r="B46" s="322">
        <v>45</v>
      </c>
      <c r="C46" s="6" t="s">
        <v>4592</v>
      </c>
      <c r="D46" s="6" t="s">
        <v>223</v>
      </c>
      <c r="E46" s="6" t="s">
        <v>37</v>
      </c>
      <c r="F46" s="53">
        <v>43887</v>
      </c>
      <c r="G46" s="6" t="s">
        <v>4528</v>
      </c>
      <c r="H46" s="53">
        <v>43887</v>
      </c>
      <c r="I46" s="60" t="s">
        <v>4593</v>
      </c>
      <c r="J46" s="220" t="s">
        <v>4594</v>
      </c>
      <c r="K46" s="32">
        <v>2</v>
      </c>
      <c r="L46" s="32"/>
      <c r="M46" s="146">
        <v>22120</v>
      </c>
      <c r="N46" s="146">
        <v>24332.000000000004</v>
      </c>
      <c r="O46" s="132"/>
      <c r="P46" s="33"/>
      <c r="Q46" s="34"/>
      <c r="R46" s="8" t="s">
        <v>4571</v>
      </c>
      <c r="S46" s="39">
        <v>43892</v>
      </c>
      <c r="T46" s="108">
        <v>43887</v>
      </c>
      <c r="U46" s="6" t="s">
        <v>237</v>
      </c>
      <c r="V46" s="4" t="s">
        <v>4572</v>
      </c>
      <c r="W46" s="5" t="s">
        <v>4595</v>
      </c>
    </row>
    <row r="47" spans="2:23">
      <c r="B47" s="322">
        <v>46</v>
      </c>
      <c r="C47" s="6" t="s">
        <v>4596</v>
      </c>
      <c r="D47" s="6" t="s">
        <v>223</v>
      </c>
      <c r="E47" s="6" t="s">
        <v>37</v>
      </c>
      <c r="F47" s="53">
        <v>43888</v>
      </c>
      <c r="G47" s="6" t="s">
        <v>4419</v>
      </c>
      <c r="H47" s="53">
        <v>43889</v>
      </c>
      <c r="I47" s="60" t="s">
        <v>4597</v>
      </c>
      <c r="J47" s="220" t="s">
        <v>4598</v>
      </c>
      <c r="K47" s="32">
        <v>1</v>
      </c>
      <c r="L47" s="32"/>
      <c r="M47" s="146">
        <v>8369000</v>
      </c>
      <c r="N47" s="146">
        <v>9205900</v>
      </c>
      <c r="O47" s="132"/>
      <c r="P47" s="33"/>
      <c r="Q47" s="34"/>
      <c r="R47" s="8" t="s">
        <v>4581</v>
      </c>
      <c r="S47" s="39">
        <v>43899</v>
      </c>
      <c r="T47" s="108">
        <v>43936</v>
      </c>
      <c r="U47" s="14" t="s">
        <v>257</v>
      </c>
      <c r="V47" s="4" t="s">
        <v>4599</v>
      </c>
      <c r="W47" s="5" t="s">
        <v>4600</v>
      </c>
    </row>
    <row r="48" spans="2:23">
      <c r="B48" s="322">
        <v>47</v>
      </c>
      <c r="C48" s="6" t="s">
        <v>4596</v>
      </c>
      <c r="D48" s="6" t="s">
        <v>223</v>
      </c>
      <c r="E48" s="6" t="s">
        <v>37</v>
      </c>
      <c r="F48" s="53">
        <v>43888</v>
      </c>
      <c r="G48" s="6" t="s">
        <v>4419</v>
      </c>
      <c r="H48" s="53">
        <v>43889</v>
      </c>
      <c r="I48" s="60" t="s">
        <v>4597</v>
      </c>
      <c r="J48" s="220" t="s">
        <v>4601</v>
      </c>
      <c r="K48" s="32"/>
      <c r="L48" s="32"/>
      <c r="M48" s="146">
        <v>2110500</v>
      </c>
      <c r="N48" s="146">
        <v>2321550</v>
      </c>
      <c r="O48" s="132"/>
      <c r="P48" s="33"/>
      <c r="Q48" s="34"/>
      <c r="R48" s="8" t="s">
        <v>4464</v>
      </c>
      <c r="S48" s="39">
        <v>43899</v>
      </c>
      <c r="T48" s="108">
        <v>43951</v>
      </c>
      <c r="U48" s="14" t="s">
        <v>257</v>
      </c>
      <c r="V48" s="4" t="s">
        <v>4602</v>
      </c>
      <c r="W48" s="5" t="s">
        <v>4603</v>
      </c>
    </row>
    <row r="49" spans="2:23">
      <c r="B49" s="322">
        <v>48</v>
      </c>
      <c r="C49" s="6" t="s">
        <v>4596</v>
      </c>
      <c r="D49" s="6" t="s">
        <v>223</v>
      </c>
      <c r="E49" s="6" t="s">
        <v>37</v>
      </c>
      <c r="F49" s="53">
        <v>43888</v>
      </c>
      <c r="G49" s="6" t="s">
        <v>4419</v>
      </c>
      <c r="H49" s="53">
        <v>43889</v>
      </c>
      <c r="I49" s="60" t="s">
        <v>4597</v>
      </c>
      <c r="J49" s="220" t="s">
        <v>4604</v>
      </c>
      <c r="K49" s="32"/>
      <c r="L49" s="32"/>
      <c r="M49" s="146">
        <v>9190000</v>
      </c>
      <c r="N49" s="146">
        <v>10109000</v>
      </c>
      <c r="O49" s="132"/>
      <c r="P49" s="33"/>
      <c r="Q49" s="34"/>
      <c r="R49" s="8" t="s">
        <v>4422</v>
      </c>
      <c r="S49" s="39">
        <v>43927</v>
      </c>
      <c r="T49" s="108">
        <v>43966</v>
      </c>
      <c r="U49" s="14" t="s">
        <v>257</v>
      </c>
      <c r="V49" s="4" t="s">
        <v>4605</v>
      </c>
      <c r="W49" s="5" t="s">
        <v>4606</v>
      </c>
    </row>
    <row r="50" spans="2:23">
      <c r="B50" s="322">
        <v>49</v>
      </c>
      <c r="C50" s="6" t="s">
        <v>4596</v>
      </c>
      <c r="D50" s="6" t="s">
        <v>223</v>
      </c>
      <c r="E50" s="6" t="s">
        <v>37</v>
      </c>
      <c r="F50" s="53">
        <v>43888</v>
      </c>
      <c r="G50" s="6" t="s">
        <v>4419</v>
      </c>
      <c r="H50" s="53">
        <v>43889</v>
      </c>
      <c r="I50" s="60" t="s">
        <v>4597</v>
      </c>
      <c r="J50" s="220" t="s">
        <v>4587</v>
      </c>
      <c r="K50" s="32">
        <v>40</v>
      </c>
      <c r="L50" s="32">
        <v>1330</v>
      </c>
      <c r="M50" s="146">
        <v>53200</v>
      </c>
      <c r="N50" s="146">
        <v>58520.000000000007</v>
      </c>
      <c r="O50" s="132"/>
      <c r="P50" s="33"/>
      <c r="Q50" s="34"/>
      <c r="R50" s="8" t="s">
        <v>4571</v>
      </c>
      <c r="S50" s="39">
        <v>43893</v>
      </c>
      <c r="T50" s="108">
        <v>43892</v>
      </c>
      <c r="U50" s="6" t="s">
        <v>237</v>
      </c>
      <c r="V50" s="4" t="s">
        <v>4607</v>
      </c>
      <c r="W50" s="5" t="s">
        <v>4608</v>
      </c>
    </row>
    <row r="51" spans="2:23">
      <c r="B51" s="322">
        <v>50</v>
      </c>
      <c r="C51" s="6" t="s">
        <v>4596</v>
      </c>
      <c r="D51" s="6" t="s">
        <v>223</v>
      </c>
      <c r="E51" s="6" t="s">
        <v>37</v>
      </c>
      <c r="F51" s="53">
        <v>43888</v>
      </c>
      <c r="G51" s="6" t="s">
        <v>4419</v>
      </c>
      <c r="H51" s="53">
        <v>43889</v>
      </c>
      <c r="I51" s="60" t="s">
        <v>4597</v>
      </c>
      <c r="J51" s="220" t="s">
        <v>4589</v>
      </c>
      <c r="K51" s="32"/>
      <c r="L51" s="32"/>
      <c r="M51" s="146">
        <v>229040</v>
      </c>
      <c r="N51" s="146">
        <v>251944.00000000003</v>
      </c>
      <c r="O51" s="132"/>
      <c r="P51" s="33"/>
      <c r="Q51" s="34"/>
      <c r="R51" s="8" t="s">
        <v>4433</v>
      </c>
      <c r="S51" s="39">
        <v>43899</v>
      </c>
      <c r="T51" s="108">
        <v>43951</v>
      </c>
      <c r="U51" s="14" t="s">
        <v>257</v>
      </c>
      <c r="V51" s="4" t="s">
        <v>4609</v>
      </c>
      <c r="W51" s="5" t="s">
        <v>4610</v>
      </c>
    </row>
    <row r="52" spans="2:23">
      <c r="B52" s="322">
        <v>51</v>
      </c>
      <c r="C52" s="6" t="s">
        <v>4511</v>
      </c>
      <c r="D52" s="6" t="s">
        <v>223</v>
      </c>
      <c r="E52" s="6" t="s">
        <v>37</v>
      </c>
      <c r="F52" s="53">
        <v>43888</v>
      </c>
      <c r="G52" s="6" t="s">
        <v>4419</v>
      </c>
      <c r="H52" s="53">
        <v>43889</v>
      </c>
      <c r="I52" s="60" t="s">
        <v>4611</v>
      </c>
      <c r="J52" s="220" t="s">
        <v>4612</v>
      </c>
      <c r="K52" s="32">
        <v>14</v>
      </c>
      <c r="L52" s="32"/>
      <c r="M52" s="146">
        <v>210000</v>
      </c>
      <c r="N52" s="146">
        <v>210000</v>
      </c>
      <c r="O52" s="132"/>
      <c r="P52" s="33"/>
      <c r="Q52" s="34"/>
      <c r="R52" s="8" t="s">
        <v>4613</v>
      </c>
      <c r="S52" s="39">
        <v>43893</v>
      </c>
      <c r="T52" s="108">
        <v>43892</v>
      </c>
      <c r="U52" s="6" t="s">
        <v>237</v>
      </c>
      <c r="V52" s="4" t="s">
        <v>4607</v>
      </c>
      <c r="W52" s="5" t="s">
        <v>4614</v>
      </c>
    </row>
    <row r="53" spans="2:23">
      <c r="B53" s="322">
        <v>52</v>
      </c>
      <c r="C53" s="6" t="s">
        <v>4615</v>
      </c>
      <c r="D53" s="6" t="s">
        <v>223</v>
      </c>
      <c r="E53" s="6" t="s">
        <v>37</v>
      </c>
      <c r="F53" s="53">
        <v>43894</v>
      </c>
      <c r="G53" s="6" t="s">
        <v>4516</v>
      </c>
      <c r="H53" s="53">
        <v>43894</v>
      </c>
      <c r="I53" s="60" t="s">
        <v>4616</v>
      </c>
      <c r="J53" s="220" t="s">
        <v>4617</v>
      </c>
      <c r="K53" s="32"/>
      <c r="L53" s="32"/>
      <c r="M53" s="146">
        <v>460000</v>
      </c>
      <c r="N53" s="146">
        <v>506000.00000000006</v>
      </c>
      <c r="O53" s="132"/>
      <c r="P53" s="33"/>
      <c r="Q53" s="34"/>
      <c r="R53" s="8" t="s">
        <v>4468</v>
      </c>
      <c r="S53" s="39">
        <v>43895</v>
      </c>
      <c r="T53" s="108">
        <v>43951</v>
      </c>
      <c r="U53" s="14" t="s">
        <v>257</v>
      </c>
      <c r="V53" s="4" t="s">
        <v>4618</v>
      </c>
      <c r="W53" s="5" t="s">
        <v>4619</v>
      </c>
    </row>
    <row r="54" spans="2:23">
      <c r="B54" s="322">
        <v>53</v>
      </c>
      <c r="C54" s="6" t="s">
        <v>4620</v>
      </c>
      <c r="D54" s="6" t="s">
        <v>223</v>
      </c>
      <c r="E54" s="6" t="s">
        <v>37</v>
      </c>
      <c r="F54" s="53">
        <v>43899</v>
      </c>
      <c r="G54" s="6" t="s">
        <v>4419</v>
      </c>
      <c r="H54" s="53">
        <v>43900</v>
      </c>
      <c r="I54" s="60" t="s">
        <v>4621</v>
      </c>
      <c r="J54" s="220" t="s">
        <v>4622</v>
      </c>
      <c r="K54" s="32">
        <v>100</v>
      </c>
      <c r="L54" s="32">
        <v>70</v>
      </c>
      <c r="M54" s="146">
        <v>7000</v>
      </c>
      <c r="N54" s="146">
        <v>7700.0000000000009</v>
      </c>
      <c r="O54" s="132"/>
      <c r="P54" s="33"/>
      <c r="Q54" s="34"/>
      <c r="R54" s="8" t="s">
        <v>4571</v>
      </c>
      <c r="S54" s="39">
        <v>43906</v>
      </c>
      <c r="T54" s="108">
        <v>43900</v>
      </c>
      <c r="U54" s="6" t="s">
        <v>237</v>
      </c>
      <c r="V54" s="4" t="s">
        <v>4607</v>
      </c>
      <c r="W54" s="5" t="s">
        <v>4623</v>
      </c>
    </row>
    <row r="55" spans="2:23">
      <c r="B55" s="322">
        <v>54</v>
      </c>
      <c r="C55" s="6" t="s">
        <v>4596</v>
      </c>
      <c r="D55" s="6" t="s">
        <v>223</v>
      </c>
      <c r="E55" s="6" t="s">
        <v>37</v>
      </c>
      <c r="F55" s="53">
        <v>43895</v>
      </c>
      <c r="G55" s="6" t="s">
        <v>4419</v>
      </c>
      <c r="H55" s="53">
        <v>43900</v>
      </c>
      <c r="I55" s="60" t="s">
        <v>4624</v>
      </c>
      <c r="J55" s="220" t="s">
        <v>4625</v>
      </c>
      <c r="K55" s="32"/>
      <c r="L55" s="32"/>
      <c r="M55" s="146">
        <v>70200</v>
      </c>
      <c r="N55" s="146">
        <v>77220</v>
      </c>
      <c r="O55" s="132"/>
      <c r="P55" s="33"/>
      <c r="Q55" s="34"/>
      <c r="R55" s="8" t="s">
        <v>4433</v>
      </c>
      <c r="S55" s="39">
        <v>43900</v>
      </c>
      <c r="T55" s="108">
        <v>43951</v>
      </c>
      <c r="U55" s="14" t="s">
        <v>257</v>
      </c>
      <c r="V55" s="4" t="s">
        <v>4609</v>
      </c>
      <c r="W55" s="5" t="s">
        <v>4626</v>
      </c>
    </row>
    <row r="56" spans="2:23">
      <c r="B56" s="322">
        <v>55</v>
      </c>
      <c r="C56" s="6" t="s">
        <v>4596</v>
      </c>
      <c r="D56" s="6" t="s">
        <v>223</v>
      </c>
      <c r="E56" s="6" t="s">
        <v>37</v>
      </c>
      <c r="F56" s="53">
        <v>43895</v>
      </c>
      <c r="G56" s="6" t="s">
        <v>4419</v>
      </c>
      <c r="H56" s="53">
        <v>43900</v>
      </c>
      <c r="I56" s="60" t="s">
        <v>4624</v>
      </c>
      <c r="J56" s="220" t="s">
        <v>4587</v>
      </c>
      <c r="K56" s="32">
        <v>12</v>
      </c>
      <c r="L56" s="32"/>
      <c r="M56" s="146">
        <v>47880</v>
      </c>
      <c r="N56" s="146">
        <v>52668.000000000007</v>
      </c>
      <c r="O56" s="132"/>
      <c r="P56" s="33"/>
      <c r="Q56" s="34"/>
      <c r="R56" s="8" t="s">
        <v>4571</v>
      </c>
      <c r="S56" s="39">
        <v>43901</v>
      </c>
      <c r="T56" s="108">
        <v>43900</v>
      </c>
      <c r="U56" s="6" t="s">
        <v>237</v>
      </c>
      <c r="V56" s="4" t="s">
        <v>4607</v>
      </c>
      <c r="W56" s="5" t="s">
        <v>4627</v>
      </c>
    </row>
    <row r="57" spans="2:23">
      <c r="B57" s="322">
        <v>56</v>
      </c>
      <c r="C57" s="6" t="s">
        <v>4620</v>
      </c>
      <c r="D57" s="6" t="s">
        <v>223</v>
      </c>
      <c r="E57" s="6" t="s">
        <v>37</v>
      </c>
      <c r="F57" s="53">
        <v>43895</v>
      </c>
      <c r="G57" s="6" t="s">
        <v>4419</v>
      </c>
      <c r="H57" s="53">
        <v>43900</v>
      </c>
      <c r="I57" s="60" t="s">
        <v>4628</v>
      </c>
      <c r="J57" s="220"/>
      <c r="K57" s="32">
        <v>24</v>
      </c>
      <c r="L57" s="32"/>
      <c r="M57" s="146"/>
      <c r="N57" s="146"/>
      <c r="O57" s="132"/>
      <c r="P57" s="33"/>
      <c r="Q57" s="34"/>
      <c r="R57" s="8" t="s">
        <v>4571</v>
      </c>
      <c r="S57" s="39">
        <v>43901</v>
      </c>
      <c r="T57" s="108">
        <v>43900</v>
      </c>
      <c r="U57" s="6" t="s">
        <v>237</v>
      </c>
      <c r="V57" s="4" t="s">
        <v>4607</v>
      </c>
      <c r="W57" s="5" t="s">
        <v>4627</v>
      </c>
    </row>
    <row r="58" spans="2:23">
      <c r="B58" s="322">
        <v>57</v>
      </c>
      <c r="C58" s="6" t="s">
        <v>4620</v>
      </c>
      <c r="D58" s="6" t="s">
        <v>223</v>
      </c>
      <c r="E58" s="6" t="s">
        <v>37</v>
      </c>
      <c r="F58" s="53">
        <v>43895</v>
      </c>
      <c r="G58" s="6" t="s">
        <v>4419</v>
      </c>
      <c r="H58" s="53">
        <v>43900</v>
      </c>
      <c r="I58" s="60" t="s">
        <v>4628</v>
      </c>
      <c r="J58" s="220"/>
      <c r="K58" s="32">
        <v>1</v>
      </c>
      <c r="L58" s="32"/>
      <c r="M58" s="146">
        <v>1212000</v>
      </c>
      <c r="N58" s="146">
        <v>1333200</v>
      </c>
      <c r="O58" s="132"/>
      <c r="P58" s="33"/>
      <c r="Q58" s="34"/>
      <c r="R58" s="8" t="s">
        <v>4581</v>
      </c>
      <c r="S58" s="39">
        <v>43902</v>
      </c>
      <c r="T58" s="108">
        <v>43936</v>
      </c>
      <c r="U58" s="14" t="s">
        <v>257</v>
      </c>
      <c r="V58" s="4" t="s">
        <v>4629</v>
      </c>
      <c r="W58" s="5" t="s">
        <v>4630</v>
      </c>
    </row>
    <row r="59" spans="2:23">
      <c r="B59" s="322">
        <v>58</v>
      </c>
      <c r="C59" s="6" t="s">
        <v>4620</v>
      </c>
      <c r="D59" s="6" t="s">
        <v>223</v>
      </c>
      <c r="E59" s="6" t="s">
        <v>37</v>
      </c>
      <c r="F59" s="53">
        <v>43895</v>
      </c>
      <c r="G59" s="6" t="s">
        <v>4419</v>
      </c>
      <c r="H59" s="53">
        <v>43900</v>
      </c>
      <c r="I59" s="60" t="s">
        <v>4628</v>
      </c>
      <c r="J59" s="220"/>
      <c r="K59" s="32"/>
      <c r="L59" s="32"/>
      <c r="M59" s="146">
        <v>125520</v>
      </c>
      <c r="N59" s="146">
        <v>138072</v>
      </c>
      <c r="O59" s="132"/>
      <c r="P59" s="33"/>
      <c r="Q59" s="34"/>
      <c r="R59" s="8" t="s">
        <v>4433</v>
      </c>
      <c r="S59" s="39">
        <v>43900</v>
      </c>
      <c r="T59" s="108">
        <v>43951</v>
      </c>
      <c r="U59" s="14" t="s">
        <v>257</v>
      </c>
      <c r="V59" s="4" t="s">
        <v>4631</v>
      </c>
      <c r="W59" s="5" t="s">
        <v>4632</v>
      </c>
    </row>
    <row r="60" spans="2:23">
      <c r="B60" s="322">
        <v>59</v>
      </c>
      <c r="C60" s="6" t="s">
        <v>4633</v>
      </c>
      <c r="D60" s="6" t="s">
        <v>223</v>
      </c>
      <c r="E60" s="6" t="s">
        <v>37</v>
      </c>
      <c r="F60" s="53">
        <v>43900</v>
      </c>
      <c r="G60" s="6" t="s">
        <v>4516</v>
      </c>
      <c r="H60" s="53">
        <v>43900</v>
      </c>
      <c r="I60" s="60" t="s">
        <v>4634</v>
      </c>
      <c r="J60" s="220" t="s">
        <v>4635</v>
      </c>
      <c r="K60" s="32"/>
      <c r="L60" s="32"/>
      <c r="M60" s="146">
        <v>530000</v>
      </c>
      <c r="N60" s="146">
        <v>583000</v>
      </c>
      <c r="O60" s="132"/>
      <c r="P60" s="33"/>
      <c r="Q60" s="34"/>
      <c r="R60" s="8" t="s">
        <v>4468</v>
      </c>
      <c r="S60" s="39">
        <v>43902</v>
      </c>
      <c r="T60" s="108">
        <v>43951</v>
      </c>
      <c r="U60" s="14" t="s">
        <v>257</v>
      </c>
      <c r="V60" s="4" t="s">
        <v>4618</v>
      </c>
      <c r="W60" s="5" t="s">
        <v>4636</v>
      </c>
    </row>
    <row r="61" spans="2:23">
      <c r="B61" s="322">
        <v>60</v>
      </c>
      <c r="C61" s="6" t="s">
        <v>6077</v>
      </c>
      <c r="D61" s="6" t="s">
        <v>223</v>
      </c>
      <c r="E61" s="6" t="s">
        <v>37</v>
      </c>
      <c r="F61" s="53">
        <v>43906</v>
      </c>
      <c r="G61" s="6" t="s">
        <v>4419</v>
      </c>
      <c r="H61" s="53">
        <v>43906</v>
      </c>
      <c r="I61" s="60" t="s">
        <v>4637</v>
      </c>
      <c r="J61" s="220" t="s">
        <v>4638</v>
      </c>
      <c r="K61" s="32"/>
      <c r="L61" s="32"/>
      <c r="M61" s="146">
        <v>998000</v>
      </c>
      <c r="N61" s="146">
        <v>1097800</v>
      </c>
      <c r="O61" s="132"/>
      <c r="P61" s="33"/>
      <c r="Q61" s="34"/>
      <c r="R61" s="8" t="s">
        <v>4581</v>
      </c>
      <c r="S61" s="39">
        <v>43913</v>
      </c>
      <c r="T61" s="108">
        <v>43951</v>
      </c>
      <c r="U61" s="14" t="s">
        <v>257</v>
      </c>
      <c r="V61" s="4" t="s">
        <v>4639</v>
      </c>
      <c r="W61" s="5" t="s">
        <v>4640</v>
      </c>
    </row>
    <row r="62" spans="2:23">
      <c r="B62" s="322">
        <v>61</v>
      </c>
      <c r="C62" s="6" t="s">
        <v>4641</v>
      </c>
      <c r="D62" s="6" t="s">
        <v>223</v>
      </c>
      <c r="E62" s="6" t="s">
        <v>37</v>
      </c>
      <c r="F62" s="53">
        <v>43906</v>
      </c>
      <c r="G62" s="6" t="s">
        <v>4516</v>
      </c>
      <c r="H62" s="53">
        <v>43907</v>
      </c>
      <c r="I62" s="60" t="s">
        <v>4642</v>
      </c>
      <c r="J62" s="220" t="s">
        <v>4643</v>
      </c>
      <c r="K62" s="32"/>
      <c r="L62" s="32"/>
      <c r="M62" s="146">
        <v>429000</v>
      </c>
      <c r="N62" s="146">
        <v>471900.00000000006</v>
      </c>
      <c r="O62" s="132"/>
      <c r="P62" s="33"/>
      <c r="Q62" s="34"/>
      <c r="R62" s="8" t="s">
        <v>4464</v>
      </c>
      <c r="S62" s="39">
        <v>43909</v>
      </c>
      <c r="T62" s="108">
        <v>43951</v>
      </c>
      <c r="U62" s="14" t="s">
        <v>257</v>
      </c>
      <c r="V62" s="4" t="s">
        <v>4644</v>
      </c>
      <c r="W62" s="5" t="s">
        <v>4645</v>
      </c>
    </row>
    <row r="63" spans="2:23">
      <c r="B63" s="322">
        <v>62</v>
      </c>
      <c r="C63" s="6" t="s">
        <v>4646</v>
      </c>
      <c r="D63" s="6" t="s">
        <v>223</v>
      </c>
      <c r="E63" s="6" t="s">
        <v>37</v>
      </c>
      <c r="F63" s="53">
        <v>43913</v>
      </c>
      <c r="G63" s="6" t="s">
        <v>4419</v>
      </c>
      <c r="H63" s="53">
        <v>43914</v>
      </c>
      <c r="I63" s="60" t="s">
        <v>4647</v>
      </c>
      <c r="J63" s="220" t="s">
        <v>4648</v>
      </c>
      <c r="K63" s="32"/>
      <c r="L63" s="32"/>
      <c r="M63" s="146">
        <v>858000</v>
      </c>
      <c r="N63" s="146">
        <v>943800.00000000012</v>
      </c>
      <c r="O63" s="132"/>
      <c r="P63" s="33"/>
      <c r="Q63" s="34"/>
      <c r="R63" s="8" t="s">
        <v>4464</v>
      </c>
      <c r="S63" s="39">
        <v>43922</v>
      </c>
      <c r="T63" s="108">
        <v>43966</v>
      </c>
      <c r="U63" s="14" t="s">
        <v>257</v>
      </c>
      <c r="V63" s="4" t="s">
        <v>4649</v>
      </c>
      <c r="W63" s="5" t="s">
        <v>4650</v>
      </c>
    </row>
    <row r="64" spans="2:23">
      <c r="B64" s="322">
        <v>63</v>
      </c>
      <c r="C64" s="6" t="s">
        <v>6077</v>
      </c>
      <c r="D64" s="6" t="s">
        <v>223</v>
      </c>
      <c r="E64" s="6" t="s">
        <v>37</v>
      </c>
      <c r="F64" s="53">
        <v>43914</v>
      </c>
      <c r="G64" s="6" t="s">
        <v>4419</v>
      </c>
      <c r="H64" s="53">
        <v>43914</v>
      </c>
      <c r="I64" s="60" t="s">
        <v>4651</v>
      </c>
      <c r="J64" s="220" t="s">
        <v>4652</v>
      </c>
      <c r="K64" s="32">
        <v>44</v>
      </c>
      <c r="L64" s="32">
        <v>310</v>
      </c>
      <c r="M64" s="146">
        <v>13640</v>
      </c>
      <c r="N64" s="146">
        <v>15004.000000000002</v>
      </c>
      <c r="O64" s="132"/>
      <c r="P64" s="33"/>
      <c r="Q64" s="34"/>
      <c r="R64" s="8" t="s">
        <v>4433</v>
      </c>
      <c r="S64" s="39">
        <v>43915</v>
      </c>
      <c r="T64" s="108">
        <v>43951</v>
      </c>
      <c r="U64" s="14" t="s">
        <v>257</v>
      </c>
      <c r="V64" s="4" t="s">
        <v>4653</v>
      </c>
      <c r="W64" s="5" t="s">
        <v>4654</v>
      </c>
    </row>
    <row r="65" spans="2:23">
      <c r="B65" s="322">
        <v>64</v>
      </c>
      <c r="C65" s="6" t="s">
        <v>4418</v>
      </c>
      <c r="D65" s="6" t="s">
        <v>223</v>
      </c>
      <c r="E65" s="6" t="s">
        <v>37</v>
      </c>
      <c r="F65" s="53">
        <v>43914</v>
      </c>
      <c r="G65" s="6" t="s">
        <v>4419</v>
      </c>
      <c r="H65" s="53">
        <v>43915</v>
      </c>
      <c r="I65" s="60" t="s">
        <v>4655</v>
      </c>
      <c r="J65" s="220" t="s">
        <v>4656</v>
      </c>
      <c r="K65" s="32"/>
      <c r="L65" s="32"/>
      <c r="M65" s="146">
        <v>66300</v>
      </c>
      <c r="N65" s="146">
        <v>72930</v>
      </c>
      <c r="O65" s="132"/>
      <c r="P65" s="33"/>
      <c r="Q65" s="34"/>
      <c r="R65" s="8" t="s">
        <v>4472</v>
      </c>
      <c r="S65" s="39">
        <v>43916</v>
      </c>
      <c r="T65" s="108">
        <v>43951</v>
      </c>
      <c r="U65" s="14" t="s">
        <v>257</v>
      </c>
      <c r="V65" s="4" t="s">
        <v>4657</v>
      </c>
      <c r="W65" s="5" t="s">
        <v>4658</v>
      </c>
    </row>
    <row r="66" spans="2:23">
      <c r="B66" s="322">
        <v>65</v>
      </c>
      <c r="C66" s="6" t="s">
        <v>4641</v>
      </c>
      <c r="D66" s="6" t="s">
        <v>223</v>
      </c>
      <c r="E66" s="6" t="s">
        <v>37</v>
      </c>
      <c r="F66" s="53">
        <v>43914</v>
      </c>
      <c r="G66" s="6" t="s">
        <v>4516</v>
      </c>
      <c r="H66" s="53">
        <v>43915</v>
      </c>
      <c r="I66" s="60" t="s">
        <v>4659</v>
      </c>
      <c r="J66" s="220" t="s">
        <v>4660</v>
      </c>
      <c r="K66" s="32"/>
      <c r="L66" s="32"/>
      <c r="M66" s="146">
        <v>1039000</v>
      </c>
      <c r="N66" s="146">
        <v>1142900</v>
      </c>
      <c r="O66" s="132"/>
      <c r="P66" s="33"/>
      <c r="Q66" s="34"/>
      <c r="R66" s="8" t="s">
        <v>4468</v>
      </c>
      <c r="S66" s="39">
        <v>43920</v>
      </c>
      <c r="T66" s="108">
        <v>43966</v>
      </c>
      <c r="U66" s="14" t="s">
        <v>257</v>
      </c>
      <c r="V66" s="4" t="s">
        <v>4661</v>
      </c>
      <c r="W66" s="5" t="s">
        <v>4662</v>
      </c>
    </row>
    <row r="67" spans="2:23">
      <c r="B67" s="322">
        <v>66</v>
      </c>
      <c r="C67" s="6" t="s">
        <v>4641</v>
      </c>
      <c r="D67" s="6" t="s">
        <v>223</v>
      </c>
      <c r="E67" s="6" t="s">
        <v>37</v>
      </c>
      <c r="F67" s="53">
        <v>43916</v>
      </c>
      <c r="G67" s="6" t="s">
        <v>4516</v>
      </c>
      <c r="H67" s="53">
        <v>43916</v>
      </c>
      <c r="I67" s="60" t="s">
        <v>4663</v>
      </c>
      <c r="J67" s="220" t="s">
        <v>4664</v>
      </c>
      <c r="K67" s="32"/>
      <c r="L67" s="32"/>
      <c r="M67" s="146">
        <v>156000</v>
      </c>
      <c r="N67" s="146">
        <v>171600</v>
      </c>
      <c r="O67" s="132"/>
      <c r="P67" s="33"/>
      <c r="Q67" s="34"/>
      <c r="R67" s="8" t="s">
        <v>4464</v>
      </c>
      <c r="S67" s="39">
        <v>43922</v>
      </c>
      <c r="T67" s="108">
        <v>43966</v>
      </c>
      <c r="U67" s="14" t="s">
        <v>257</v>
      </c>
      <c r="V67" s="4" t="s">
        <v>4665</v>
      </c>
      <c r="W67" s="5" t="s">
        <v>4666</v>
      </c>
    </row>
    <row r="68" spans="2:23">
      <c r="B68" s="322">
        <v>67</v>
      </c>
      <c r="C68" s="6" t="s">
        <v>4418</v>
      </c>
      <c r="D68" s="6" t="s">
        <v>223</v>
      </c>
      <c r="E68" s="6" t="s">
        <v>37</v>
      </c>
      <c r="F68" s="53">
        <v>43924</v>
      </c>
      <c r="G68" s="6" t="s">
        <v>4419</v>
      </c>
      <c r="H68" s="53">
        <v>43927</v>
      </c>
      <c r="I68" s="60" t="s">
        <v>4667</v>
      </c>
      <c r="J68" s="220" t="s">
        <v>4668</v>
      </c>
      <c r="K68" s="32"/>
      <c r="L68" s="32"/>
      <c r="M68" s="146">
        <v>143500</v>
      </c>
      <c r="N68" s="146">
        <v>157850</v>
      </c>
      <c r="O68" s="132"/>
      <c r="P68" s="33"/>
      <c r="Q68" s="34"/>
      <c r="R68" s="8" t="s">
        <v>4464</v>
      </c>
      <c r="S68" s="39">
        <v>43927</v>
      </c>
      <c r="T68" s="108">
        <v>43966</v>
      </c>
      <c r="U68" s="14" t="s">
        <v>257</v>
      </c>
      <c r="V68" s="4" t="s">
        <v>4669</v>
      </c>
      <c r="W68" s="5" t="s">
        <v>4670</v>
      </c>
    </row>
    <row r="69" spans="2:23">
      <c r="B69" s="322">
        <v>68</v>
      </c>
      <c r="C69" s="6" t="s">
        <v>4418</v>
      </c>
      <c r="D69" s="6" t="s">
        <v>223</v>
      </c>
      <c r="E69" s="6" t="s">
        <v>37</v>
      </c>
      <c r="F69" s="53">
        <v>43924</v>
      </c>
      <c r="G69" s="6" t="s">
        <v>4419</v>
      </c>
      <c r="H69" s="53">
        <v>43927</v>
      </c>
      <c r="I69" s="60" t="s">
        <v>4667</v>
      </c>
      <c r="J69" s="220" t="s">
        <v>4671</v>
      </c>
      <c r="K69" s="32"/>
      <c r="L69" s="32"/>
      <c r="M69" s="146">
        <v>7900</v>
      </c>
      <c r="N69" s="146">
        <v>8690</v>
      </c>
      <c r="O69" s="132"/>
      <c r="P69" s="33"/>
      <c r="Q69" s="34"/>
      <c r="R69" s="8" t="s">
        <v>4468</v>
      </c>
      <c r="S69" s="39">
        <v>43927</v>
      </c>
      <c r="T69" s="108">
        <v>43966</v>
      </c>
      <c r="U69" s="14" t="s">
        <v>257</v>
      </c>
      <c r="V69" s="4" t="s">
        <v>4672</v>
      </c>
      <c r="W69" s="5" t="s">
        <v>4673</v>
      </c>
    </row>
    <row r="70" spans="2:23">
      <c r="B70" s="322">
        <v>69</v>
      </c>
      <c r="C70" s="6" t="s">
        <v>4674</v>
      </c>
      <c r="D70" s="6" t="s">
        <v>223</v>
      </c>
      <c r="E70" s="6" t="s">
        <v>37</v>
      </c>
      <c r="F70" s="53">
        <v>43927</v>
      </c>
      <c r="G70" s="6" t="s">
        <v>4516</v>
      </c>
      <c r="H70" s="53">
        <v>43927</v>
      </c>
      <c r="I70" s="60" t="s">
        <v>4675</v>
      </c>
      <c r="J70" s="220" t="s">
        <v>4676</v>
      </c>
      <c r="K70" s="32"/>
      <c r="L70" s="32"/>
      <c r="M70" s="146">
        <v>6215000</v>
      </c>
      <c r="N70" s="146">
        <v>6836500.0000000009</v>
      </c>
      <c r="O70" s="132"/>
      <c r="P70" s="33"/>
      <c r="Q70" s="34"/>
      <c r="R70" s="8" t="s">
        <v>4677</v>
      </c>
      <c r="S70" s="39">
        <v>43957</v>
      </c>
      <c r="T70" s="108">
        <v>43966</v>
      </c>
      <c r="U70" s="6" t="s">
        <v>759</v>
      </c>
      <c r="V70" s="4" t="s">
        <v>4678</v>
      </c>
      <c r="W70" s="5" t="s">
        <v>4679</v>
      </c>
    </row>
    <row r="71" spans="2:23">
      <c r="B71" s="322">
        <v>70</v>
      </c>
      <c r="C71" s="6" t="s">
        <v>4674</v>
      </c>
      <c r="D71" s="6" t="s">
        <v>223</v>
      </c>
      <c r="E71" s="6" t="s">
        <v>37</v>
      </c>
      <c r="F71" s="53">
        <v>43927</v>
      </c>
      <c r="G71" s="6" t="s">
        <v>4516</v>
      </c>
      <c r="H71" s="53">
        <v>43927</v>
      </c>
      <c r="I71" s="60" t="s">
        <v>4675</v>
      </c>
      <c r="J71" s="220"/>
      <c r="K71" s="32"/>
      <c r="L71" s="32"/>
      <c r="M71" s="146">
        <v>6215000</v>
      </c>
      <c r="N71" s="146">
        <v>6836500.0000000009</v>
      </c>
      <c r="O71" s="132"/>
      <c r="P71" s="33"/>
      <c r="Q71" s="34"/>
      <c r="R71" s="8" t="s">
        <v>4677</v>
      </c>
      <c r="S71" s="39">
        <v>43957</v>
      </c>
      <c r="T71" s="108">
        <v>43997</v>
      </c>
      <c r="U71" s="14" t="s">
        <v>257</v>
      </c>
      <c r="V71" s="4" t="s">
        <v>4678</v>
      </c>
      <c r="W71" s="5" t="s">
        <v>4679</v>
      </c>
    </row>
    <row r="72" spans="2:23">
      <c r="B72" s="322">
        <v>71</v>
      </c>
      <c r="C72" s="6" t="s">
        <v>4515</v>
      </c>
      <c r="D72" s="6" t="s">
        <v>223</v>
      </c>
      <c r="E72" s="6" t="s">
        <v>37</v>
      </c>
      <c r="F72" s="53">
        <v>43928</v>
      </c>
      <c r="G72" s="6" t="s">
        <v>4516</v>
      </c>
      <c r="H72" s="53">
        <v>43928</v>
      </c>
      <c r="I72" s="60" t="s">
        <v>4680</v>
      </c>
      <c r="J72" s="220" t="s">
        <v>4681</v>
      </c>
      <c r="K72" s="32"/>
      <c r="L72" s="32"/>
      <c r="M72" s="146">
        <v>83600</v>
      </c>
      <c r="N72" s="146">
        <v>91960.000000000015</v>
      </c>
      <c r="O72" s="132"/>
      <c r="P72" s="33"/>
      <c r="Q72" s="34"/>
      <c r="R72" s="8" t="s">
        <v>4682</v>
      </c>
      <c r="S72" s="39">
        <v>43930</v>
      </c>
      <c r="T72" s="108">
        <v>43966</v>
      </c>
      <c r="U72" s="14" t="s">
        <v>257</v>
      </c>
      <c r="V72" s="4" t="s">
        <v>4683</v>
      </c>
      <c r="W72" s="5" t="s">
        <v>4684</v>
      </c>
    </row>
    <row r="73" spans="2:23">
      <c r="B73" s="322">
        <v>72</v>
      </c>
      <c r="C73" s="6" t="s">
        <v>4418</v>
      </c>
      <c r="D73" s="6" t="s">
        <v>223</v>
      </c>
      <c r="E73" s="6" t="s">
        <v>37</v>
      </c>
      <c r="F73" s="53">
        <v>43930</v>
      </c>
      <c r="G73" s="6" t="s">
        <v>4419</v>
      </c>
      <c r="H73" s="53">
        <v>43931</v>
      </c>
      <c r="I73" s="60" t="s">
        <v>4685</v>
      </c>
      <c r="J73" s="220" t="s">
        <v>4686</v>
      </c>
      <c r="K73" s="32"/>
      <c r="L73" s="32"/>
      <c r="M73" s="146">
        <v>134000</v>
      </c>
      <c r="N73" s="146">
        <v>147400</v>
      </c>
      <c r="O73" s="132"/>
      <c r="P73" s="33"/>
      <c r="Q73" s="34"/>
      <c r="R73" s="8" t="s">
        <v>4464</v>
      </c>
      <c r="S73" s="39">
        <v>43934</v>
      </c>
      <c r="T73" s="108">
        <v>43981</v>
      </c>
      <c r="U73" s="14" t="s">
        <v>257</v>
      </c>
      <c r="V73" s="4" t="s">
        <v>4687</v>
      </c>
      <c r="W73" s="5" t="s">
        <v>4688</v>
      </c>
    </row>
    <row r="74" spans="2:23">
      <c r="B74" s="322">
        <v>73</v>
      </c>
      <c r="C74" s="6" t="s">
        <v>4596</v>
      </c>
      <c r="D74" s="6" t="s">
        <v>223</v>
      </c>
      <c r="E74" s="6" t="s">
        <v>37</v>
      </c>
      <c r="F74" s="53">
        <v>43937</v>
      </c>
      <c r="G74" s="6" t="s">
        <v>4419</v>
      </c>
      <c r="H74" s="53">
        <v>43934</v>
      </c>
      <c r="I74" s="60" t="s">
        <v>4689</v>
      </c>
      <c r="J74" s="220" t="s">
        <v>4690</v>
      </c>
      <c r="K74" s="32"/>
      <c r="L74" s="32"/>
      <c r="M74" s="146">
        <v>1474000</v>
      </c>
      <c r="N74" s="146">
        <v>1621400.0000000002</v>
      </c>
      <c r="O74" s="132"/>
      <c r="P74" s="33"/>
      <c r="Q74" s="34"/>
      <c r="R74" s="8" t="s">
        <v>4691</v>
      </c>
      <c r="S74" s="39">
        <v>43938</v>
      </c>
      <c r="T74" s="108">
        <v>43981</v>
      </c>
      <c r="U74" s="14" t="s">
        <v>257</v>
      </c>
      <c r="V74" s="4" t="s">
        <v>4692</v>
      </c>
      <c r="W74" s="5" t="s">
        <v>4693</v>
      </c>
    </row>
    <row r="75" spans="2:23">
      <c r="B75" s="322">
        <v>74</v>
      </c>
      <c r="C75" s="6" t="s">
        <v>4694</v>
      </c>
      <c r="D75" s="6" t="s">
        <v>223</v>
      </c>
      <c r="E75" s="6" t="s">
        <v>37</v>
      </c>
      <c r="F75" s="53">
        <v>43943</v>
      </c>
      <c r="G75" s="6" t="s">
        <v>4419</v>
      </c>
      <c r="H75" s="53">
        <v>43943</v>
      </c>
      <c r="I75" s="60" t="s">
        <v>4695</v>
      </c>
      <c r="J75" s="220" t="s">
        <v>4696</v>
      </c>
      <c r="K75" s="32"/>
      <c r="L75" s="32"/>
      <c r="M75" s="146">
        <v>1032000</v>
      </c>
      <c r="N75" s="146">
        <v>1135200</v>
      </c>
      <c r="O75" s="132"/>
      <c r="P75" s="33"/>
      <c r="Q75" s="34"/>
      <c r="R75" s="8" t="s">
        <v>4581</v>
      </c>
      <c r="S75" s="39">
        <v>43945</v>
      </c>
      <c r="T75" s="108">
        <v>43997</v>
      </c>
      <c r="U75" s="14" t="s">
        <v>257</v>
      </c>
      <c r="V75" s="4" t="s">
        <v>4697</v>
      </c>
      <c r="W75" s="5" t="s">
        <v>4698</v>
      </c>
    </row>
    <row r="76" spans="2:23">
      <c r="B76" s="322">
        <v>75</v>
      </c>
      <c r="C76" s="6" t="s">
        <v>4694</v>
      </c>
      <c r="D76" s="6" t="s">
        <v>223</v>
      </c>
      <c r="E76" s="6" t="s">
        <v>37</v>
      </c>
      <c r="F76" s="53">
        <v>43943</v>
      </c>
      <c r="G76" s="6" t="s">
        <v>4419</v>
      </c>
      <c r="H76" s="53">
        <v>43943</v>
      </c>
      <c r="I76" s="60" t="s">
        <v>4695</v>
      </c>
      <c r="J76" s="220" t="s">
        <v>4699</v>
      </c>
      <c r="K76" s="32"/>
      <c r="L76" s="32"/>
      <c r="M76" s="146">
        <v>291480</v>
      </c>
      <c r="N76" s="146">
        <v>320628</v>
      </c>
      <c r="O76" s="132"/>
      <c r="P76" s="33"/>
      <c r="Q76" s="34"/>
      <c r="R76" s="8" t="s">
        <v>4433</v>
      </c>
      <c r="S76" s="39">
        <v>43945</v>
      </c>
      <c r="T76" s="108">
        <v>43981</v>
      </c>
      <c r="U76" s="14" t="s">
        <v>257</v>
      </c>
      <c r="V76" s="4" t="s">
        <v>4700</v>
      </c>
      <c r="W76" s="5" t="s">
        <v>4701</v>
      </c>
    </row>
    <row r="77" spans="2:23">
      <c r="B77" s="322">
        <v>76</v>
      </c>
      <c r="C77" s="6" t="s">
        <v>4694</v>
      </c>
      <c r="D77" s="6" t="s">
        <v>223</v>
      </c>
      <c r="E77" s="6" t="s">
        <v>37</v>
      </c>
      <c r="F77" s="53">
        <v>43943</v>
      </c>
      <c r="G77" s="6" t="s">
        <v>4419</v>
      </c>
      <c r="H77" s="53">
        <v>43944</v>
      </c>
      <c r="I77" s="60" t="s">
        <v>4695</v>
      </c>
      <c r="J77" s="220" t="s">
        <v>4702</v>
      </c>
      <c r="K77" s="32"/>
      <c r="L77" s="32"/>
      <c r="M77" s="146">
        <v>98760</v>
      </c>
      <c r="N77" s="146">
        <v>108636.00000000001</v>
      </c>
      <c r="O77" s="132"/>
      <c r="P77" s="33"/>
      <c r="Q77" s="34"/>
      <c r="R77" s="8" t="s">
        <v>4571</v>
      </c>
      <c r="S77" s="39">
        <v>43945</v>
      </c>
      <c r="T77" s="108">
        <v>43944</v>
      </c>
      <c r="U77" s="6" t="s">
        <v>237</v>
      </c>
      <c r="V77" s="4" t="s">
        <v>4703</v>
      </c>
      <c r="W77" s="5" t="s">
        <v>4704</v>
      </c>
    </row>
    <row r="78" spans="2:23">
      <c r="B78" s="322">
        <v>77</v>
      </c>
      <c r="C78" s="6" t="s">
        <v>4694</v>
      </c>
      <c r="D78" s="6" t="s">
        <v>223</v>
      </c>
      <c r="E78" s="6" t="s">
        <v>37</v>
      </c>
      <c r="F78" s="53">
        <v>43943</v>
      </c>
      <c r="G78" s="6" t="s">
        <v>4419</v>
      </c>
      <c r="H78" s="53">
        <v>43943</v>
      </c>
      <c r="I78" s="60" t="s">
        <v>4695</v>
      </c>
      <c r="J78" s="220" t="s">
        <v>4705</v>
      </c>
      <c r="K78" s="32"/>
      <c r="L78" s="32"/>
      <c r="M78" s="146">
        <v>458000</v>
      </c>
      <c r="N78" s="146">
        <v>503800.00000000006</v>
      </c>
      <c r="O78" s="132"/>
      <c r="P78" s="33"/>
      <c r="Q78" s="34"/>
      <c r="R78" s="8" t="s">
        <v>4691</v>
      </c>
      <c r="S78" s="39">
        <v>43965</v>
      </c>
      <c r="T78" s="108">
        <v>44012</v>
      </c>
      <c r="U78" s="14" t="s">
        <v>257</v>
      </c>
      <c r="V78" s="4" t="s">
        <v>4706</v>
      </c>
      <c r="W78" s="5" t="s">
        <v>4707</v>
      </c>
    </row>
    <row r="79" spans="2:23">
      <c r="B79" s="322">
        <v>78</v>
      </c>
      <c r="C79" s="6" t="s">
        <v>4418</v>
      </c>
      <c r="D79" s="6" t="s">
        <v>223</v>
      </c>
      <c r="E79" s="6" t="s">
        <v>37</v>
      </c>
      <c r="F79" s="53">
        <v>43944</v>
      </c>
      <c r="G79" s="6" t="s">
        <v>4419</v>
      </c>
      <c r="H79" s="53">
        <v>43944</v>
      </c>
      <c r="I79" s="60" t="s">
        <v>4708</v>
      </c>
      <c r="J79" s="220" t="s">
        <v>4709</v>
      </c>
      <c r="K79" s="32"/>
      <c r="L79" s="32"/>
      <c r="M79" s="146">
        <v>195000</v>
      </c>
      <c r="N79" s="146">
        <v>214500.00000000003</v>
      </c>
      <c r="O79" s="132"/>
      <c r="P79" s="33"/>
      <c r="Q79" s="34"/>
      <c r="R79" s="8" t="s">
        <v>4464</v>
      </c>
      <c r="S79" s="39">
        <v>43951</v>
      </c>
      <c r="T79" s="108">
        <v>43997</v>
      </c>
      <c r="U79" s="14" t="s">
        <v>257</v>
      </c>
      <c r="V79" s="4" t="s">
        <v>4710</v>
      </c>
      <c r="W79" s="5" t="s">
        <v>4711</v>
      </c>
    </row>
    <row r="80" spans="2:23">
      <c r="B80" s="322">
        <v>79</v>
      </c>
      <c r="C80" s="6" t="s">
        <v>4674</v>
      </c>
      <c r="D80" s="6" t="s">
        <v>223</v>
      </c>
      <c r="E80" s="6" t="s">
        <v>37</v>
      </c>
      <c r="F80" s="53">
        <v>43958</v>
      </c>
      <c r="G80" s="6" t="s">
        <v>4516</v>
      </c>
      <c r="H80" s="53">
        <v>43958</v>
      </c>
      <c r="I80" s="60" t="s">
        <v>4712</v>
      </c>
      <c r="J80" s="220"/>
      <c r="K80" s="32"/>
      <c r="L80" s="32"/>
      <c r="M80" s="146">
        <v>26400</v>
      </c>
      <c r="N80" s="146">
        <v>29040.000000000004</v>
      </c>
      <c r="O80" s="132"/>
      <c r="P80" s="33"/>
      <c r="Q80" s="34"/>
      <c r="R80" s="8" t="s">
        <v>4682</v>
      </c>
      <c r="S80" s="39">
        <v>43962</v>
      </c>
      <c r="T80" s="108">
        <v>44012</v>
      </c>
      <c r="U80" s="14" t="s">
        <v>257</v>
      </c>
      <c r="V80" s="4" t="s">
        <v>4713</v>
      </c>
      <c r="W80" s="5" t="s">
        <v>4714</v>
      </c>
    </row>
    <row r="81" spans="2:23">
      <c r="B81" s="322">
        <v>80</v>
      </c>
      <c r="C81" s="6" t="s">
        <v>4674</v>
      </c>
      <c r="D81" s="6" t="s">
        <v>223</v>
      </c>
      <c r="E81" s="6" t="s">
        <v>37</v>
      </c>
      <c r="F81" s="53">
        <v>43958</v>
      </c>
      <c r="G81" s="6" t="s">
        <v>4516</v>
      </c>
      <c r="H81" s="53">
        <v>43958</v>
      </c>
      <c r="I81" s="60" t="s">
        <v>4712</v>
      </c>
      <c r="J81" s="220"/>
      <c r="K81" s="32"/>
      <c r="L81" s="32"/>
      <c r="M81" s="146">
        <v>225500</v>
      </c>
      <c r="N81" s="146">
        <v>248050.00000000003</v>
      </c>
      <c r="O81" s="132"/>
      <c r="P81" s="33"/>
      <c r="Q81" s="34"/>
      <c r="R81" s="8" t="s">
        <v>4468</v>
      </c>
      <c r="S81" s="39">
        <v>43962</v>
      </c>
      <c r="T81" s="108">
        <v>44012</v>
      </c>
      <c r="U81" s="14" t="s">
        <v>257</v>
      </c>
      <c r="V81" s="4" t="s">
        <v>4715</v>
      </c>
      <c r="W81" s="5" t="s">
        <v>4716</v>
      </c>
    </row>
    <row r="82" spans="2:23">
      <c r="B82" s="322">
        <v>81</v>
      </c>
      <c r="C82" s="6" t="s">
        <v>4674</v>
      </c>
      <c r="D82" s="6" t="s">
        <v>223</v>
      </c>
      <c r="E82" s="6" t="s">
        <v>37</v>
      </c>
      <c r="F82" s="53">
        <v>43958</v>
      </c>
      <c r="G82" s="6" t="s">
        <v>4516</v>
      </c>
      <c r="H82" s="53">
        <v>43958</v>
      </c>
      <c r="I82" s="60" t="s">
        <v>4712</v>
      </c>
      <c r="J82" s="220"/>
      <c r="K82" s="32"/>
      <c r="L82" s="32"/>
      <c r="M82" s="146">
        <v>196000</v>
      </c>
      <c r="N82" s="146">
        <v>215600.00000000003</v>
      </c>
      <c r="O82" s="132"/>
      <c r="P82" s="33"/>
      <c r="Q82" s="34"/>
      <c r="R82" s="8" t="s">
        <v>4464</v>
      </c>
      <c r="S82" s="39">
        <v>43962</v>
      </c>
      <c r="T82" s="108">
        <v>44012</v>
      </c>
      <c r="U82" s="14" t="s">
        <v>257</v>
      </c>
      <c r="V82" s="4" t="s">
        <v>4717</v>
      </c>
      <c r="W82" s="5" t="s">
        <v>4718</v>
      </c>
    </row>
    <row r="83" spans="2:23">
      <c r="B83" s="322">
        <v>82</v>
      </c>
      <c r="C83" s="6" t="s">
        <v>6078</v>
      </c>
      <c r="D83" s="6" t="s">
        <v>223</v>
      </c>
      <c r="E83" s="6" t="s">
        <v>37</v>
      </c>
      <c r="F83" s="53">
        <v>43958</v>
      </c>
      <c r="G83" s="6" t="s">
        <v>4436</v>
      </c>
      <c r="H83" s="53">
        <v>43959</v>
      </c>
      <c r="I83" s="60" t="s">
        <v>4719</v>
      </c>
      <c r="J83" s="220" t="s">
        <v>4720</v>
      </c>
      <c r="K83" s="32"/>
      <c r="L83" s="32"/>
      <c r="M83" s="146"/>
      <c r="N83" s="146">
        <v>1306420</v>
      </c>
      <c r="O83" s="132"/>
      <c r="P83" s="33"/>
      <c r="Q83" s="34"/>
      <c r="R83" s="8" t="s">
        <v>4613</v>
      </c>
      <c r="S83" s="39">
        <v>43962</v>
      </c>
      <c r="T83" s="108">
        <v>43959</v>
      </c>
      <c r="U83" s="6" t="s">
        <v>237</v>
      </c>
      <c r="V83" s="4" t="s">
        <v>4721</v>
      </c>
      <c r="W83" s="5" t="s">
        <v>4722</v>
      </c>
    </row>
    <row r="84" spans="2:23">
      <c r="B84" s="322">
        <v>83</v>
      </c>
      <c r="C84" s="6" t="s">
        <v>6078</v>
      </c>
      <c r="D84" s="6" t="s">
        <v>223</v>
      </c>
      <c r="E84" s="6" t="s">
        <v>37</v>
      </c>
      <c r="F84" s="53">
        <v>43962</v>
      </c>
      <c r="G84" s="6" t="s">
        <v>4528</v>
      </c>
      <c r="H84" s="53">
        <v>43963</v>
      </c>
      <c r="I84" s="60" t="s">
        <v>4723</v>
      </c>
      <c r="J84" s="220" t="s">
        <v>4724</v>
      </c>
      <c r="K84" s="32"/>
      <c r="L84" s="32"/>
      <c r="M84" s="146">
        <v>1000000</v>
      </c>
      <c r="N84" s="146">
        <v>1100000</v>
      </c>
      <c r="O84" s="132"/>
      <c r="P84" s="33"/>
      <c r="Q84" s="34"/>
      <c r="R84" s="8" t="s">
        <v>4725</v>
      </c>
      <c r="S84" s="39">
        <v>43966</v>
      </c>
      <c r="T84" s="108">
        <v>44012</v>
      </c>
      <c r="U84" s="14" t="s">
        <v>257</v>
      </c>
      <c r="V84" s="4" t="s">
        <v>4726</v>
      </c>
      <c r="W84" s="5" t="s">
        <v>4727</v>
      </c>
    </row>
    <row r="85" spans="2:23">
      <c r="B85" s="322">
        <v>84</v>
      </c>
      <c r="C85" s="6" t="s">
        <v>6078</v>
      </c>
      <c r="D85" s="6" t="s">
        <v>223</v>
      </c>
      <c r="E85" s="6" t="s">
        <v>37</v>
      </c>
      <c r="F85" s="53">
        <v>43962</v>
      </c>
      <c r="G85" s="6" t="s">
        <v>4528</v>
      </c>
      <c r="H85" s="53">
        <v>43963</v>
      </c>
      <c r="I85" s="60" t="s">
        <v>4723</v>
      </c>
      <c r="J85" s="220"/>
      <c r="K85" s="32"/>
      <c r="L85" s="32"/>
      <c r="M85" s="146">
        <v>5638000</v>
      </c>
      <c r="N85" s="146">
        <v>6201800.0000000009</v>
      </c>
      <c r="O85" s="132"/>
      <c r="P85" s="33"/>
      <c r="Q85" s="34"/>
      <c r="R85" s="8" t="s">
        <v>4543</v>
      </c>
      <c r="S85" s="39">
        <v>43970</v>
      </c>
      <c r="T85" s="108">
        <v>44027</v>
      </c>
      <c r="U85" s="14" t="s">
        <v>257</v>
      </c>
      <c r="V85" s="4" t="s">
        <v>4728</v>
      </c>
      <c r="W85" s="5" t="s">
        <v>4729</v>
      </c>
    </row>
    <row r="86" spans="2:23">
      <c r="B86" s="322">
        <v>85</v>
      </c>
      <c r="C86" s="6" t="s">
        <v>6078</v>
      </c>
      <c r="D86" s="6" t="s">
        <v>223</v>
      </c>
      <c r="E86" s="6" t="s">
        <v>37</v>
      </c>
      <c r="F86" s="53">
        <v>43962</v>
      </c>
      <c r="G86" s="6" t="s">
        <v>4528</v>
      </c>
      <c r="H86" s="53">
        <v>43963</v>
      </c>
      <c r="I86" s="60" t="s">
        <v>4723</v>
      </c>
      <c r="J86" s="220"/>
      <c r="K86" s="32"/>
      <c r="L86" s="32"/>
      <c r="M86" s="146">
        <v>144600</v>
      </c>
      <c r="N86" s="146">
        <v>159060</v>
      </c>
      <c r="O86" s="132"/>
      <c r="P86" s="33"/>
      <c r="Q86" s="34"/>
      <c r="R86" s="8" t="s">
        <v>4571</v>
      </c>
      <c r="S86" s="39">
        <v>43965</v>
      </c>
      <c r="T86" s="108">
        <v>43963</v>
      </c>
      <c r="U86" s="6" t="s">
        <v>237</v>
      </c>
      <c r="V86" s="4" t="s">
        <v>4721</v>
      </c>
      <c r="W86" s="5" t="s">
        <v>4730</v>
      </c>
    </row>
    <row r="87" spans="2:23">
      <c r="B87" s="322">
        <v>86</v>
      </c>
      <c r="C87" s="6" t="s">
        <v>6078</v>
      </c>
      <c r="D87" s="6" t="s">
        <v>223</v>
      </c>
      <c r="E87" s="6" t="s">
        <v>37</v>
      </c>
      <c r="F87" s="53">
        <v>43963</v>
      </c>
      <c r="G87" s="6" t="s">
        <v>4436</v>
      </c>
      <c r="H87" s="53">
        <v>43963</v>
      </c>
      <c r="I87" s="60" t="s">
        <v>4719</v>
      </c>
      <c r="J87" s="220"/>
      <c r="K87" s="32"/>
      <c r="L87" s="32"/>
      <c r="M87" s="146">
        <v>439520</v>
      </c>
      <c r="N87" s="146">
        <v>483472.00000000006</v>
      </c>
      <c r="O87" s="132"/>
      <c r="P87" s="33"/>
      <c r="Q87" s="34"/>
      <c r="R87" s="8" t="s">
        <v>4731</v>
      </c>
      <c r="S87" s="39">
        <v>43969</v>
      </c>
      <c r="T87" s="108">
        <v>43963</v>
      </c>
      <c r="U87" s="6" t="s">
        <v>759</v>
      </c>
      <c r="V87" s="4" t="s">
        <v>4732</v>
      </c>
      <c r="W87" s="5" t="s">
        <v>4733</v>
      </c>
    </row>
    <row r="88" spans="2:23">
      <c r="B88" s="322">
        <v>87</v>
      </c>
      <c r="C88" s="6" t="s">
        <v>4734</v>
      </c>
      <c r="D88" s="6" t="s">
        <v>223</v>
      </c>
      <c r="E88" s="6" t="s">
        <v>37</v>
      </c>
      <c r="F88" s="53">
        <v>43963</v>
      </c>
      <c r="G88" s="6" t="s">
        <v>4516</v>
      </c>
      <c r="H88" s="53">
        <v>43964</v>
      </c>
      <c r="I88" s="60" t="s">
        <v>4735</v>
      </c>
      <c r="J88" s="220"/>
      <c r="K88" s="32"/>
      <c r="L88" s="32"/>
      <c r="M88" s="146">
        <v>78000</v>
      </c>
      <c r="N88" s="146">
        <v>85800</v>
      </c>
      <c r="O88" s="132"/>
      <c r="P88" s="33"/>
      <c r="Q88" s="34"/>
      <c r="R88" s="8" t="s">
        <v>4682</v>
      </c>
      <c r="S88" s="39">
        <v>43966</v>
      </c>
      <c r="T88" s="108">
        <v>44012</v>
      </c>
      <c r="U88" s="14" t="s">
        <v>257</v>
      </c>
      <c r="V88" s="4" t="s">
        <v>4713</v>
      </c>
      <c r="W88" s="5" t="s">
        <v>4736</v>
      </c>
    </row>
    <row r="89" spans="2:23">
      <c r="B89" s="322">
        <v>88</v>
      </c>
      <c r="C89" s="6" t="s">
        <v>4734</v>
      </c>
      <c r="D89" s="6" t="s">
        <v>223</v>
      </c>
      <c r="E89" s="6" t="s">
        <v>37</v>
      </c>
      <c r="F89" s="53">
        <v>43963</v>
      </c>
      <c r="G89" s="6" t="s">
        <v>4516</v>
      </c>
      <c r="H89" s="53">
        <v>43964</v>
      </c>
      <c r="I89" s="60" t="s">
        <v>4735</v>
      </c>
      <c r="J89" s="220"/>
      <c r="K89" s="32"/>
      <c r="L89" s="32"/>
      <c r="M89" s="146">
        <v>280000</v>
      </c>
      <c r="N89" s="146">
        <v>308000</v>
      </c>
      <c r="O89" s="132"/>
      <c r="P89" s="33"/>
      <c r="Q89" s="34"/>
      <c r="R89" s="8" t="s">
        <v>4468</v>
      </c>
      <c r="S89" s="39">
        <v>43966</v>
      </c>
      <c r="T89" s="108">
        <v>44012</v>
      </c>
      <c r="U89" s="14" t="s">
        <v>257</v>
      </c>
      <c r="V89" s="4" t="s">
        <v>4715</v>
      </c>
      <c r="W89" s="5" t="s">
        <v>4737</v>
      </c>
    </row>
    <row r="90" spans="2:23">
      <c r="B90" s="322">
        <v>89</v>
      </c>
      <c r="C90" s="6" t="s">
        <v>6078</v>
      </c>
      <c r="D90" s="6" t="s">
        <v>223</v>
      </c>
      <c r="E90" s="6" t="s">
        <v>37</v>
      </c>
      <c r="F90" s="53">
        <v>43964</v>
      </c>
      <c r="G90" s="6" t="s">
        <v>4528</v>
      </c>
      <c r="H90" s="53">
        <v>43969</v>
      </c>
      <c r="I90" s="60" t="s">
        <v>4738</v>
      </c>
      <c r="J90" s="220"/>
      <c r="K90" s="32"/>
      <c r="L90" s="32"/>
      <c r="M90" s="146">
        <v>3890000</v>
      </c>
      <c r="N90" s="146">
        <v>4279000</v>
      </c>
      <c r="O90" s="132"/>
      <c r="P90" s="33"/>
      <c r="Q90" s="34"/>
      <c r="R90" s="8" t="s">
        <v>4739</v>
      </c>
      <c r="S90" s="39">
        <v>43987</v>
      </c>
      <c r="T90" s="108">
        <v>43970</v>
      </c>
      <c r="U90" s="6" t="s">
        <v>759</v>
      </c>
      <c r="V90" s="4" t="s">
        <v>4740</v>
      </c>
      <c r="W90" s="5" t="s">
        <v>4741</v>
      </c>
    </row>
    <row r="91" spans="2:23">
      <c r="B91" s="322">
        <v>90</v>
      </c>
      <c r="C91" s="6" t="s">
        <v>6078</v>
      </c>
      <c r="D91" s="6" t="s">
        <v>223</v>
      </c>
      <c r="E91" s="6" t="s">
        <v>37</v>
      </c>
      <c r="F91" s="53">
        <v>43964</v>
      </c>
      <c r="G91" s="6" t="s">
        <v>4528</v>
      </c>
      <c r="H91" s="53">
        <v>43969</v>
      </c>
      <c r="I91" s="60" t="s">
        <v>4738</v>
      </c>
      <c r="J91" s="220"/>
      <c r="K91" s="32"/>
      <c r="L91" s="32"/>
      <c r="M91" s="146">
        <v>3890000</v>
      </c>
      <c r="N91" s="146">
        <v>4279000</v>
      </c>
      <c r="O91" s="132"/>
      <c r="P91" s="33"/>
      <c r="Q91" s="34"/>
      <c r="R91" s="8" t="s">
        <v>4739</v>
      </c>
      <c r="S91" s="39">
        <v>43987</v>
      </c>
      <c r="T91" s="108">
        <v>44042</v>
      </c>
      <c r="U91" s="14" t="s">
        <v>257</v>
      </c>
      <c r="V91" s="4" t="s">
        <v>4742</v>
      </c>
      <c r="W91" s="5" t="s">
        <v>4741</v>
      </c>
    </row>
    <row r="92" spans="2:23">
      <c r="B92" s="322">
        <v>91</v>
      </c>
      <c r="C92" s="6" t="s">
        <v>6078</v>
      </c>
      <c r="D92" s="6" t="s">
        <v>223</v>
      </c>
      <c r="E92" s="6" t="s">
        <v>37</v>
      </c>
      <c r="F92" s="53">
        <v>43977</v>
      </c>
      <c r="G92" s="6" t="s">
        <v>4528</v>
      </c>
      <c r="H92" s="53">
        <v>43978</v>
      </c>
      <c r="I92" s="60" t="s">
        <v>4743</v>
      </c>
      <c r="J92" s="220" t="s">
        <v>4744</v>
      </c>
      <c r="K92" s="32"/>
      <c r="L92" s="32"/>
      <c r="M92" s="146"/>
      <c r="N92" s="146">
        <v>1000000</v>
      </c>
      <c r="O92" s="132"/>
      <c r="P92" s="33"/>
      <c r="Q92" s="34"/>
      <c r="R92" s="8" t="s">
        <v>4725</v>
      </c>
      <c r="S92" s="39">
        <v>43985</v>
      </c>
      <c r="T92" s="108">
        <v>44027</v>
      </c>
      <c r="U92" s="14" t="s">
        <v>257</v>
      </c>
      <c r="V92" s="4" t="s">
        <v>4745</v>
      </c>
      <c r="W92" s="5" t="s">
        <v>4746</v>
      </c>
    </row>
    <row r="93" spans="2:23">
      <c r="B93" s="322">
        <v>92</v>
      </c>
      <c r="C93" s="6" t="s">
        <v>4747</v>
      </c>
      <c r="D93" s="6" t="s">
        <v>223</v>
      </c>
      <c r="E93" s="6" t="s">
        <v>37</v>
      </c>
      <c r="F93" s="53">
        <v>43977</v>
      </c>
      <c r="G93" s="6" t="s">
        <v>4528</v>
      </c>
      <c r="H93" s="53">
        <v>43978</v>
      </c>
      <c r="I93" s="60" t="s">
        <v>4748</v>
      </c>
      <c r="J93" s="220" t="s">
        <v>4749</v>
      </c>
      <c r="K93" s="32"/>
      <c r="L93" s="32"/>
      <c r="M93" s="146">
        <v>1950000</v>
      </c>
      <c r="N93" s="146">
        <v>2145000</v>
      </c>
      <c r="O93" s="132"/>
      <c r="P93" s="33"/>
      <c r="Q93" s="34"/>
      <c r="R93" s="8" t="s">
        <v>4750</v>
      </c>
      <c r="S93" s="39">
        <v>43983</v>
      </c>
      <c r="T93" s="108">
        <v>44027</v>
      </c>
      <c r="U93" s="14" t="s">
        <v>257</v>
      </c>
      <c r="V93" s="4" t="s">
        <v>4751</v>
      </c>
      <c r="W93" s="5" t="s">
        <v>4752</v>
      </c>
    </row>
    <row r="94" spans="2:23">
      <c r="B94" s="322">
        <v>93</v>
      </c>
      <c r="C94" s="6" t="s">
        <v>4747</v>
      </c>
      <c r="D94" s="6" t="s">
        <v>223</v>
      </c>
      <c r="E94" s="6" t="s">
        <v>37</v>
      </c>
      <c r="F94" s="53">
        <v>43977</v>
      </c>
      <c r="G94" s="6" t="s">
        <v>4528</v>
      </c>
      <c r="H94" s="53">
        <v>43978</v>
      </c>
      <c r="I94" s="60" t="s">
        <v>4748</v>
      </c>
      <c r="J94" s="220" t="s">
        <v>4753</v>
      </c>
      <c r="K94" s="32"/>
      <c r="L94" s="32"/>
      <c r="M94" s="146">
        <v>3000000</v>
      </c>
      <c r="N94" s="146">
        <v>3300000.0000000005</v>
      </c>
      <c r="O94" s="132"/>
      <c r="P94" s="33"/>
      <c r="Q94" s="34"/>
      <c r="R94" s="8" t="s">
        <v>4464</v>
      </c>
      <c r="S94" s="39">
        <v>43980</v>
      </c>
      <c r="T94" s="108">
        <v>44027</v>
      </c>
      <c r="U94" s="14" t="s">
        <v>257</v>
      </c>
      <c r="V94" s="4" t="s">
        <v>4754</v>
      </c>
      <c r="W94" s="5" t="s">
        <v>4755</v>
      </c>
    </row>
    <row r="95" spans="2:23">
      <c r="B95" s="322">
        <v>94</v>
      </c>
      <c r="C95" s="6" t="s">
        <v>6078</v>
      </c>
      <c r="D95" s="6" t="s">
        <v>223</v>
      </c>
      <c r="E95" s="6" t="s">
        <v>37</v>
      </c>
      <c r="F95" s="53">
        <v>43980</v>
      </c>
      <c r="G95" s="6" t="s">
        <v>4528</v>
      </c>
      <c r="H95" s="53">
        <v>43983</v>
      </c>
      <c r="I95" s="60" t="s">
        <v>4756</v>
      </c>
      <c r="J95" s="220"/>
      <c r="K95" s="32"/>
      <c r="L95" s="32"/>
      <c r="M95" s="146">
        <v>653800</v>
      </c>
      <c r="N95" s="146">
        <v>719180</v>
      </c>
      <c r="O95" s="132"/>
      <c r="P95" s="33"/>
      <c r="Q95" s="34"/>
      <c r="R95" s="8" t="s">
        <v>4472</v>
      </c>
      <c r="S95" s="39">
        <v>43986</v>
      </c>
      <c r="T95" s="108">
        <v>44027</v>
      </c>
      <c r="U95" s="14" t="s">
        <v>257</v>
      </c>
      <c r="V95" s="4" t="s">
        <v>4757</v>
      </c>
      <c r="W95" s="5" t="s">
        <v>4758</v>
      </c>
    </row>
    <row r="96" spans="2:23">
      <c r="B96" s="322">
        <v>95</v>
      </c>
      <c r="C96" s="6" t="s">
        <v>6078</v>
      </c>
      <c r="D96" s="6" t="s">
        <v>223</v>
      </c>
      <c r="E96" s="6" t="s">
        <v>37</v>
      </c>
      <c r="F96" s="53">
        <v>43980</v>
      </c>
      <c r="G96" s="6" t="s">
        <v>4528</v>
      </c>
      <c r="H96" s="53">
        <v>43983</v>
      </c>
      <c r="I96" s="60" t="s">
        <v>4756</v>
      </c>
      <c r="J96" s="220" t="s">
        <v>4759</v>
      </c>
      <c r="K96" s="32"/>
      <c r="L96" s="32"/>
      <c r="M96" s="146">
        <v>110000</v>
      </c>
      <c r="N96" s="146">
        <v>121000.00000000001</v>
      </c>
      <c r="O96" s="132"/>
      <c r="P96" s="33"/>
      <c r="Q96" s="34"/>
      <c r="R96" s="8" t="s">
        <v>4484</v>
      </c>
      <c r="S96" s="39">
        <v>43986</v>
      </c>
      <c r="T96" s="108">
        <v>44027</v>
      </c>
      <c r="U96" s="14" t="s">
        <v>257</v>
      </c>
      <c r="V96" s="4" t="s">
        <v>4760</v>
      </c>
      <c r="W96" s="5" t="s">
        <v>4761</v>
      </c>
    </row>
    <row r="97" spans="2:23">
      <c r="B97" s="322">
        <v>96</v>
      </c>
      <c r="C97" s="6" t="s">
        <v>6078</v>
      </c>
      <c r="D97" s="6" t="s">
        <v>223</v>
      </c>
      <c r="E97" s="6" t="s">
        <v>37</v>
      </c>
      <c r="F97" s="53">
        <v>43980</v>
      </c>
      <c r="G97" s="6" t="s">
        <v>4528</v>
      </c>
      <c r="H97" s="53">
        <v>43983</v>
      </c>
      <c r="I97" s="60" t="s">
        <v>4756</v>
      </c>
      <c r="J97" s="220" t="s">
        <v>4762</v>
      </c>
      <c r="K97" s="32"/>
      <c r="L97" s="32"/>
      <c r="M97" s="146">
        <v>252000</v>
      </c>
      <c r="N97" s="146">
        <v>277200</v>
      </c>
      <c r="O97" s="132"/>
      <c r="P97" s="33"/>
      <c r="Q97" s="34"/>
      <c r="R97" s="8" t="s">
        <v>4468</v>
      </c>
      <c r="S97" s="39">
        <v>43986</v>
      </c>
      <c r="T97" s="108">
        <v>44027</v>
      </c>
      <c r="U97" s="14" t="s">
        <v>257</v>
      </c>
      <c r="V97" s="4" t="s">
        <v>4763</v>
      </c>
      <c r="W97" s="5" t="s">
        <v>4764</v>
      </c>
    </row>
    <row r="98" spans="2:23">
      <c r="B98" s="322">
        <v>97</v>
      </c>
      <c r="C98" s="6" t="s">
        <v>6078</v>
      </c>
      <c r="D98" s="6" t="s">
        <v>223</v>
      </c>
      <c r="E98" s="6" t="s">
        <v>37</v>
      </c>
      <c r="F98" s="53">
        <v>43980</v>
      </c>
      <c r="G98" s="6" t="s">
        <v>4528</v>
      </c>
      <c r="H98" s="53">
        <v>43983</v>
      </c>
      <c r="I98" s="60" t="s">
        <v>4756</v>
      </c>
      <c r="J98" s="220"/>
      <c r="K98" s="32"/>
      <c r="L98" s="32"/>
      <c r="M98" s="146">
        <v>98200</v>
      </c>
      <c r="N98" s="146">
        <v>108020.00000000001</v>
      </c>
      <c r="O98" s="132"/>
      <c r="P98" s="33"/>
      <c r="Q98" s="34"/>
      <c r="R98" s="8" t="s">
        <v>4765</v>
      </c>
      <c r="S98" s="39">
        <v>43986</v>
      </c>
      <c r="T98" s="108">
        <v>44027</v>
      </c>
      <c r="U98" s="14" t="s">
        <v>257</v>
      </c>
      <c r="V98" s="4" t="s">
        <v>4751</v>
      </c>
      <c r="W98" s="5" t="s">
        <v>4766</v>
      </c>
    </row>
    <row r="99" spans="2:23">
      <c r="B99" s="322">
        <v>98</v>
      </c>
      <c r="C99" s="6" t="s">
        <v>6078</v>
      </c>
      <c r="D99" s="6" t="s">
        <v>223</v>
      </c>
      <c r="E99" s="6" t="s">
        <v>37</v>
      </c>
      <c r="F99" s="53">
        <v>43980</v>
      </c>
      <c r="G99" s="6" t="s">
        <v>4528</v>
      </c>
      <c r="H99" s="53">
        <v>43983</v>
      </c>
      <c r="I99" s="60" t="s">
        <v>4756</v>
      </c>
      <c r="J99" s="220" t="s">
        <v>4475</v>
      </c>
      <c r="K99" s="32"/>
      <c r="L99" s="32"/>
      <c r="M99" s="146">
        <v>240000</v>
      </c>
      <c r="N99" s="146">
        <v>264000</v>
      </c>
      <c r="O99" s="132"/>
      <c r="P99" s="33"/>
      <c r="Q99" s="34"/>
      <c r="R99" s="8" t="s">
        <v>4543</v>
      </c>
      <c r="S99" s="39">
        <v>43986</v>
      </c>
      <c r="T99" s="108">
        <v>44027</v>
      </c>
      <c r="U99" s="14" t="s">
        <v>257</v>
      </c>
      <c r="V99" s="4" t="s">
        <v>4767</v>
      </c>
      <c r="W99" s="5" t="s">
        <v>4768</v>
      </c>
    </row>
    <row r="100" spans="2:23">
      <c r="B100" s="322">
        <v>99</v>
      </c>
      <c r="C100" s="6" t="s">
        <v>6078</v>
      </c>
      <c r="D100" s="6" t="s">
        <v>223</v>
      </c>
      <c r="E100" s="6" t="s">
        <v>37</v>
      </c>
      <c r="F100" s="53">
        <v>43980</v>
      </c>
      <c r="G100" s="6" t="s">
        <v>4528</v>
      </c>
      <c r="H100" s="53">
        <v>43983</v>
      </c>
      <c r="I100" s="60" t="s">
        <v>4756</v>
      </c>
      <c r="J100" s="220"/>
      <c r="K100" s="32"/>
      <c r="L100" s="32"/>
      <c r="M100" s="146">
        <v>1150000</v>
      </c>
      <c r="N100" s="146">
        <v>1265000</v>
      </c>
      <c r="O100" s="132"/>
      <c r="P100" s="33"/>
      <c r="Q100" s="34"/>
      <c r="R100" s="8" t="s">
        <v>4464</v>
      </c>
      <c r="S100" s="39">
        <v>43986</v>
      </c>
      <c r="T100" s="108">
        <v>44027</v>
      </c>
      <c r="U100" s="14" t="s">
        <v>257</v>
      </c>
      <c r="V100" s="4" t="s">
        <v>4754</v>
      </c>
      <c r="W100" s="5" t="s">
        <v>4769</v>
      </c>
    </row>
    <row r="101" spans="2:23">
      <c r="B101" s="322">
        <v>100</v>
      </c>
      <c r="C101" s="6" t="s">
        <v>4418</v>
      </c>
      <c r="D101" s="6" t="s">
        <v>223</v>
      </c>
      <c r="E101" s="6" t="s">
        <v>37</v>
      </c>
      <c r="F101" s="53">
        <v>43984</v>
      </c>
      <c r="G101" s="6" t="s">
        <v>4516</v>
      </c>
      <c r="H101" s="53">
        <v>43985</v>
      </c>
      <c r="I101" s="60" t="s">
        <v>4770</v>
      </c>
      <c r="J101" s="220" t="s">
        <v>4771</v>
      </c>
      <c r="K101" s="32"/>
      <c r="L101" s="32"/>
      <c r="M101" s="146">
        <v>66300</v>
      </c>
      <c r="N101" s="146">
        <v>72930</v>
      </c>
      <c r="O101" s="132"/>
      <c r="P101" s="33"/>
      <c r="Q101" s="34"/>
      <c r="R101" s="8" t="s">
        <v>4472</v>
      </c>
      <c r="S101" s="39">
        <v>43985</v>
      </c>
      <c r="T101" s="108">
        <v>44027</v>
      </c>
      <c r="U101" s="14" t="s">
        <v>257</v>
      </c>
      <c r="V101" s="4" t="s">
        <v>4757</v>
      </c>
      <c r="W101" s="5" t="s">
        <v>4761</v>
      </c>
    </row>
    <row r="102" spans="2:23">
      <c r="B102" s="322">
        <v>101</v>
      </c>
      <c r="C102" s="6" t="s">
        <v>4418</v>
      </c>
      <c r="D102" s="6" t="s">
        <v>223</v>
      </c>
      <c r="E102" s="6" t="s">
        <v>37</v>
      </c>
      <c r="F102" s="53">
        <v>43984</v>
      </c>
      <c r="G102" s="6" t="s">
        <v>4516</v>
      </c>
      <c r="H102" s="53">
        <v>43985</v>
      </c>
      <c r="I102" s="60" t="s">
        <v>4770</v>
      </c>
      <c r="J102" s="220" t="s">
        <v>4772</v>
      </c>
      <c r="K102" s="32"/>
      <c r="L102" s="32"/>
      <c r="M102" s="146">
        <v>50000</v>
      </c>
      <c r="N102" s="146">
        <v>55000.000000000007</v>
      </c>
      <c r="O102" s="132"/>
      <c r="P102" s="33"/>
      <c r="Q102" s="34"/>
      <c r="R102" s="8" t="s">
        <v>4464</v>
      </c>
      <c r="S102" s="39">
        <v>43986</v>
      </c>
      <c r="T102" s="108">
        <v>44027</v>
      </c>
      <c r="U102" s="14" t="s">
        <v>257</v>
      </c>
      <c r="V102" s="4" t="s">
        <v>4754</v>
      </c>
      <c r="W102" s="5" t="s">
        <v>4773</v>
      </c>
    </row>
    <row r="103" spans="2:23">
      <c r="B103" s="322">
        <v>102</v>
      </c>
      <c r="C103" s="6" t="s">
        <v>6078</v>
      </c>
      <c r="D103" s="6" t="s">
        <v>223</v>
      </c>
      <c r="E103" s="6" t="s">
        <v>37</v>
      </c>
      <c r="F103" s="53">
        <v>43986</v>
      </c>
      <c r="G103" s="6" t="s">
        <v>4528</v>
      </c>
      <c r="H103" s="53">
        <v>43986</v>
      </c>
      <c r="I103" s="60" t="s">
        <v>4774</v>
      </c>
      <c r="J103" s="220"/>
      <c r="K103" s="32"/>
      <c r="L103" s="32"/>
      <c r="M103" s="146">
        <v>700000</v>
      </c>
      <c r="N103" s="146">
        <v>770000.00000000012</v>
      </c>
      <c r="O103" s="132"/>
      <c r="P103" s="33"/>
      <c r="Q103" s="34"/>
      <c r="R103" s="8" t="s">
        <v>4725</v>
      </c>
      <c r="S103" s="39">
        <v>43991</v>
      </c>
      <c r="T103" s="108">
        <v>44027</v>
      </c>
      <c r="U103" s="14" t="s">
        <v>257</v>
      </c>
      <c r="V103" s="4" t="s">
        <v>4745</v>
      </c>
      <c r="W103" s="5" t="s">
        <v>4775</v>
      </c>
    </row>
    <row r="104" spans="2:23">
      <c r="B104" s="322">
        <v>103</v>
      </c>
      <c r="C104" s="6" t="s">
        <v>6078</v>
      </c>
      <c r="D104" s="6" t="s">
        <v>223</v>
      </c>
      <c r="E104" s="6" t="s">
        <v>37</v>
      </c>
      <c r="F104" s="53">
        <v>43986</v>
      </c>
      <c r="G104" s="6" t="s">
        <v>4528</v>
      </c>
      <c r="H104" s="53">
        <v>43986</v>
      </c>
      <c r="I104" s="60" t="s">
        <v>4774</v>
      </c>
      <c r="J104" s="220"/>
      <c r="K104" s="32"/>
      <c r="L104" s="32"/>
      <c r="M104" s="146">
        <v>420000</v>
      </c>
      <c r="N104" s="146">
        <v>462000.00000000006</v>
      </c>
      <c r="O104" s="132"/>
      <c r="P104" s="33"/>
      <c r="Q104" s="34"/>
      <c r="R104" s="8" t="s">
        <v>4464</v>
      </c>
      <c r="S104" s="39">
        <v>43992</v>
      </c>
      <c r="T104" s="108">
        <v>44027</v>
      </c>
      <c r="U104" s="14" t="s">
        <v>257</v>
      </c>
      <c r="V104" s="4" t="s">
        <v>4754</v>
      </c>
      <c r="W104" s="5" t="s">
        <v>4776</v>
      </c>
    </row>
    <row r="105" spans="2:23">
      <c r="B105" s="322">
        <v>104</v>
      </c>
      <c r="C105" s="6" t="s">
        <v>6078</v>
      </c>
      <c r="D105" s="6" t="s">
        <v>223</v>
      </c>
      <c r="E105" s="6" t="s">
        <v>37</v>
      </c>
      <c r="F105" s="53">
        <v>43987</v>
      </c>
      <c r="G105" s="6" t="s">
        <v>4528</v>
      </c>
      <c r="H105" s="53">
        <v>43990</v>
      </c>
      <c r="I105" s="60" t="s">
        <v>4777</v>
      </c>
      <c r="J105" s="220" t="s">
        <v>4778</v>
      </c>
      <c r="K105" s="32"/>
      <c r="L105" s="32"/>
      <c r="M105" s="146">
        <v>207200</v>
      </c>
      <c r="N105" s="146">
        <v>227920.00000000003</v>
      </c>
      <c r="O105" s="132"/>
      <c r="P105" s="33"/>
      <c r="Q105" s="34"/>
      <c r="R105" s="8" t="s">
        <v>4779</v>
      </c>
      <c r="S105" s="39">
        <v>43991</v>
      </c>
      <c r="T105" s="108">
        <v>44027</v>
      </c>
      <c r="U105" s="14" t="s">
        <v>257</v>
      </c>
      <c r="V105" s="4" t="s">
        <v>4757</v>
      </c>
      <c r="W105" s="5" t="s">
        <v>4764</v>
      </c>
    </row>
    <row r="106" spans="2:23">
      <c r="B106" s="322">
        <v>105</v>
      </c>
      <c r="C106" s="6" t="s">
        <v>4747</v>
      </c>
      <c r="D106" s="6" t="s">
        <v>223</v>
      </c>
      <c r="E106" s="6" t="s">
        <v>37</v>
      </c>
      <c r="F106" s="53">
        <v>43994</v>
      </c>
      <c r="G106" s="6" t="s">
        <v>4516</v>
      </c>
      <c r="H106" s="53">
        <v>43994</v>
      </c>
      <c r="I106" s="60" t="s">
        <v>4780</v>
      </c>
      <c r="J106" s="220" t="s">
        <v>4781</v>
      </c>
      <c r="K106" s="32"/>
      <c r="L106" s="32"/>
      <c r="M106" s="146">
        <v>75000</v>
      </c>
      <c r="N106" s="146">
        <v>82500</v>
      </c>
      <c r="O106" s="132"/>
      <c r="P106" s="33"/>
      <c r="Q106" s="34"/>
      <c r="R106" s="8" t="s">
        <v>4464</v>
      </c>
      <c r="S106" s="39">
        <v>43997</v>
      </c>
      <c r="T106" s="108">
        <v>44042</v>
      </c>
      <c r="U106" s="14" t="s">
        <v>257</v>
      </c>
      <c r="V106" s="4" t="s">
        <v>4782</v>
      </c>
      <c r="W106" s="5" t="s">
        <v>4783</v>
      </c>
    </row>
    <row r="107" spans="2:23">
      <c r="B107" s="322">
        <v>106</v>
      </c>
      <c r="C107" s="6" t="s">
        <v>4747</v>
      </c>
      <c r="D107" s="6" t="s">
        <v>223</v>
      </c>
      <c r="E107" s="6" t="s">
        <v>37</v>
      </c>
      <c r="F107" s="53">
        <v>43994</v>
      </c>
      <c r="G107" s="6" t="s">
        <v>4528</v>
      </c>
      <c r="H107" s="53">
        <v>43994</v>
      </c>
      <c r="I107" s="60" t="s">
        <v>4784</v>
      </c>
      <c r="J107" s="220"/>
      <c r="K107" s="32"/>
      <c r="L107" s="32"/>
      <c r="M107" s="146">
        <v>90400</v>
      </c>
      <c r="N107" s="146">
        <v>99440.000000000015</v>
      </c>
      <c r="O107" s="132"/>
      <c r="P107" s="33"/>
      <c r="Q107" s="34"/>
      <c r="R107" s="8" t="s">
        <v>4765</v>
      </c>
      <c r="S107" s="39">
        <v>43994</v>
      </c>
      <c r="T107" s="108">
        <v>44027</v>
      </c>
      <c r="U107" s="14" t="s">
        <v>257</v>
      </c>
      <c r="V107" s="4" t="s">
        <v>4785</v>
      </c>
      <c r="W107" s="5" t="s">
        <v>4786</v>
      </c>
    </row>
    <row r="108" spans="2:23">
      <c r="B108" s="322">
        <v>107</v>
      </c>
      <c r="C108" s="6" t="s">
        <v>4747</v>
      </c>
      <c r="D108" s="6" t="s">
        <v>223</v>
      </c>
      <c r="E108" s="6" t="s">
        <v>37</v>
      </c>
      <c r="F108" s="53">
        <v>44007</v>
      </c>
      <c r="G108" s="6" t="s">
        <v>4528</v>
      </c>
      <c r="H108" s="53">
        <v>44007</v>
      </c>
      <c r="I108" s="60" t="s">
        <v>4787</v>
      </c>
      <c r="J108" s="220"/>
      <c r="K108" s="32"/>
      <c r="L108" s="32"/>
      <c r="M108" s="146">
        <v>90000</v>
      </c>
      <c r="N108" s="146">
        <v>99000.000000000015</v>
      </c>
      <c r="O108" s="132"/>
      <c r="P108" s="33"/>
      <c r="Q108" s="34"/>
      <c r="R108" s="8" t="s">
        <v>4472</v>
      </c>
      <c r="S108" s="39">
        <v>44007</v>
      </c>
      <c r="T108" s="108">
        <v>44027</v>
      </c>
      <c r="U108" s="14" t="s">
        <v>257</v>
      </c>
      <c r="V108" s="4" t="s">
        <v>4788</v>
      </c>
      <c r="W108" s="5" t="s">
        <v>4789</v>
      </c>
    </row>
    <row r="109" spans="2:23">
      <c r="B109" s="322">
        <v>108</v>
      </c>
      <c r="C109" s="6" t="s">
        <v>4747</v>
      </c>
      <c r="D109" s="6" t="s">
        <v>223</v>
      </c>
      <c r="E109" s="6" t="s">
        <v>37</v>
      </c>
      <c r="F109" s="53">
        <v>44007</v>
      </c>
      <c r="G109" s="6" t="s">
        <v>4528</v>
      </c>
      <c r="H109" s="53">
        <v>44007</v>
      </c>
      <c r="I109" s="60" t="s">
        <v>4787</v>
      </c>
      <c r="J109" s="220" t="s">
        <v>4790</v>
      </c>
      <c r="K109" s="32"/>
      <c r="L109" s="32"/>
      <c r="M109" s="146">
        <v>14800</v>
      </c>
      <c r="N109" s="146">
        <v>16280.000000000002</v>
      </c>
      <c r="O109" s="132"/>
      <c r="P109" s="33"/>
      <c r="Q109" s="34"/>
      <c r="R109" s="8" t="s">
        <v>4765</v>
      </c>
      <c r="S109" s="39">
        <v>44001</v>
      </c>
      <c r="T109" s="108">
        <v>44027</v>
      </c>
      <c r="U109" s="14" t="s">
        <v>257</v>
      </c>
      <c r="V109" s="4" t="s">
        <v>4785</v>
      </c>
      <c r="W109" s="5" t="s">
        <v>4791</v>
      </c>
    </row>
    <row r="110" spans="2:23">
      <c r="B110" s="322">
        <v>109</v>
      </c>
      <c r="C110" s="6" t="s">
        <v>4792</v>
      </c>
      <c r="D110" s="6" t="s">
        <v>223</v>
      </c>
      <c r="E110" s="6" t="s">
        <v>37</v>
      </c>
      <c r="F110" s="53">
        <v>44008</v>
      </c>
      <c r="G110" s="6" t="s">
        <v>4793</v>
      </c>
      <c r="H110" s="53">
        <v>44011</v>
      </c>
      <c r="I110" s="60" t="s">
        <v>4794</v>
      </c>
      <c r="J110" s="220" t="s">
        <v>4795</v>
      </c>
      <c r="K110" s="32"/>
      <c r="L110" s="32"/>
      <c r="M110" s="146">
        <v>3385900</v>
      </c>
      <c r="N110" s="146">
        <v>3724490.0000000005</v>
      </c>
      <c r="O110" s="132"/>
      <c r="P110" s="33"/>
      <c r="Q110" s="34"/>
      <c r="R110" s="8" t="s">
        <v>4439</v>
      </c>
      <c r="S110" s="39">
        <v>44015</v>
      </c>
      <c r="T110" s="108">
        <v>44058</v>
      </c>
      <c r="U110" s="14" t="s">
        <v>257</v>
      </c>
      <c r="V110" s="4" t="s">
        <v>4796</v>
      </c>
      <c r="W110" s="5" t="s">
        <v>4797</v>
      </c>
    </row>
    <row r="111" spans="2:23">
      <c r="B111" s="322">
        <v>110</v>
      </c>
      <c r="C111" s="6" t="s">
        <v>4792</v>
      </c>
      <c r="D111" s="6" t="s">
        <v>223</v>
      </c>
      <c r="E111" s="6" t="s">
        <v>37</v>
      </c>
      <c r="F111" s="53">
        <v>44008</v>
      </c>
      <c r="G111" s="6" t="s">
        <v>4793</v>
      </c>
      <c r="H111" s="53">
        <v>44011</v>
      </c>
      <c r="I111" s="60" t="s">
        <v>4798</v>
      </c>
      <c r="J111" s="220"/>
      <c r="K111" s="32"/>
      <c r="L111" s="32"/>
      <c r="M111" s="146">
        <v>900000</v>
      </c>
      <c r="N111" s="146">
        <v>990000.00000000012</v>
      </c>
      <c r="O111" s="132"/>
      <c r="P111" s="33"/>
      <c r="Q111" s="34"/>
      <c r="R111" s="8" t="s">
        <v>4458</v>
      </c>
      <c r="S111" s="39">
        <v>44021</v>
      </c>
      <c r="T111" s="108">
        <v>44058</v>
      </c>
      <c r="U111" s="14" t="s">
        <v>257</v>
      </c>
      <c r="V111" s="4" t="s">
        <v>4799</v>
      </c>
      <c r="W111" s="5" t="s">
        <v>4800</v>
      </c>
    </row>
    <row r="112" spans="2:23">
      <c r="B112" s="322">
        <v>111</v>
      </c>
      <c r="C112" s="6" t="s">
        <v>4792</v>
      </c>
      <c r="D112" s="6" t="s">
        <v>223</v>
      </c>
      <c r="E112" s="6" t="s">
        <v>37</v>
      </c>
      <c r="F112" s="53">
        <v>44008</v>
      </c>
      <c r="G112" s="6" t="s">
        <v>4793</v>
      </c>
      <c r="H112" s="53">
        <v>44011</v>
      </c>
      <c r="I112" s="60" t="s">
        <v>4798</v>
      </c>
      <c r="J112" s="220"/>
      <c r="K112" s="32"/>
      <c r="L112" s="32"/>
      <c r="M112" s="146">
        <v>360000</v>
      </c>
      <c r="N112" s="146">
        <v>396000.00000000006</v>
      </c>
      <c r="O112" s="132"/>
      <c r="P112" s="33"/>
      <c r="Q112" s="34"/>
      <c r="R112" s="8" t="s">
        <v>4444</v>
      </c>
      <c r="S112" s="39">
        <v>44021</v>
      </c>
      <c r="T112" s="108">
        <v>44058</v>
      </c>
      <c r="U112" s="14" t="s">
        <v>257</v>
      </c>
      <c r="V112" s="4" t="s">
        <v>4801</v>
      </c>
      <c r="W112" s="5" t="s">
        <v>4802</v>
      </c>
    </row>
    <row r="113" spans="2:23">
      <c r="B113" s="322">
        <v>112</v>
      </c>
      <c r="C113" s="6" t="s">
        <v>4792</v>
      </c>
      <c r="D113" s="6" t="s">
        <v>223</v>
      </c>
      <c r="E113" s="6" t="s">
        <v>37</v>
      </c>
      <c r="F113" s="53">
        <v>44011</v>
      </c>
      <c r="G113" s="6" t="s">
        <v>4528</v>
      </c>
      <c r="H113" s="53">
        <v>44012</v>
      </c>
      <c r="I113" s="60" t="s">
        <v>4803</v>
      </c>
      <c r="J113" s="220" t="s">
        <v>4452</v>
      </c>
      <c r="K113" s="32"/>
      <c r="L113" s="32"/>
      <c r="M113" s="146">
        <v>670000</v>
      </c>
      <c r="N113" s="146">
        <v>737000.00000000012</v>
      </c>
      <c r="O113" s="132"/>
      <c r="P113" s="33"/>
      <c r="Q113" s="34"/>
      <c r="R113" s="8" t="s">
        <v>4453</v>
      </c>
      <c r="S113" s="39">
        <v>44018</v>
      </c>
      <c r="T113" s="108">
        <v>44058</v>
      </c>
      <c r="U113" s="14" t="s">
        <v>257</v>
      </c>
      <c r="V113" s="4" t="s">
        <v>4804</v>
      </c>
      <c r="W113" s="5" t="s">
        <v>4805</v>
      </c>
    </row>
    <row r="114" spans="2:23">
      <c r="B114" s="322">
        <v>113</v>
      </c>
      <c r="C114" s="6" t="s">
        <v>4792</v>
      </c>
      <c r="D114" s="6" t="s">
        <v>223</v>
      </c>
      <c r="E114" s="6" t="s">
        <v>37</v>
      </c>
      <c r="F114" s="53">
        <v>44011</v>
      </c>
      <c r="G114" s="6" t="s">
        <v>4528</v>
      </c>
      <c r="H114" s="53">
        <v>44012</v>
      </c>
      <c r="I114" s="60" t="s">
        <v>4803</v>
      </c>
      <c r="J114" s="220" t="s">
        <v>4806</v>
      </c>
      <c r="K114" s="32"/>
      <c r="L114" s="32"/>
      <c r="M114" s="146">
        <v>42200</v>
      </c>
      <c r="N114" s="146">
        <v>46420.000000000007</v>
      </c>
      <c r="O114" s="132"/>
      <c r="P114" s="33"/>
      <c r="Q114" s="34"/>
      <c r="R114" s="8" t="s">
        <v>4765</v>
      </c>
      <c r="S114" s="39">
        <v>44011</v>
      </c>
      <c r="T114" s="108">
        <v>44058</v>
      </c>
      <c r="U114" s="14" t="s">
        <v>257</v>
      </c>
      <c r="V114" s="4" t="s">
        <v>4807</v>
      </c>
      <c r="W114" s="5" t="s">
        <v>4808</v>
      </c>
    </row>
    <row r="115" spans="2:23">
      <c r="B115" s="322">
        <v>114</v>
      </c>
      <c r="C115" s="6" t="s">
        <v>4792</v>
      </c>
      <c r="D115" s="6" t="s">
        <v>223</v>
      </c>
      <c r="E115" s="6" t="s">
        <v>37</v>
      </c>
      <c r="F115" s="53">
        <v>44011</v>
      </c>
      <c r="G115" s="6" t="s">
        <v>4528</v>
      </c>
      <c r="H115" s="53">
        <v>44012</v>
      </c>
      <c r="I115" s="60" t="s">
        <v>4803</v>
      </c>
      <c r="J115" s="220" t="s">
        <v>4809</v>
      </c>
      <c r="K115" s="32"/>
      <c r="L115" s="32"/>
      <c r="M115" s="146">
        <v>400000</v>
      </c>
      <c r="N115" s="146">
        <v>440000.00000000006</v>
      </c>
      <c r="O115" s="132"/>
      <c r="P115" s="33"/>
      <c r="Q115" s="34"/>
      <c r="R115" s="8" t="s">
        <v>4464</v>
      </c>
      <c r="S115" s="39">
        <v>44022</v>
      </c>
      <c r="T115" s="108">
        <v>44058</v>
      </c>
      <c r="U115" s="14" t="s">
        <v>257</v>
      </c>
      <c r="V115" s="4" t="s">
        <v>4810</v>
      </c>
      <c r="W115" s="5" t="s">
        <v>4811</v>
      </c>
    </row>
    <row r="116" spans="2:23">
      <c r="B116" s="322">
        <v>115</v>
      </c>
      <c r="C116" s="6" t="s">
        <v>4792</v>
      </c>
      <c r="D116" s="6" t="s">
        <v>223</v>
      </c>
      <c r="E116" s="6" t="s">
        <v>37</v>
      </c>
      <c r="F116" s="53">
        <v>44011</v>
      </c>
      <c r="G116" s="6" t="s">
        <v>4528</v>
      </c>
      <c r="H116" s="53">
        <v>44012</v>
      </c>
      <c r="I116" s="60" t="s">
        <v>4803</v>
      </c>
      <c r="J116" s="220" t="s">
        <v>4812</v>
      </c>
      <c r="K116" s="32"/>
      <c r="L116" s="32"/>
      <c r="M116" s="146">
        <v>277000</v>
      </c>
      <c r="N116" s="146">
        <v>304700</v>
      </c>
      <c r="O116" s="132"/>
      <c r="P116" s="33"/>
      <c r="Q116" s="34"/>
      <c r="R116" s="8" t="s">
        <v>4543</v>
      </c>
      <c r="S116" s="39">
        <v>44021</v>
      </c>
      <c r="T116" s="108">
        <v>44058</v>
      </c>
      <c r="U116" s="14" t="s">
        <v>257</v>
      </c>
      <c r="V116" s="4" t="s">
        <v>4813</v>
      </c>
      <c r="W116" s="5" t="s">
        <v>4814</v>
      </c>
    </row>
    <row r="117" spans="2:23">
      <c r="B117" s="322">
        <v>116</v>
      </c>
      <c r="C117" s="6" t="s">
        <v>4792</v>
      </c>
      <c r="D117" s="6" t="s">
        <v>223</v>
      </c>
      <c r="E117" s="6" t="s">
        <v>37</v>
      </c>
      <c r="F117" s="53">
        <v>44011</v>
      </c>
      <c r="G117" s="6" t="s">
        <v>4528</v>
      </c>
      <c r="H117" s="53">
        <v>44012</v>
      </c>
      <c r="I117" s="60" t="s">
        <v>4803</v>
      </c>
      <c r="J117" s="220"/>
      <c r="K117" s="32"/>
      <c r="L117" s="32"/>
      <c r="M117" s="146">
        <v>3168000</v>
      </c>
      <c r="N117" s="146">
        <v>3484800.0000000005</v>
      </c>
      <c r="O117" s="132"/>
      <c r="P117" s="33"/>
      <c r="Q117" s="34"/>
      <c r="R117" s="8" t="s">
        <v>4449</v>
      </c>
      <c r="S117" s="39">
        <v>44020</v>
      </c>
      <c r="T117" s="108">
        <v>44058</v>
      </c>
      <c r="U117" s="14" t="s">
        <v>257</v>
      </c>
      <c r="V117" s="4" t="s">
        <v>4815</v>
      </c>
      <c r="W117" s="5" t="s">
        <v>4816</v>
      </c>
    </row>
    <row r="118" spans="2:23">
      <c r="B118" s="322">
        <v>117</v>
      </c>
      <c r="C118" s="6" t="s">
        <v>4792</v>
      </c>
      <c r="D118" s="6" t="s">
        <v>223</v>
      </c>
      <c r="E118" s="6" t="s">
        <v>37</v>
      </c>
      <c r="F118" s="53">
        <v>44011</v>
      </c>
      <c r="G118" s="6" t="s">
        <v>4528</v>
      </c>
      <c r="H118" s="53">
        <v>44012</v>
      </c>
      <c r="I118" s="60" t="s">
        <v>4803</v>
      </c>
      <c r="J118" s="220"/>
      <c r="K118" s="32"/>
      <c r="L118" s="32"/>
      <c r="M118" s="146">
        <v>1693000</v>
      </c>
      <c r="N118" s="146">
        <v>1862300.0000000002</v>
      </c>
      <c r="O118" s="132"/>
      <c r="P118" s="33"/>
      <c r="Q118" s="34"/>
      <c r="R118" s="8" t="s">
        <v>4581</v>
      </c>
      <c r="S118" s="39">
        <v>44014</v>
      </c>
      <c r="T118" s="108">
        <v>44058</v>
      </c>
      <c r="U118" s="14" t="s">
        <v>257</v>
      </c>
      <c r="V118" s="4" t="s">
        <v>4817</v>
      </c>
      <c r="W118" s="5" t="s">
        <v>4818</v>
      </c>
    </row>
    <row r="119" spans="2:23">
      <c r="B119" s="322">
        <v>118</v>
      </c>
      <c r="C119" s="6" t="s">
        <v>4792</v>
      </c>
      <c r="D119" s="6" t="s">
        <v>223</v>
      </c>
      <c r="E119" s="6" t="s">
        <v>37</v>
      </c>
      <c r="F119" s="53">
        <v>44011</v>
      </c>
      <c r="G119" s="6" t="s">
        <v>4528</v>
      </c>
      <c r="H119" s="53">
        <v>44012</v>
      </c>
      <c r="I119" s="60" t="s">
        <v>4803</v>
      </c>
      <c r="J119" s="220" t="s">
        <v>4819</v>
      </c>
      <c r="K119" s="32"/>
      <c r="L119" s="32"/>
      <c r="M119" s="146">
        <v>55000</v>
      </c>
      <c r="N119" s="146">
        <v>60500.000000000007</v>
      </c>
      <c r="O119" s="132"/>
      <c r="P119" s="33"/>
      <c r="Q119" s="34"/>
      <c r="R119" s="8" t="s">
        <v>4554</v>
      </c>
      <c r="S119" s="39">
        <v>44019</v>
      </c>
      <c r="T119" s="108">
        <v>44058</v>
      </c>
      <c r="U119" s="14" t="s">
        <v>257</v>
      </c>
      <c r="V119" s="4" t="s">
        <v>4820</v>
      </c>
      <c r="W119" s="5" t="s">
        <v>4821</v>
      </c>
    </row>
    <row r="120" spans="2:23">
      <c r="B120" s="322">
        <v>119</v>
      </c>
      <c r="C120" s="6" t="s">
        <v>4792</v>
      </c>
      <c r="D120" s="6" t="s">
        <v>223</v>
      </c>
      <c r="E120" s="6" t="s">
        <v>37</v>
      </c>
      <c r="F120" s="53">
        <v>44018</v>
      </c>
      <c r="G120" s="6" t="s">
        <v>4528</v>
      </c>
      <c r="H120" s="53">
        <v>44019</v>
      </c>
      <c r="I120" s="60" t="s">
        <v>4822</v>
      </c>
      <c r="J120" s="220"/>
      <c r="K120" s="32"/>
      <c r="L120" s="32"/>
      <c r="M120" s="146">
        <v>14880</v>
      </c>
      <c r="N120" s="146">
        <v>16368.000000000002</v>
      </c>
      <c r="O120" s="132"/>
      <c r="P120" s="33"/>
      <c r="Q120" s="34"/>
      <c r="R120" s="8" t="s">
        <v>4433</v>
      </c>
      <c r="S120" s="39">
        <v>44020</v>
      </c>
      <c r="T120" s="108">
        <v>44058</v>
      </c>
      <c r="U120" s="14" t="s">
        <v>257</v>
      </c>
      <c r="V120" s="4" t="s">
        <v>4823</v>
      </c>
      <c r="W120" s="5" t="s">
        <v>4824</v>
      </c>
    </row>
    <row r="121" spans="2:23">
      <c r="B121" s="322">
        <v>120</v>
      </c>
      <c r="C121" s="6" t="s">
        <v>4792</v>
      </c>
      <c r="D121" s="6" t="s">
        <v>223</v>
      </c>
      <c r="E121" s="6" t="s">
        <v>37</v>
      </c>
      <c r="F121" s="53">
        <v>44018</v>
      </c>
      <c r="G121" s="6" t="s">
        <v>4528</v>
      </c>
      <c r="H121" s="53">
        <v>44019</v>
      </c>
      <c r="I121" s="60" t="s">
        <v>4822</v>
      </c>
      <c r="J121" s="220"/>
      <c r="K121" s="32"/>
      <c r="L121" s="32"/>
      <c r="M121" s="146">
        <v>180000</v>
      </c>
      <c r="N121" s="146">
        <v>198000.00000000003</v>
      </c>
      <c r="O121" s="132"/>
      <c r="P121" s="33"/>
      <c r="Q121" s="34"/>
      <c r="R121" s="8" t="s">
        <v>4581</v>
      </c>
      <c r="S121" s="39">
        <v>44021</v>
      </c>
      <c r="T121" s="108">
        <v>44058</v>
      </c>
      <c r="U121" s="14" t="s">
        <v>257</v>
      </c>
      <c r="V121" s="4" t="s">
        <v>4817</v>
      </c>
      <c r="W121" s="5" t="s">
        <v>4825</v>
      </c>
    </row>
    <row r="122" spans="2:23">
      <c r="B122" s="322">
        <v>121</v>
      </c>
      <c r="C122" s="6" t="s">
        <v>4491</v>
      </c>
      <c r="D122" s="6" t="s">
        <v>223</v>
      </c>
      <c r="E122" s="6" t="s">
        <v>37</v>
      </c>
      <c r="F122" s="53">
        <v>44021</v>
      </c>
      <c r="G122" s="6" t="s">
        <v>4528</v>
      </c>
      <c r="H122" s="53">
        <v>44021</v>
      </c>
      <c r="I122" s="60" t="s">
        <v>4826</v>
      </c>
      <c r="J122" s="220" t="s">
        <v>4827</v>
      </c>
      <c r="K122" s="32"/>
      <c r="L122" s="32"/>
      <c r="M122" s="146">
        <v>354000</v>
      </c>
      <c r="N122" s="146">
        <v>389400.00000000006</v>
      </c>
      <c r="O122" s="132"/>
      <c r="P122" s="33"/>
      <c r="Q122" s="34"/>
      <c r="R122" s="8" t="s">
        <v>4543</v>
      </c>
      <c r="S122" s="39">
        <v>44021</v>
      </c>
      <c r="T122" s="108">
        <v>44058</v>
      </c>
      <c r="U122" s="14" t="s">
        <v>257</v>
      </c>
      <c r="V122" s="4" t="s">
        <v>4813</v>
      </c>
      <c r="W122" s="5" t="s">
        <v>4828</v>
      </c>
    </row>
    <row r="123" spans="2:23">
      <c r="B123" s="322">
        <v>122</v>
      </c>
      <c r="C123" s="6" t="s">
        <v>4792</v>
      </c>
      <c r="D123" s="6" t="s">
        <v>223</v>
      </c>
      <c r="E123" s="6" t="s">
        <v>37</v>
      </c>
      <c r="F123" s="53">
        <v>44025</v>
      </c>
      <c r="G123" s="6" t="s">
        <v>4528</v>
      </c>
      <c r="H123" s="53">
        <v>44026</v>
      </c>
      <c r="I123" s="60" t="s">
        <v>4829</v>
      </c>
      <c r="J123" s="220" t="s">
        <v>4830</v>
      </c>
      <c r="K123" s="32"/>
      <c r="L123" s="32"/>
      <c r="M123" s="146">
        <v>15000</v>
      </c>
      <c r="N123" s="146">
        <v>16500</v>
      </c>
      <c r="O123" s="132"/>
      <c r="P123" s="33"/>
      <c r="Q123" s="34"/>
      <c r="R123" s="8" t="s">
        <v>4831</v>
      </c>
      <c r="S123" s="39">
        <v>44027</v>
      </c>
      <c r="T123" s="108">
        <v>44026</v>
      </c>
      <c r="U123" s="14" t="s">
        <v>257</v>
      </c>
      <c r="V123" s="4" t="s">
        <v>4832</v>
      </c>
      <c r="W123" s="5" t="s">
        <v>4833</v>
      </c>
    </row>
    <row r="124" spans="2:23">
      <c r="B124" s="322">
        <v>123</v>
      </c>
      <c r="C124" s="6" t="s">
        <v>4792</v>
      </c>
      <c r="D124" s="6" t="s">
        <v>223</v>
      </c>
      <c r="E124" s="6" t="s">
        <v>37</v>
      </c>
      <c r="F124" s="53">
        <v>44025</v>
      </c>
      <c r="G124" s="6" t="s">
        <v>4528</v>
      </c>
      <c r="H124" s="53">
        <v>44026</v>
      </c>
      <c r="I124" s="60" t="s">
        <v>4829</v>
      </c>
      <c r="J124" s="220" t="s">
        <v>4834</v>
      </c>
      <c r="K124" s="32"/>
      <c r="L124" s="32"/>
      <c r="M124" s="146">
        <v>95000</v>
      </c>
      <c r="N124" s="146">
        <v>104500.00000000001</v>
      </c>
      <c r="O124" s="132"/>
      <c r="P124" s="33"/>
      <c r="Q124" s="34"/>
      <c r="R124" s="8" t="s">
        <v>4835</v>
      </c>
      <c r="S124" s="39">
        <v>44027</v>
      </c>
      <c r="T124" s="108">
        <v>44058</v>
      </c>
      <c r="U124" s="14" t="s">
        <v>257</v>
      </c>
      <c r="V124" s="4" t="s">
        <v>4836</v>
      </c>
      <c r="W124" s="5" t="s">
        <v>4837</v>
      </c>
    </row>
    <row r="125" spans="2:23">
      <c r="B125" s="322">
        <v>124</v>
      </c>
      <c r="C125" s="6" t="s">
        <v>4792</v>
      </c>
      <c r="D125" s="6" t="s">
        <v>223</v>
      </c>
      <c r="E125" s="6" t="s">
        <v>37</v>
      </c>
      <c r="F125" s="53">
        <v>44025</v>
      </c>
      <c r="G125" s="6" t="s">
        <v>4528</v>
      </c>
      <c r="H125" s="53">
        <v>44026</v>
      </c>
      <c r="I125" s="60" t="s">
        <v>4829</v>
      </c>
      <c r="J125" s="220" t="s">
        <v>4838</v>
      </c>
      <c r="K125" s="32"/>
      <c r="L125" s="32"/>
      <c r="M125" s="146">
        <v>68000</v>
      </c>
      <c r="N125" s="146">
        <v>74800</v>
      </c>
      <c r="O125" s="132"/>
      <c r="P125" s="33"/>
      <c r="Q125" s="34"/>
      <c r="R125" s="8" t="s">
        <v>4464</v>
      </c>
      <c r="S125" s="39">
        <v>44027</v>
      </c>
      <c r="T125" s="108">
        <v>44058</v>
      </c>
      <c r="U125" s="14" t="s">
        <v>257</v>
      </c>
      <c r="V125" s="4" t="s">
        <v>4810</v>
      </c>
      <c r="W125" s="5" t="s">
        <v>4839</v>
      </c>
    </row>
    <row r="126" spans="2:23">
      <c r="B126" s="322">
        <v>125</v>
      </c>
      <c r="C126" s="6" t="s">
        <v>4792</v>
      </c>
      <c r="D126" s="6" t="s">
        <v>223</v>
      </c>
      <c r="E126" s="6" t="s">
        <v>37</v>
      </c>
      <c r="F126" s="53">
        <v>44034</v>
      </c>
      <c r="G126" s="6" t="s">
        <v>4528</v>
      </c>
      <c r="H126" s="53">
        <v>44035</v>
      </c>
      <c r="I126" s="60" t="s">
        <v>4840</v>
      </c>
      <c r="J126" s="220"/>
      <c r="K126" s="32"/>
      <c r="L126" s="32"/>
      <c r="M126" s="146">
        <v>55000</v>
      </c>
      <c r="N126" s="146">
        <v>60500.000000000007</v>
      </c>
      <c r="O126" s="132"/>
      <c r="P126" s="33"/>
      <c r="Q126" s="34"/>
      <c r="R126" s="8" t="s">
        <v>4464</v>
      </c>
      <c r="S126" s="39">
        <v>44035</v>
      </c>
      <c r="T126" s="108">
        <v>44089</v>
      </c>
      <c r="U126" s="14" t="s">
        <v>257</v>
      </c>
      <c r="V126" s="4" t="s">
        <v>4841</v>
      </c>
      <c r="W126" s="5" t="s">
        <v>4842</v>
      </c>
    </row>
    <row r="127" spans="2:23">
      <c r="B127" s="322">
        <v>126</v>
      </c>
      <c r="C127" s="6" t="s">
        <v>22</v>
      </c>
      <c r="D127" s="6" t="s">
        <v>223</v>
      </c>
      <c r="E127" s="6" t="s">
        <v>37</v>
      </c>
      <c r="F127" s="53">
        <v>44035</v>
      </c>
      <c r="G127" s="6" t="s">
        <v>4528</v>
      </c>
      <c r="H127" s="53">
        <v>44035</v>
      </c>
      <c r="I127" s="60" t="s">
        <v>4843</v>
      </c>
      <c r="J127" s="220" t="s">
        <v>4844</v>
      </c>
      <c r="K127" s="32"/>
      <c r="L127" s="32"/>
      <c r="M127" s="146">
        <v>113000</v>
      </c>
      <c r="N127" s="146">
        <v>124300.00000000001</v>
      </c>
      <c r="O127" s="132"/>
      <c r="P127" s="33"/>
      <c r="Q127" s="34"/>
      <c r="R127" s="8" t="s">
        <v>4464</v>
      </c>
      <c r="S127" s="39">
        <v>44035</v>
      </c>
      <c r="T127" s="108">
        <v>44089</v>
      </c>
      <c r="U127" s="14" t="s">
        <v>257</v>
      </c>
      <c r="V127" s="4" t="s">
        <v>4841</v>
      </c>
      <c r="W127" s="5" t="s">
        <v>4845</v>
      </c>
    </row>
    <row r="128" spans="2:23">
      <c r="B128" s="322">
        <v>127</v>
      </c>
      <c r="C128" s="6" t="s">
        <v>6078</v>
      </c>
      <c r="D128" s="6" t="s">
        <v>223</v>
      </c>
      <c r="E128" s="6" t="s">
        <v>37</v>
      </c>
      <c r="F128" s="53">
        <v>44034</v>
      </c>
      <c r="G128" s="6" t="s">
        <v>4528</v>
      </c>
      <c r="H128" s="53">
        <v>44036</v>
      </c>
      <c r="I128" s="60" t="s">
        <v>4846</v>
      </c>
      <c r="J128" s="220"/>
      <c r="K128" s="32"/>
      <c r="L128" s="32"/>
      <c r="M128" s="146">
        <v>1366400</v>
      </c>
      <c r="N128" s="146">
        <v>1503040.0000000002</v>
      </c>
      <c r="O128" s="132"/>
      <c r="P128" s="33"/>
      <c r="Q128" s="34"/>
      <c r="R128" s="8" t="s">
        <v>4765</v>
      </c>
      <c r="S128" s="39">
        <v>44035</v>
      </c>
      <c r="T128" s="108">
        <v>44089</v>
      </c>
      <c r="U128" s="14" t="s">
        <v>257</v>
      </c>
      <c r="V128" s="4" t="s">
        <v>4847</v>
      </c>
      <c r="W128" s="5" t="s">
        <v>4848</v>
      </c>
    </row>
    <row r="129" spans="2:23">
      <c r="B129" s="322">
        <v>128</v>
      </c>
      <c r="C129" s="6" t="s">
        <v>6078</v>
      </c>
      <c r="D129" s="6" t="s">
        <v>223</v>
      </c>
      <c r="E129" s="6" t="s">
        <v>37</v>
      </c>
      <c r="F129" s="53">
        <v>44034</v>
      </c>
      <c r="G129" s="6" t="s">
        <v>4528</v>
      </c>
      <c r="H129" s="53">
        <v>44036</v>
      </c>
      <c r="I129" s="60" t="s">
        <v>4846</v>
      </c>
      <c r="J129" s="220"/>
      <c r="K129" s="32"/>
      <c r="L129" s="32"/>
      <c r="M129" s="146">
        <v>1700000</v>
      </c>
      <c r="N129" s="146">
        <v>1870000.0000000002</v>
      </c>
      <c r="O129" s="132"/>
      <c r="P129" s="33"/>
      <c r="Q129" s="34"/>
      <c r="R129" s="8" t="s">
        <v>4725</v>
      </c>
      <c r="S129" s="39">
        <v>44035</v>
      </c>
      <c r="T129" s="108">
        <v>44089</v>
      </c>
      <c r="U129" s="14" t="s">
        <v>257</v>
      </c>
      <c r="V129" s="4" t="s">
        <v>4849</v>
      </c>
      <c r="W129" s="5" t="s">
        <v>4850</v>
      </c>
    </row>
    <row r="130" spans="2:23">
      <c r="B130" s="322">
        <v>129</v>
      </c>
      <c r="C130" s="6" t="s">
        <v>6078</v>
      </c>
      <c r="D130" s="6" t="s">
        <v>223</v>
      </c>
      <c r="E130" s="6" t="s">
        <v>37</v>
      </c>
      <c r="F130" s="53">
        <v>44034</v>
      </c>
      <c r="G130" s="6" t="s">
        <v>4528</v>
      </c>
      <c r="H130" s="53">
        <v>44036</v>
      </c>
      <c r="I130" s="60" t="s">
        <v>4846</v>
      </c>
      <c r="J130" s="220" t="s">
        <v>4851</v>
      </c>
      <c r="K130" s="32"/>
      <c r="L130" s="32"/>
      <c r="M130" s="146">
        <v>84000</v>
      </c>
      <c r="N130" s="146">
        <v>92400.000000000015</v>
      </c>
      <c r="O130" s="132"/>
      <c r="P130" s="33"/>
      <c r="Q130" s="34"/>
      <c r="R130" s="8" t="s">
        <v>4472</v>
      </c>
      <c r="S130" s="39">
        <v>44039</v>
      </c>
      <c r="T130" s="108">
        <v>44089</v>
      </c>
      <c r="U130" s="14" t="s">
        <v>257</v>
      </c>
      <c r="V130" s="4" t="s">
        <v>4852</v>
      </c>
      <c r="W130" s="5" t="s">
        <v>4853</v>
      </c>
    </row>
    <row r="131" spans="2:23">
      <c r="B131" s="322">
        <v>130</v>
      </c>
      <c r="C131" s="6" t="s">
        <v>6078</v>
      </c>
      <c r="D131" s="6" t="s">
        <v>223</v>
      </c>
      <c r="E131" s="6" t="s">
        <v>37</v>
      </c>
      <c r="F131" s="53">
        <v>44034</v>
      </c>
      <c r="G131" s="6" t="s">
        <v>4528</v>
      </c>
      <c r="H131" s="53">
        <v>44036</v>
      </c>
      <c r="I131" s="60" t="s">
        <v>4846</v>
      </c>
      <c r="J131" s="220" t="s">
        <v>4854</v>
      </c>
      <c r="K131" s="32"/>
      <c r="L131" s="32"/>
      <c r="M131" s="146"/>
      <c r="N131" s="146">
        <v>82200</v>
      </c>
      <c r="O131" s="132"/>
      <c r="P131" s="33"/>
      <c r="Q131" s="34"/>
      <c r="R131" s="8" t="s">
        <v>4855</v>
      </c>
      <c r="S131" s="39">
        <v>44036</v>
      </c>
      <c r="T131" s="108">
        <v>44035</v>
      </c>
      <c r="U131" s="6" t="s">
        <v>237</v>
      </c>
      <c r="V131" s="4" t="s">
        <v>4856</v>
      </c>
      <c r="W131" s="5"/>
    </row>
    <row r="132" spans="2:23">
      <c r="B132" s="322">
        <v>131</v>
      </c>
      <c r="C132" s="6" t="s">
        <v>4418</v>
      </c>
      <c r="D132" s="6" t="s">
        <v>223</v>
      </c>
      <c r="E132" s="6" t="s">
        <v>37</v>
      </c>
      <c r="F132" s="53">
        <v>44039</v>
      </c>
      <c r="G132" s="6" t="s">
        <v>4528</v>
      </c>
      <c r="H132" s="53">
        <v>44040</v>
      </c>
      <c r="I132" s="60" t="s">
        <v>4857</v>
      </c>
      <c r="J132" s="220" t="s">
        <v>4858</v>
      </c>
      <c r="K132" s="32"/>
      <c r="L132" s="32"/>
      <c r="M132" s="146">
        <v>66300</v>
      </c>
      <c r="N132" s="146">
        <v>72930</v>
      </c>
      <c r="O132" s="132"/>
      <c r="P132" s="33"/>
      <c r="Q132" s="34"/>
      <c r="R132" s="8" t="s">
        <v>4472</v>
      </c>
      <c r="S132" s="39">
        <v>44042</v>
      </c>
      <c r="T132" s="108">
        <v>44089</v>
      </c>
      <c r="U132" s="14" t="s">
        <v>257</v>
      </c>
      <c r="V132" s="4" t="s">
        <v>4852</v>
      </c>
      <c r="W132" s="5" t="s">
        <v>4859</v>
      </c>
    </row>
    <row r="133" spans="2:23">
      <c r="B133" s="322">
        <v>132</v>
      </c>
      <c r="C133" s="6" t="s">
        <v>4418</v>
      </c>
      <c r="D133" s="6" t="s">
        <v>223</v>
      </c>
      <c r="E133" s="6" t="s">
        <v>37</v>
      </c>
      <c r="F133" s="53">
        <v>44039</v>
      </c>
      <c r="G133" s="6" t="s">
        <v>4528</v>
      </c>
      <c r="H133" s="53">
        <v>44040</v>
      </c>
      <c r="I133" s="60" t="s">
        <v>4857</v>
      </c>
      <c r="J133" s="220" t="s">
        <v>4860</v>
      </c>
      <c r="K133" s="32"/>
      <c r="L133" s="32"/>
      <c r="M133" s="146">
        <v>70000</v>
      </c>
      <c r="N133" s="146">
        <v>77000</v>
      </c>
      <c r="O133" s="132"/>
      <c r="P133" s="33"/>
      <c r="Q133" s="34"/>
      <c r="R133" s="8" t="s">
        <v>4464</v>
      </c>
      <c r="S133" s="39">
        <v>44042</v>
      </c>
      <c r="T133" s="108">
        <v>44089</v>
      </c>
      <c r="U133" s="14" t="s">
        <v>257</v>
      </c>
      <c r="V133" s="4" t="s">
        <v>4861</v>
      </c>
      <c r="W133" s="5" t="s">
        <v>4862</v>
      </c>
    </row>
    <row r="134" spans="2:23">
      <c r="B134" s="322">
        <v>133</v>
      </c>
      <c r="C134" s="6" t="s">
        <v>6078</v>
      </c>
      <c r="D134" s="6" t="s">
        <v>223</v>
      </c>
      <c r="E134" s="6" t="s">
        <v>37</v>
      </c>
      <c r="F134" s="53">
        <v>44040</v>
      </c>
      <c r="G134" s="6" t="s">
        <v>4528</v>
      </c>
      <c r="H134" s="53">
        <v>44041</v>
      </c>
      <c r="I134" s="60" t="s">
        <v>4863</v>
      </c>
      <c r="J134" s="220" t="s">
        <v>4864</v>
      </c>
      <c r="K134" s="32"/>
      <c r="L134" s="32"/>
      <c r="M134" s="146">
        <v>32600</v>
      </c>
      <c r="N134" s="146">
        <v>35860</v>
      </c>
      <c r="O134" s="132"/>
      <c r="P134" s="33"/>
      <c r="Q134" s="34"/>
      <c r="R134" s="8" t="s">
        <v>4765</v>
      </c>
      <c r="S134" s="39">
        <v>44034</v>
      </c>
      <c r="T134" s="108">
        <v>44089</v>
      </c>
      <c r="U134" s="14" t="s">
        <v>257</v>
      </c>
      <c r="V134" s="4" t="s">
        <v>4847</v>
      </c>
      <c r="W134" s="5" t="s">
        <v>4865</v>
      </c>
    </row>
    <row r="135" spans="2:23">
      <c r="B135" s="322">
        <v>134</v>
      </c>
      <c r="C135" s="6" t="s">
        <v>4866</v>
      </c>
      <c r="D135" s="6" t="s">
        <v>223</v>
      </c>
      <c r="E135" s="6" t="s">
        <v>37</v>
      </c>
      <c r="F135" s="53">
        <v>44041</v>
      </c>
      <c r="G135" s="6" t="s">
        <v>4867</v>
      </c>
      <c r="H135" s="53">
        <v>44042</v>
      </c>
      <c r="I135" s="60" t="s">
        <v>4868</v>
      </c>
      <c r="J135" s="220" t="s">
        <v>4869</v>
      </c>
      <c r="K135" s="32"/>
      <c r="L135" s="32"/>
      <c r="M135" s="146">
        <v>805640</v>
      </c>
      <c r="N135" s="146">
        <v>886204.00000000012</v>
      </c>
      <c r="O135" s="132"/>
      <c r="P135" s="33"/>
      <c r="Q135" s="34"/>
      <c r="R135" s="8" t="s">
        <v>4731</v>
      </c>
      <c r="S135" s="39">
        <v>44048</v>
      </c>
      <c r="T135" s="108">
        <v>44043</v>
      </c>
      <c r="U135" s="6" t="s">
        <v>759</v>
      </c>
      <c r="V135" s="4" t="s">
        <v>4870</v>
      </c>
      <c r="W135" s="5" t="s">
        <v>4871</v>
      </c>
    </row>
    <row r="136" spans="2:23">
      <c r="B136" s="322">
        <v>135</v>
      </c>
      <c r="C136" s="6" t="s">
        <v>4866</v>
      </c>
      <c r="D136" s="6" t="s">
        <v>223</v>
      </c>
      <c r="E136" s="6" t="s">
        <v>37</v>
      </c>
      <c r="F136" s="53">
        <v>44041</v>
      </c>
      <c r="G136" s="6" t="s">
        <v>4867</v>
      </c>
      <c r="H136" s="53">
        <v>44042</v>
      </c>
      <c r="I136" s="60" t="s">
        <v>4868</v>
      </c>
      <c r="J136" s="220" t="s">
        <v>4872</v>
      </c>
      <c r="K136" s="32"/>
      <c r="L136" s="32"/>
      <c r="M136" s="146"/>
      <c r="N136" s="146">
        <v>15400</v>
      </c>
      <c r="O136" s="132"/>
      <c r="P136" s="33"/>
      <c r="Q136" s="34"/>
      <c r="R136" s="8" t="s">
        <v>4613</v>
      </c>
      <c r="S136" s="39">
        <v>44043</v>
      </c>
      <c r="T136" s="108">
        <v>44043</v>
      </c>
      <c r="U136" s="6" t="s">
        <v>237</v>
      </c>
      <c r="V136" s="4" t="s">
        <v>4856</v>
      </c>
      <c r="W136" s="5" t="s">
        <v>4873</v>
      </c>
    </row>
    <row r="137" spans="2:23">
      <c r="B137" s="322">
        <v>136</v>
      </c>
      <c r="C137" s="6" t="s">
        <v>4874</v>
      </c>
      <c r="D137" s="6" t="s">
        <v>223</v>
      </c>
      <c r="E137" s="6" t="s">
        <v>37</v>
      </c>
      <c r="F137" s="53">
        <v>43985</v>
      </c>
      <c r="G137" s="6" t="s">
        <v>4875</v>
      </c>
      <c r="H137" s="53">
        <v>44048</v>
      </c>
      <c r="I137" s="60" t="s">
        <v>4876</v>
      </c>
      <c r="J137" s="220"/>
      <c r="K137" s="32"/>
      <c r="L137" s="32"/>
      <c r="M137" s="146"/>
      <c r="N137" s="146">
        <v>367640</v>
      </c>
      <c r="O137" s="132"/>
      <c r="P137" s="33"/>
      <c r="Q137" s="34"/>
      <c r="R137" s="8" t="s">
        <v>4613</v>
      </c>
      <c r="S137" s="39">
        <v>44050</v>
      </c>
      <c r="T137" s="108">
        <v>44048</v>
      </c>
      <c r="U137" s="6" t="s">
        <v>237</v>
      </c>
      <c r="V137" s="4" t="s">
        <v>4877</v>
      </c>
      <c r="W137" s="5" t="s">
        <v>4878</v>
      </c>
    </row>
    <row r="138" spans="2:23">
      <c r="B138" s="322">
        <v>137</v>
      </c>
      <c r="C138" s="6" t="s">
        <v>4874</v>
      </c>
      <c r="D138" s="6" t="s">
        <v>223</v>
      </c>
      <c r="E138" s="6" t="s">
        <v>37</v>
      </c>
      <c r="F138" s="53">
        <v>43985</v>
      </c>
      <c r="G138" s="6" t="s">
        <v>4875</v>
      </c>
      <c r="H138" s="53">
        <v>44048</v>
      </c>
      <c r="I138" s="60" t="s">
        <v>4876</v>
      </c>
      <c r="J138" s="220" t="s">
        <v>4879</v>
      </c>
      <c r="K138" s="32"/>
      <c r="L138" s="32"/>
      <c r="M138" s="146"/>
      <c r="N138" s="146">
        <v>8400</v>
      </c>
      <c r="O138" s="132"/>
      <c r="P138" s="33"/>
      <c r="Q138" s="34"/>
      <c r="R138" s="8" t="s">
        <v>4613</v>
      </c>
      <c r="S138" s="39">
        <v>44050</v>
      </c>
      <c r="T138" s="108">
        <v>44048</v>
      </c>
      <c r="U138" s="6" t="s">
        <v>237</v>
      </c>
      <c r="V138" s="4" t="s">
        <v>4877</v>
      </c>
      <c r="W138" s="5" t="s">
        <v>4878</v>
      </c>
    </row>
    <row r="139" spans="2:23">
      <c r="B139" s="322">
        <v>138</v>
      </c>
      <c r="C139" s="6" t="s">
        <v>4874</v>
      </c>
      <c r="D139" s="6" t="s">
        <v>223</v>
      </c>
      <c r="E139" s="6" t="s">
        <v>37</v>
      </c>
      <c r="F139" s="53">
        <v>43985</v>
      </c>
      <c r="G139" s="6" t="s">
        <v>4875</v>
      </c>
      <c r="H139" s="53">
        <v>44048</v>
      </c>
      <c r="I139" s="60" t="s">
        <v>4876</v>
      </c>
      <c r="J139" s="220" t="s">
        <v>4880</v>
      </c>
      <c r="K139" s="32"/>
      <c r="L139" s="32"/>
      <c r="M139" s="146"/>
      <c r="N139" s="146">
        <v>4500</v>
      </c>
      <c r="O139" s="132"/>
      <c r="P139" s="33"/>
      <c r="Q139" s="34"/>
      <c r="R139" s="8" t="s">
        <v>4613</v>
      </c>
      <c r="S139" s="39">
        <v>44050</v>
      </c>
      <c r="T139" s="108">
        <v>44048</v>
      </c>
      <c r="U139" s="6" t="s">
        <v>237</v>
      </c>
      <c r="V139" s="4" t="s">
        <v>4877</v>
      </c>
      <c r="W139" s="5" t="s">
        <v>4878</v>
      </c>
    </row>
    <row r="140" spans="2:23">
      <c r="B140" s="322">
        <v>139</v>
      </c>
      <c r="C140" s="6" t="s">
        <v>4874</v>
      </c>
      <c r="D140" s="6" t="s">
        <v>223</v>
      </c>
      <c r="E140" s="6" t="s">
        <v>37</v>
      </c>
      <c r="F140" s="53">
        <v>43985</v>
      </c>
      <c r="G140" s="6" t="s">
        <v>4875</v>
      </c>
      <c r="H140" s="53">
        <v>44048</v>
      </c>
      <c r="I140" s="60" t="s">
        <v>4876</v>
      </c>
      <c r="J140" s="220"/>
      <c r="K140" s="32"/>
      <c r="L140" s="32"/>
      <c r="M140" s="146"/>
      <c r="N140" s="146">
        <v>58730</v>
      </c>
      <c r="O140" s="132"/>
      <c r="P140" s="33"/>
      <c r="Q140" s="34"/>
      <c r="R140" s="8" t="s">
        <v>4881</v>
      </c>
      <c r="S140" s="39">
        <v>44050</v>
      </c>
      <c r="T140" s="108">
        <v>44048</v>
      </c>
      <c r="U140" s="6" t="s">
        <v>237</v>
      </c>
      <c r="V140" s="4" t="s">
        <v>4877</v>
      </c>
      <c r="W140" s="5" t="s">
        <v>4882</v>
      </c>
    </row>
    <row r="141" spans="2:23">
      <c r="B141" s="322">
        <v>140</v>
      </c>
      <c r="C141" s="6" t="s">
        <v>4874</v>
      </c>
      <c r="D141" s="6" t="s">
        <v>223</v>
      </c>
      <c r="E141" s="6" t="s">
        <v>37</v>
      </c>
      <c r="F141" s="53">
        <v>43985</v>
      </c>
      <c r="G141" s="6" t="s">
        <v>4875</v>
      </c>
      <c r="H141" s="53">
        <v>44048</v>
      </c>
      <c r="I141" s="60" t="s">
        <v>4876</v>
      </c>
      <c r="J141" s="220" t="s">
        <v>4883</v>
      </c>
      <c r="K141" s="32"/>
      <c r="L141" s="32"/>
      <c r="M141" s="146"/>
      <c r="N141" s="146">
        <v>49807</v>
      </c>
      <c r="O141" s="132"/>
      <c r="P141" s="33"/>
      <c r="Q141" s="34"/>
      <c r="R141" s="8" t="s">
        <v>4884</v>
      </c>
      <c r="S141" s="39">
        <v>44067</v>
      </c>
      <c r="T141" s="108">
        <v>44049</v>
      </c>
      <c r="U141" s="6" t="s">
        <v>237</v>
      </c>
      <c r="V141" s="4" t="s">
        <v>4877</v>
      </c>
      <c r="W141" s="5" t="s">
        <v>4885</v>
      </c>
    </row>
    <row r="142" spans="2:23">
      <c r="B142" s="322">
        <v>141</v>
      </c>
      <c r="C142" s="6" t="s">
        <v>4874</v>
      </c>
      <c r="D142" s="6" t="s">
        <v>223</v>
      </c>
      <c r="E142" s="6" t="s">
        <v>37</v>
      </c>
      <c r="F142" s="53">
        <v>43985</v>
      </c>
      <c r="G142" s="6" t="s">
        <v>4875</v>
      </c>
      <c r="H142" s="53">
        <v>44048</v>
      </c>
      <c r="I142" s="60" t="s">
        <v>4876</v>
      </c>
      <c r="J142" s="220" t="s">
        <v>4886</v>
      </c>
      <c r="K142" s="32"/>
      <c r="L142" s="32"/>
      <c r="M142" s="146">
        <v>944400</v>
      </c>
      <c r="N142" s="146">
        <v>1038840.0000000001</v>
      </c>
      <c r="O142" s="132"/>
      <c r="P142" s="33"/>
      <c r="Q142" s="34"/>
      <c r="R142" s="8" t="s">
        <v>4887</v>
      </c>
      <c r="S142" s="39">
        <v>44061</v>
      </c>
      <c r="T142" s="108">
        <v>44053</v>
      </c>
      <c r="U142" s="6" t="s">
        <v>759</v>
      </c>
      <c r="V142" s="4" t="s">
        <v>4888</v>
      </c>
      <c r="W142" s="5" t="s">
        <v>4889</v>
      </c>
    </row>
    <row r="143" spans="2:23">
      <c r="B143" s="322">
        <v>142</v>
      </c>
      <c r="C143" s="6" t="s">
        <v>4874</v>
      </c>
      <c r="D143" s="6" t="s">
        <v>223</v>
      </c>
      <c r="E143" s="6" t="s">
        <v>37</v>
      </c>
      <c r="F143" s="53">
        <v>43985</v>
      </c>
      <c r="G143" s="6" t="s">
        <v>4875</v>
      </c>
      <c r="H143" s="53">
        <v>44050</v>
      </c>
      <c r="I143" s="60" t="s">
        <v>4876</v>
      </c>
      <c r="J143" s="220" t="s">
        <v>4890</v>
      </c>
      <c r="K143" s="32"/>
      <c r="L143" s="32"/>
      <c r="M143" s="146"/>
      <c r="N143" s="146">
        <v>194090</v>
      </c>
      <c r="O143" s="132"/>
      <c r="P143" s="33"/>
      <c r="Q143" s="34"/>
      <c r="R143" s="8" t="s">
        <v>4891</v>
      </c>
      <c r="S143" s="39">
        <v>44053</v>
      </c>
      <c r="T143" s="108">
        <v>44050</v>
      </c>
      <c r="U143" s="6" t="s">
        <v>237</v>
      </c>
      <c r="V143" s="4" t="s">
        <v>4877</v>
      </c>
      <c r="W143" s="5" t="s">
        <v>4892</v>
      </c>
    </row>
    <row r="144" spans="2:23">
      <c r="B144" s="322">
        <v>143</v>
      </c>
      <c r="C144" s="6" t="s">
        <v>6079</v>
      </c>
      <c r="D144" s="6" t="s">
        <v>223</v>
      </c>
      <c r="E144" s="6" t="s">
        <v>37</v>
      </c>
      <c r="F144" s="53">
        <v>44049</v>
      </c>
      <c r="G144" s="6" t="s">
        <v>4528</v>
      </c>
      <c r="H144" s="53">
        <v>44050</v>
      </c>
      <c r="I144" s="60" t="s">
        <v>4893</v>
      </c>
      <c r="J144" s="220" t="s">
        <v>4894</v>
      </c>
      <c r="K144" s="32"/>
      <c r="L144" s="32"/>
      <c r="M144" s="146">
        <v>1546800</v>
      </c>
      <c r="N144" s="146">
        <v>1701480.0000000002</v>
      </c>
      <c r="O144" s="132"/>
      <c r="P144" s="33"/>
      <c r="Q144" s="34"/>
      <c r="R144" s="8" t="s">
        <v>4472</v>
      </c>
      <c r="S144" s="39">
        <v>44071</v>
      </c>
      <c r="T144" s="108">
        <v>44119</v>
      </c>
      <c r="U144" s="14" t="s">
        <v>257</v>
      </c>
      <c r="V144" s="4" t="s">
        <v>4895</v>
      </c>
      <c r="W144" s="5" t="s">
        <v>4896</v>
      </c>
    </row>
    <row r="145" spans="2:23">
      <c r="B145" s="322">
        <v>144</v>
      </c>
      <c r="C145" s="6" t="s">
        <v>6079</v>
      </c>
      <c r="D145" s="6" t="s">
        <v>223</v>
      </c>
      <c r="E145" s="6" t="s">
        <v>37</v>
      </c>
      <c r="F145" s="53">
        <v>44049</v>
      </c>
      <c r="G145" s="6" t="s">
        <v>4528</v>
      </c>
      <c r="H145" s="53">
        <v>44050</v>
      </c>
      <c r="I145" s="60" t="s">
        <v>4893</v>
      </c>
      <c r="J145" s="220" t="s">
        <v>4897</v>
      </c>
      <c r="K145" s="32"/>
      <c r="L145" s="32"/>
      <c r="M145" s="146">
        <v>1606000</v>
      </c>
      <c r="N145" s="146">
        <v>1766600.0000000002</v>
      </c>
      <c r="O145" s="132"/>
      <c r="P145" s="33"/>
      <c r="Q145" s="34"/>
      <c r="R145" s="8" t="s">
        <v>4898</v>
      </c>
      <c r="S145" s="39">
        <v>44064</v>
      </c>
      <c r="T145" s="108">
        <v>44119</v>
      </c>
      <c r="U145" s="14" t="s">
        <v>257</v>
      </c>
      <c r="V145" s="4" t="s">
        <v>4899</v>
      </c>
      <c r="W145" s="5" t="s">
        <v>4900</v>
      </c>
    </row>
    <row r="146" spans="2:23">
      <c r="B146" s="322">
        <v>145</v>
      </c>
      <c r="C146" s="6" t="s">
        <v>6079</v>
      </c>
      <c r="D146" s="6" t="s">
        <v>223</v>
      </c>
      <c r="E146" s="6" t="s">
        <v>37</v>
      </c>
      <c r="F146" s="53">
        <v>44049</v>
      </c>
      <c r="G146" s="6" t="s">
        <v>4528</v>
      </c>
      <c r="H146" s="53">
        <v>44050</v>
      </c>
      <c r="I146" s="60" t="s">
        <v>4893</v>
      </c>
      <c r="J146" s="220" t="s">
        <v>4901</v>
      </c>
      <c r="K146" s="32"/>
      <c r="L146" s="32"/>
      <c r="M146" s="146">
        <v>21000</v>
      </c>
      <c r="N146" s="146">
        <v>23100.000000000004</v>
      </c>
      <c r="O146" s="132"/>
      <c r="P146" s="33"/>
      <c r="Q146" s="34"/>
      <c r="R146" s="8" t="s">
        <v>4464</v>
      </c>
      <c r="S146" s="39">
        <v>44058</v>
      </c>
      <c r="T146" s="108">
        <v>44089</v>
      </c>
      <c r="U146" s="14" t="s">
        <v>257</v>
      </c>
      <c r="V146" s="4" t="s">
        <v>4861</v>
      </c>
      <c r="W146" s="5" t="s">
        <v>4902</v>
      </c>
    </row>
    <row r="147" spans="2:23">
      <c r="B147" s="322">
        <v>146</v>
      </c>
      <c r="C147" s="6" t="s">
        <v>6079</v>
      </c>
      <c r="D147" s="6" t="s">
        <v>223</v>
      </c>
      <c r="E147" s="6" t="s">
        <v>37</v>
      </c>
      <c r="F147" s="53">
        <v>44049</v>
      </c>
      <c r="G147" s="6" t="s">
        <v>4528</v>
      </c>
      <c r="H147" s="53">
        <v>44050</v>
      </c>
      <c r="I147" s="60" t="s">
        <v>4893</v>
      </c>
      <c r="J147" s="220" t="s">
        <v>4903</v>
      </c>
      <c r="K147" s="32"/>
      <c r="L147" s="32"/>
      <c r="M147" s="146"/>
      <c r="N147" s="146">
        <v>68992</v>
      </c>
      <c r="O147" s="132"/>
      <c r="P147" s="33"/>
      <c r="Q147" s="34"/>
      <c r="R147" s="8" t="s">
        <v>4571</v>
      </c>
      <c r="S147" s="39">
        <v>44054</v>
      </c>
      <c r="T147" s="108">
        <v>44050</v>
      </c>
      <c r="U147" s="6" t="s">
        <v>237</v>
      </c>
      <c r="V147" s="4" t="s">
        <v>4877</v>
      </c>
      <c r="W147" s="5" t="s">
        <v>4904</v>
      </c>
    </row>
    <row r="148" spans="2:23">
      <c r="B148" s="322">
        <v>147</v>
      </c>
      <c r="C148" s="6" t="s">
        <v>6079</v>
      </c>
      <c r="D148" s="6" t="s">
        <v>223</v>
      </c>
      <c r="E148" s="6" t="s">
        <v>37</v>
      </c>
      <c r="F148" s="53">
        <v>44049</v>
      </c>
      <c r="G148" s="6" t="s">
        <v>4528</v>
      </c>
      <c r="H148" s="53">
        <v>44050</v>
      </c>
      <c r="I148" s="60" t="s">
        <v>4893</v>
      </c>
      <c r="J148" s="220" t="s">
        <v>4905</v>
      </c>
      <c r="K148" s="32">
        <v>4</v>
      </c>
      <c r="L148" s="32">
        <v>9060</v>
      </c>
      <c r="M148" s="146">
        <v>36240</v>
      </c>
      <c r="N148" s="146">
        <v>39864</v>
      </c>
      <c r="O148" s="132"/>
      <c r="P148" s="33"/>
      <c r="Q148" s="34"/>
      <c r="R148" s="8" t="s">
        <v>4571</v>
      </c>
      <c r="S148" s="39">
        <v>44057</v>
      </c>
      <c r="T148" s="108">
        <v>44056</v>
      </c>
      <c r="U148" s="6" t="s">
        <v>237</v>
      </c>
      <c r="V148" s="4" t="s">
        <v>4877</v>
      </c>
      <c r="W148" s="5" t="s">
        <v>4904</v>
      </c>
    </row>
    <row r="149" spans="2:23">
      <c r="B149" s="322">
        <v>148</v>
      </c>
      <c r="C149" s="6" t="s">
        <v>6079</v>
      </c>
      <c r="D149" s="6" t="s">
        <v>223</v>
      </c>
      <c r="E149" s="6" t="s">
        <v>37</v>
      </c>
      <c r="F149" s="53">
        <v>44049</v>
      </c>
      <c r="G149" s="6" t="s">
        <v>4528</v>
      </c>
      <c r="H149" s="53">
        <v>44050</v>
      </c>
      <c r="I149" s="60" t="s">
        <v>4893</v>
      </c>
      <c r="J149" s="220" t="s">
        <v>4906</v>
      </c>
      <c r="K149" s="32"/>
      <c r="L149" s="32"/>
      <c r="M149" s="146">
        <v>530000</v>
      </c>
      <c r="N149" s="146">
        <v>583000</v>
      </c>
      <c r="O149" s="132"/>
      <c r="P149" s="33"/>
      <c r="Q149" s="34"/>
      <c r="R149" s="8" t="s">
        <v>4907</v>
      </c>
      <c r="S149" s="39">
        <v>44071</v>
      </c>
      <c r="T149" s="108">
        <v>44070</v>
      </c>
      <c r="U149" s="6" t="s">
        <v>759</v>
      </c>
      <c r="V149" s="4" t="s">
        <v>4908</v>
      </c>
      <c r="W149" s="5" t="s">
        <v>4909</v>
      </c>
    </row>
    <row r="150" spans="2:23">
      <c r="B150" s="322">
        <v>149</v>
      </c>
      <c r="C150" s="6" t="s">
        <v>22</v>
      </c>
      <c r="D150" s="6" t="s">
        <v>223</v>
      </c>
      <c r="E150" s="6" t="s">
        <v>37</v>
      </c>
      <c r="F150" s="53">
        <v>44054</v>
      </c>
      <c r="G150" s="6" t="s">
        <v>4910</v>
      </c>
      <c r="H150" s="53">
        <v>44057</v>
      </c>
      <c r="I150" s="60" t="s">
        <v>4911</v>
      </c>
      <c r="J150" s="220" t="s">
        <v>4912</v>
      </c>
      <c r="K150" s="32"/>
      <c r="L150" s="32"/>
      <c r="M150" s="146">
        <v>814000</v>
      </c>
      <c r="N150" s="146">
        <v>895400.00000000012</v>
      </c>
      <c r="O150" s="132"/>
      <c r="P150" s="33"/>
      <c r="Q150" s="34"/>
      <c r="R150" s="8" t="s">
        <v>4913</v>
      </c>
      <c r="S150" s="39">
        <v>44063</v>
      </c>
      <c r="T150" s="108">
        <v>44062</v>
      </c>
      <c r="U150" s="6" t="s">
        <v>759</v>
      </c>
      <c r="V150" s="4" t="s">
        <v>4914</v>
      </c>
      <c r="W150" s="5" t="s">
        <v>4915</v>
      </c>
    </row>
    <row r="151" spans="2:23">
      <c r="B151" s="322">
        <v>150</v>
      </c>
      <c r="C151" s="6" t="s">
        <v>6079</v>
      </c>
      <c r="D151" s="6" t="s">
        <v>223</v>
      </c>
      <c r="E151" s="6" t="s">
        <v>37</v>
      </c>
      <c r="F151" s="90">
        <v>44067</v>
      </c>
      <c r="G151" s="6" t="s">
        <v>4528</v>
      </c>
      <c r="H151" s="90">
        <v>44069</v>
      </c>
      <c r="I151" s="60" t="s">
        <v>4916</v>
      </c>
      <c r="J151" s="220" t="s">
        <v>4917</v>
      </c>
      <c r="K151" s="32"/>
      <c r="L151" s="32"/>
      <c r="M151" s="146">
        <v>490000</v>
      </c>
      <c r="N151" s="146">
        <v>539000</v>
      </c>
      <c r="O151" s="132"/>
      <c r="P151" s="33"/>
      <c r="Q151" s="34"/>
      <c r="R151" s="8" t="s">
        <v>4918</v>
      </c>
      <c r="S151" s="65">
        <v>44071</v>
      </c>
      <c r="T151" s="65">
        <v>44070</v>
      </c>
      <c r="U151" s="6" t="s">
        <v>759</v>
      </c>
      <c r="V151" s="4" t="s">
        <v>4919</v>
      </c>
      <c r="W151" s="5" t="s">
        <v>4920</v>
      </c>
    </row>
    <row r="152" spans="2:23">
      <c r="B152" s="322">
        <v>151</v>
      </c>
      <c r="C152" s="6" t="s">
        <v>6079</v>
      </c>
      <c r="D152" s="6" t="s">
        <v>223</v>
      </c>
      <c r="E152" s="6" t="s">
        <v>37</v>
      </c>
      <c r="F152" s="90">
        <v>44067</v>
      </c>
      <c r="G152" s="6" t="s">
        <v>4528</v>
      </c>
      <c r="H152" s="90">
        <v>44070</v>
      </c>
      <c r="I152" s="60" t="s">
        <v>4916</v>
      </c>
      <c r="J152" s="220" t="s">
        <v>4921</v>
      </c>
      <c r="K152" s="32"/>
      <c r="L152" s="32"/>
      <c r="M152" s="146">
        <v>92700</v>
      </c>
      <c r="N152" s="146">
        <v>101970.00000000001</v>
      </c>
      <c r="O152" s="132"/>
      <c r="P152" s="33"/>
      <c r="Q152" s="34"/>
      <c r="R152" s="8" t="s">
        <v>4831</v>
      </c>
      <c r="S152" s="65">
        <v>44071</v>
      </c>
      <c r="T152" s="65">
        <v>44070</v>
      </c>
      <c r="U152" s="6" t="s">
        <v>759</v>
      </c>
      <c r="V152" s="4" t="s">
        <v>4922</v>
      </c>
      <c r="W152" s="5" t="s">
        <v>4923</v>
      </c>
    </row>
    <row r="153" spans="2:23">
      <c r="B153" s="322">
        <v>152</v>
      </c>
      <c r="C153" s="6" t="s">
        <v>6079</v>
      </c>
      <c r="D153" s="6" t="s">
        <v>223</v>
      </c>
      <c r="E153" s="6" t="s">
        <v>37</v>
      </c>
      <c r="F153" s="90">
        <v>44067</v>
      </c>
      <c r="G153" s="6" t="s">
        <v>4528</v>
      </c>
      <c r="H153" s="90">
        <v>44069</v>
      </c>
      <c r="I153" s="60" t="s">
        <v>4916</v>
      </c>
      <c r="J153" s="220" t="s">
        <v>4924</v>
      </c>
      <c r="K153" s="32"/>
      <c r="L153" s="32"/>
      <c r="M153" s="146">
        <v>213000</v>
      </c>
      <c r="N153" s="146">
        <v>234300.00000000003</v>
      </c>
      <c r="O153" s="132"/>
      <c r="P153" s="33"/>
      <c r="Q153" s="34"/>
      <c r="R153" s="8" t="s">
        <v>4925</v>
      </c>
      <c r="S153" s="65">
        <v>44071</v>
      </c>
      <c r="T153" s="65">
        <v>44070</v>
      </c>
      <c r="U153" s="6" t="s">
        <v>759</v>
      </c>
      <c r="V153" s="4" t="s">
        <v>4926</v>
      </c>
      <c r="W153" s="5" t="s">
        <v>4927</v>
      </c>
    </row>
    <row r="154" spans="2:23">
      <c r="B154" s="322">
        <v>153</v>
      </c>
      <c r="C154" s="6" t="s">
        <v>6079</v>
      </c>
      <c r="D154" s="6" t="s">
        <v>223</v>
      </c>
      <c r="E154" s="6" t="s">
        <v>37</v>
      </c>
      <c r="F154" s="90">
        <v>44067</v>
      </c>
      <c r="G154" s="6" t="s">
        <v>4528</v>
      </c>
      <c r="H154" s="90">
        <v>44069</v>
      </c>
      <c r="I154" s="60" t="s">
        <v>4916</v>
      </c>
      <c r="J154" s="220" t="s">
        <v>4928</v>
      </c>
      <c r="K154" s="32"/>
      <c r="L154" s="32"/>
      <c r="M154" s="146">
        <v>805000</v>
      </c>
      <c r="N154" s="146">
        <v>885500.00000000012</v>
      </c>
      <c r="O154" s="132"/>
      <c r="P154" s="33"/>
      <c r="Q154" s="34"/>
      <c r="R154" s="8" t="s">
        <v>4468</v>
      </c>
      <c r="S154" s="65">
        <v>44078</v>
      </c>
      <c r="T154" s="65">
        <v>44119</v>
      </c>
      <c r="U154" s="14" t="s">
        <v>257</v>
      </c>
      <c r="V154" s="4" t="s">
        <v>4929</v>
      </c>
      <c r="W154" s="5" t="s">
        <v>4930</v>
      </c>
    </row>
    <row r="155" spans="2:23">
      <c r="B155" s="322">
        <v>154</v>
      </c>
      <c r="C155" s="6" t="s">
        <v>6079</v>
      </c>
      <c r="D155" s="6" t="s">
        <v>223</v>
      </c>
      <c r="E155" s="6" t="s">
        <v>37</v>
      </c>
      <c r="F155" s="90">
        <v>44067</v>
      </c>
      <c r="G155" s="6" t="s">
        <v>4528</v>
      </c>
      <c r="H155" s="90">
        <v>44069</v>
      </c>
      <c r="I155" s="60" t="s">
        <v>4916</v>
      </c>
      <c r="J155" s="220" t="s">
        <v>4897</v>
      </c>
      <c r="K155" s="32"/>
      <c r="L155" s="32"/>
      <c r="M155" s="146">
        <v>1700000</v>
      </c>
      <c r="N155" s="146">
        <v>1870000.0000000002</v>
      </c>
      <c r="O155" s="132"/>
      <c r="P155" s="33"/>
      <c r="Q155" s="34"/>
      <c r="R155" s="8" t="s">
        <v>4464</v>
      </c>
      <c r="S155" s="39">
        <v>44071</v>
      </c>
      <c r="T155" s="108">
        <v>44119</v>
      </c>
      <c r="U155" s="14" t="s">
        <v>257</v>
      </c>
      <c r="V155" s="4" t="s">
        <v>4931</v>
      </c>
      <c r="W155" s="5" t="s">
        <v>4932</v>
      </c>
    </row>
    <row r="156" spans="2:23">
      <c r="B156" s="322">
        <v>155</v>
      </c>
      <c r="C156" s="6" t="s">
        <v>6079</v>
      </c>
      <c r="D156" s="6" t="s">
        <v>223</v>
      </c>
      <c r="E156" s="6" t="s">
        <v>37</v>
      </c>
      <c r="F156" s="90">
        <v>44067</v>
      </c>
      <c r="G156" s="6" t="s">
        <v>4528</v>
      </c>
      <c r="H156" s="90">
        <v>44070</v>
      </c>
      <c r="I156" s="60" t="s">
        <v>4916</v>
      </c>
      <c r="J156" s="220" t="s">
        <v>4933</v>
      </c>
      <c r="K156" s="32"/>
      <c r="L156" s="32"/>
      <c r="M156" s="146">
        <v>490800</v>
      </c>
      <c r="N156" s="146">
        <v>539880</v>
      </c>
      <c r="O156" s="132"/>
      <c r="P156" s="33"/>
      <c r="Q156" s="34"/>
      <c r="R156" s="8" t="s">
        <v>4472</v>
      </c>
      <c r="S156" s="39">
        <v>44077</v>
      </c>
      <c r="T156" s="108">
        <v>44119</v>
      </c>
      <c r="U156" s="14" t="s">
        <v>257</v>
      </c>
      <c r="V156" s="4" t="s">
        <v>4934</v>
      </c>
      <c r="W156" s="5" t="s">
        <v>4935</v>
      </c>
    </row>
    <row r="157" spans="2:23">
      <c r="B157" s="322">
        <v>156</v>
      </c>
      <c r="C157" s="6" t="s">
        <v>6079</v>
      </c>
      <c r="D157" s="6" t="s">
        <v>223</v>
      </c>
      <c r="E157" s="6" t="s">
        <v>37</v>
      </c>
      <c r="F157" s="90">
        <v>44067</v>
      </c>
      <c r="G157" s="6" t="s">
        <v>4528</v>
      </c>
      <c r="H157" s="90">
        <v>44070</v>
      </c>
      <c r="I157" s="60" t="s">
        <v>4916</v>
      </c>
      <c r="J157" s="220" t="s">
        <v>4936</v>
      </c>
      <c r="K157" s="32"/>
      <c r="L157" s="32"/>
      <c r="M157" s="146">
        <v>1130000</v>
      </c>
      <c r="N157" s="146">
        <v>1243000</v>
      </c>
      <c r="O157" s="132"/>
      <c r="P157" s="33"/>
      <c r="Q157" s="34"/>
      <c r="R157" s="8" t="s">
        <v>4937</v>
      </c>
      <c r="S157" s="65">
        <v>44083</v>
      </c>
      <c r="T157" s="65">
        <v>44119</v>
      </c>
      <c r="U157" s="14" t="s">
        <v>257</v>
      </c>
      <c r="V157" s="4" t="s">
        <v>4938</v>
      </c>
      <c r="W157" s="5" t="s">
        <v>4939</v>
      </c>
    </row>
    <row r="158" spans="2:23">
      <c r="B158" s="322">
        <v>157</v>
      </c>
      <c r="C158" s="6" t="s">
        <v>6079</v>
      </c>
      <c r="D158" s="6" t="s">
        <v>223</v>
      </c>
      <c r="E158" s="6" t="s">
        <v>37</v>
      </c>
      <c r="F158" s="90">
        <v>44067</v>
      </c>
      <c r="G158" s="6" t="s">
        <v>4528</v>
      </c>
      <c r="H158" s="90">
        <v>44070</v>
      </c>
      <c r="I158" s="60" t="s">
        <v>4916</v>
      </c>
      <c r="J158" s="220" t="s">
        <v>4940</v>
      </c>
      <c r="K158" s="32"/>
      <c r="L158" s="32"/>
      <c r="M158" s="146"/>
      <c r="N158" s="146">
        <v>25500</v>
      </c>
      <c r="O158" s="132"/>
      <c r="P158" s="33"/>
      <c r="Q158" s="34"/>
      <c r="R158" s="8" t="s">
        <v>4613</v>
      </c>
      <c r="S158" s="39">
        <v>44074</v>
      </c>
      <c r="T158" s="108">
        <v>44070</v>
      </c>
      <c r="U158" s="6" t="s">
        <v>237</v>
      </c>
      <c r="V158" s="4" t="s">
        <v>4941</v>
      </c>
      <c r="W158" s="5" t="s">
        <v>4942</v>
      </c>
    </row>
    <row r="159" spans="2:23">
      <c r="B159" s="322">
        <v>158</v>
      </c>
      <c r="C159" s="6" t="s">
        <v>6079</v>
      </c>
      <c r="D159" s="6" t="s">
        <v>223</v>
      </c>
      <c r="E159" s="6" t="s">
        <v>37</v>
      </c>
      <c r="F159" s="90">
        <v>44067</v>
      </c>
      <c r="G159" s="6" t="s">
        <v>4528</v>
      </c>
      <c r="H159" s="90">
        <v>44070</v>
      </c>
      <c r="I159" s="60" t="s">
        <v>4916</v>
      </c>
      <c r="J159" s="220" t="s">
        <v>4903</v>
      </c>
      <c r="K159" s="32"/>
      <c r="L159" s="32"/>
      <c r="M159" s="146"/>
      <c r="N159" s="146">
        <v>332794</v>
      </c>
      <c r="O159" s="132"/>
      <c r="P159" s="33"/>
      <c r="Q159" s="34"/>
      <c r="R159" s="8" t="s">
        <v>4571</v>
      </c>
      <c r="S159" s="39">
        <v>44074</v>
      </c>
      <c r="T159" s="108">
        <v>44070</v>
      </c>
      <c r="U159" s="6" t="s">
        <v>237</v>
      </c>
      <c r="V159" s="4" t="s">
        <v>4941</v>
      </c>
      <c r="W159" s="5" t="s">
        <v>4943</v>
      </c>
    </row>
    <row r="160" spans="2:23">
      <c r="B160" s="322">
        <v>159</v>
      </c>
      <c r="C160" s="6" t="s">
        <v>6079</v>
      </c>
      <c r="D160" s="6" t="s">
        <v>223</v>
      </c>
      <c r="E160" s="6" t="s">
        <v>37</v>
      </c>
      <c r="F160" s="90">
        <v>44070</v>
      </c>
      <c r="G160" s="6" t="s">
        <v>4944</v>
      </c>
      <c r="H160" s="90">
        <v>44071</v>
      </c>
      <c r="I160" s="60" t="s">
        <v>4945</v>
      </c>
      <c r="J160" s="220" t="s">
        <v>4946</v>
      </c>
      <c r="K160" s="32"/>
      <c r="L160" s="32"/>
      <c r="M160" s="146">
        <v>2441000</v>
      </c>
      <c r="N160" s="146">
        <v>2685100</v>
      </c>
      <c r="O160" s="132"/>
      <c r="P160" s="33"/>
      <c r="Q160" s="34"/>
      <c r="R160" s="8" t="s">
        <v>4458</v>
      </c>
      <c r="S160" s="39">
        <v>44078</v>
      </c>
      <c r="T160" s="108">
        <v>44119</v>
      </c>
      <c r="U160" s="14" t="s">
        <v>257</v>
      </c>
      <c r="V160" s="4" t="s">
        <v>4947</v>
      </c>
      <c r="W160" s="5" t="s">
        <v>4948</v>
      </c>
    </row>
    <row r="161" spans="2:23">
      <c r="B161" s="322">
        <v>160</v>
      </c>
      <c r="C161" s="6" t="s">
        <v>4949</v>
      </c>
      <c r="D161" s="6" t="s">
        <v>223</v>
      </c>
      <c r="E161" s="6" t="s">
        <v>37</v>
      </c>
      <c r="F161" s="90">
        <v>44075</v>
      </c>
      <c r="G161" s="6" t="s">
        <v>4944</v>
      </c>
      <c r="H161" s="90">
        <v>44077</v>
      </c>
      <c r="I161" s="60" t="s">
        <v>4950</v>
      </c>
      <c r="J161" s="220" t="s">
        <v>4951</v>
      </c>
      <c r="K161" s="32"/>
      <c r="L161" s="32"/>
      <c r="M161" s="146">
        <v>2966500</v>
      </c>
      <c r="N161" s="146">
        <v>3263150.0000000005</v>
      </c>
      <c r="O161" s="132"/>
      <c r="P161" s="33"/>
      <c r="Q161" s="34"/>
      <c r="R161" s="8" t="s">
        <v>4250</v>
      </c>
      <c r="S161" s="39">
        <v>44097</v>
      </c>
      <c r="T161" s="108">
        <v>44134</v>
      </c>
      <c r="U161" s="14" t="s">
        <v>257</v>
      </c>
      <c r="V161" s="4" t="s">
        <v>4952</v>
      </c>
      <c r="W161" s="5" t="s">
        <v>4953</v>
      </c>
    </row>
    <row r="162" spans="2:23">
      <c r="B162" s="322">
        <v>161</v>
      </c>
      <c r="C162" s="6" t="s">
        <v>4949</v>
      </c>
      <c r="D162" s="6" t="s">
        <v>223</v>
      </c>
      <c r="E162" s="6" t="s">
        <v>37</v>
      </c>
      <c r="F162" s="90">
        <v>44075</v>
      </c>
      <c r="G162" s="6" t="s">
        <v>4944</v>
      </c>
      <c r="H162" s="90">
        <v>44077</v>
      </c>
      <c r="I162" s="60" t="s">
        <v>4950</v>
      </c>
      <c r="J162" s="220" t="s">
        <v>4903</v>
      </c>
      <c r="K162" s="32"/>
      <c r="L162" s="32"/>
      <c r="M162" s="146">
        <v>9300</v>
      </c>
      <c r="N162" s="146">
        <v>10230</v>
      </c>
      <c r="O162" s="132"/>
      <c r="P162" s="33"/>
      <c r="Q162" s="34"/>
      <c r="R162" s="8" t="s">
        <v>4433</v>
      </c>
      <c r="S162" s="39">
        <v>44078</v>
      </c>
      <c r="T162" s="108">
        <v>44119</v>
      </c>
      <c r="U162" s="14" t="s">
        <v>257</v>
      </c>
      <c r="V162" s="4" t="s">
        <v>4954</v>
      </c>
      <c r="W162" s="5" t="s">
        <v>4955</v>
      </c>
    </row>
    <row r="163" spans="2:23">
      <c r="B163" s="322">
        <v>162</v>
      </c>
      <c r="C163" s="6" t="s">
        <v>4949</v>
      </c>
      <c r="D163" s="6" t="s">
        <v>223</v>
      </c>
      <c r="E163" s="6" t="s">
        <v>37</v>
      </c>
      <c r="F163" s="90">
        <v>44075</v>
      </c>
      <c r="G163" s="6" t="s">
        <v>4944</v>
      </c>
      <c r="H163" s="90">
        <v>44077</v>
      </c>
      <c r="I163" s="60" t="s">
        <v>4950</v>
      </c>
      <c r="J163" s="220" t="s">
        <v>4956</v>
      </c>
      <c r="K163" s="32"/>
      <c r="L163" s="32"/>
      <c r="M163" s="146">
        <v>3466000</v>
      </c>
      <c r="N163" s="146">
        <v>3812600.0000000005</v>
      </c>
      <c r="O163" s="132"/>
      <c r="P163" s="33"/>
      <c r="Q163" s="34"/>
      <c r="R163" s="8" t="s">
        <v>4957</v>
      </c>
      <c r="S163" s="39">
        <v>44104</v>
      </c>
      <c r="T163" s="108">
        <v>44134</v>
      </c>
      <c r="U163" s="14" t="s">
        <v>257</v>
      </c>
      <c r="V163" s="4" t="s">
        <v>4958</v>
      </c>
      <c r="W163" s="5" t="s">
        <v>4959</v>
      </c>
    </row>
    <row r="164" spans="2:23">
      <c r="B164" s="322">
        <v>163</v>
      </c>
      <c r="C164" s="6" t="s">
        <v>4949</v>
      </c>
      <c r="D164" s="6" t="s">
        <v>223</v>
      </c>
      <c r="E164" s="6" t="s">
        <v>37</v>
      </c>
      <c r="F164" s="90">
        <v>44075</v>
      </c>
      <c r="G164" s="6" t="s">
        <v>4944</v>
      </c>
      <c r="H164" s="90">
        <v>44077</v>
      </c>
      <c r="I164" s="60" t="s">
        <v>4960</v>
      </c>
      <c r="J164" s="220" t="s">
        <v>4961</v>
      </c>
      <c r="K164" s="32"/>
      <c r="L164" s="32"/>
      <c r="M164" s="146">
        <v>84828</v>
      </c>
      <c r="N164" s="146">
        <v>93310.8</v>
      </c>
      <c r="O164" s="132"/>
      <c r="P164" s="33"/>
      <c r="Q164" s="34"/>
      <c r="R164" s="8" t="s">
        <v>4571</v>
      </c>
      <c r="S164" s="39">
        <v>44081</v>
      </c>
      <c r="T164" s="108">
        <v>44078</v>
      </c>
      <c r="U164" s="6" t="s">
        <v>237</v>
      </c>
      <c r="V164" s="4" t="s">
        <v>4941</v>
      </c>
      <c r="W164" s="5" t="s">
        <v>4962</v>
      </c>
    </row>
    <row r="165" spans="2:23">
      <c r="B165" s="322">
        <v>164</v>
      </c>
      <c r="C165" s="6" t="s">
        <v>4949</v>
      </c>
      <c r="D165" s="6" t="s">
        <v>223</v>
      </c>
      <c r="E165" s="6" t="s">
        <v>37</v>
      </c>
      <c r="F165" s="90">
        <v>44075</v>
      </c>
      <c r="G165" s="6" t="s">
        <v>4944</v>
      </c>
      <c r="H165" s="90">
        <v>44078</v>
      </c>
      <c r="I165" s="60" t="s">
        <v>4950</v>
      </c>
      <c r="J165" s="220" t="s">
        <v>4963</v>
      </c>
      <c r="K165" s="32"/>
      <c r="L165" s="32"/>
      <c r="M165" s="146">
        <v>947000</v>
      </c>
      <c r="N165" s="146">
        <v>1041700.0000000001</v>
      </c>
      <c r="O165" s="132"/>
      <c r="P165" s="33"/>
      <c r="Q165" s="34"/>
      <c r="R165" s="8" t="s">
        <v>4422</v>
      </c>
      <c r="S165" s="39">
        <v>44091</v>
      </c>
      <c r="T165" s="108">
        <v>44134</v>
      </c>
      <c r="U165" s="14" t="s">
        <v>257</v>
      </c>
      <c r="V165" s="4" t="s">
        <v>4964</v>
      </c>
      <c r="W165" s="5" t="s">
        <v>4965</v>
      </c>
    </row>
    <row r="166" spans="2:23">
      <c r="B166" s="322">
        <v>165</v>
      </c>
      <c r="C166" s="6" t="s">
        <v>6079</v>
      </c>
      <c r="D166" s="6" t="s">
        <v>223</v>
      </c>
      <c r="E166" s="6" t="s">
        <v>37</v>
      </c>
      <c r="F166" s="90">
        <v>44074</v>
      </c>
      <c r="G166" s="6" t="s">
        <v>4944</v>
      </c>
      <c r="H166" s="90">
        <v>44077</v>
      </c>
      <c r="I166" s="60" t="s">
        <v>4966</v>
      </c>
      <c r="J166" s="220" t="s">
        <v>4951</v>
      </c>
      <c r="K166" s="32"/>
      <c r="L166" s="32"/>
      <c r="M166" s="146">
        <v>5988000</v>
      </c>
      <c r="N166" s="146">
        <v>6586800.0000000009</v>
      </c>
      <c r="O166" s="132"/>
      <c r="P166" s="33"/>
      <c r="Q166" s="34"/>
      <c r="R166" s="8" t="s">
        <v>4250</v>
      </c>
      <c r="S166" s="39">
        <v>44097</v>
      </c>
      <c r="T166" s="108">
        <v>44134</v>
      </c>
      <c r="U166" s="14" t="s">
        <v>257</v>
      </c>
      <c r="V166" s="4" t="s">
        <v>4952</v>
      </c>
      <c r="W166" s="5" t="s">
        <v>4967</v>
      </c>
    </row>
    <row r="167" spans="2:23">
      <c r="B167" s="322">
        <v>166</v>
      </c>
      <c r="C167" s="6" t="s">
        <v>6079</v>
      </c>
      <c r="D167" s="6" t="s">
        <v>223</v>
      </c>
      <c r="E167" s="6" t="s">
        <v>37</v>
      </c>
      <c r="F167" s="90">
        <v>44074</v>
      </c>
      <c r="G167" s="6" t="s">
        <v>4944</v>
      </c>
      <c r="H167" s="90">
        <v>44077</v>
      </c>
      <c r="I167" s="60" t="s">
        <v>4966</v>
      </c>
      <c r="J167" s="220" t="s">
        <v>4903</v>
      </c>
      <c r="K167" s="32"/>
      <c r="L167" s="32"/>
      <c r="M167" s="146">
        <v>29760</v>
      </c>
      <c r="N167" s="146">
        <v>32736.000000000004</v>
      </c>
      <c r="O167" s="132"/>
      <c r="P167" s="33"/>
      <c r="Q167" s="34"/>
      <c r="R167" s="8" t="s">
        <v>4433</v>
      </c>
      <c r="S167" s="39">
        <v>44078</v>
      </c>
      <c r="T167" s="108">
        <v>44119</v>
      </c>
      <c r="U167" s="14" t="s">
        <v>257</v>
      </c>
      <c r="V167" s="4" t="s">
        <v>4954</v>
      </c>
      <c r="W167" s="5" t="s">
        <v>4968</v>
      </c>
    </row>
    <row r="168" spans="2:23">
      <c r="B168" s="322">
        <v>167</v>
      </c>
      <c r="C168" s="6" t="s">
        <v>6079</v>
      </c>
      <c r="D168" s="6" t="s">
        <v>223</v>
      </c>
      <c r="E168" s="6" t="s">
        <v>37</v>
      </c>
      <c r="F168" s="90">
        <v>44074</v>
      </c>
      <c r="G168" s="6" t="s">
        <v>4944</v>
      </c>
      <c r="H168" s="90">
        <v>44077</v>
      </c>
      <c r="I168" s="60" t="s">
        <v>4966</v>
      </c>
      <c r="J168" s="220" t="s">
        <v>4956</v>
      </c>
      <c r="K168" s="32"/>
      <c r="L168" s="32"/>
      <c r="M168" s="146">
        <v>6932000</v>
      </c>
      <c r="N168" s="146">
        <v>7625200.0000000009</v>
      </c>
      <c r="O168" s="132"/>
      <c r="P168" s="33"/>
      <c r="Q168" s="34"/>
      <c r="R168" s="8" t="s">
        <v>4957</v>
      </c>
      <c r="S168" s="39">
        <v>44104</v>
      </c>
      <c r="T168" s="108">
        <v>44134</v>
      </c>
      <c r="U168" s="14" t="s">
        <v>257</v>
      </c>
      <c r="V168" s="4" t="s">
        <v>4958</v>
      </c>
      <c r="W168" s="5" t="s">
        <v>4969</v>
      </c>
    </row>
    <row r="169" spans="2:23">
      <c r="B169" s="322">
        <v>168</v>
      </c>
      <c r="C169" s="6" t="s">
        <v>6079</v>
      </c>
      <c r="D169" s="6" t="s">
        <v>223</v>
      </c>
      <c r="E169" s="6" t="s">
        <v>37</v>
      </c>
      <c r="F169" s="53">
        <v>44077</v>
      </c>
      <c r="G169" s="6" t="s">
        <v>4944</v>
      </c>
      <c r="H169" s="90">
        <v>44077</v>
      </c>
      <c r="I169" s="60" t="s">
        <v>4970</v>
      </c>
      <c r="J169" s="220" t="s">
        <v>4971</v>
      </c>
      <c r="K169" s="32"/>
      <c r="L169" s="32"/>
      <c r="M169" s="146">
        <v>54000</v>
      </c>
      <c r="N169" s="146">
        <v>59400.000000000007</v>
      </c>
      <c r="O169" s="132"/>
      <c r="P169" s="33"/>
      <c r="Q169" s="34"/>
      <c r="R169" s="8" t="s">
        <v>4464</v>
      </c>
      <c r="S169" s="39">
        <v>44082</v>
      </c>
      <c r="T169" s="108">
        <v>44119</v>
      </c>
      <c r="U169" s="14" t="s">
        <v>257</v>
      </c>
      <c r="V169" s="4" t="s">
        <v>4931</v>
      </c>
      <c r="W169" s="5" t="s">
        <v>4972</v>
      </c>
    </row>
    <row r="170" spans="2:23">
      <c r="B170" s="322">
        <v>169</v>
      </c>
      <c r="C170" s="6" t="s">
        <v>6079</v>
      </c>
      <c r="D170" s="6" t="s">
        <v>223</v>
      </c>
      <c r="E170" s="6" t="s">
        <v>37</v>
      </c>
      <c r="F170" s="53">
        <v>44077</v>
      </c>
      <c r="G170" s="6" t="s">
        <v>4944</v>
      </c>
      <c r="H170" s="53">
        <v>44081</v>
      </c>
      <c r="I170" s="60" t="s">
        <v>4973</v>
      </c>
      <c r="J170" s="220" t="s">
        <v>4974</v>
      </c>
      <c r="K170" s="32"/>
      <c r="L170" s="32"/>
      <c r="M170" s="146">
        <v>8500000</v>
      </c>
      <c r="N170" s="146">
        <v>9350000</v>
      </c>
      <c r="O170" s="132"/>
      <c r="P170" s="33"/>
      <c r="Q170" s="34"/>
      <c r="R170" s="8" t="s">
        <v>4957</v>
      </c>
      <c r="S170" s="39" t="s">
        <v>12</v>
      </c>
      <c r="T170" s="108">
        <v>44134</v>
      </c>
      <c r="U170" s="14" t="s">
        <v>257</v>
      </c>
      <c r="V170" s="4" t="s">
        <v>4975</v>
      </c>
      <c r="W170" s="5" t="s">
        <v>4976</v>
      </c>
    </row>
    <row r="171" spans="2:23">
      <c r="B171" s="322">
        <v>170</v>
      </c>
      <c r="C171" s="6" t="s">
        <v>4977</v>
      </c>
      <c r="D171" s="6" t="s">
        <v>223</v>
      </c>
      <c r="E171" s="6" t="s">
        <v>37</v>
      </c>
      <c r="F171" s="90">
        <v>44081</v>
      </c>
      <c r="G171" s="6" t="s">
        <v>4978</v>
      </c>
      <c r="H171" s="90">
        <v>44081</v>
      </c>
      <c r="I171" s="60" t="s">
        <v>4979</v>
      </c>
      <c r="J171" s="220" t="s">
        <v>4980</v>
      </c>
      <c r="K171" s="32"/>
      <c r="L171" s="32"/>
      <c r="M171" s="146">
        <v>336000</v>
      </c>
      <c r="N171" s="146">
        <v>369600.00000000006</v>
      </c>
      <c r="O171" s="132"/>
      <c r="P171" s="33"/>
      <c r="Q171" s="34"/>
      <c r="R171" s="8" t="s">
        <v>4981</v>
      </c>
      <c r="S171" s="39">
        <v>44079</v>
      </c>
      <c r="T171" s="108">
        <v>44119</v>
      </c>
      <c r="U171" s="14" t="s">
        <v>257</v>
      </c>
      <c r="V171" s="4" t="s">
        <v>4982</v>
      </c>
      <c r="W171" s="5" t="s">
        <v>4983</v>
      </c>
    </row>
    <row r="172" spans="2:23">
      <c r="B172" s="322">
        <v>171</v>
      </c>
      <c r="C172" s="6" t="s">
        <v>6079</v>
      </c>
      <c r="D172" s="6" t="s">
        <v>223</v>
      </c>
      <c r="E172" s="6" t="s">
        <v>37</v>
      </c>
      <c r="F172" s="90">
        <v>44077</v>
      </c>
      <c r="G172" s="6" t="s">
        <v>4944</v>
      </c>
      <c r="H172" s="90">
        <v>44081</v>
      </c>
      <c r="I172" s="60" t="s">
        <v>4984</v>
      </c>
      <c r="J172" s="220" t="s">
        <v>4985</v>
      </c>
      <c r="K172" s="32"/>
      <c r="L172" s="32"/>
      <c r="M172" s="146">
        <v>168000</v>
      </c>
      <c r="N172" s="146">
        <v>184800.00000000003</v>
      </c>
      <c r="O172" s="132"/>
      <c r="P172" s="33"/>
      <c r="Q172" s="34"/>
      <c r="R172" s="8" t="s">
        <v>4898</v>
      </c>
      <c r="S172" s="39">
        <v>44088</v>
      </c>
      <c r="T172" s="108">
        <v>44134</v>
      </c>
      <c r="U172" s="14" t="s">
        <v>257</v>
      </c>
      <c r="V172" s="4" t="s">
        <v>4986</v>
      </c>
      <c r="W172" s="5" t="s">
        <v>4987</v>
      </c>
    </row>
    <row r="173" spans="2:23">
      <c r="B173" s="322">
        <v>172</v>
      </c>
      <c r="C173" s="6" t="s">
        <v>6079</v>
      </c>
      <c r="D173" s="6" t="s">
        <v>223</v>
      </c>
      <c r="E173" s="6" t="s">
        <v>37</v>
      </c>
      <c r="F173" s="90">
        <v>44084</v>
      </c>
      <c r="G173" s="6" t="s">
        <v>4867</v>
      </c>
      <c r="H173" s="90">
        <v>44084</v>
      </c>
      <c r="I173" s="60" t="s">
        <v>4988</v>
      </c>
      <c r="J173" s="220" t="s">
        <v>4989</v>
      </c>
      <c r="K173" s="32"/>
      <c r="L173" s="32"/>
      <c r="M173" s="146">
        <v>22800000</v>
      </c>
      <c r="N173" s="146">
        <v>25080000.000000004</v>
      </c>
      <c r="O173" s="132"/>
      <c r="P173" s="33"/>
      <c r="Q173" s="34"/>
      <c r="R173" s="8" t="s">
        <v>4990</v>
      </c>
      <c r="S173" s="39">
        <v>44109</v>
      </c>
      <c r="T173" s="108">
        <v>44084</v>
      </c>
      <c r="U173" s="6" t="s">
        <v>759</v>
      </c>
      <c r="V173" s="4" t="s">
        <v>4991</v>
      </c>
      <c r="W173" s="5" t="s">
        <v>4992</v>
      </c>
    </row>
    <row r="174" spans="2:23">
      <c r="B174" s="322">
        <v>173</v>
      </c>
      <c r="C174" s="6" t="s">
        <v>6079</v>
      </c>
      <c r="D174" s="6" t="s">
        <v>223</v>
      </c>
      <c r="E174" s="6" t="s">
        <v>37</v>
      </c>
      <c r="F174" s="90">
        <v>44084</v>
      </c>
      <c r="G174" s="6" t="s">
        <v>4867</v>
      </c>
      <c r="H174" s="90">
        <v>44084</v>
      </c>
      <c r="I174" s="60" t="s">
        <v>4988</v>
      </c>
      <c r="J174" s="220" t="s">
        <v>4993</v>
      </c>
      <c r="K174" s="32"/>
      <c r="L174" s="32"/>
      <c r="M174" s="146">
        <v>22800000</v>
      </c>
      <c r="N174" s="146">
        <v>25080000.000000004</v>
      </c>
      <c r="O174" s="132"/>
      <c r="P174" s="33"/>
      <c r="Q174" s="34"/>
      <c r="R174" s="8" t="s">
        <v>4990</v>
      </c>
      <c r="S174" s="39">
        <v>44165</v>
      </c>
      <c r="T174" s="108">
        <v>44180</v>
      </c>
      <c r="U174" s="14" t="s">
        <v>257</v>
      </c>
      <c r="V174" s="4" t="s">
        <v>4994</v>
      </c>
      <c r="W174" s="5" t="s">
        <v>4992</v>
      </c>
    </row>
    <row r="175" spans="2:23">
      <c r="B175" s="322">
        <v>174</v>
      </c>
      <c r="C175" s="6" t="s">
        <v>6079</v>
      </c>
      <c r="D175" s="6" t="s">
        <v>223</v>
      </c>
      <c r="E175" s="6" t="s">
        <v>37</v>
      </c>
      <c r="F175" s="90">
        <v>44084</v>
      </c>
      <c r="G175" s="6" t="s">
        <v>4867</v>
      </c>
      <c r="H175" s="90">
        <v>44084</v>
      </c>
      <c r="I175" s="60" t="s">
        <v>4995</v>
      </c>
      <c r="J175" s="220" t="s">
        <v>4989</v>
      </c>
      <c r="K175" s="32"/>
      <c r="L175" s="32"/>
      <c r="M175" s="146">
        <v>22500000</v>
      </c>
      <c r="N175" s="146">
        <v>24750000.000000004</v>
      </c>
      <c r="O175" s="132"/>
      <c r="P175" s="33"/>
      <c r="Q175" s="34"/>
      <c r="R175" s="8" t="s">
        <v>4996</v>
      </c>
      <c r="S175" s="39">
        <v>44116</v>
      </c>
      <c r="T175" s="108">
        <v>44084</v>
      </c>
      <c r="U175" s="6" t="s">
        <v>759</v>
      </c>
      <c r="V175" s="4" t="s">
        <v>4997</v>
      </c>
      <c r="W175" s="5" t="s">
        <v>4998</v>
      </c>
    </row>
    <row r="176" spans="2:23">
      <c r="B176" s="322">
        <v>175</v>
      </c>
      <c r="C176" s="6" t="s">
        <v>6079</v>
      </c>
      <c r="D176" s="6" t="s">
        <v>223</v>
      </c>
      <c r="E176" s="6" t="s">
        <v>37</v>
      </c>
      <c r="F176" s="90">
        <v>44084</v>
      </c>
      <c r="G176" s="6" t="s">
        <v>4867</v>
      </c>
      <c r="H176" s="90">
        <v>44084</v>
      </c>
      <c r="I176" s="60" t="s">
        <v>4995</v>
      </c>
      <c r="J176" s="220" t="s">
        <v>4993</v>
      </c>
      <c r="K176" s="32"/>
      <c r="L176" s="32"/>
      <c r="M176" s="146">
        <v>22500000</v>
      </c>
      <c r="N176" s="146">
        <v>24750000.000000004</v>
      </c>
      <c r="O176" s="132"/>
      <c r="P176" s="33"/>
      <c r="Q176" s="34"/>
      <c r="R176" s="8" t="s">
        <v>4996</v>
      </c>
      <c r="S176" s="39">
        <v>44165</v>
      </c>
      <c r="T176" s="108">
        <v>44180</v>
      </c>
      <c r="U176" s="14" t="s">
        <v>257</v>
      </c>
      <c r="V176" s="4" t="s">
        <v>4999</v>
      </c>
      <c r="W176" s="5" t="s">
        <v>4998</v>
      </c>
    </row>
    <row r="177" spans="2:23">
      <c r="B177" s="322">
        <v>176</v>
      </c>
      <c r="C177" s="6" t="s">
        <v>4977</v>
      </c>
      <c r="D177" s="6" t="s">
        <v>223</v>
      </c>
      <c r="E177" s="6" t="s">
        <v>37</v>
      </c>
      <c r="F177" s="53">
        <v>44083</v>
      </c>
      <c r="G177" s="6" t="s">
        <v>1482</v>
      </c>
      <c r="H177" s="53">
        <v>44088</v>
      </c>
      <c r="I177" s="60" t="s">
        <v>5000</v>
      </c>
      <c r="J177" s="220" t="s">
        <v>5001</v>
      </c>
      <c r="K177" s="32"/>
      <c r="L177" s="32"/>
      <c r="M177" s="146">
        <v>140000</v>
      </c>
      <c r="N177" s="146">
        <v>154000</v>
      </c>
      <c r="O177" s="132"/>
      <c r="P177" s="33"/>
      <c r="Q177" s="34"/>
      <c r="R177" s="8" t="s">
        <v>4981</v>
      </c>
      <c r="S177" s="39">
        <v>44084</v>
      </c>
      <c r="T177" s="108">
        <v>44119</v>
      </c>
      <c r="U177" s="14" t="s">
        <v>257</v>
      </c>
      <c r="V177" s="4" t="s">
        <v>5002</v>
      </c>
      <c r="W177" s="5" t="s">
        <v>5003</v>
      </c>
    </row>
    <row r="178" spans="2:23">
      <c r="B178" s="322">
        <v>177</v>
      </c>
      <c r="C178" s="6" t="s">
        <v>5004</v>
      </c>
      <c r="D178" s="6" t="s">
        <v>223</v>
      </c>
      <c r="E178" s="6" t="s">
        <v>37</v>
      </c>
      <c r="F178" s="90">
        <v>44085</v>
      </c>
      <c r="G178" s="6" t="s">
        <v>5005</v>
      </c>
      <c r="H178" s="90">
        <v>44081</v>
      </c>
      <c r="I178" s="60" t="s">
        <v>5006</v>
      </c>
      <c r="J178" s="220" t="s">
        <v>5007</v>
      </c>
      <c r="K178" s="32"/>
      <c r="L178" s="32"/>
      <c r="M178" s="146">
        <v>58000</v>
      </c>
      <c r="N178" s="146">
        <v>63800.000000000007</v>
      </c>
      <c r="O178" s="132"/>
      <c r="P178" s="33"/>
      <c r="Q178" s="34"/>
      <c r="R178" s="8" t="s">
        <v>4464</v>
      </c>
      <c r="S178" s="39">
        <v>44089</v>
      </c>
      <c r="T178" s="108">
        <v>44119</v>
      </c>
      <c r="U178" s="14" t="s">
        <v>257</v>
      </c>
      <c r="V178" s="4" t="s">
        <v>4931</v>
      </c>
      <c r="W178" s="5" t="s">
        <v>5008</v>
      </c>
    </row>
    <row r="179" spans="2:23">
      <c r="B179" s="322">
        <v>178</v>
      </c>
      <c r="C179" s="6" t="s">
        <v>5009</v>
      </c>
      <c r="D179" s="6" t="s">
        <v>223</v>
      </c>
      <c r="E179" s="6" t="s">
        <v>37</v>
      </c>
      <c r="F179" s="90">
        <v>44088</v>
      </c>
      <c r="G179" s="6" t="s">
        <v>4793</v>
      </c>
      <c r="H179" s="90">
        <v>44088</v>
      </c>
      <c r="I179" s="60" t="s">
        <v>5010</v>
      </c>
      <c r="J179" s="220" t="s">
        <v>5011</v>
      </c>
      <c r="K179" s="32"/>
      <c r="L179" s="32"/>
      <c r="M179" s="146">
        <v>487500</v>
      </c>
      <c r="N179" s="146">
        <v>536250</v>
      </c>
      <c r="O179" s="132"/>
      <c r="P179" s="33"/>
      <c r="Q179" s="34"/>
      <c r="R179" s="8" t="s">
        <v>4543</v>
      </c>
      <c r="S179" s="39">
        <v>44089</v>
      </c>
      <c r="T179" s="108">
        <v>44134</v>
      </c>
      <c r="U179" s="14" t="s">
        <v>257</v>
      </c>
      <c r="V179" s="4" t="s">
        <v>5012</v>
      </c>
      <c r="W179" s="5" t="s">
        <v>5013</v>
      </c>
    </row>
    <row r="180" spans="2:23">
      <c r="B180" s="322">
        <v>179</v>
      </c>
      <c r="C180" s="6" t="s">
        <v>5014</v>
      </c>
      <c r="D180" s="6" t="s">
        <v>223</v>
      </c>
      <c r="E180" s="6" t="s">
        <v>37</v>
      </c>
      <c r="F180" s="90">
        <v>44090</v>
      </c>
      <c r="G180" s="6" t="s">
        <v>4540</v>
      </c>
      <c r="H180" s="90">
        <v>44090</v>
      </c>
      <c r="I180" s="60" t="s">
        <v>5015</v>
      </c>
      <c r="J180" s="220"/>
      <c r="K180" s="32"/>
      <c r="L180" s="32"/>
      <c r="M180" s="146">
        <v>1050000</v>
      </c>
      <c r="N180" s="146">
        <v>1155000</v>
      </c>
      <c r="O180" s="132"/>
      <c r="P180" s="33"/>
      <c r="Q180" s="34"/>
      <c r="R180" s="8" t="s">
        <v>5016</v>
      </c>
      <c r="S180" s="39">
        <v>44091</v>
      </c>
      <c r="T180" s="108">
        <v>44134</v>
      </c>
      <c r="U180" s="14" t="s">
        <v>257</v>
      </c>
      <c r="V180" s="4" t="s">
        <v>5017</v>
      </c>
      <c r="W180" s="5" t="s">
        <v>5018</v>
      </c>
    </row>
    <row r="181" spans="2:23">
      <c r="B181" s="322">
        <v>180</v>
      </c>
      <c r="C181" s="6" t="s">
        <v>4949</v>
      </c>
      <c r="D181" s="6" t="s">
        <v>223</v>
      </c>
      <c r="E181" s="6" t="s">
        <v>37</v>
      </c>
      <c r="F181" s="53">
        <v>44089</v>
      </c>
      <c r="G181" s="6" t="s">
        <v>4944</v>
      </c>
      <c r="H181" s="53">
        <v>44091</v>
      </c>
      <c r="I181" s="60" t="s">
        <v>5019</v>
      </c>
      <c r="J181" s="220" t="s">
        <v>5020</v>
      </c>
      <c r="K181" s="32"/>
      <c r="L181" s="32"/>
      <c r="M181" s="146">
        <v>282000</v>
      </c>
      <c r="N181" s="146">
        <v>310200</v>
      </c>
      <c r="O181" s="132"/>
      <c r="P181" s="33"/>
      <c r="Q181" s="34"/>
      <c r="R181" s="8" t="s">
        <v>4444</v>
      </c>
      <c r="S181" s="39">
        <v>44097</v>
      </c>
      <c r="T181" s="108">
        <v>44134</v>
      </c>
      <c r="U181" s="14" t="s">
        <v>257</v>
      </c>
      <c r="V181" s="4" t="s">
        <v>5021</v>
      </c>
      <c r="W181" s="5" t="s">
        <v>5022</v>
      </c>
    </row>
    <row r="182" spans="2:23">
      <c r="B182" s="322">
        <v>181</v>
      </c>
      <c r="C182" s="6" t="s">
        <v>4949</v>
      </c>
      <c r="D182" s="6" t="s">
        <v>223</v>
      </c>
      <c r="E182" s="6" t="s">
        <v>37</v>
      </c>
      <c r="F182" s="53">
        <v>44089</v>
      </c>
      <c r="G182" s="6" t="s">
        <v>4944</v>
      </c>
      <c r="H182" s="53">
        <v>44091</v>
      </c>
      <c r="I182" s="60" t="s">
        <v>5019</v>
      </c>
      <c r="J182" s="220" t="s">
        <v>5023</v>
      </c>
      <c r="K182" s="32">
        <v>1</v>
      </c>
      <c r="L182" s="32">
        <v>900000</v>
      </c>
      <c r="M182" s="146">
        <v>900000</v>
      </c>
      <c r="N182" s="146">
        <v>990000.00000000012</v>
      </c>
      <c r="O182" s="132"/>
      <c r="P182" s="33"/>
      <c r="Q182" s="34"/>
      <c r="R182" s="8" t="s">
        <v>4458</v>
      </c>
      <c r="S182" s="39">
        <v>44092</v>
      </c>
      <c r="T182" s="108">
        <v>44134</v>
      </c>
      <c r="U182" s="14" t="s">
        <v>257</v>
      </c>
      <c r="V182" s="4" t="s">
        <v>5024</v>
      </c>
      <c r="W182" s="5" t="s">
        <v>5025</v>
      </c>
    </row>
    <row r="183" spans="2:23">
      <c r="B183" s="322">
        <v>182</v>
      </c>
      <c r="C183" s="6" t="s">
        <v>5026</v>
      </c>
      <c r="D183" s="6" t="s">
        <v>223</v>
      </c>
      <c r="E183" s="6" t="s">
        <v>37</v>
      </c>
      <c r="F183" s="53">
        <v>44089</v>
      </c>
      <c r="G183" s="6" t="s">
        <v>4944</v>
      </c>
      <c r="H183" s="53">
        <v>44091</v>
      </c>
      <c r="I183" s="60" t="s">
        <v>5027</v>
      </c>
      <c r="J183" s="220" t="s">
        <v>5028</v>
      </c>
      <c r="K183" s="32"/>
      <c r="L183" s="32"/>
      <c r="M183" s="146">
        <v>804000</v>
      </c>
      <c r="N183" s="146">
        <v>884400.00000000012</v>
      </c>
      <c r="O183" s="132"/>
      <c r="P183" s="33"/>
      <c r="Q183" s="34"/>
      <c r="R183" s="8" t="s">
        <v>4444</v>
      </c>
      <c r="S183" s="39">
        <v>44097</v>
      </c>
      <c r="T183" s="108">
        <v>44134</v>
      </c>
      <c r="U183" s="14" t="s">
        <v>257</v>
      </c>
      <c r="V183" s="4" t="s">
        <v>5021</v>
      </c>
      <c r="W183" s="5" t="s">
        <v>5029</v>
      </c>
    </row>
    <row r="184" spans="2:23">
      <c r="B184" s="322">
        <v>183</v>
      </c>
      <c r="C184" s="6" t="s">
        <v>5026</v>
      </c>
      <c r="D184" s="6" t="s">
        <v>223</v>
      </c>
      <c r="E184" s="6" t="s">
        <v>37</v>
      </c>
      <c r="F184" s="53">
        <v>44089</v>
      </c>
      <c r="G184" s="6" t="s">
        <v>4944</v>
      </c>
      <c r="H184" s="53">
        <v>44091</v>
      </c>
      <c r="I184" s="60" t="s">
        <v>5027</v>
      </c>
      <c r="J184" s="220" t="s">
        <v>5023</v>
      </c>
      <c r="K184" s="32">
        <v>4</v>
      </c>
      <c r="L184" s="32">
        <v>900000</v>
      </c>
      <c r="M184" s="146">
        <v>3600000</v>
      </c>
      <c r="N184" s="146">
        <v>3960000.0000000005</v>
      </c>
      <c r="O184" s="132"/>
      <c r="P184" s="33"/>
      <c r="Q184" s="34"/>
      <c r="R184" s="8" t="s">
        <v>4458</v>
      </c>
      <c r="S184" s="39">
        <v>44092</v>
      </c>
      <c r="T184" s="108">
        <v>44134</v>
      </c>
      <c r="U184" s="14" t="s">
        <v>257</v>
      </c>
      <c r="V184" s="4" t="s">
        <v>5024</v>
      </c>
      <c r="W184" s="5" t="s">
        <v>5030</v>
      </c>
    </row>
    <row r="185" spans="2:23">
      <c r="B185" s="322">
        <v>184</v>
      </c>
      <c r="C185" s="6" t="s">
        <v>5026</v>
      </c>
      <c r="D185" s="6" t="s">
        <v>223</v>
      </c>
      <c r="E185" s="6" t="s">
        <v>37</v>
      </c>
      <c r="F185" s="90">
        <v>44091</v>
      </c>
      <c r="G185" s="6" t="s">
        <v>4944</v>
      </c>
      <c r="H185" s="90">
        <v>44092</v>
      </c>
      <c r="I185" s="60" t="s">
        <v>5031</v>
      </c>
      <c r="J185" s="220" t="s">
        <v>5032</v>
      </c>
      <c r="K185" s="32">
        <v>4</v>
      </c>
      <c r="L185" s="32"/>
      <c r="M185" s="146"/>
      <c r="N185" s="146">
        <v>9284</v>
      </c>
      <c r="O185" s="132"/>
      <c r="P185" s="33"/>
      <c r="Q185" s="34"/>
      <c r="R185" s="8" t="s">
        <v>4571</v>
      </c>
      <c r="S185" s="39">
        <v>44110</v>
      </c>
      <c r="T185" s="108">
        <v>44092</v>
      </c>
      <c r="U185" s="6" t="s">
        <v>237</v>
      </c>
      <c r="V185" s="4" t="s">
        <v>5033</v>
      </c>
      <c r="W185" s="5" t="s">
        <v>5034</v>
      </c>
    </row>
    <row r="186" spans="2:23">
      <c r="B186" s="322">
        <v>185</v>
      </c>
      <c r="C186" s="6" t="s">
        <v>6079</v>
      </c>
      <c r="D186" s="6" t="s">
        <v>223</v>
      </c>
      <c r="E186" s="6" t="s">
        <v>37</v>
      </c>
      <c r="F186" s="90">
        <v>44096</v>
      </c>
      <c r="G186" s="6" t="s">
        <v>5035</v>
      </c>
      <c r="H186" s="90">
        <v>44096</v>
      </c>
      <c r="I186" s="60" t="s">
        <v>5036</v>
      </c>
      <c r="J186" s="220"/>
      <c r="K186" s="32"/>
      <c r="L186" s="32"/>
      <c r="M186" s="146">
        <v>7569400</v>
      </c>
      <c r="N186" s="146">
        <v>8326340.0000000009</v>
      </c>
      <c r="O186" s="132"/>
      <c r="P186" s="33"/>
      <c r="Q186" s="34"/>
      <c r="R186" s="8" t="s">
        <v>4439</v>
      </c>
      <c r="S186" s="39" t="s">
        <v>12</v>
      </c>
      <c r="T186" s="108">
        <v>44150</v>
      </c>
      <c r="U186" s="14" t="s">
        <v>257</v>
      </c>
      <c r="V186" s="4" t="s">
        <v>5037</v>
      </c>
      <c r="W186" s="5" t="s">
        <v>5038</v>
      </c>
    </row>
    <row r="187" spans="2:23">
      <c r="B187" s="322">
        <v>186</v>
      </c>
      <c r="C187" s="6" t="s">
        <v>6079</v>
      </c>
      <c r="D187" s="6" t="s">
        <v>223</v>
      </c>
      <c r="E187" s="6" t="s">
        <v>37</v>
      </c>
      <c r="F187" s="90">
        <v>44096</v>
      </c>
      <c r="G187" s="6" t="s">
        <v>5035</v>
      </c>
      <c r="H187" s="90">
        <v>44096</v>
      </c>
      <c r="I187" s="60" t="s">
        <v>5036</v>
      </c>
      <c r="J187" s="220" t="s">
        <v>5039</v>
      </c>
      <c r="K187" s="32">
        <v>2</v>
      </c>
      <c r="L187" s="32">
        <v>95000</v>
      </c>
      <c r="M187" s="146">
        <v>190000</v>
      </c>
      <c r="N187" s="146">
        <v>209000.00000000003</v>
      </c>
      <c r="O187" s="132"/>
      <c r="P187" s="33"/>
      <c r="Q187" s="34"/>
      <c r="R187" s="8" t="s">
        <v>4453</v>
      </c>
      <c r="S187" s="39">
        <v>44096</v>
      </c>
      <c r="T187" s="108">
        <v>44150</v>
      </c>
      <c r="U187" s="14" t="s">
        <v>257</v>
      </c>
      <c r="V187" s="4" t="s">
        <v>5040</v>
      </c>
      <c r="W187" s="5" t="s">
        <v>5041</v>
      </c>
    </row>
    <row r="188" spans="2:23">
      <c r="B188" s="322">
        <v>187</v>
      </c>
      <c r="C188" s="6" t="s">
        <v>6079</v>
      </c>
      <c r="D188" s="6" t="s">
        <v>223</v>
      </c>
      <c r="E188" s="6" t="s">
        <v>37</v>
      </c>
      <c r="F188" s="90">
        <v>44095</v>
      </c>
      <c r="G188" s="6" t="s">
        <v>5035</v>
      </c>
      <c r="H188" s="90">
        <v>44096</v>
      </c>
      <c r="I188" s="60" t="s">
        <v>5042</v>
      </c>
      <c r="J188" s="220" t="s">
        <v>5043</v>
      </c>
      <c r="K188" s="32">
        <v>3</v>
      </c>
      <c r="L188" s="32">
        <v>68000</v>
      </c>
      <c r="M188" s="146">
        <v>204000</v>
      </c>
      <c r="N188" s="146">
        <v>224400.00000000003</v>
      </c>
      <c r="O188" s="132"/>
      <c r="P188" s="33"/>
      <c r="Q188" s="34"/>
      <c r="R188" s="8" t="s">
        <v>4925</v>
      </c>
      <c r="S188" s="39">
        <v>44099</v>
      </c>
      <c r="T188" s="108">
        <v>44103</v>
      </c>
      <c r="U188" s="14" t="s">
        <v>257</v>
      </c>
      <c r="V188" s="4" t="s">
        <v>5044</v>
      </c>
      <c r="W188" s="5" t="s">
        <v>5045</v>
      </c>
    </row>
    <row r="189" spans="2:23">
      <c r="B189" s="322">
        <v>188</v>
      </c>
      <c r="C189" s="6" t="s">
        <v>6079</v>
      </c>
      <c r="D189" s="6" t="s">
        <v>223</v>
      </c>
      <c r="E189" s="6" t="s">
        <v>37</v>
      </c>
      <c r="F189" s="90">
        <v>44095</v>
      </c>
      <c r="G189" s="6" t="s">
        <v>5035</v>
      </c>
      <c r="H189" s="90">
        <v>44098</v>
      </c>
      <c r="I189" s="60" t="s">
        <v>5046</v>
      </c>
      <c r="J189" s="220"/>
      <c r="K189" s="32"/>
      <c r="L189" s="32"/>
      <c r="M189" s="146">
        <v>3396000</v>
      </c>
      <c r="N189" s="146">
        <v>3735600.0000000005</v>
      </c>
      <c r="O189" s="132"/>
      <c r="P189" s="33"/>
      <c r="Q189" s="34"/>
      <c r="R189" s="8" t="s">
        <v>4898</v>
      </c>
      <c r="S189" s="39">
        <v>44111</v>
      </c>
      <c r="T189" s="108">
        <v>44150</v>
      </c>
      <c r="U189" s="14" t="s">
        <v>257</v>
      </c>
      <c r="V189" s="4" t="s">
        <v>5047</v>
      </c>
      <c r="W189" s="5" t="s">
        <v>5048</v>
      </c>
    </row>
    <row r="190" spans="2:23">
      <c r="B190" s="322">
        <v>189</v>
      </c>
      <c r="C190" s="6" t="s">
        <v>6079</v>
      </c>
      <c r="D190" s="6" t="s">
        <v>223</v>
      </c>
      <c r="E190" s="6" t="s">
        <v>37</v>
      </c>
      <c r="F190" s="90">
        <v>44095</v>
      </c>
      <c r="G190" s="6" t="s">
        <v>5035</v>
      </c>
      <c r="H190" s="90">
        <v>44096</v>
      </c>
      <c r="I190" s="60" t="s">
        <v>5046</v>
      </c>
      <c r="J190" s="220"/>
      <c r="K190" s="32"/>
      <c r="L190" s="32"/>
      <c r="M190" s="146"/>
      <c r="N190" s="146">
        <v>188729</v>
      </c>
      <c r="O190" s="132"/>
      <c r="P190" s="33"/>
      <c r="Q190" s="34"/>
      <c r="R190" s="8" t="s">
        <v>4571</v>
      </c>
      <c r="S190" s="39">
        <v>44110</v>
      </c>
      <c r="T190" s="108">
        <v>44096</v>
      </c>
      <c r="U190" s="6" t="s">
        <v>237</v>
      </c>
      <c r="V190" s="4" t="s">
        <v>5049</v>
      </c>
      <c r="W190" s="5" t="s">
        <v>5050</v>
      </c>
    </row>
    <row r="191" spans="2:23">
      <c r="B191" s="322">
        <v>190</v>
      </c>
      <c r="C191" s="6" t="s">
        <v>6079</v>
      </c>
      <c r="D191" s="6" t="s">
        <v>223</v>
      </c>
      <c r="E191" s="6" t="s">
        <v>37</v>
      </c>
      <c r="F191" s="90">
        <v>44095</v>
      </c>
      <c r="G191" s="6" t="s">
        <v>5035</v>
      </c>
      <c r="H191" s="90">
        <v>44096</v>
      </c>
      <c r="I191" s="60" t="s">
        <v>5046</v>
      </c>
      <c r="J191" s="220"/>
      <c r="K191" s="32"/>
      <c r="L191" s="32"/>
      <c r="M191" s="146">
        <v>2248100</v>
      </c>
      <c r="N191" s="146">
        <v>2472910</v>
      </c>
      <c r="O191" s="132"/>
      <c r="P191" s="33"/>
      <c r="Q191" s="34"/>
      <c r="R191" s="8" t="s">
        <v>4472</v>
      </c>
      <c r="S191" s="39">
        <v>44102</v>
      </c>
      <c r="T191" s="108">
        <v>44150</v>
      </c>
      <c r="U191" s="14" t="s">
        <v>257</v>
      </c>
      <c r="V191" s="4" t="s">
        <v>5051</v>
      </c>
      <c r="W191" s="5" t="s">
        <v>5052</v>
      </c>
    </row>
    <row r="192" spans="2:23">
      <c r="B192" s="322">
        <v>191</v>
      </c>
      <c r="C192" s="6" t="s">
        <v>6079</v>
      </c>
      <c r="D192" s="6" t="s">
        <v>223</v>
      </c>
      <c r="E192" s="6" t="s">
        <v>37</v>
      </c>
      <c r="F192" s="90">
        <v>44095</v>
      </c>
      <c r="G192" s="6" t="s">
        <v>5035</v>
      </c>
      <c r="H192" s="90">
        <v>44096</v>
      </c>
      <c r="I192" s="60" t="s">
        <v>5053</v>
      </c>
      <c r="J192" s="220"/>
      <c r="K192" s="32"/>
      <c r="L192" s="32"/>
      <c r="M192" s="146">
        <v>595500</v>
      </c>
      <c r="N192" s="146">
        <v>655050</v>
      </c>
      <c r="O192" s="132"/>
      <c r="P192" s="33"/>
      <c r="Q192" s="34"/>
      <c r="R192" s="8" t="s">
        <v>4464</v>
      </c>
      <c r="S192" s="39">
        <v>44103</v>
      </c>
      <c r="T192" s="108">
        <v>44150</v>
      </c>
      <c r="U192" s="14" t="s">
        <v>257</v>
      </c>
      <c r="V192" s="4" t="s">
        <v>5054</v>
      </c>
      <c r="W192" s="5" t="s">
        <v>5055</v>
      </c>
    </row>
    <row r="193" spans="2:23">
      <c r="B193" s="322">
        <v>192</v>
      </c>
      <c r="C193" s="6" t="s">
        <v>6079</v>
      </c>
      <c r="D193" s="6" t="s">
        <v>223</v>
      </c>
      <c r="E193" s="6" t="s">
        <v>37</v>
      </c>
      <c r="F193" s="90">
        <v>44092</v>
      </c>
      <c r="G193" s="6" t="s">
        <v>5035</v>
      </c>
      <c r="H193" s="90">
        <v>44096</v>
      </c>
      <c r="I193" s="60" t="s">
        <v>5056</v>
      </c>
      <c r="J193" s="220"/>
      <c r="K193" s="32"/>
      <c r="L193" s="32"/>
      <c r="M193" s="146">
        <v>828000</v>
      </c>
      <c r="N193" s="146">
        <v>910800.00000000012</v>
      </c>
      <c r="O193" s="132"/>
      <c r="P193" s="33"/>
      <c r="Q193" s="34"/>
      <c r="R193" s="8" t="s">
        <v>4464</v>
      </c>
      <c r="S193" s="39">
        <v>44103</v>
      </c>
      <c r="T193" s="108">
        <v>44150</v>
      </c>
      <c r="U193" s="14" t="s">
        <v>257</v>
      </c>
      <c r="V193" s="4" t="s">
        <v>5054</v>
      </c>
      <c r="W193" s="5" t="s">
        <v>5057</v>
      </c>
    </row>
    <row r="194" spans="2:23">
      <c r="B194" s="322">
        <v>193</v>
      </c>
      <c r="C194" s="6" t="s">
        <v>6079</v>
      </c>
      <c r="D194" s="6" t="s">
        <v>223</v>
      </c>
      <c r="E194" s="6" t="s">
        <v>37</v>
      </c>
      <c r="F194" s="90">
        <v>44092</v>
      </c>
      <c r="G194" s="6" t="s">
        <v>5035</v>
      </c>
      <c r="H194" s="90">
        <v>44096</v>
      </c>
      <c r="I194" s="60" t="s">
        <v>5056</v>
      </c>
      <c r="J194" s="220"/>
      <c r="K194" s="32"/>
      <c r="L194" s="32"/>
      <c r="M194" s="146">
        <v>168000</v>
      </c>
      <c r="N194" s="146">
        <v>184800.00000000003</v>
      </c>
      <c r="O194" s="132"/>
      <c r="P194" s="33"/>
      <c r="Q194" s="34"/>
      <c r="R194" s="8" t="s">
        <v>4472</v>
      </c>
      <c r="S194" s="39">
        <v>44102</v>
      </c>
      <c r="T194" s="108">
        <v>44150</v>
      </c>
      <c r="U194" s="14" t="s">
        <v>257</v>
      </c>
      <c r="V194" s="4" t="s">
        <v>5051</v>
      </c>
      <c r="W194" s="5" t="s">
        <v>5058</v>
      </c>
    </row>
    <row r="195" spans="2:23">
      <c r="B195" s="322">
        <v>194</v>
      </c>
      <c r="C195" s="6" t="s">
        <v>6079</v>
      </c>
      <c r="D195" s="6" t="s">
        <v>223</v>
      </c>
      <c r="E195" s="6" t="s">
        <v>37</v>
      </c>
      <c r="F195" s="90">
        <v>44096</v>
      </c>
      <c r="G195" s="6" t="s">
        <v>5035</v>
      </c>
      <c r="H195" s="90">
        <v>44097</v>
      </c>
      <c r="I195" s="60" t="s">
        <v>5059</v>
      </c>
      <c r="J195" s="220"/>
      <c r="K195" s="32"/>
      <c r="L195" s="32"/>
      <c r="M195" s="146">
        <v>358000</v>
      </c>
      <c r="N195" s="146">
        <v>393800.00000000006</v>
      </c>
      <c r="O195" s="132"/>
      <c r="P195" s="33"/>
      <c r="Q195" s="34"/>
      <c r="R195" s="8" t="s">
        <v>4464</v>
      </c>
      <c r="S195" s="39">
        <v>44110</v>
      </c>
      <c r="T195" s="108">
        <v>44150</v>
      </c>
      <c r="U195" s="14" t="s">
        <v>257</v>
      </c>
      <c r="V195" s="4" t="s">
        <v>5054</v>
      </c>
      <c r="W195" s="5" t="s">
        <v>5060</v>
      </c>
    </row>
    <row r="196" spans="2:23">
      <c r="B196" s="322">
        <v>195</v>
      </c>
      <c r="C196" s="6" t="s">
        <v>6079</v>
      </c>
      <c r="D196" s="6" t="s">
        <v>223</v>
      </c>
      <c r="E196" s="6" t="s">
        <v>37</v>
      </c>
      <c r="F196" s="90">
        <v>44096</v>
      </c>
      <c r="G196" s="6" t="s">
        <v>5035</v>
      </c>
      <c r="H196" s="90">
        <v>44097</v>
      </c>
      <c r="I196" s="60" t="s">
        <v>5059</v>
      </c>
      <c r="J196" s="220"/>
      <c r="K196" s="32"/>
      <c r="L196" s="32"/>
      <c r="M196" s="146">
        <v>150000</v>
      </c>
      <c r="N196" s="146">
        <v>165000</v>
      </c>
      <c r="O196" s="132"/>
      <c r="P196" s="33"/>
      <c r="Q196" s="34"/>
      <c r="R196" s="8" t="s">
        <v>4918</v>
      </c>
      <c r="S196" s="39">
        <v>44109</v>
      </c>
      <c r="T196" s="108">
        <v>44103</v>
      </c>
      <c r="U196" s="6" t="s">
        <v>759</v>
      </c>
      <c r="V196" s="4" t="s">
        <v>5061</v>
      </c>
      <c r="W196" s="5" t="s">
        <v>5062</v>
      </c>
    </row>
    <row r="197" spans="2:23">
      <c r="B197" s="322">
        <v>196</v>
      </c>
      <c r="C197" s="6" t="s">
        <v>6079</v>
      </c>
      <c r="D197" s="6" t="s">
        <v>223</v>
      </c>
      <c r="E197" s="6" t="s">
        <v>37</v>
      </c>
      <c r="F197" s="90">
        <v>44095</v>
      </c>
      <c r="G197" s="6" t="s">
        <v>5035</v>
      </c>
      <c r="H197" s="90">
        <v>44098</v>
      </c>
      <c r="I197" s="60" t="s">
        <v>5063</v>
      </c>
      <c r="J197" s="220"/>
      <c r="K197" s="32"/>
      <c r="L197" s="32"/>
      <c r="M197" s="146">
        <v>792000</v>
      </c>
      <c r="N197" s="146">
        <v>871200.00000000012</v>
      </c>
      <c r="O197" s="132"/>
      <c r="P197" s="33"/>
      <c r="Q197" s="34"/>
      <c r="R197" s="8" t="s">
        <v>4898</v>
      </c>
      <c r="S197" s="39">
        <v>44111</v>
      </c>
      <c r="T197" s="108">
        <v>44150</v>
      </c>
      <c r="U197" s="14" t="s">
        <v>257</v>
      </c>
      <c r="V197" s="4" t="s">
        <v>5047</v>
      </c>
      <c r="W197" s="5" t="s">
        <v>5064</v>
      </c>
    </row>
    <row r="198" spans="2:23">
      <c r="B198" s="322">
        <v>197</v>
      </c>
      <c r="C198" s="6" t="s">
        <v>6079</v>
      </c>
      <c r="D198" s="6" t="s">
        <v>223</v>
      </c>
      <c r="E198" s="6" t="s">
        <v>37</v>
      </c>
      <c r="F198" s="90">
        <v>44096</v>
      </c>
      <c r="G198" s="6" t="s">
        <v>5035</v>
      </c>
      <c r="H198" s="90">
        <v>44098</v>
      </c>
      <c r="I198" s="60" t="s">
        <v>5065</v>
      </c>
      <c r="J198" s="220"/>
      <c r="K198" s="32"/>
      <c r="L198" s="32"/>
      <c r="M198" s="146">
        <v>4457000</v>
      </c>
      <c r="N198" s="146">
        <v>4902700</v>
      </c>
      <c r="O198" s="132"/>
      <c r="P198" s="33"/>
      <c r="Q198" s="34"/>
      <c r="R198" s="8" t="s">
        <v>4458</v>
      </c>
      <c r="S198" s="39">
        <v>44127</v>
      </c>
      <c r="T198" s="108">
        <v>44165</v>
      </c>
      <c r="U198" s="14" t="s">
        <v>257</v>
      </c>
      <c r="V198" s="4" t="s">
        <v>5066</v>
      </c>
      <c r="W198" s="5" t="s">
        <v>5067</v>
      </c>
    </row>
    <row r="199" spans="2:23">
      <c r="B199" s="322">
        <v>198</v>
      </c>
      <c r="C199" s="6" t="s">
        <v>6079</v>
      </c>
      <c r="D199" s="6" t="s">
        <v>223</v>
      </c>
      <c r="E199" s="6" t="s">
        <v>37</v>
      </c>
      <c r="F199" s="90">
        <v>44096</v>
      </c>
      <c r="G199" s="6" t="s">
        <v>5035</v>
      </c>
      <c r="H199" s="90">
        <v>44098</v>
      </c>
      <c r="I199" s="60" t="s">
        <v>5068</v>
      </c>
      <c r="J199" s="220"/>
      <c r="K199" s="32"/>
      <c r="L199" s="32"/>
      <c r="M199" s="146">
        <v>10160220</v>
      </c>
      <c r="N199" s="146">
        <v>11176242</v>
      </c>
      <c r="O199" s="132"/>
      <c r="P199" s="33"/>
      <c r="Q199" s="34"/>
      <c r="R199" s="8" t="s">
        <v>4439</v>
      </c>
      <c r="S199" s="39" t="s">
        <v>12</v>
      </c>
      <c r="T199" s="108">
        <v>44150</v>
      </c>
      <c r="U199" s="14" t="s">
        <v>257</v>
      </c>
      <c r="V199" s="4" t="s">
        <v>5037</v>
      </c>
      <c r="W199" s="5" t="s">
        <v>5069</v>
      </c>
    </row>
    <row r="200" spans="2:23">
      <c r="B200" s="322">
        <v>199</v>
      </c>
      <c r="C200" s="6" t="s">
        <v>6079</v>
      </c>
      <c r="D200" s="6" t="s">
        <v>223</v>
      </c>
      <c r="E200" s="6" t="s">
        <v>37</v>
      </c>
      <c r="F200" s="90">
        <v>44096</v>
      </c>
      <c r="G200" s="6" t="s">
        <v>5035</v>
      </c>
      <c r="H200" s="90">
        <v>44099</v>
      </c>
      <c r="I200" s="60" t="s">
        <v>5068</v>
      </c>
      <c r="J200" s="220"/>
      <c r="K200" s="32">
        <v>2</v>
      </c>
      <c r="L200" s="32">
        <v>1100000</v>
      </c>
      <c r="M200" s="146">
        <v>2200000</v>
      </c>
      <c r="N200" s="146">
        <v>2420000</v>
      </c>
      <c r="O200" s="132"/>
      <c r="P200" s="33"/>
      <c r="Q200" s="34"/>
      <c r="R200" s="8" t="s">
        <v>4453</v>
      </c>
      <c r="S200" s="39">
        <v>44118</v>
      </c>
      <c r="T200" s="108">
        <v>44150</v>
      </c>
      <c r="U200" s="14" t="s">
        <v>257</v>
      </c>
      <c r="V200" s="4" t="s">
        <v>5040</v>
      </c>
      <c r="W200" s="5" t="s">
        <v>5070</v>
      </c>
    </row>
    <row r="201" spans="2:23">
      <c r="B201" s="322">
        <v>200</v>
      </c>
      <c r="C201" s="6" t="s">
        <v>6079</v>
      </c>
      <c r="D201" s="6" t="s">
        <v>223</v>
      </c>
      <c r="E201" s="6" t="s">
        <v>37</v>
      </c>
      <c r="F201" s="90">
        <v>44097</v>
      </c>
      <c r="G201" s="6" t="s">
        <v>4944</v>
      </c>
      <c r="H201" s="90">
        <v>44098</v>
      </c>
      <c r="I201" s="60" t="s">
        <v>5071</v>
      </c>
      <c r="J201" s="220"/>
      <c r="K201" s="32"/>
      <c r="L201" s="32"/>
      <c r="M201" s="146">
        <v>569700</v>
      </c>
      <c r="N201" s="146">
        <v>626670</v>
      </c>
      <c r="O201" s="132"/>
      <c r="P201" s="33"/>
      <c r="Q201" s="34"/>
      <c r="R201" s="8" t="s">
        <v>4472</v>
      </c>
      <c r="S201" s="39">
        <v>44102</v>
      </c>
      <c r="T201" s="108">
        <v>44150</v>
      </c>
      <c r="U201" s="14" t="s">
        <v>257</v>
      </c>
      <c r="V201" s="4" t="s">
        <v>5051</v>
      </c>
      <c r="W201" s="5" t="s">
        <v>5072</v>
      </c>
    </row>
    <row r="202" spans="2:23">
      <c r="B202" s="322">
        <v>201</v>
      </c>
      <c r="C202" s="6" t="s">
        <v>6079</v>
      </c>
      <c r="D202" s="6" t="s">
        <v>223</v>
      </c>
      <c r="E202" s="6" t="s">
        <v>37</v>
      </c>
      <c r="F202" s="90">
        <v>44098</v>
      </c>
      <c r="G202" s="6" t="s">
        <v>5035</v>
      </c>
      <c r="H202" s="90">
        <v>44098</v>
      </c>
      <c r="I202" s="60" t="s">
        <v>5073</v>
      </c>
      <c r="J202" s="220"/>
      <c r="K202" s="32"/>
      <c r="L202" s="32"/>
      <c r="M202" s="146">
        <v>262800</v>
      </c>
      <c r="N202" s="146">
        <v>289080</v>
      </c>
      <c r="O202" s="132"/>
      <c r="P202" s="33"/>
      <c r="Q202" s="34"/>
      <c r="R202" s="8" t="s">
        <v>4543</v>
      </c>
      <c r="S202" s="39">
        <v>44110</v>
      </c>
      <c r="T202" s="108">
        <v>44150</v>
      </c>
      <c r="U202" s="14" t="s">
        <v>257</v>
      </c>
      <c r="V202" s="4" t="s">
        <v>5074</v>
      </c>
      <c r="W202" s="5" t="s">
        <v>5075</v>
      </c>
    </row>
    <row r="203" spans="2:23">
      <c r="B203" s="322">
        <v>202</v>
      </c>
      <c r="C203" s="6" t="s">
        <v>6079</v>
      </c>
      <c r="D203" s="6" t="s">
        <v>223</v>
      </c>
      <c r="E203" s="6" t="s">
        <v>37</v>
      </c>
      <c r="F203" s="90">
        <v>44098</v>
      </c>
      <c r="G203" s="6" t="s">
        <v>5035</v>
      </c>
      <c r="H203" s="90">
        <v>44099</v>
      </c>
      <c r="I203" s="60" t="s">
        <v>5073</v>
      </c>
      <c r="J203" s="220"/>
      <c r="K203" s="32">
        <v>4</v>
      </c>
      <c r="L203" s="32">
        <v>389000</v>
      </c>
      <c r="M203" s="146">
        <v>1556000</v>
      </c>
      <c r="N203" s="146">
        <v>1711600.0000000002</v>
      </c>
      <c r="O203" s="132"/>
      <c r="P203" s="33"/>
      <c r="Q203" s="34"/>
      <c r="R203" s="8" t="s">
        <v>5076</v>
      </c>
      <c r="S203" s="39">
        <v>44102</v>
      </c>
      <c r="T203" s="108">
        <v>44134</v>
      </c>
      <c r="U203" s="14" t="s">
        <v>257</v>
      </c>
      <c r="V203" s="4" t="s">
        <v>5077</v>
      </c>
      <c r="W203" s="5" t="s">
        <v>5078</v>
      </c>
    </row>
    <row r="204" spans="2:23">
      <c r="B204" s="322">
        <v>203</v>
      </c>
      <c r="C204" s="6" t="s">
        <v>6079</v>
      </c>
      <c r="D204" s="6" t="s">
        <v>223</v>
      </c>
      <c r="E204" s="6" t="s">
        <v>37</v>
      </c>
      <c r="F204" s="90">
        <v>44098</v>
      </c>
      <c r="G204" s="6" t="s">
        <v>5035</v>
      </c>
      <c r="H204" s="90">
        <v>44098</v>
      </c>
      <c r="I204" s="60" t="s">
        <v>5073</v>
      </c>
      <c r="J204" s="220"/>
      <c r="K204" s="32"/>
      <c r="L204" s="32"/>
      <c r="M204" s="146">
        <v>311200</v>
      </c>
      <c r="N204" s="146">
        <v>342320</v>
      </c>
      <c r="O204" s="132"/>
      <c r="P204" s="33"/>
      <c r="Q204" s="34"/>
      <c r="R204" s="8" t="s">
        <v>4472</v>
      </c>
      <c r="S204" s="39">
        <v>44102</v>
      </c>
      <c r="T204" s="108">
        <v>44150</v>
      </c>
      <c r="U204" s="14" t="s">
        <v>257</v>
      </c>
      <c r="V204" s="4" t="s">
        <v>5051</v>
      </c>
      <c r="W204" s="5" t="s">
        <v>5079</v>
      </c>
    </row>
    <row r="205" spans="2:23">
      <c r="B205" s="322">
        <v>204</v>
      </c>
      <c r="C205" s="6" t="s">
        <v>6079</v>
      </c>
      <c r="D205" s="6" t="s">
        <v>223</v>
      </c>
      <c r="E205" s="6" t="s">
        <v>37</v>
      </c>
      <c r="F205" s="90">
        <v>44098</v>
      </c>
      <c r="G205" s="6" t="s">
        <v>5035</v>
      </c>
      <c r="H205" s="90">
        <v>44099</v>
      </c>
      <c r="I205" s="60" t="s">
        <v>5080</v>
      </c>
      <c r="J205" s="220" t="s">
        <v>5081</v>
      </c>
      <c r="K205" s="32"/>
      <c r="L205" s="32"/>
      <c r="M205" s="146"/>
      <c r="N205" s="146">
        <v>48800</v>
      </c>
      <c r="O205" s="132"/>
      <c r="P205" s="33"/>
      <c r="Q205" s="34"/>
      <c r="R205" s="8" t="s">
        <v>4613</v>
      </c>
      <c r="S205" s="39">
        <v>44102</v>
      </c>
      <c r="T205" s="108">
        <v>44099</v>
      </c>
      <c r="U205" s="6" t="s">
        <v>237</v>
      </c>
      <c r="V205" s="4" t="s">
        <v>5033</v>
      </c>
      <c r="W205" s="5" t="s">
        <v>5082</v>
      </c>
    </row>
    <row r="206" spans="2:23">
      <c r="B206" s="322">
        <v>205</v>
      </c>
      <c r="C206" s="6" t="s">
        <v>6079</v>
      </c>
      <c r="D206" s="6" t="s">
        <v>223</v>
      </c>
      <c r="E206" s="6" t="s">
        <v>37</v>
      </c>
      <c r="F206" s="90">
        <v>44098</v>
      </c>
      <c r="G206" s="6" t="s">
        <v>5035</v>
      </c>
      <c r="H206" s="90">
        <v>44099</v>
      </c>
      <c r="I206" s="60" t="s">
        <v>5080</v>
      </c>
      <c r="J206" s="220" t="s">
        <v>5083</v>
      </c>
      <c r="K206" s="32"/>
      <c r="L206" s="32"/>
      <c r="M206" s="146"/>
      <c r="N206" s="146">
        <v>129360</v>
      </c>
      <c r="O206" s="132"/>
      <c r="P206" s="33"/>
      <c r="Q206" s="34"/>
      <c r="R206" s="8" t="s">
        <v>4571</v>
      </c>
      <c r="S206" s="39">
        <v>44102</v>
      </c>
      <c r="T206" s="108">
        <v>44099</v>
      </c>
      <c r="U206" s="6" t="s">
        <v>237</v>
      </c>
      <c r="V206" s="4" t="s">
        <v>5033</v>
      </c>
      <c r="W206" s="5" t="s">
        <v>5084</v>
      </c>
    </row>
    <row r="207" spans="2:23">
      <c r="B207" s="322">
        <v>206</v>
      </c>
      <c r="C207" s="6" t="s">
        <v>6079</v>
      </c>
      <c r="D207" s="6" t="s">
        <v>223</v>
      </c>
      <c r="E207" s="6" t="s">
        <v>37</v>
      </c>
      <c r="F207" s="90">
        <v>44098</v>
      </c>
      <c r="G207" s="6" t="s">
        <v>5035</v>
      </c>
      <c r="H207" s="90">
        <v>44099</v>
      </c>
      <c r="I207" s="60" t="s">
        <v>5080</v>
      </c>
      <c r="J207" s="220" t="s">
        <v>5085</v>
      </c>
      <c r="K207" s="32"/>
      <c r="L207" s="32"/>
      <c r="M207" s="146">
        <v>675000</v>
      </c>
      <c r="N207" s="146">
        <v>742500.00000000012</v>
      </c>
      <c r="O207" s="132"/>
      <c r="P207" s="33"/>
      <c r="Q207" s="34"/>
      <c r="R207" s="8" t="s">
        <v>4488</v>
      </c>
      <c r="S207" s="39">
        <v>44102</v>
      </c>
      <c r="T207" s="108">
        <v>44134</v>
      </c>
      <c r="U207" s="14" t="s">
        <v>257</v>
      </c>
      <c r="V207" s="4" t="s">
        <v>5086</v>
      </c>
      <c r="W207" s="5" t="s">
        <v>5087</v>
      </c>
    </row>
    <row r="208" spans="2:23">
      <c r="B208" s="322">
        <v>207</v>
      </c>
      <c r="C208" s="6" t="s">
        <v>6079</v>
      </c>
      <c r="D208" s="6" t="s">
        <v>223</v>
      </c>
      <c r="E208" s="6" t="s">
        <v>37</v>
      </c>
      <c r="F208" s="90">
        <v>44102</v>
      </c>
      <c r="G208" s="6" t="s">
        <v>5035</v>
      </c>
      <c r="H208" s="90">
        <v>44103</v>
      </c>
      <c r="I208" s="60" t="s">
        <v>5088</v>
      </c>
      <c r="J208" s="220"/>
      <c r="K208" s="32"/>
      <c r="L208" s="32"/>
      <c r="M208" s="146">
        <v>403000</v>
      </c>
      <c r="N208" s="146">
        <v>443300.00000000006</v>
      </c>
      <c r="O208" s="132"/>
      <c r="P208" s="33"/>
      <c r="Q208" s="34"/>
      <c r="R208" s="8" t="s">
        <v>4464</v>
      </c>
      <c r="S208" s="39">
        <v>44110</v>
      </c>
      <c r="T208" s="108">
        <v>44150</v>
      </c>
      <c r="U208" s="14" t="s">
        <v>257</v>
      </c>
      <c r="V208" s="4" t="s">
        <v>5054</v>
      </c>
      <c r="W208" s="5" t="s">
        <v>5089</v>
      </c>
    </row>
    <row r="209" spans="2:23">
      <c r="B209" s="322">
        <v>208</v>
      </c>
      <c r="C209" s="6" t="s">
        <v>6079</v>
      </c>
      <c r="D209" s="6" t="s">
        <v>223</v>
      </c>
      <c r="E209" s="6" t="s">
        <v>37</v>
      </c>
      <c r="F209" s="90">
        <v>44102</v>
      </c>
      <c r="G209" s="6" t="s">
        <v>5035</v>
      </c>
      <c r="H209" s="90">
        <v>44103</v>
      </c>
      <c r="I209" s="60" t="s">
        <v>5090</v>
      </c>
      <c r="J209" s="220"/>
      <c r="K209" s="32"/>
      <c r="L209" s="32"/>
      <c r="M209" s="146">
        <v>580000</v>
      </c>
      <c r="N209" s="146">
        <v>638000</v>
      </c>
      <c r="O209" s="132"/>
      <c r="P209" s="33"/>
      <c r="Q209" s="34"/>
      <c r="R209" s="8" t="s">
        <v>4468</v>
      </c>
      <c r="S209" s="39">
        <v>44118</v>
      </c>
      <c r="T209" s="108">
        <v>44150</v>
      </c>
      <c r="U209" s="14" t="s">
        <v>257</v>
      </c>
      <c r="V209" s="4" t="s">
        <v>5091</v>
      </c>
      <c r="W209" s="5" t="s">
        <v>5092</v>
      </c>
    </row>
    <row r="210" spans="2:23">
      <c r="B210" s="322">
        <v>209</v>
      </c>
      <c r="C210" s="6" t="s">
        <v>6079</v>
      </c>
      <c r="D210" s="6" t="s">
        <v>223</v>
      </c>
      <c r="E210" s="6" t="s">
        <v>37</v>
      </c>
      <c r="F210" s="90">
        <v>44102</v>
      </c>
      <c r="G210" s="6" t="s">
        <v>5035</v>
      </c>
      <c r="H210" s="90">
        <v>44103</v>
      </c>
      <c r="I210" s="60" t="s">
        <v>5090</v>
      </c>
      <c r="J210" s="220" t="s">
        <v>5093</v>
      </c>
      <c r="K210" s="32">
        <v>2</v>
      </c>
      <c r="L210" s="32">
        <v>59250</v>
      </c>
      <c r="M210" s="146">
        <v>118500</v>
      </c>
      <c r="N210" s="146">
        <v>130350.00000000001</v>
      </c>
      <c r="O210" s="132"/>
      <c r="P210" s="33"/>
      <c r="Q210" s="34"/>
      <c r="R210" s="8" t="s">
        <v>4488</v>
      </c>
      <c r="S210" s="39">
        <v>44110</v>
      </c>
      <c r="T210" s="108">
        <v>44134</v>
      </c>
      <c r="U210" s="14" t="s">
        <v>257</v>
      </c>
      <c r="V210" s="4" t="s">
        <v>5086</v>
      </c>
      <c r="W210" s="5" t="s">
        <v>5094</v>
      </c>
    </row>
    <row r="211" spans="2:23">
      <c r="B211" s="322">
        <v>210</v>
      </c>
      <c r="C211" s="6" t="s">
        <v>6079</v>
      </c>
      <c r="D211" s="6" t="s">
        <v>223</v>
      </c>
      <c r="E211" s="6" t="s">
        <v>37</v>
      </c>
      <c r="F211" s="90">
        <v>44102</v>
      </c>
      <c r="G211" s="6" t="s">
        <v>5035</v>
      </c>
      <c r="H211" s="90">
        <v>44103</v>
      </c>
      <c r="I211" s="60" t="s">
        <v>5090</v>
      </c>
      <c r="J211" s="220" t="s">
        <v>5095</v>
      </c>
      <c r="K211" s="32"/>
      <c r="L211" s="32"/>
      <c r="M211" s="146"/>
      <c r="N211" s="146">
        <v>206300</v>
      </c>
      <c r="O211" s="132"/>
      <c r="P211" s="33"/>
      <c r="Q211" s="34"/>
      <c r="R211" s="8" t="s">
        <v>4249</v>
      </c>
      <c r="S211" s="39">
        <v>44109</v>
      </c>
      <c r="T211" s="108">
        <v>44103</v>
      </c>
      <c r="U211" s="6" t="s">
        <v>237</v>
      </c>
      <c r="V211" s="4" t="s">
        <v>5096</v>
      </c>
      <c r="W211" s="5" t="s">
        <v>5097</v>
      </c>
    </row>
    <row r="212" spans="2:23">
      <c r="B212" s="322">
        <v>211</v>
      </c>
      <c r="C212" s="6" t="s">
        <v>6079</v>
      </c>
      <c r="D212" s="6" t="s">
        <v>223</v>
      </c>
      <c r="E212" s="6" t="s">
        <v>37</v>
      </c>
      <c r="F212" s="90">
        <v>44102</v>
      </c>
      <c r="G212" s="6" t="s">
        <v>5035</v>
      </c>
      <c r="H212" s="90">
        <v>44103</v>
      </c>
      <c r="I212" s="60" t="s">
        <v>5090</v>
      </c>
      <c r="J212" s="220" t="s">
        <v>5098</v>
      </c>
      <c r="K212" s="32"/>
      <c r="L212" s="32"/>
      <c r="M212" s="146"/>
      <c r="N212" s="146">
        <v>104600</v>
      </c>
      <c r="O212" s="132"/>
      <c r="P212" s="33"/>
      <c r="Q212" s="34"/>
      <c r="R212" s="8" t="s">
        <v>4613</v>
      </c>
      <c r="S212" s="39">
        <v>44109</v>
      </c>
      <c r="T212" s="108">
        <v>44103</v>
      </c>
      <c r="U212" s="6" t="s">
        <v>237</v>
      </c>
      <c r="V212" s="4" t="s">
        <v>5096</v>
      </c>
      <c r="W212" s="5"/>
    </row>
    <row r="213" spans="2:23">
      <c r="B213" s="322">
        <v>212</v>
      </c>
      <c r="C213" s="6" t="s">
        <v>6079</v>
      </c>
      <c r="D213" s="6" t="s">
        <v>223</v>
      </c>
      <c r="E213" s="6" t="s">
        <v>37</v>
      </c>
      <c r="F213" s="90">
        <v>44102</v>
      </c>
      <c r="G213" s="6" t="s">
        <v>5035</v>
      </c>
      <c r="H213" s="90">
        <v>44103</v>
      </c>
      <c r="I213" s="60" t="s">
        <v>5090</v>
      </c>
      <c r="J213" s="220" t="s">
        <v>5099</v>
      </c>
      <c r="K213" s="32">
        <v>4</v>
      </c>
      <c r="L213" s="32">
        <v>257150</v>
      </c>
      <c r="M213" s="146">
        <v>1028600</v>
      </c>
      <c r="N213" s="146">
        <v>1131460</v>
      </c>
      <c r="O213" s="132"/>
      <c r="P213" s="33"/>
      <c r="Q213" s="34"/>
      <c r="R213" s="8" t="s">
        <v>4571</v>
      </c>
      <c r="S213" s="39">
        <v>44110</v>
      </c>
      <c r="T213" s="108">
        <v>44103</v>
      </c>
      <c r="U213" s="6" t="s">
        <v>237</v>
      </c>
      <c r="V213" s="4" t="s">
        <v>5096</v>
      </c>
      <c r="W213" s="5" t="s">
        <v>5100</v>
      </c>
    </row>
    <row r="214" spans="2:23">
      <c r="B214" s="322">
        <v>213</v>
      </c>
      <c r="C214" s="6" t="s">
        <v>6079</v>
      </c>
      <c r="D214" s="6" t="s">
        <v>223</v>
      </c>
      <c r="E214" s="6" t="s">
        <v>37</v>
      </c>
      <c r="F214" s="90">
        <v>44102</v>
      </c>
      <c r="G214" s="6" t="s">
        <v>5035</v>
      </c>
      <c r="H214" s="90">
        <v>44103</v>
      </c>
      <c r="I214" s="60" t="s">
        <v>5101</v>
      </c>
      <c r="J214" s="220"/>
      <c r="K214" s="32">
        <v>2</v>
      </c>
      <c r="L214" s="32">
        <v>60000</v>
      </c>
      <c r="M214" s="146">
        <v>120000</v>
      </c>
      <c r="N214" s="146">
        <v>132000</v>
      </c>
      <c r="O214" s="132"/>
      <c r="P214" s="33"/>
      <c r="Q214" s="34"/>
      <c r="R214" s="8" t="s">
        <v>4554</v>
      </c>
      <c r="S214" s="39">
        <v>44110</v>
      </c>
      <c r="T214" s="108">
        <v>44134</v>
      </c>
      <c r="U214" s="14" t="s">
        <v>257</v>
      </c>
      <c r="V214" s="4" t="s">
        <v>5102</v>
      </c>
      <c r="W214" s="5" t="s">
        <v>5103</v>
      </c>
    </row>
    <row r="215" spans="2:23">
      <c r="B215" s="322">
        <v>214</v>
      </c>
      <c r="C215" s="6" t="s">
        <v>6079</v>
      </c>
      <c r="D215" s="6" t="s">
        <v>223</v>
      </c>
      <c r="E215" s="6" t="s">
        <v>37</v>
      </c>
      <c r="F215" s="53">
        <v>44102</v>
      </c>
      <c r="G215" s="6" t="s">
        <v>5035</v>
      </c>
      <c r="H215" s="53">
        <v>44103</v>
      </c>
      <c r="I215" s="60" t="s">
        <v>5101</v>
      </c>
      <c r="J215" s="220" t="s">
        <v>5104</v>
      </c>
      <c r="K215" s="32">
        <v>2</v>
      </c>
      <c r="L215" s="32">
        <v>35500</v>
      </c>
      <c r="M215" s="146">
        <v>71000</v>
      </c>
      <c r="N215" s="146">
        <v>78100</v>
      </c>
      <c r="O215" s="132"/>
      <c r="P215" s="33"/>
      <c r="Q215" s="34"/>
      <c r="R215" s="8" t="s">
        <v>4937</v>
      </c>
      <c r="S215" s="108">
        <v>44119</v>
      </c>
      <c r="T215" s="108">
        <v>44150</v>
      </c>
      <c r="U215" s="14" t="s">
        <v>257</v>
      </c>
      <c r="V215" s="4" t="s">
        <v>5105</v>
      </c>
      <c r="W215" s="5" t="s">
        <v>5106</v>
      </c>
    </row>
    <row r="216" spans="2:23">
      <c r="B216" s="322">
        <v>215</v>
      </c>
      <c r="C216" s="6" t="s">
        <v>6079</v>
      </c>
      <c r="D216" s="6" t="s">
        <v>223</v>
      </c>
      <c r="E216" s="6" t="s">
        <v>37</v>
      </c>
      <c r="F216" s="53">
        <v>44102</v>
      </c>
      <c r="G216" s="6" t="s">
        <v>5035</v>
      </c>
      <c r="H216" s="53">
        <v>44103</v>
      </c>
      <c r="I216" s="60" t="s">
        <v>5107</v>
      </c>
      <c r="J216" s="220" t="s">
        <v>5108</v>
      </c>
      <c r="K216" s="32"/>
      <c r="L216" s="32"/>
      <c r="M216" s="146">
        <v>147200</v>
      </c>
      <c r="N216" s="146">
        <v>161920</v>
      </c>
      <c r="O216" s="132"/>
      <c r="P216" s="33"/>
      <c r="Q216" s="34"/>
      <c r="R216" s="8" t="s">
        <v>4937</v>
      </c>
      <c r="S216" s="108">
        <v>44119</v>
      </c>
      <c r="T216" s="108">
        <v>44150</v>
      </c>
      <c r="U216" s="14" t="s">
        <v>257</v>
      </c>
      <c r="V216" s="4" t="s">
        <v>5105</v>
      </c>
      <c r="W216" s="5" t="s">
        <v>5109</v>
      </c>
    </row>
    <row r="217" spans="2:23">
      <c r="B217" s="322">
        <v>216</v>
      </c>
      <c r="C217" s="6" t="s">
        <v>6079</v>
      </c>
      <c r="D217" s="6" t="s">
        <v>223</v>
      </c>
      <c r="E217" s="6" t="s">
        <v>37</v>
      </c>
      <c r="F217" s="53">
        <v>44102</v>
      </c>
      <c r="G217" s="6" t="s">
        <v>5035</v>
      </c>
      <c r="H217" s="53">
        <v>44103</v>
      </c>
      <c r="I217" s="60" t="s">
        <v>5110</v>
      </c>
      <c r="J217" s="220" t="s">
        <v>5111</v>
      </c>
      <c r="K217" s="32"/>
      <c r="L217" s="32"/>
      <c r="M217" s="146">
        <v>66800</v>
      </c>
      <c r="N217" s="146">
        <v>73480</v>
      </c>
      <c r="O217" s="132"/>
      <c r="P217" s="33"/>
      <c r="Q217" s="34"/>
      <c r="R217" s="8" t="s">
        <v>4937</v>
      </c>
      <c r="S217" s="108">
        <v>44119</v>
      </c>
      <c r="T217" s="108">
        <v>44150</v>
      </c>
      <c r="U217" s="14" t="s">
        <v>257</v>
      </c>
      <c r="V217" s="4" t="s">
        <v>5105</v>
      </c>
      <c r="W217" s="5" t="s">
        <v>5112</v>
      </c>
    </row>
    <row r="218" spans="2:23">
      <c r="B218" s="322">
        <v>217</v>
      </c>
      <c r="C218" s="6" t="s">
        <v>6079</v>
      </c>
      <c r="D218" s="6" t="s">
        <v>223</v>
      </c>
      <c r="E218" s="6" t="s">
        <v>37</v>
      </c>
      <c r="F218" s="90">
        <v>44102</v>
      </c>
      <c r="G218" s="6" t="s">
        <v>5035</v>
      </c>
      <c r="H218" s="90">
        <v>44103</v>
      </c>
      <c r="I218" s="60" t="s">
        <v>5110</v>
      </c>
      <c r="J218" s="220" t="s">
        <v>5113</v>
      </c>
      <c r="K218" s="32"/>
      <c r="L218" s="32"/>
      <c r="M218" s="146">
        <v>25000</v>
      </c>
      <c r="N218" s="146">
        <v>27500.000000000004</v>
      </c>
      <c r="O218" s="132"/>
      <c r="P218" s="33"/>
      <c r="Q218" s="34"/>
      <c r="R218" s="8" t="s">
        <v>5114</v>
      </c>
      <c r="S218" s="39">
        <v>44112</v>
      </c>
      <c r="T218" s="108">
        <v>44134</v>
      </c>
      <c r="U218" s="14" t="s">
        <v>257</v>
      </c>
      <c r="V218" s="4" t="s">
        <v>5115</v>
      </c>
      <c r="W218" s="5" t="s">
        <v>5116</v>
      </c>
    </row>
    <row r="219" spans="2:23">
      <c r="B219" s="322">
        <v>218</v>
      </c>
      <c r="C219" s="6" t="s">
        <v>6079</v>
      </c>
      <c r="D219" s="6" t="s">
        <v>223</v>
      </c>
      <c r="E219" s="6" t="s">
        <v>37</v>
      </c>
      <c r="F219" s="90">
        <v>44099</v>
      </c>
      <c r="G219" s="6" t="s">
        <v>5035</v>
      </c>
      <c r="H219" s="90">
        <v>44099</v>
      </c>
      <c r="I219" s="60" t="s">
        <v>5117</v>
      </c>
      <c r="J219" s="220"/>
      <c r="K219" s="32"/>
      <c r="L219" s="32"/>
      <c r="M219" s="146">
        <v>11400000</v>
      </c>
      <c r="N219" s="146">
        <v>12540000.000000002</v>
      </c>
      <c r="O219" s="132"/>
      <c r="P219" s="33"/>
      <c r="Q219" s="34"/>
      <c r="R219" s="8" t="s">
        <v>5118</v>
      </c>
      <c r="S219" s="39">
        <v>44112</v>
      </c>
      <c r="T219" s="108">
        <v>44150</v>
      </c>
      <c r="U219" s="14" t="s">
        <v>257</v>
      </c>
      <c r="V219" s="4" t="s">
        <v>5119</v>
      </c>
      <c r="W219" s="5" t="s">
        <v>5120</v>
      </c>
    </row>
    <row r="220" spans="2:23">
      <c r="B220" s="322">
        <v>219</v>
      </c>
      <c r="C220" s="6" t="s">
        <v>6079</v>
      </c>
      <c r="D220" s="6" t="s">
        <v>223</v>
      </c>
      <c r="E220" s="6" t="s">
        <v>37</v>
      </c>
      <c r="F220" s="90">
        <v>44111</v>
      </c>
      <c r="G220" s="6" t="s">
        <v>5035</v>
      </c>
      <c r="H220" s="90">
        <v>44111</v>
      </c>
      <c r="I220" s="60" t="s">
        <v>5121</v>
      </c>
      <c r="J220" s="220" t="s">
        <v>5122</v>
      </c>
      <c r="K220" s="32"/>
      <c r="L220" s="32"/>
      <c r="M220" s="146"/>
      <c r="N220" s="146">
        <v>107650</v>
      </c>
      <c r="O220" s="132"/>
      <c r="P220" s="33"/>
      <c r="Q220" s="34"/>
      <c r="R220" s="8" t="s">
        <v>4571</v>
      </c>
      <c r="S220" s="39">
        <v>44112</v>
      </c>
      <c r="T220" s="108">
        <v>44111</v>
      </c>
      <c r="U220" s="6" t="s">
        <v>237</v>
      </c>
      <c r="V220" s="4" t="s">
        <v>5096</v>
      </c>
      <c r="W220" s="5" t="s">
        <v>5123</v>
      </c>
    </row>
    <row r="221" spans="2:23">
      <c r="B221" s="322">
        <v>220</v>
      </c>
      <c r="C221" s="6" t="s">
        <v>6079</v>
      </c>
      <c r="D221" s="6" t="s">
        <v>223</v>
      </c>
      <c r="E221" s="6" t="s">
        <v>37</v>
      </c>
      <c r="F221" s="90">
        <v>44111</v>
      </c>
      <c r="G221" s="6" t="s">
        <v>5035</v>
      </c>
      <c r="H221" s="90">
        <v>44112</v>
      </c>
      <c r="I221" s="60" t="s">
        <v>5121</v>
      </c>
      <c r="J221" s="220" t="s">
        <v>5124</v>
      </c>
      <c r="K221" s="32">
        <v>12</v>
      </c>
      <c r="L221" s="32">
        <v>107870</v>
      </c>
      <c r="M221" s="146">
        <v>1294440</v>
      </c>
      <c r="N221" s="146">
        <v>1423884</v>
      </c>
      <c r="O221" s="132"/>
      <c r="P221" s="33"/>
      <c r="Q221" s="34"/>
      <c r="R221" s="8" t="s">
        <v>4472</v>
      </c>
      <c r="S221" s="39">
        <v>44114</v>
      </c>
      <c r="T221" s="108">
        <v>44150</v>
      </c>
      <c r="U221" s="14" t="s">
        <v>257</v>
      </c>
      <c r="V221" s="4" t="s">
        <v>5051</v>
      </c>
      <c r="W221" s="5" t="s">
        <v>5125</v>
      </c>
    </row>
    <row r="222" spans="2:23">
      <c r="B222" s="322">
        <v>221</v>
      </c>
      <c r="C222" s="6" t="s">
        <v>6079</v>
      </c>
      <c r="D222" s="6" t="s">
        <v>223</v>
      </c>
      <c r="E222" s="6" t="s">
        <v>37</v>
      </c>
      <c r="F222" s="90">
        <v>44111</v>
      </c>
      <c r="G222" s="6" t="s">
        <v>5035</v>
      </c>
      <c r="H222" s="90">
        <v>44112</v>
      </c>
      <c r="I222" s="60" t="s">
        <v>5121</v>
      </c>
      <c r="J222" s="220" t="s">
        <v>5126</v>
      </c>
      <c r="K222" s="32">
        <v>6</v>
      </c>
      <c r="L222" s="32">
        <v>22500</v>
      </c>
      <c r="M222" s="146">
        <v>135000</v>
      </c>
      <c r="N222" s="146">
        <v>148500</v>
      </c>
      <c r="O222" s="132"/>
      <c r="P222" s="33"/>
      <c r="Q222" s="34"/>
      <c r="R222" s="8" t="s">
        <v>4488</v>
      </c>
      <c r="S222" s="39">
        <v>44114</v>
      </c>
      <c r="T222" s="108">
        <v>44134</v>
      </c>
      <c r="U222" s="14" t="s">
        <v>257</v>
      </c>
      <c r="V222" s="4" t="s">
        <v>5086</v>
      </c>
      <c r="W222" s="5" t="s">
        <v>5127</v>
      </c>
    </row>
    <row r="223" spans="2:23">
      <c r="B223" s="322">
        <v>222</v>
      </c>
      <c r="C223" s="6" t="s">
        <v>6079</v>
      </c>
      <c r="D223" s="6" t="s">
        <v>223</v>
      </c>
      <c r="E223" s="6" t="s">
        <v>37</v>
      </c>
      <c r="F223" s="90">
        <v>44111</v>
      </c>
      <c r="G223" s="6" t="s">
        <v>5035</v>
      </c>
      <c r="H223" s="90">
        <v>44112</v>
      </c>
      <c r="I223" s="60" t="s">
        <v>5121</v>
      </c>
      <c r="J223" s="220"/>
      <c r="K223" s="32"/>
      <c r="L223" s="32"/>
      <c r="M223" s="146">
        <v>918000</v>
      </c>
      <c r="N223" s="146">
        <v>1009800.0000000001</v>
      </c>
      <c r="O223" s="132"/>
      <c r="P223" s="33"/>
      <c r="Q223" s="34"/>
      <c r="R223" s="8" t="s">
        <v>4250</v>
      </c>
      <c r="S223" s="39">
        <v>44119</v>
      </c>
      <c r="T223" s="108">
        <v>44150</v>
      </c>
      <c r="U223" s="14" t="s">
        <v>257</v>
      </c>
      <c r="V223" s="4" t="s">
        <v>5128</v>
      </c>
      <c r="W223" s="5" t="s">
        <v>5129</v>
      </c>
    </row>
    <row r="224" spans="2:23">
      <c r="B224" s="322">
        <v>223</v>
      </c>
      <c r="C224" s="6" t="s">
        <v>6079</v>
      </c>
      <c r="D224" s="6" t="s">
        <v>223</v>
      </c>
      <c r="E224" s="6" t="s">
        <v>37</v>
      </c>
      <c r="F224" s="90">
        <v>44111</v>
      </c>
      <c r="G224" s="6" t="s">
        <v>5035</v>
      </c>
      <c r="H224" s="90">
        <v>44112</v>
      </c>
      <c r="I224" s="60" t="s">
        <v>5121</v>
      </c>
      <c r="J224" s="220" t="s">
        <v>5130</v>
      </c>
      <c r="K224" s="32"/>
      <c r="L224" s="32"/>
      <c r="M224" s="146">
        <v>54000</v>
      </c>
      <c r="N224" s="146">
        <v>59400.000000000007</v>
      </c>
      <c r="O224" s="132"/>
      <c r="P224" s="33"/>
      <c r="Q224" s="34"/>
      <c r="R224" s="8" t="s">
        <v>5118</v>
      </c>
      <c r="S224" s="39">
        <v>44118</v>
      </c>
      <c r="T224" s="108">
        <v>44150</v>
      </c>
      <c r="U224" s="14" t="s">
        <v>257</v>
      </c>
      <c r="V224" s="4" t="s">
        <v>5119</v>
      </c>
      <c r="W224" s="5" t="s">
        <v>5131</v>
      </c>
    </row>
    <row r="225" spans="2:23">
      <c r="B225" s="322">
        <v>224</v>
      </c>
      <c r="C225" s="6" t="s">
        <v>6078</v>
      </c>
      <c r="D225" s="6" t="s">
        <v>223</v>
      </c>
      <c r="E225" s="6" t="s">
        <v>37</v>
      </c>
      <c r="F225" s="90">
        <v>44109</v>
      </c>
      <c r="G225" s="6" t="s">
        <v>4867</v>
      </c>
      <c r="H225" s="90">
        <v>44116</v>
      </c>
      <c r="I225" s="60" t="s">
        <v>5132</v>
      </c>
      <c r="J225" s="220" t="s">
        <v>5133</v>
      </c>
      <c r="K225" s="32"/>
      <c r="L225" s="32"/>
      <c r="M225" s="146">
        <v>150000</v>
      </c>
      <c r="N225" s="146">
        <v>165000</v>
      </c>
      <c r="O225" s="132"/>
      <c r="P225" s="33"/>
      <c r="Q225" s="34"/>
      <c r="R225" s="8" t="s">
        <v>4250</v>
      </c>
      <c r="S225" s="39">
        <v>44119</v>
      </c>
      <c r="T225" s="108">
        <v>44150</v>
      </c>
      <c r="U225" s="14" t="s">
        <v>257</v>
      </c>
      <c r="V225" s="4" t="s">
        <v>5128</v>
      </c>
      <c r="W225" s="5" t="s">
        <v>5134</v>
      </c>
    </row>
    <row r="226" spans="2:23">
      <c r="B226" s="322">
        <v>225</v>
      </c>
      <c r="C226" s="6" t="s">
        <v>6078</v>
      </c>
      <c r="D226" s="6" t="s">
        <v>223</v>
      </c>
      <c r="E226" s="6" t="s">
        <v>37</v>
      </c>
      <c r="F226" s="90">
        <v>44109</v>
      </c>
      <c r="G226" s="6" t="s">
        <v>4867</v>
      </c>
      <c r="H226" s="90">
        <v>44116</v>
      </c>
      <c r="I226" s="60" t="s">
        <v>5132</v>
      </c>
      <c r="J226" s="220" t="s">
        <v>5135</v>
      </c>
      <c r="K226" s="32"/>
      <c r="L226" s="32"/>
      <c r="M226" s="146">
        <v>10000</v>
      </c>
      <c r="N226" s="146">
        <v>11000</v>
      </c>
      <c r="O226" s="132"/>
      <c r="P226" s="33"/>
      <c r="Q226" s="34"/>
      <c r="R226" s="8" t="s">
        <v>4543</v>
      </c>
      <c r="S226" s="39">
        <v>44116</v>
      </c>
      <c r="T226" s="108">
        <v>44150</v>
      </c>
      <c r="U226" s="14" t="s">
        <v>257</v>
      </c>
      <c r="V226" s="4" t="s">
        <v>5136</v>
      </c>
      <c r="W226" s="5" t="s">
        <v>5137</v>
      </c>
    </row>
    <row r="227" spans="2:23">
      <c r="B227" s="322">
        <v>226</v>
      </c>
      <c r="C227" s="6" t="s">
        <v>6079</v>
      </c>
      <c r="D227" s="6" t="s">
        <v>223</v>
      </c>
      <c r="E227" s="6" t="s">
        <v>37</v>
      </c>
      <c r="F227" s="90">
        <v>44116</v>
      </c>
      <c r="G227" s="6" t="s">
        <v>4944</v>
      </c>
      <c r="H227" s="90">
        <v>44117</v>
      </c>
      <c r="I227" s="60" t="s">
        <v>5138</v>
      </c>
      <c r="J227" s="220"/>
      <c r="K227" s="32"/>
      <c r="L227" s="32"/>
      <c r="M227" s="146">
        <v>3105600</v>
      </c>
      <c r="N227" s="146">
        <v>3416160.0000000005</v>
      </c>
      <c r="O227" s="132"/>
      <c r="P227" s="33"/>
      <c r="Q227" s="34"/>
      <c r="R227" s="8" t="s">
        <v>4472</v>
      </c>
      <c r="S227" s="39">
        <v>44126</v>
      </c>
      <c r="T227" s="108">
        <v>44180</v>
      </c>
      <c r="U227" s="14" t="s">
        <v>257</v>
      </c>
      <c r="V227" s="4" t="s">
        <v>5139</v>
      </c>
      <c r="W227" s="5" t="s">
        <v>5140</v>
      </c>
    </row>
    <row r="228" spans="2:23">
      <c r="B228" s="322">
        <v>227</v>
      </c>
      <c r="C228" s="6" t="s">
        <v>6079</v>
      </c>
      <c r="D228" s="6" t="s">
        <v>223</v>
      </c>
      <c r="E228" s="6" t="s">
        <v>37</v>
      </c>
      <c r="F228" s="90">
        <v>44119</v>
      </c>
      <c r="G228" s="6" t="s">
        <v>4944</v>
      </c>
      <c r="H228" s="90">
        <v>44120</v>
      </c>
      <c r="I228" s="60" t="s">
        <v>5141</v>
      </c>
      <c r="J228" s="220"/>
      <c r="K228" s="32"/>
      <c r="L228" s="32"/>
      <c r="M228" s="146">
        <v>225600</v>
      </c>
      <c r="N228" s="146">
        <v>248160.00000000003</v>
      </c>
      <c r="O228" s="132"/>
      <c r="P228" s="33"/>
      <c r="Q228" s="34"/>
      <c r="R228" s="8" t="s">
        <v>4464</v>
      </c>
      <c r="S228" s="39" t="s">
        <v>12</v>
      </c>
      <c r="T228" s="108">
        <v>44165</v>
      </c>
      <c r="U228" s="14" t="s">
        <v>257</v>
      </c>
      <c r="V228" s="4" t="s">
        <v>5142</v>
      </c>
      <c r="W228" s="5" t="s">
        <v>5143</v>
      </c>
    </row>
    <row r="229" spans="2:23">
      <c r="B229" s="322">
        <v>228</v>
      </c>
      <c r="C229" s="6" t="s">
        <v>6079</v>
      </c>
      <c r="D229" s="6" t="s">
        <v>223</v>
      </c>
      <c r="E229" s="6" t="s">
        <v>37</v>
      </c>
      <c r="F229" s="90">
        <v>44119</v>
      </c>
      <c r="G229" s="6" t="s">
        <v>4944</v>
      </c>
      <c r="H229" s="90">
        <v>44120</v>
      </c>
      <c r="I229" s="60" t="s">
        <v>5141</v>
      </c>
      <c r="J229" s="220"/>
      <c r="K229" s="32"/>
      <c r="L229" s="32"/>
      <c r="M229" s="146">
        <v>10800</v>
      </c>
      <c r="N229" s="146">
        <v>11880.000000000002</v>
      </c>
      <c r="O229" s="132"/>
      <c r="P229" s="33"/>
      <c r="Q229" s="34"/>
      <c r="R229" s="8" t="s">
        <v>4831</v>
      </c>
      <c r="S229" s="39" t="s">
        <v>12</v>
      </c>
      <c r="T229" s="108">
        <v>44124</v>
      </c>
      <c r="U229" s="6" t="s">
        <v>759</v>
      </c>
      <c r="V229" s="4" t="s">
        <v>5144</v>
      </c>
      <c r="W229" s="5" t="s">
        <v>5145</v>
      </c>
    </row>
    <row r="230" spans="2:23">
      <c r="B230" s="322">
        <v>229</v>
      </c>
      <c r="C230" s="6" t="s">
        <v>6079</v>
      </c>
      <c r="D230" s="6" t="s">
        <v>223</v>
      </c>
      <c r="E230" s="6" t="s">
        <v>37</v>
      </c>
      <c r="F230" s="90">
        <v>44120</v>
      </c>
      <c r="G230" s="6" t="s">
        <v>4944</v>
      </c>
      <c r="H230" s="90">
        <v>44120</v>
      </c>
      <c r="I230" s="60" t="s">
        <v>5146</v>
      </c>
      <c r="J230" s="220" t="s">
        <v>5147</v>
      </c>
      <c r="K230" s="32"/>
      <c r="L230" s="32"/>
      <c r="M230" s="146"/>
      <c r="N230" s="146">
        <v>30281</v>
      </c>
      <c r="O230" s="132"/>
      <c r="P230" s="33"/>
      <c r="Q230" s="34"/>
      <c r="R230" s="8" t="s">
        <v>4571</v>
      </c>
      <c r="S230" s="39">
        <v>44126</v>
      </c>
      <c r="T230" s="108">
        <v>44120</v>
      </c>
      <c r="U230" s="6" t="s">
        <v>237</v>
      </c>
      <c r="V230" s="4" t="s">
        <v>5148</v>
      </c>
      <c r="W230" s="5" t="s">
        <v>5149</v>
      </c>
    </row>
    <row r="231" spans="2:23">
      <c r="B231" s="322">
        <v>230</v>
      </c>
      <c r="C231" s="6" t="s">
        <v>6079</v>
      </c>
      <c r="D231" s="6" t="s">
        <v>223</v>
      </c>
      <c r="E231" s="6" t="s">
        <v>37</v>
      </c>
      <c r="F231" s="90">
        <v>44120</v>
      </c>
      <c r="G231" s="6" t="s">
        <v>4944</v>
      </c>
      <c r="H231" s="90">
        <v>44120</v>
      </c>
      <c r="I231" s="60" t="s">
        <v>5146</v>
      </c>
      <c r="J231" s="220"/>
      <c r="K231" s="32"/>
      <c r="L231" s="32"/>
      <c r="M231" s="146">
        <v>2510000</v>
      </c>
      <c r="N231" s="146">
        <v>2761000</v>
      </c>
      <c r="O231" s="132"/>
      <c r="P231" s="33"/>
      <c r="Q231" s="34"/>
      <c r="R231" s="8" t="s">
        <v>4898</v>
      </c>
      <c r="S231" s="39">
        <v>44126</v>
      </c>
      <c r="T231" s="108">
        <v>44165</v>
      </c>
      <c r="U231" s="14" t="s">
        <v>257</v>
      </c>
      <c r="V231" s="4" t="s">
        <v>5150</v>
      </c>
      <c r="W231" s="5" t="s">
        <v>5151</v>
      </c>
    </row>
    <row r="232" spans="2:23">
      <c r="B232" s="322">
        <v>231</v>
      </c>
      <c r="C232" s="6" t="s">
        <v>6079</v>
      </c>
      <c r="D232" s="6" t="s">
        <v>223</v>
      </c>
      <c r="E232" s="6" t="s">
        <v>37</v>
      </c>
      <c r="F232" s="90">
        <v>44120</v>
      </c>
      <c r="G232" s="6" t="s">
        <v>4944</v>
      </c>
      <c r="H232" s="90">
        <v>44120</v>
      </c>
      <c r="I232" s="60" t="s">
        <v>5152</v>
      </c>
      <c r="J232" s="220" t="s">
        <v>5153</v>
      </c>
      <c r="K232" s="32"/>
      <c r="L232" s="32"/>
      <c r="M232" s="146"/>
      <c r="N232" s="146">
        <v>238876</v>
      </c>
      <c r="O232" s="132"/>
      <c r="P232" s="33"/>
      <c r="Q232" s="34"/>
      <c r="R232" s="8" t="s">
        <v>4571</v>
      </c>
      <c r="S232" s="39">
        <v>44126</v>
      </c>
      <c r="T232" s="108">
        <v>44120</v>
      </c>
      <c r="U232" s="6" t="s">
        <v>237</v>
      </c>
      <c r="V232" s="4" t="s">
        <v>5148</v>
      </c>
      <c r="W232" s="5" t="s">
        <v>5154</v>
      </c>
    </row>
    <row r="233" spans="2:23">
      <c r="B233" s="322">
        <v>232</v>
      </c>
      <c r="C233" s="6" t="s">
        <v>6079</v>
      </c>
      <c r="D233" s="6" t="s">
        <v>223</v>
      </c>
      <c r="E233" s="6" t="s">
        <v>37</v>
      </c>
      <c r="F233" s="90">
        <v>44124</v>
      </c>
      <c r="G233" s="6" t="s">
        <v>4944</v>
      </c>
      <c r="H233" s="90">
        <v>44124</v>
      </c>
      <c r="I233" s="60" t="s">
        <v>5152</v>
      </c>
      <c r="J233" s="220" t="s">
        <v>5155</v>
      </c>
      <c r="K233" s="32"/>
      <c r="L233" s="32"/>
      <c r="M233" s="146"/>
      <c r="N233" s="146">
        <v>29500</v>
      </c>
      <c r="O233" s="132"/>
      <c r="P233" s="33"/>
      <c r="Q233" s="34"/>
      <c r="R233" s="8" t="s">
        <v>5156</v>
      </c>
      <c r="S233" s="39">
        <v>44125</v>
      </c>
      <c r="T233" s="108">
        <v>44124</v>
      </c>
      <c r="U233" s="6" t="s">
        <v>237</v>
      </c>
      <c r="V233" s="4" t="s">
        <v>5148</v>
      </c>
      <c r="W233" s="5" t="s">
        <v>5157</v>
      </c>
    </row>
    <row r="234" spans="2:23">
      <c r="B234" s="322">
        <v>233</v>
      </c>
      <c r="C234" s="6" t="s">
        <v>6079</v>
      </c>
      <c r="D234" s="6" t="s">
        <v>223</v>
      </c>
      <c r="E234" s="6" t="s">
        <v>37</v>
      </c>
      <c r="F234" s="90">
        <v>44124</v>
      </c>
      <c r="G234" s="6" t="s">
        <v>4944</v>
      </c>
      <c r="H234" s="90">
        <v>44124</v>
      </c>
      <c r="I234" s="60" t="s">
        <v>5152</v>
      </c>
      <c r="J234" s="220" t="s">
        <v>5158</v>
      </c>
      <c r="K234" s="32"/>
      <c r="L234" s="32"/>
      <c r="M234" s="146"/>
      <c r="N234" s="146">
        <v>91500</v>
      </c>
      <c r="O234" s="132"/>
      <c r="P234" s="33"/>
      <c r="Q234" s="34"/>
      <c r="R234" s="8" t="s">
        <v>4613</v>
      </c>
      <c r="S234" s="39">
        <v>44125</v>
      </c>
      <c r="T234" s="108">
        <v>44124</v>
      </c>
      <c r="U234" s="6" t="s">
        <v>237</v>
      </c>
      <c r="V234" s="4" t="s">
        <v>5148</v>
      </c>
      <c r="W234" s="5" t="s">
        <v>5159</v>
      </c>
    </row>
    <row r="235" spans="2:23">
      <c r="B235" s="322">
        <v>234</v>
      </c>
      <c r="C235" s="6" t="s">
        <v>6079</v>
      </c>
      <c r="D235" s="6" t="s">
        <v>223</v>
      </c>
      <c r="E235" s="6" t="s">
        <v>37</v>
      </c>
      <c r="F235" s="90">
        <v>44120</v>
      </c>
      <c r="G235" s="6" t="s">
        <v>4944</v>
      </c>
      <c r="H235" s="90">
        <v>44120</v>
      </c>
      <c r="I235" s="60" t="s">
        <v>5160</v>
      </c>
      <c r="J235" s="220" t="s">
        <v>5161</v>
      </c>
      <c r="K235" s="32"/>
      <c r="L235" s="32"/>
      <c r="M235" s="146">
        <v>155600</v>
      </c>
      <c r="N235" s="146">
        <v>171160</v>
      </c>
      <c r="O235" s="132"/>
      <c r="P235" s="33"/>
      <c r="Q235" s="34"/>
      <c r="R235" s="8" t="s">
        <v>4464</v>
      </c>
      <c r="S235" s="39" t="s">
        <v>12</v>
      </c>
      <c r="T235" s="108">
        <v>44165</v>
      </c>
      <c r="U235" s="14" t="s">
        <v>257</v>
      </c>
      <c r="V235" s="4" t="s">
        <v>5142</v>
      </c>
      <c r="W235" s="5" t="s">
        <v>5162</v>
      </c>
    </row>
    <row r="236" spans="2:23">
      <c r="B236" s="322">
        <v>235</v>
      </c>
      <c r="C236" s="6" t="s">
        <v>6079</v>
      </c>
      <c r="D236" s="6" t="s">
        <v>223</v>
      </c>
      <c r="E236" s="6" t="s">
        <v>37</v>
      </c>
      <c r="F236" s="90">
        <v>44124</v>
      </c>
      <c r="G236" s="6" t="s">
        <v>4944</v>
      </c>
      <c r="H236" s="90">
        <v>44124</v>
      </c>
      <c r="I236" s="60" t="s">
        <v>5163</v>
      </c>
      <c r="J236" s="220"/>
      <c r="K236" s="32"/>
      <c r="L236" s="32"/>
      <c r="M236" s="146">
        <v>370000</v>
      </c>
      <c r="N236" s="146">
        <v>407000.00000000006</v>
      </c>
      <c r="O236" s="132"/>
      <c r="P236" s="33"/>
      <c r="Q236" s="34"/>
      <c r="R236" s="8" t="s">
        <v>4250</v>
      </c>
      <c r="S236" s="39">
        <v>44125</v>
      </c>
      <c r="T236" s="108">
        <v>44165</v>
      </c>
      <c r="U236" s="14" t="s">
        <v>257</v>
      </c>
      <c r="V236" s="4" t="s">
        <v>5164</v>
      </c>
      <c r="W236" s="5" t="s">
        <v>5165</v>
      </c>
    </row>
    <row r="237" spans="2:23">
      <c r="B237" s="322">
        <v>236</v>
      </c>
      <c r="C237" s="6" t="s">
        <v>6079</v>
      </c>
      <c r="D237" s="6" t="s">
        <v>223</v>
      </c>
      <c r="E237" s="6" t="s">
        <v>37</v>
      </c>
      <c r="F237" s="90">
        <v>44124</v>
      </c>
      <c r="G237" s="6" t="s">
        <v>4944</v>
      </c>
      <c r="H237" s="90">
        <v>44124</v>
      </c>
      <c r="I237" s="60" t="s">
        <v>5163</v>
      </c>
      <c r="J237" s="220"/>
      <c r="K237" s="32"/>
      <c r="L237" s="32"/>
      <c r="M237" s="146">
        <v>569000</v>
      </c>
      <c r="N237" s="146">
        <v>625900</v>
      </c>
      <c r="O237" s="132"/>
      <c r="P237" s="33"/>
      <c r="Q237" s="34"/>
      <c r="R237" s="8" t="s">
        <v>4472</v>
      </c>
      <c r="S237" s="39">
        <v>44126</v>
      </c>
      <c r="T237" s="108">
        <v>44180</v>
      </c>
      <c r="U237" s="14" t="s">
        <v>257</v>
      </c>
      <c r="V237" s="4" t="s">
        <v>5139</v>
      </c>
      <c r="W237" s="5" t="s">
        <v>5166</v>
      </c>
    </row>
    <row r="238" spans="2:23">
      <c r="B238" s="322">
        <v>237</v>
      </c>
      <c r="C238" s="6" t="s">
        <v>6079</v>
      </c>
      <c r="D238" s="6" t="s">
        <v>223</v>
      </c>
      <c r="E238" s="6" t="s">
        <v>6080</v>
      </c>
      <c r="F238" s="90">
        <v>44124</v>
      </c>
      <c r="G238" s="6" t="s">
        <v>4944</v>
      </c>
      <c r="H238" s="90">
        <v>44124</v>
      </c>
      <c r="I238" s="60" t="s">
        <v>5163</v>
      </c>
      <c r="J238" s="220"/>
      <c r="K238" s="32"/>
      <c r="L238" s="32"/>
      <c r="M238" s="146">
        <v>198000</v>
      </c>
      <c r="N238" s="146">
        <v>217800.00000000003</v>
      </c>
      <c r="O238" s="132"/>
      <c r="P238" s="33"/>
      <c r="Q238" s="34"/>
      <c r="R238" s="8" t="s">
        <v>4488</v>
      </c>
      <c r="S238" s="39">
        <v>44132</v>
      </c>
      <c r="T238" s="108">
        <v>44165</v>
      </c>
      <c r="U238" s="14" t="s">
        <v>257</v>
      </c>
      <c r="V238" s="4" t="s">
        <v>5167</v>
      </c>
      <c r="W238" s="5" t="s">
        <v>5168</v>
      </c>
    </row>
    <row r="239" spans="2:23">
      <c r="B239" s="322">
        <v>238</v>
      </c>
      <c r="C239" s="6" t="s">
        <v>6079</v>
      </c>
      <c r="D239" s="6" t="s">
        <v>223</v>
      </c>
      <c r="E239" s="6" t="s">
        <v>37</v>
      </c>
      <c r="F239" s="90">
        <v>44125</v>
      </c>
      <c r="G239" s="6" t="s">
        <v>4944</v>
      </c>
      <c r="H239" s="90">
        <v>44126</v>
      </c>
      <c r="I239" s="60" t="s">
        <v>5169</v>
      </c>
      <c r="J239" s="220"/>
      <c r="K239" s="32"/>
      <c r="L239" s="32"/>
      <c r="M239" s="146">
        <v>780000</v>
      </c>
      <c r="N239" s="146">
        <v>858000.00000000012</v>
      </c>
      <c r="O239" s="132"/>
      <c r="P239" s="33"/>
      <c r="Q239" s="34"/>
      <c r="R239" s="8" t="s">
        <v>5118</v>
      </c>
      <c r="S239" s="39">
        <v>44130</v>
      </c>
      <c r="T239" s="108">
        <v>44165</v>
      </c>
      <c r="U239" s="14" t="s">
        <v>257</v>
      </c>
      <c r="V239" s="4" t="s">
        <v>5170</v>
      </c>
      <c r="W239" s="5" t="s">
        <v>5171</v>
      </c>
    </row>
    <row r="240" spans="2:23">
      <c r="B240" s="322">
        <v>239</v>
      </c>
      <c r="C240" s="6" t="s">
        <v>6079</v>
      </c>
      <c r="D240" s="6" t="s">
        <v>223</v>
      </c>
      <c r="E240" s="6" t="s">
        <v>37</v>
      </c>
      <c r="F240" s="90">
        <v>44125</v>
      </c>
      <c r="G240" s="6" t="s">
        <v>4944</v>
      </c>
      <c r="H240" s="90">
        <v>44126</v>
      </c>
      <c r="I240" s="60" t="s">
        <v>5172</v>
      </c>
      <c r="J240" s="220"/>
      <c r="K240" s="32"/>
      <c r="L240" s="32"/>
      <c r="M240" s="146">
        <v>80000</v>
      </c>
      <c r="N240" s="146">
        <v>88000</v>
      </c>
      <c r="O240" s="132"/>
      <c r="P240" s="33"/>
      <c r="Q240" s="34"/>
      <c r="R240" s="8" t="s">
        <v>4464</v>
      </c>
      <c r="S240" s="39" t="s">
        <v>12</v>
      </c>
      <c r="T240" s="108">
        <v>44165</v>
      </c>
      <c r="U240" s="14" t="s">
        <v>257</v>
      </c>
      <c r="V240" s="4" t="s">
        <v>5142</v>
      </c>
      <c r="W240" s="5" t="s">
        <v>5173</v>
      </c>
    </row>
    <row r="241" spans="2:23">
      <c r="B241" s="322">
        <v>240</v>
      </c>
      <c r="C241" s="6" t="s">
        <v>6079</v>
      </c>
      <c r="D241" s="6" t="s">
        <v>223</v>
      </c>
      <c r="E241" s="6" t="s">
        <v>37</v>
      </c>
      <c r="F241" s="90">
        <v>44126</v>
      </c>
      <c r="G241" s="6" t="s">
        <v>4944</v>
      </c>
      <c r="H241" s="90">
        <v>44127</v>
      </c>
      <c r="I241" s="60" t="s">
        <v>5174</v>
      </c>
      <c r="J241" s="220" t="s">
        <v>5175</v>
      </c>
      <c r="K241" s="32"/>
      <c r="L241" s="32"/>
      <c r="M241" s="146">
        <v>192000</v>
      </c>
      <c r="N241" s="146">
        <v>211200.00000000003</v>
      </c>
      <c r="O241" s="132"/>
      <c r="P241" s="33"/>
      <c r="Q241" s="34"/>
      <c r="R241" s="8" t="s">
        <v>4898</v>
      </c>
      <c r="S241" s="39">
        <v>44126</v>
      </c>
      <c r="T241" s="108">
        <v>44165</v>
      </c>
      <c r="U241" s="14" t="s">
        <v>257</v>
      </c>
      <c r="V241" s="4" t="s">
        <v>5150</v>
      </c>
      <c r="W241" s="5" t="s">
        <v>5176</v>
      </c>
    </row>
    <row r="242" spans="2:23">
      <c r="B242" s="322">
        <v>241</v>
      </c>
      <c r="C242" s="6" t="s">
        <v>6079</v>
      </c>
      <c r="D242" s="6" t="s">
        <v>223</v>
      </c>
      <c r="E242" s="6" t="s">
        <v>37</v>
      </c>
      <c r="F242" s="90">
        <v>44132</v>
      </c>
      <c r="G242" s="6" t="s">
        <v>4944</v>
      </c>
      <c r="H242" s="90">
        <v>44133</v>
      </c>
      <c r="I242" s="60" t="s">
        <v>5177</v>
      </c>
      <c r="J242" s="220" t="s">
        <v>5178</v>
      </c>
      <c r="K242" s="32"/>
      <c r="L242" s="32"/>
      <c r="M242" s="146">
        <v>4459740</v>
      </c>
      <c r="N242" s="146">
        <v>4905714</v>
      </c>
      <c r="O242" s="132"/>
      <c r="P242" s="33"/>
      <c r="Q242" s="34"/>
      <c r="R242" s="8" t="s">
        <v>4472</v>
      </c>
      <c r="S242" s="39">
        <v>44147</v>
      </c>
      <c r="T242" s="108">
        <v>44180</v>
      </c>
      <c r="U242" s="14" t="s">
        <v>257</v>
      </c>
      <c r="V242" s="4" t="s">
        <v>5179</v>
      </c>
      <c r="W242" s="5" t="s">
        <v>5180</v>
      </c>
    </row>
    <row r="243" spans="2:23">
      <c r="B243" s="322">
        <v>242</v>
      </c>
      <c r="C243" s="6" t="s">
        <v>6079</v>
      </c>
      <c r="D243" s="6" t="s">
        <v>223</v>
      </c>
      <c r="E243" s="6" t="s">
        <v>37</v>
      </c>
      <c r="F243" s="90">
        <v>44132</v>
      </c>
      <c r="G243" s="6" t="s">
        <v>4944</v>
      </c>
      <c r="H243" s="90">
        <v>44133</v>
      </c>
      <c r="I243" s="60" t="s">
        <v>5177</v>
      </c>
      <c r="J243" s="220" t="s">
        <v>5181</v>
      </c>
      <c r="K243" s="32"/>
      <c r="L243" s="32"/>
      <c r="M243" s="146"/>
      <c r="N243" s="146">
        <v>45421</v>
      </c>
      <c r="O243" s="132"/>
      <c r="P243" s="33"/>
      <c r="Q243" s="34"/>
      <c r="R243" s="8" t="s">
        <v>4571</v>
      </c>
      <c r="S243" s="39">
        <v>44139</v>
      </c>
      <c r="T243" s="108">
        <v>44133</v>
      </c>
      <c r="U243" s="6" t="s">
        <v>237</v>
      </c>
      <c r="V243" s="4" t="s">
        <v>5182</v>
      </c>
      <c r="W243" s="5" t="s">
        <v>5183</v>
      </c>
    </row>
    <row r="244" spans="2:23">
      <c r="B244" s="322">
        <v>243</v>
      </c>
      <c r="C244" s="6" t="s">
        <v>6079</v>
      </c>
      <c r="D244" s="6" t="s">
        <v>223</v>
      </c>
      <c r="E244" s="6" t="s">
        <v>37</v>
      </c>
      <c r="F244" s="90">
        <v>44131</v>
      </c>
      <c r="G244" s="6" t="s">
        <v>4944</v>
      </c>
      <c r="H244" s="90">
        <v>44133</v>
      </c>
      <c r="I244" s="60" t="s">
        <v>5184</v>
      </c>
      <c r="J244" s="220"/>
      <c r="K244" s="32"/>
      <c r="L244" s="32"/>
      <c r="M244" s="146">
        <v>108000</v>
      </c>
      <c r="N244" s="146">
        <v>118800.00000000001</v>
      </c>
      <c r="O244" s="132"/>
      <c r="P244" s="33"/>
      <c r="Q244" s="34"/>
      <c r="R244" s="8" t="s">
        <v>4464</v>
      </c>
      <c r="S244" s="39">
        <v>44137</v>
      </c>
      <c r="T244" s="108">
        <v>44180</v>
      </c>
      <c r="U244" s="14" t="s">
        <v>257</v>
      </c>
      <c r="V244" s="4" t="s">
        <v>5185</v>
      </c>
      <c r="W244" s="5" t="s">
        <v>5186</v>
      </c>
    </row>
    <row r="245" spans="2:23">
      <c r="B245" s="322">
        <v>244</v>
      </c>
      <c r="C245" s="6" t="s">
        <v>5187</v>
      </c>
      <c r="D245" s="6" t="s">
        <v>223</v>
      </c>
      <c r="E245" s="6" t="s">
        <v>37</v>
      </c>
      <c r="F245" s="90">
        <v>44133</v>
      </c>
      <c r="G245" s="6" t="s">
        <v>4793</v>
      </c>
      <c r="H245" s="90">
        <v>44133</v>
      </c>
      <c r="I245" s="60" t="s">
        <v>5188</v>
      </c>
      <c r="J245" s="220" t="s">
        <v>5189</v>
      </c>
      <c r="K245" s="32"/>
      <c r="L245" s="32"/>
      <c r="M245" s="146">
        <v>4800000</v>
      </c>
      <c r="N245" s="146">
        <v>5280000</v>
      </c>
      <c r="O245" s="132"/>
      <c r="P245" s="33"/>
      <c r="Q245" s="34"/>
      <c r="R245" s="8" t="s">
        <v>4937</v>
      </c>
      <c r="S245" s="39" t="s">
        <v>12</v>
      </c>
      <c r="T245" s="108">
        <v>44150</v>
      </c>
      <c r="U245" s="14" t="s">
        <v>257</v>
      </c>
      <c r="V245" s="4" t="s">
        <v>5190</v>
      </c>
      <c r="W245" s="5"/>
    </row>
    <row r="246" spans="2:23">
      <c r="B246" s="322">
        <v>245</v>
      </c>
      <c r="C246" s="6" t="s">
        <v>5187</v>
      </c>
      <c r="D246" s="6" t="s">
        <v>223</v>
      </c>
      <c r="E246" s="6" t="s">
        <v>37</v>
      </c>
      <c r="F246" s="90">
        <v>44133</v>
      </c>
      <c r="G246" s="6" t="s">
        <v>4793</v>
      </c>
      <c r="H246" s="90">
        <v>44133</v>
      </c>
      <c r="I246" s="60" t="s">
        <v>5188</v>
      </c>
      <c r="J246" s="220" t="s">
        <v>4993</v>
      </c>
      <c r="K246" s="32"/>
      <c r="L246" s="32"/>
      <c r="M246" s="146">
        <v>4800000</v>
      </c>
      <c r="N246" s="146">
        <v>5280000</v>
      </c>
      <c r="O246" s="132"/>
      <c r="P246" s="33"/>
      <c r="Q246" s="34"/>
      <c r="R246" s="8" t="s">
        <v>4937</v>
      </c>
      <c r="S246" s="39">
        <v>44180</v>
      </c>
      <c r="T246" s="108">
        <v>44195</v>
      </c>
      <c r="U246" s="14" t="s">
        <v>257</v>
      </c>
      <c r="V246" s="4"/>
      <c r="W246" s="5"/>
    </row>
    <row r="247" spans="2:23">
      <c r="B247" s="322">
        <v>246</v>
      </c>
      <c r="C247" s="6" t="s">
        <v>6079</v>
      </c>
      <c r="D247" s="6" t="s">
        <v>223</v>
      </c>
      <c r="E247" s="6" t="s">
        <v>37</v>
      </c>
      <c r="F247" s="90">
        <v>44132</v>
      </c>
      <c r="G247" s="6" t="s">
        <v>4944</v>
      </c>
      <c r="H247" s="90">
        <v>44134</v>
      </c>
      <c r="I247" s="60" t="s">
        <v>5191</v>
      </c>
      <c r="J247" s="220"/>
      <c r="K247" s="32"/>
      <c r="L247" s="32"/>
      <c r="M247" s="146">
        <v>3760000</v>
      </c>
      <c r="N247" s="146">
        <v>4136000.0000000005</v>
      </c>
      <c r="O247" s="132"/>
      <c r="P247" s="33"/>
      <c r="Q247" s="34"/>
      <c r="R247" s="8" t="s">
        <v>4898</v>
      </c>
      <c r="S247" s="39">
        <v>44144</v>
      </c>
      <c r="T247" s="108">
        <v>44180</v>
      </c>
      <c r="U247" s="14" t="s">
        <v>257</v>
      </c>
      <c r="V247" s="4" t="s">
        <v>5192</v>
      </c>
      <c r="W247" s="5" t="s">
        <v>5193</v>
      </c>
    </row>
    <row r="248" spans="2:23">
      <c r="B248" s="322">
        <v>247</v>
      </c>
      <c r="C248" s="6" t="s">
        <v>6079</v>
      </c>
      <c r="D248" s="6" t="s">
        <v>223</v>
      </c>
      <c r="E248" s="6" t="s">
        <v>37</v>
      </c>
      <c r="F248" s="90">
        <v>44131</v>
      </c>
      <c r="G248" s="6" t="s">
        <v>4944</v>
      </c>
      <c r="H248" s="90">
        <v>44133</v>
      </c>
      <c r="I248" s="60" t="s">
        <v>5194</v>
      </c>
      <c r="J248" s="220"/>
      <c r="K248" s="32"/>
      <c r="L248" s="32"/>
      <c r="M248" s="146">
        <v>8343000</v>
      </c>
      <c r="N248" s="146">
        <v>9177300</v>
      </c>
      <c r="O248" s="132"/>
      <c r="P248" s="33"/>
      <c r="Q248" s="34"/>
      <c r="R248" s="8" t="s">
        <v>4898</v>
      </c>
      <c r="S248" s="39">
        <v>44144</v>
      </c>
      <c r="T248" s="108">
        <v>44180</v>
      </c>
      <c r="U248" s="14" t="s">
        <v>257</v>
      </c>
      <c r="V248" s="4" t="s">
        <v>5192</v>
      </c>
      <c r="W248" s="5" t="s">
        <v>5195</v>
      </c>
    </row>
    <row r="249" spans="2:23">
      <c r="B249" s="322">
        <v>248</v>
      </c>
      <c r="C249" s="6" t="s">
        <v>6079</v>
      </c>
      <c r="D249" s="6" t="s">
        <v>223</v>
      </c>
      <c r="E249" s="6" t="s">
        <v>37</v>
      </c>
      <c r="F249" s="90">
        <v>44131</v>
      </c>
      <c r="G249" s="6" t="s">
        <v>4944</v>
      </c>
      <c r="H249" s="90">
        <v>44133</v>
      </c>
      <c r="I249" s="60" t="s">
        <v>5194</v>
      </c>
      <c r="J249" s="220"/>
      <c r="K249" s="32"/>
      <c r="L249" s="32"/>
      <c r="M249" s="146"/>
      <c r="N249" s="146">
        <v>531934</v>
      </c>
      <c r="O249" s="132"/>
      <c r="P249" s="33"/>
      <c r="Q249" s="34"/>
      <c r="R249" s="8" t="s">
        <v>4571</v>
      </c>
      <c r="S249" s="39">
        <v>44146</v>
      </c>
      <c r="T249" s="108">
        <v>44134</v>
      </c>
      <c r="U249" s="6" t="s">
        <v>237</v>
      </c>
      <c r="V249" s="4" t="s">
        <v>5182</v>
      </c>
      <c r="W249" s="5" t="s">
        <v>5196</v>
      </c>
    </row>
    <row r="250" spans="2:23">
      <c r="B250" s="322">
        <v>249</v>
      </c>
      <c r="C250" s="6" t="s">
        <v>6079</v>
      </c>
      <c r="D250" s="6" t="s">
        <v>223</v>
      </c>
      <c r="E250" s="6" t="s">
        <v>37</v>
      </c>
      <c r="F250" s="90">
        <v>44131</v>
      </c>
      <c r="G250" s="6" t="s">
        <v>4944</v>
      </c>
      <c r="H250" s="90">
        <v>44144</v>
      </c>
      <c r="I250" s="60" t="s">
        <v>5194</v>
      </c>
      <c r="J250" s="220"/>
      <c r="K250" s="32"/>
      <c r="L250" s="32"/>
      <c r="M250" s="146">
        <v>6417870</v>
      </c>
      <c r="N250" s="146">
        <v>7059657.0000000009</v>
      </c>
      <c r="O250" s="132"/>
      <c r="P250" s="33"/>
      <c r="Q250" s="34"/>
      <c r="R250" s="8" t="s">
        <v>4472</v>
      </c>
      <c r="S250" s="39">
        <v>44147</v>
      </c>
      <c r="T250" s="108">
        <v>44180</v>
      </c>
      <c r="U250" s="14" t="s">
        <v>257</v>
      </c>
      <c r="V250" s="4" t="s">
        <v>5179</v>
      </c>
      <c r="W250" s="5" t="s">
        <v>5197</v>
      </c>
    </row>
    <row r="251" spans="2:23">
      <c r="B251" s="322">
        <v>250</v>
      </c>
      <c r="C251" s="6" t="s">
        <v>6079</v>
      </c>
      <c r="D251" s="6" t="s">
        <v>223</v>
      </c>
      <c r="E251" s="6" t="s">
        <v>37</v>
      </c>
      <c r="F251" s="90">
        <v>44132</v>
      </c>
      <c r="G251" s="6" t="s">
        <v>4944</v>
      </c>
      <c r="H251" s="90">
        <v>44134</v>
      </c>
      <c r="I251" s="60" t="s">
        <v>5198</v>
      </c>
      <c r="J251" s="220" t="s">
        <v>5199</v>
      </c>
      <c r="K251" s="32">
        <v>5</v>
      </c>
      <c r="L251" s="32">
        <v>68000</v>
      </c>
      <c r="M251" s="146">
        <v>340000</v>
      </c>
      <c r="N251" s="146">
        <v>374000.00000000006</v>
      </c>
      <c r="O251" s="132"/>
      <c r="P251" s="33"/>
      <c r="Q251" s="34"/>
      <c r="R251" s="8" t="s">
        <v>4925</v>
      </c>
      <c r="S251" s="39">
        <v>44146</v>
      </c>
      <c r="T251" s="108">
        <v>44180</v>
      </c>
      <c r="U251" s="14" t="s">
        <v>257</v>
      </c>
      <c r="V251" s="4" t="s">
        <v>5200</v>
      </c>
      <c r="W251" s="5" t="s">
        <v>5201</v>
      </c>
    </row>
    <row r="252" spans="2:23">
      <c r="B252" s="322">
        <v>251</v>
      </c>
      <c r="C252" s="6" t="s">
        <v>6079</v>
      </c>
      <c r="D252" s="6" t="s">
        <v>223</v>
      </c>
      <c r="E252" s="6" t="s">
        <v>37</v>
      </c>
      <c r="F252" s="90">
        <v>44132</v>
      </c>
      <c r="G252" s="6" t="s">
        <v>4944</v>
      </c>
      <c r="H252" s="90">
        <v>44138</v>
      </c>
      <c r="I252" s="60" t="s">
        <v>5198</v>
      </c>
      <c r="J252" s="220" t="s">
        <v>5202</v>
      </c>
      <c r="K252" s="32">
        <v>8</v>
      </c>
      <c r="L252" s="32">
        <v>250000</v>
      </c>
      <c r="M252" s="146">
        <v>2000000</v>
      </c>
      <c r="N252" s="146">
        <v>2200000</v>
      </c>
      <c r="O252" s="132"/>
      <c r="P252" s="33"/>
      <c r="Q252" s="34"/>
      <c r="R252" s="8" t="s">
        <v>4918</v>
      </c>
      <c r="S252" s="39">
        <v>44145</v>
      </c>
      <c r="T252" s="108">
        <v>44146</v>
      </c>
      <c r="U252" s="6" t="s">
        <v>759</v>
      </c>
      <c r="V252" s="4" t="s">
        <v>5203</v>
      </c>
      <c r="W252" s="5" t="s">
        <v>5204</v>
      </c>
    </row>
    <row r="253" spans="2:23">
      <c r="B253" s="322">
        <v>252</v>
      </c>
      <c r="C253" s="6" t="s">
        <v>6079</v>
      </c>
      <c r="D253" s="6" t="s">
        <v>223</v>
      </c>
      <c r="E253" s="6" t="s">
        <v>37</v>
      </c>
      <c r="F253" s="90">
        <v>44132</v>
      </c>
      <c r="G253" s="6" t="s">
        <v>4944</v>
      </c>
      <c r="H253" s="53">
        <v>44140</v>
      </c>
      <c r="I253" s="60" t="s">
        <v>5198</v>
      </c>
      <c r="J253" s="220"/>
      <c r="K253" s="32"/>
      <c r="L253" s="32"/>
      <c r="M253" s="146"/>
      <c r="N253" s="146">
        <v>998382</v>
      </c>
      <c r="O253" s="132"/>
      <c r="P253" s="33"/>
      <c r="Q253" s="34"/>
      <c r="R253" s="8" t="s">
        <v>4571</v>
      </c>
      <c r="S253" s="39">
        <v>44141</v>
      </c>
      <c r="T253" s="108">
        <v>44140</v>
      </c>
      <c r="U253" s="6" t="s">
        <v>237</v>
      </c>
      <c r="V253" s="4" t="s">
        <v>5182</v>
      </c>
      <c r="W253" s="5" t="s">
        <v>5205</v>
      </c>
    </row>
    <row r="254" spans="2:23">
      <c r="B254" s="322">
        <v>253</v>
      </c>
      <c r="C254" s="6" t="s">
        <v>6079</v>
      </c>
      <c r="D254" s="6" t="s">
        <v>223</v>
      </c>
      <c r="E254" s="6" t="s">
        <v>37</v>
      </c>
      <c r="F254" s="90">
        <v>44132</v>
      </c>
      <c r="G254" s="6" t="s">
        <v>4944</v>
      </c>
      <c r="H254" s="53">
        <v>44140</v>
      </c>
      <c r="I254" s="60" t="s">
        <v>5198</v>
      </c>
      <c r="J254" s="220"/>
      <c r="K254" s="32"/>
      <c r="L254" s="32"/>
      <c r="M254" s="146">
        <v>257700</v>
      </c>
      <c r="N254" s="146">
        <v>283470</v>
      </c>
      <c r="O254" s="132"/>
      <c r="P254" s="33"/>
      <c r="Q254" s="34"/>
      <c r="R254" s="8" t="s">
        <v>4831</v>
      </c>
      <c r="S254" s="39">
        <v>44146</v>
      </c>
      <c r="T254" s="108">
        <v>44146</v>
      </c>
      <c r="U254" s="6" t="s">
        <v>759</v>
      </c>
      <c r="V254" s="4" t="s">
        <v>5206</v>
      </c>
      <c r="W254" s="5" t="s">
        <v>5207</v>
      </c>
    </row>
    <row r="255" spans="2:23">
      <c r="B255" s="322">
        <v>254</v>
      </c>
      <c r="C255" s="6" t="s">
        <v>6079</v>
      </c>
      <c r="D255" s="6" t="s">
        <v>223</v>
      </c>
      <c r="E255" s="6" t="s">
        <v>37</v>
      </c>
      <c r="F255" s="90">
        <v>44132</v>
      </c>
      <c r="G255" s="6" t="s">
        <v>4944</v>
      </c>
      <c r="H255" s="53">
        <v>44144</v>
      </c>
      <c r="I255" s="60" t="s">
        <v>5198</v>
      </c>
      <c r="J255" s="220"/>
      <c r="K255" s="32"/>
      <c r="L255" s="32"/>
      <c r="M255" s="146">
        <v>130400</v>
      </c>
      <c r="N255" s="146">
        <v>143440</v>
      </c>
      <c r="O255" s="132"/>
      <c r="P255" s="33"/>
      <c r="Q255" s="34"/>
      <c r="R255" s="8" t="s">
        <v>5208</v>
      </c>
      <c r="S255" s="39">
        <v>44144</v>
      </c>
      <c r="T255" s="108">
        <v>44180</v>
      </c>
      <c r="U255" s="14" t="s">
        <v>257</v>
      </c>
      <c r="V255" s="4" t="s">
        <v>5209</v>
      </c>
      <c r="W255" s="5" t="s">
        <v>5210</v>
      </c>
    </row>
    <row r="256" spans="2:23">
      <c r="B256" s="322">
        <v>255</v>
      </c>
      <c r="C256" s="6" t="s">
        <v>6079</v>
      </c>
      <c r="D256" s="6" t="s">
        <v>223</v>
      </c>
      <c r="E256" s="6" t="s">
        <v>37</v>
      </c>
      <c r="F256" s="90">
        <v>44132</v>
      </c>
      <c r="G256" s="6" t="s">
        <v>4944</v>
      </c>
      <c r="H256" s="53">
        <v>44144</v>
      </c>
      <c r="I256" s="60" t="s">
        <v>5198</v>
      </c>
      <c r="J256" s="220"/>
      <c r="K256" s="32"/>
      <c r="L256" s="32"/>
      <c r="M256" s="146">
        <v>453660</v>
      </c>
      <c r="N256" s="146">
        <v>499026.00000000006</v>
      </c>
      <c r="O256" s="132"/>
      <c r="P256" s="33"/>
      <c r="Q256" s="34"/>
      <c r="R256" s="8" t="s">
        <v>4472</v>
      </c>
      <c r="S256" s="39">
        <v>44147</v>
      </c>
      <c r="T256" s="108">
        <v>44180</v>
      </c>
      <c r="U256" s="14" t="s">
        <v>257</v>
      </c>
      <c r="V256" s="4" t="s">
        <v>5179</v>
      </c>
      <c r="W256" s="5" t="s">
        <v>5211</v>
      </c>
    </row>
    <row r="257" spans="2:23">
      <c r="B257" s="322">
        <v>256</v>
      </c>
      <c r="C257" s="6" t="s">
        <v>6079</v>
      </c>
      <c r="D257" s="6" t="s">
        <v>223</v>
      </c>
      <c r="E257" s="6" t="s">
        <v>37</v>
      </c>
      <c r="F257" s="90">
        <v>44132</v>
      </c>
      <c r="G257" s="6" t="s">
        <v>4944</v>
      </c>
      <c r="H257" s="53">
        <v>44145</v>
      </c>
      <c r="I257" s="60" t="s">
        <v>5198</v>
      </c>
      <c r="J257" s="220"/>
      <c r="K257" s="32"/>
      <c r="L257" s="32"/>
      <c r="M257" s="146">
        <v>1260000</v>
      </c>
      <c r="N257" s="146">
        <v>1386000</v>
      </c>
      <c r="O257" s="132"/>
      <c r="P257" s="33"/>
      <c r="Q257" s="34"/>
      <c r="R257" s="8" t="s">
        <v>4898</v>
      </c>
      <c r="S257" s="39">
        <v>44151</v>
      </c>
      <c r="T257" s="108">
        <v>44180</v>
      </c>
      <c r="U257" s="14" t="s">
        <v>257</v>
      </c>
      <c r="V257" s="4" t="s">
        <v>5192</v>
      </c>
      <c r="W257" s="5" t="s">
        <v>5212</v>
      </c>
    </row>
    <row r="258" spans="2:23">
      <c r="B258" s="322">
        <v>257</v>
      </c>
      <c r="C258" s="6" t="s">
        <v>6079</v>
      </c>
      <c r="D258" s="6" t="s">
        <v>223</v>
      </c>
      <c r="E258" s="6" t="s">
        <v>37</v>
      </c>
      <c r="F258" s="90">
        <v>44132</v>
      </c>
      <c r="G258" s="6" t="s">
        <v>4944</v>
      </c>
      <c r="H258" s="53">
        <v>44145</v>
      </c>
      <c r="I258" s="60" t="s">
        <v>5198</v>
      </c>
      <c r="J258" s="220" t="s">
        <v>5213</v>
      </c>
      <c r="K258" s="32"/>
      <c r="L258" s="32"/>
      <c r="M258" s="146">
        <v>318000</v>
      </c>
      <c r="N258" s="146">
        <v>349800</v>
      </c>
      <c r="O258" s="132"/>
      <c r="P258" s="33"/>
      <c r="Q258" s="34"/>
      <c r="R258" s="8" t="s">
        <v>5214</v>
      </c>
      <c r="S258" s="39">
        <v>44161</v>
      </c>
      <c r="T258" s="108">
        <v>44195</v>
      </c>
      <c r="U258" s="14" t="s">
        <v>257</v>
      </c>
      <c r="V258" s="4" t="s">
        <v>5215</v>
      </c>
      <c r="W258" s="5" t="s">
        <v>5216</v>
      </c>
    </row>
    <row r="259" spans="2:23">
      <c r="B259" s="322">
        <v>258</v>
      </c>
      <c r="C259" s="6" t="s">
        <v>6079</v>
      </c>
      <c r="D259" s="6" t="s">
        <v>223</v>
      </c>
      <c r="E259" s="6" t="s">
        <v>37</v>
      </c>
      <c r="F259" s="90">
        <v>44132</v>
      </c>
      <c r="G259" s="6" t="s">
        <v>4944</v>
      </c>
      <c r="H259" s="53">
        <v>44145</v>
      </c>
      <c r="I259" s="60" t="s">
        <v>5198</v>
      </c>
      <c r="J259" s="220" t="s">
        <v>5217</v>
      </c>
      <c r="K259" s="32"/>
      <c r="L259" s="32"/>
      <c r="M259" s="146">
        <v>1348200</v>
      </c>
      <c r="N259" s="146">
        <v>1483020.0000000002</v>
      </c>
      <c r="O259" s="132"/>
      <c r="P259" s="33"/>
      <c r="Q259" s="34"/>
      <c r="R259" s="8" t="s">
        <v>5214</v>
      </c>
      <c r="S259" s="39">
        <v>44161</v>
      </c>
      <c r="T259" s="108">
        <v>44195</v>
      </c>
      <c r="U259" s="14" t="s">
        <v>257</v>
      </c>
      <c r="V259" s="4" t="s">
        <v>5215</v>
      </c>
      <c r="W259" s="5" t="s">
        <v>5218</v>
      </c>
    </row>
    <row r="260" spans="2:23">
      <c r="B260" s="322">
        <v>259</v>
      </c>
      <c r="C260" s="6" t="s">
        <v>6079</v>
      </c>
      <c r="D260" s="6" t="s">
        <v>223</v>
      </c>
      <c r="E260" s="6" t="s">
        <v>37</v>
      </c>
      <c r="F260" s="90">
        <v>44132</v>
      </c>
      <c r="G260" s="6" t="s">
        <v>4944</v>
      </c>
      <c r="H260" s="53">
        <v>44145</v>
      </c>
      <c r="I260" s="60" t="s">
        <v>5198</v>
      </c>
      <c r="J260" s="220"/>
      <c r="K260" s="32"/>
      <c r="L260" s="32"/>
      <c r="M260" s="146">
        <v>6017400</v>
      </c>
      <c r="N260" s="146">
        <v>6619140.0000000009</v>
      </c>
      <c r="O260" s="132"/>
      <c r="P260" s="33"/>
      <c r="Q260" s="34"/>
      <c r="R260" s="8" t="s">
        <v>4464</v>
      </c>
      <c r="S260" s="39">
        <v>44154</v>
      </c>
      <c r="T260" s="108">
        <v>44195</v>
      </c>
      <c r="U260" s="14" t="s">
        <v>257</v>
      </c>
      <c r="V260" s="4" t="s">
        <v>5219</v>
      </c>
      <c r="W260" s="5" t="s">
        <v>5220</v>
      </c>
    </row>
    <row r="261" spans="2:23">
      <c r="B261" s="322">
        <v>260</v>
      </c>
      <c r="C261" s="6" t="s">
        <v>6079</v>
      </c>
      <c r="D261" s="6" t="s">
        <v>223</v>
      </c>
      <c r="E261" s="6" t="s">
        <v>37</v>
      </c>
      <c r="F261" s="90">
        <v>44132</v>
      </c>
      <c r="G261" s="6" t="s">
        <v>4944</v>
      </c>
      <c r="H261" s="53">
        <v>44160</v>
      </c>
      <c r="I261" s="60" t="s">
        <v>5198</v>
      </c>
      <c r="J261" s="220"/>
      <c r="K261" s="32"/>
      <c r="L261" s="32"/>
      <c r="M261" s="146">
        <v>2700000</v>
      </c>
      <c r="N261" s="146">
        <v>2970000.0000000005</v>
      </c>
      <c r="O261" s="132"/>
      <c r="P261" s="33"/>
      <c r="Q261" s="34"/>
      <c r="R261" s="8" t="s">
        <v>5118</v>
      </c>
      <c r="S261" s="39">
        <v>44155</v>
      </c>
      <c r="T261" s="108">
        <v>44195</v>
      </c>
      <c r="U261" s="14" t="s">
        <v>257</v>
      </c>
      <c r="V261" s="4" t="s">
        <v>5221</v>
      </c>
      <c r="W261" s="5" t="s">
        <v>5222</v>
      </c>
    </row>
    <row r="262" spans="2:23">
      <c r="B262" s="322">
        <v>261</v>
      </c>
      <c r="C262" s="6" t="s">
        <v>6079</v>
      </c>
      <c r="D262" s="6" t="s">
        <v>223</v>
      </c>
      <c r="E262" s="6" t="s">
        <v>37</v>
      </c>
      <c r="F262" s="90">
        <v>44132</v>
      </c>
      <c r="G262" s="6" t="s">
        <v>4944</v>
      </c>
      <c r="H262" s="53">
        <v>44140</v>
      </c>
      <c r="I262" s="60" t="s">
        <v>5223</v>
      </c>
      <c r="J262" s="220" t="s">
        <v>5224</v>
      </c>
      <c r="K262" s="32">
        <v>6</v>
      </c>
      <c r="L262" s="32">
        <v>31000</v>
      </c>
      <c r="M262" s="146">
        <v>186000</v>
      </c>
      <c r="N262" s="146">
        <v>204600.00000000003</v>
      </c>
      <c r="O262" s="132"/>
      <c r="P262" s="33"/>
      <c r="Q262" s="34"/>
      <c r="R262" s="8" t="s">
        <v>4458</v>
      </c>
      <c r="S262" s="39">
        <v>44144</v>
      </c>
      <c r="T262" s="108">
        <v>44180</v>
      </c>
      <c r="U262" s="14" t="s">
        <v>257</v>
      </c>
      <c r="V262" s="4" t="s">
        <v>5225</v>
      </c>
      <c r="W262" s="5" t="s">
        <v>5226</v>
      </c>
    </row>
    <row r="263" spans="2:23">
      <c r="B263" s="322">
        <v>262</v>
      </c>
      <c r="C263" s="6" t="s">
        <v>6079</v>
      </c>
      <c r="D263" s="6" t="s">
        <v>223</v>
      </c>
      <c r="E263" s="6" t="s">
        <v>37</v>
      </c>
      <c r="F263" s="90">
        <v>44132</v>
      </c>
      <c r="G263" s="6" t="s">
        <v>4944</v>
      </c>
      <c r="H263" s="53">
        <v>44140</v>
      </c>
      <c r="I263" s="60" t="s">
        <v>5227</v>
      </c>
      <c r="J263" s="220"/>
      <c r="K263" s="32"/>
      <c r="L263" s="32"/>
      <c r="M263" s="146">
        <v>1016000</v>
      </c>
      <c r="N263" s="146">
        <v>1117600</v>
      </c>
      <c r="O263" s="132"/>
      <c r="P263" s="33"/>
      <c r="Q263" s="34"/>
      <c r="R263" s="8" t="s">
        <v>4250</v>
      </c>
      <c r="S263" s="39">
        <v>44145</v>
      </c>
      <c r="T263" s="108">
        <v>44180</v>
      </c>
      <c r="U263" s="14" t="s">
        <v>257</v>
      </c>
      <c r="V263" s="4" t="s">
        <v>5228</v>
      </c>
      <c r="W263" s="5" t="s">
        <v>5229</v>
      </c>
    </row>
    <row r="264" spans="2:23">
      <c r="B264" s="322">
        <v>263</v>
      </c>
      <c r="C264" s="6" t="s">
        <v>6079</v>
      </c>
      <c r="D264" s="6" t="s">
        <v>223</v>
      </c>
      <c r="E264" s="6" t="s">
        <v>37</v>
      </c>
      <c r="F264" s="90">
        <v>44132</v>
      </c>
      <c r="G264" s="6" t="s">
        <v>4944</v>
      </c>
      <c r="H264" s="53">
        <v>44140</v>
      </c>
      <c r="I264" s="60" t="s">
        <v>5227</v>
      </c>
      <c r="J264" s="220"/>
      <c r="K264" s="32"/>
      <c r="L264" s="32"/>
      <c r="M264" s="146">
        <v>108000</v>
      </c>
      <c r="N264" s="146">
        <v>118800.00000000001</v>
      </c>
      <c r="O264" s="132"/>
      <c r="P264" s="33"/>
      <c r="Q264" s="34"/>
      <c r="R264" s="8" t="s">
        <v>4488</v>
      </c>
      <c r="S264" s="39">
        <v>44166</v>
      </c>
      <c r="T264" s="108">
        <v>43845</v>
      </c>
      <c r="U264" s="14" t="s">
        <v>257</v>
      </c>
      <c r="V264" s="4" t="s">
        <v>5230</v>
      </c>
      <c r="W264" s="5" t="s">
        <v>5231</v>
      </c>
    </row>
    <row r="265" spans="2:23">
      <c r="B265" s="322">
        <v>264</v>
      </c>
      <c r="C265" s="6" t="s">
        <v>6079</v>
      </c>
      <c r="D265" s="6" t="s">
        <v>223</v>
      </c>
      <c r="E265" s="6" t="s">
        <v>37</v>
      </c>
      <c r="F265" s="90">
        <v>44132</v>
      </c>
      <c r="G265" s="6" t="s">
        <v>4944</v>
      </c>
      <c r="H265" s="53">
        <v>44140</v>
      </c>
      <c r="I265" s="60" t="s">
        <v>5227</v>
      </c>
      <c r="J265" s="220"/>
      <c r="K265" s="32"/>
      <c r="L265" s="32"/>
      <c r="M265" s="146">
        <v>1483590</v>
      </c>
      <c r="N265" s="146">
        <v>1631949.0000000002</v>
      </c>
      <c r="O265" s="132"/>
      <c r="P265" s="33"/>
      <c r="Q265" s="34"/>
      <c r="R265" s="8" t="s">
        <v>4472</v>
      </c>
      <c r="S265" s="39">
        <v>44147</v>
      </c>
      <c r="T265" s="108">
        <v>44180</v>
      </c>
      <c r="U265" s="14" t="s">
        <v>257</v>
      </c>
      <c r="V265" s="4" t="s">
        <v>5179</v>
      </c>
      <c r="W265" s="5" t="s">
        <v>5232</v>
      </c>
    </row>
    <row r="266" spans="2:23">
      <c r="B266" s="322">
        <v>265</v>
      </c>
      <c r="C266" s="6" t="s">
        <v>1156</v>
      </c>
      <c r="D266" s="6" t="s">
        <v>223</v>
      </c>
      <c r="E266" s="6" t="s">
        <v>37</v>
      </c>
      <c r="F266" s="90">
        <v>44139</v>
      </c>
      <c r="G266" s="6" t="s">
        <v>5233</v>
      </c>
      <c r="H266" s="53">
        <v>44144</v>
      </c>
      <c r="I266" s="60" t="s">
        <v>5234</v>
      </c>
      <c r="J266" s="220"/>
      <c r="K266" s="32"/>
      <c r="L266" s="32"/>
      <c r="M266" s="146"/>
      <c r="N266" s="146">
        <v>76170</v>
      </c>
      <c r="O266" s="132"/>
      <c r="P266" s="33"/>
      <c r="Q266" s="34"/>
      <c r="R266" s="8" t="s">
        <v>4249</v>
      </c>
      <c r="S266" s="39">
        <v>44147</v>
      </c>
      <c r="T266" s="108">
        <v>44144</v>
      </c>
      <c r="U266" s="6" t="s">
        <v>237</v>
      </c>
      <c r="V266" s="4" t="s">
        <v>5182</v>
      </c>
      <c r="W266" s="5" t="s">
        <v>5235</v>
      </c>
    </row>
    <row r="267" spans="2:23">
      <c r="B267" s="322">
        <v>266</v>
      </c>
      <c r="C267" s="6" t="s">
        <v>1156</v>
      </c>
      <c r="D267" s="6" t="s">
        <v>223</v>
      </c>
      <c r="E267" s="6" t="s">
        <v>37</v>
      </c>
      <c r="F267" s="90">
        <v>44139</v>
      </c>
      <c r="G267" s="6" t="s">
        <v>5233</v>
      </c>
      <c r="H267" s="53">
        <v>44144</v>
      </c>
      <c r="I267" s="60" t="s">
        <v>5234</v>
      </c>
      <c r="J267" s="220"/>
      <c r="K267" s="32"/>
      <c r="L267" s="32"/>
      <c r="M267" s="146"/>
      <c r="N267" s="146">
        <v>21340</v>
      </c>
      <c r="O267" s="132"/>
      <c r="P267" s="33"/>
      <c r="Q267" s="34"/>
      <c r="R267" s="8" t="s">
        <v>4891</v>
      </c>
      <c r="S267" s="39">
        <v>44145</v>
      </c>
      <c r="T267" s="108">
        <v>44144</v>
      </c>
      <c r="U267" s="6" t="s">
        <v>237</v>
      </c>
      <c r="V267" s="4" t="s">
        <v>5182</v>
      </c>
      <c r="W267" s="5" t="s">
        <v>5235</v>
      </c>
    </row>
    <row r="268" spans="2:23">
      <c r="B268" s="322">
        <v>267</v>
      </c>
      <c r="C268" s="6" t="s">
        <v>22</v>
      </c>
      <c r="D268" s="6" t="s">
        <v>223</v>
      </c>
      <c r="E268" s="6" t="s">
        <v>37</v>
      </c>
      <c r="F268" s="90">
        <v>44140</v>
      </c>
      <c r="G268" s="6" t="s">
        <v>1482</v>
      </c>
      <c r="H268" s="53">
        <v>44144</v>
      </c>
      <c r="I268" s="60" t="s">
        <v>5236</v>
      </c>
      <c r="J268" s="220" t="s">
        <v>5237</v>
      </c>
      <c r="K268" s="32"/>
      <c r="L268" s="32"/>
      <c r="M268" s="146"/>
      <c r="N268" s="146">
        <v>404206</v>
      </c>
      <c r="O268" s="132"/>
      <c r="P268" s="33"/>
      <c r="Q268" s="34"/>
      <c r="R268" s="8" t="s">
        <v>5238</v>
      </c>
      <c r="S268" s="39" t="s">
        <v>12</v>
      </c>
      <c r="T268" s="108">
        <v>44144</v>
      </c>
      <c r="U268" s="6" t="s">
        <v>237</v>
      </c>
      <c r="V268" s="4" t="s">
        <v>5182</v>
      </c>
      <c r="W268" s="5" t="s">
        <v>5239</v>
      </c>
    </row>
    <row r="269" spans="2:23">
      <c r="B269" s="322">
        <v>268</v>
      </c>
      <c r="C269" s="6" t="s">
        <v>22</v>
      </c>
      <c r="D269" s="6" t="s">
        <v>223</v>
      </c>
      <c r="E269" s="6" t="s">
        <v>37</v>
      </c>
      <c r="F269" s="90">
        <v>44140</v>
      </c>
      <c r="G269" s="6" t="s">
        <v>1482</v>
      </c>
      <c r="H269" s="53">
        <v>44144</v>
      </c>
      <c r="I269" s="60" t="s">
        <v>5236</v>
      </c>
      <c r="J269" s="220" t="s">
        <v>5240</v>
      </c>
      <c r="K269" s="32"/>
      <c r="L269" s="32"/>
      <c r="M269" s="146"/>
      <c r="N269" s="146">
        <v>13300</v>
      </c>
      <c r="O269" s="132"/>
      <c r="P269" s="33"/>
      <c r="Q269" s="34"/>
      <c r="R269" s="8" t="s">
        <v>5241</v>
      </c>
      <c r="S269" s="39">
        <v>44146</v>
      </c>
      <c r="T269" s="108">
        <v>44144</v>
      </c>
      <c r="U269" s="6" t="s">
        <v>237</v>
      </c>
      <c r="V269" s="4" t="s">
        <v>5182</v>
      </c>
      <c r="W269" s="5" t="s">
        <v>5242</v>
      </c>
    </row>
    <row r="270" spans="2:23">
      <c r="B270" s="322">
        <v>269</v>
      </c>
      <c r="C270" s="6" t="s">
        <v>22</v>
      </c>
      <c r="D270" s="6" t="s">
        <v>223</v>
      </c>
      <c r="E270" s="6" t="s">
        <v>37</v>
      </c>
      <c r="F270" s="90">
        <v>44140</v>
      </c>
      <c r="G270" s="6" t="s">
        <v>1482</v>
      </c>
      <c r="H270" s="53">
        <v>44144</v>
      </c>
      <c r="I270" s="60" t="s">
        <v>5236</v>
      </c>
      <c r="J270" s="220"/>
      <c r="K270" s="32"/>
      <c r="L270" s="32"/>
      <c r="M270" s="146"/>
      <c r="N270" s="146">
        <v>22220</v>
      </c>
      <c r="O270" s="132"/>
      <c r="P270" s="33"/>
      <c r="Q270" s="34"/>
      <c r="R270" s="8" t="s">
        <v>4613</v>
      </c>
      <c r="S270" s="39" t="s">
        <v>12</v>
      </c>
      <c r="T270" s="108">
        <v>44144</v>
      </c>
      <c r="U270" s="6" t="s">
        <v>237</v>
      </c>
      <c r="V270" s="4" t="s">
        <v>5182</v>
      </c>
      <c r="W270" s="5" t="s">
        <v>5243</v>
      </c>
    </row>
    <row r="271" spans="2:23">
      <c r="B271" s="322">
        <v>270</v>
      </c>
      <c r="C271" s="6" t="s">
        <v>5244</v>
      </c>
      <c r="D271" s="6" t="s">
        <v>223</v>
      </c>
      <c r="E271" s="6" t="s">
        <v>37</v>
      </c>
      <c r="F271" s="90">
        <v>44146</v>
      </c>
      <c r="G271" s="6" t="s">
        <v>4540</v>
      </c>
      <c r="H271" s="53">
        <v>44147</v>
      </c>
      <c r="I271" s="60" t="s">
        <v>5245</v>
      </c>
      <c r="J271" s="220" t="s">
        <v>5246</v>
      </c>
      <c r="K271" s="32"/>
      <c r="L271" s="32"/>
      <c r="M271" s="146">
        <v>39000000</v>
      </c>
      <c r="N271" s="146">
        <v>42900000</v>
      </c>
      <c r="O271" s="132"/>
      <c r="P271" s="33"/>
      <c r="Q271" s="34"/>
      <c r="R271" s="8" t="s">
        <v>5247</v>
      </c>
      <c r="S271" s="39" t="s">
        <v>12</v>
      </c>
      <c r="T271" s="108">
        <v>44160</v>
      </c>
      <c r="U271" s="14" t="s">
        <v>257</v>
      </c>
      <c r="V271" s="4" t="s">
        <v>5248</v>
      </c>
      <c r="W271" s="5" t="s">
        <v>5249</v>
      </c>
    </row>
    <row r="272" spans="2:23">
      <c r="B272" s="322">
        <v>271</v>
      </c>
      <c r="C272" s="6" t="s">
        <v>5244</v>
      </c>
      <c r="D272" s="6" t="s">
        <v>223</v>
      </c>
      <c r="E272" s="6" t="s">
        <v>37</v>
      </c>
      <c r="F272" s="90">
        <v>44146</v>
      </c>
      <c r="G272" s="6" t="s">
        <v>4540</v>
      </c>
      <c r="H272" s="53">
        <v>44147</v>
      </c>
      <c r="I272" s="60" t="s">
        <v>5245</v>
      </c>
      <c r="J272" s="220" t="s">
        <v>4993</v>
      </c>
      <c r="K272" s="32"/>
      <c r="L272" s="32"/>
      <c r="M272" s="146">
        <v>39000000</v>
      </c>
      <c r="N272" s="146">
        <v>42900000</v>
      </c>
      <c r="O272" s="132"/>
      <c r="P272" s="33"/>
      <c r="Q272" s="34"/>
      <c r="R272" s="8" t="s">
        <v>5247</v>
      </c>
      <c r="S272" s="39">
        <v>44208</v>
      </c>
      <c r="T272" s="108">
        <v>43860</v>
      </c>
      <c r="U272" s="14" t="s">
        <v>257</v>
      </c>
      <c r="V272" s="4" t="s">
        <v>5250</v>
      </c>
      <c r="W272" s="5" t="s">
        <v>5249</v>
      </c>
    </row>
    <row r="273" spans="2:23">
      <c r="B273" s="322">
        <v>272</v>
      </c>
      <c r="C273" s="6" t="s">
        <v>6079</v>
      </c>
      <c r="D273" s="6" t="s">
        <v>223</v>
      </c>
      <c r="E273" s="6" t="s">
        <v>37</v>
      </c>
      <c r="F273" s="90">
        <v>44148</v>
      </c>
      <c r="G273" s="6" t="s">
        <v>4944</v>
      </c>
      <c r="H273" s="53">
        <v>44148</v>
      </c>
      <c r="I273" s="60" t="s">
        <v>5251</v>
      </c>
      <c r="J273" s="220"/>
      <c r="K273" s="32"/>
      <c r="L273" s="32"/>
      <c r="M273" s="146">
        <v>467400</v>
      </c>
      <c r="N273" s="146">
        <v>514140.00000000006</v>
      </c>
      <c r="O273" s="132"/>
      <c r="P273" s="33"/>
      <c r="Q273" s="34"/>
      <c r="R273" s="8" t="s">
        <v>5208</v>
      </c>
      <c r="S273" s="39">
        <v>44153</v>
      </c>
      <c r="T273" s="108">
        <v>44195</v>
      </c>
      <c r="U273" s="14" t="s">
        <v>257</v>
      </c>
      <c r="V273" s="4" t="s">
        <v>5252</v>
      </c>
      <c r="W273" s="5" t="s">
        <v>5253</v>
      </c>
    </row>
    <row r="274" spans="2:23">
      <c r="B274" s="322">
        <v>273</v>
      </c>
      <c r="C274" s="6" t="s">
        <v>6079</v>
      </c>
      <c r="D274" s="6" t="s">
        <v>223</v>
      </c>
      <c r="E274" s="6" t="s">
        <v>37</v>
      </c>
      <c r="F274" s="90">
        <v>44148</v>
      </c>
      <c r="G274" s="6" t="s">
        <v>4944</v>
      </c>
      <c r="H274" s="53">
        <v>44148</v>
      </c>
      <c r="I274" s="60" t="s">
        <v>5254</v>
      </c>
      <c r="J274" s="220"/>
      <c r="K274" s="32"/>
      <c r="L274" s="32"/>
      <c r="M274" s="146">
        <v>156000</v>
      </c>
      <c r="N274" s="146">
        <v>171600</v>
      </c>
      <c r="O274" s="132"/>
      <c r="P274" s="33"/>
      <c r="Q274" s="34"/>
      <c r="R274" s="8" t="s">
        <v>4472</v>
      </c>
      <c r="S274" s="39">
        <v>44152</v>
      </c>
      <c r="T274" s="108">
        <v>44195</v>
      </c>
      <c r="U274" s="14" t="s">
        <v>257</v>
      </c>
      <c r="V274" s="4" t="s">
        <v>5255</v>
      </c>
      <c r="W274" s="5" t="s">
        <v>5256</v>
      </c>
    </row>
    <row r="275" spans="2:23">
      <c r="B275" s="322">
        <v>274</v>
      </c>
      <c r="C275" s="6" t="s">
        <v>6079</v>
      </c>
      <c r="D275" s="6" t="s">
        <v>223</v>
      </c>
      <c r="E275" s="6" t="s">
        <v>37</v>
      </c>
      <c r="F275" s="90">
        <v>44146</v>
      </c>
      <c r="G275" s="6" t="s">
        <v>4944</v>
      </c>
      <c r="H275" s="53">
        <v>44148</v>
      </c>
      <c r="I275" s="60" t="s">
        <v>5257</v>
      </c>
      <c r="J275" s="220"/>
      <c r="K275" s="32"/>
      <c r="L275" s="32"/>
      <c r="M275" s="146">
        <v>20000</v>
      </c>
      <c r="N275" s="146">
        <v>22000</v>
      </c>
      <c r="O275" s="132"/>
      <c r="P275" s="33"/>
      <c r="Q275" s="34"/>
      <c r="R275" s="8" t="s">
        <v>4250</v>
      </c>
      <c r="S275" s="39">
        <v>44151</v>
      </c>
      <c r="T275" s="108">
        <v>44180</v>
      </c>
      <c r="U275" s="14" t="s">
        <v>257</v>
      </c>
      <c r="V275" s="4" t="s">
        <v>5228</v>
      </c>
      <c r="W275" s="5" t="s">
        <v>5258</v>
      </c>
    </row>
    <row r="276" spans="2:23">
      <c r="B276" s="322">
        <v>275</v>
      </c>
      <c r="C276" s="6" t="s">
        <v>4132</v>
      </c>
      <c r="D276" s="6" t="s">
        <v>223</v>
      </c>
      <c r="E276" s="6" t="s">
        <v>37</v>
      </c>
      <c r="F276" s="90">
        <v>44148</v>
      </c>
      <c r="G276" s="6" t="s">
        <v>4540</v>
      </c>
      <c r="H276" s="53">
        <v>44148</v>
      </c>
      <c r="I276" s="60" t="s">
        <v>4133</v>
      </c>
      <c r="J276" s="220" t="s">
        <v>5259</v>
      </c>
      <c r="K276" s="32"/>
      <c r="L276" s="32"/>
      <c r="M276" s="146">
        <v>43800000</v>
      </c>
      <c r="N276" s="146">
        <v>48180000.000000007</v>
      </c>
      <c r="O276" s="132"/>
      <c r="P276" s="33"/>
      <c r="Q276" s="34"/>
      <c r="R276" s="8" t="s">
        <v>5260</v>
      </c>
      <c r="S276" s="39" t="s">
        <v>12</v>
      </c>
      <c r="T276" s="108">
        <v>44151</v>
      </c>
      <c r="U276" s="14" t="s">
        <v>257</v>
      </c>
      <c r="V276" s="4" t="s">
        <v>5261</v>
      </c>
      <c r="W276" s="5"/>
    </row>
    <row r="277" spans="2:23">
      <c r="B277" s="322">
        <v>276</v>
      </c>
      <c r="C277" s="6" t="s">
        <v>5244</v>
      </c>
      <c r="D277" s="6" t="s">
        <v>223</v>
      </c>
      <c r="E277" s="6" t="s">
        <v>37</v>
      </c>
      <c r="F277" s="90">
        <v>44153</v>
      </c>
      <c r="G277" s="6" t="s">
        <v>4540</v>
      </c>
      <c r="H277" s="90">
        <v>44154</v>
      </c>
      <c r="I277" s="60" t="s">
        <v>5262</v>
      </c>
      <c r="J277" s="220" t="s">
        <v>5263</v>
      </c>
      <c r="K277" s="32"/>
      <c r="L277" s="32"/>
      <c r="M277" s="146">
        <v>4500000</v>
      </c>
      <c r="N277" s="146">
        <v>4950000</v>
      </c>
      <c r="O277" s="132"/>
      <c r="P277" s="33"/>
      <c r="Q277" s="34"/>
      <c r="R277" s="8" t="s">
        <v>5264</v>
      </c>
      <c r="S277" s="39" t="s">
        <v>12</v>
      </c>
      <c r="T277" s="108">
        <v>44160</v>
      </c>
      <c r="U277" s="14" t="s">
        <v>257</v>
      </c>
      <c r="V277" s="4" t="s">
        <v>5265</v>
      </c>
      <c r="W277" s="5" t="s">
        <v>5266</v>
      </c>
    </row>
    <row r="278" spans="2:23">
      <c r="B278" s="322">
        <v>277</v>
      </c>
      <c r="C278" s="6" t="s">
        <v>5244</v>
      </c>
      <c r="D278" s="6" t="s">
        <v>223</v>
      </c>
      <c r="E278" s="6" t="s">
        <v>37</v>
      </c>
      <c r="F278" s="90">
        <v>44153</v>
      </c>
      <c r="G278" s="6" t="s">
        <v>4540</v>
      </c>
      <c r="H278" s="90">
        <v>44154</v>
      </c>
      <c r="I278" s="60" t="s">
        <v>5262</v>
      </c>
      <c r="J278" s="220" t="s">
        <v>5267</v>
      </c>
      <c r="K278" s="32"/>
      <c r="L278" s="32"/>
      <c r="M278" s="146">
        <v>4500000</v>
      </c>
      <c r="N278" s="146">
        <v>4950000</v>
      </c>
      <c r="O278" s="132"/>
      <c r="P278" s="33"/>
      <c r="Q278" s="34"/>
      <c r="R278" s="8" t="s">
        <v>5264</v>
      </c>
      <c r="S278" s="39">
        <v>44183</v>
      </c>
      <c r="T278" s="108">
        <v>44226</v>
      </c>
      <c r="U278" s="14" t="s">
        <v>257</v>
      </c>
      <c r="V278" s="4" t="s">
        <v>5268</v>
      </c>
      <c r="W278" s="5" t="s">
        <v>5266</v>
      </c>
    </row>
    <row r="279" spans="2:23">
      <c r="B279" s="322">
        <v>278</v>
      </c>
      <c r="C279" s="6" t="s">
        <v>5244</v>
      </c>
      <c r="D279" s="6" t="s">
        <v>223</v>
      </c>
      <c r="E279" s="6" t="s">
        <v>37</v>
      </c>
      <c r="F279" s="90">
        <v>44153</v>
      </c>
      <c r="G279" s="6" t="s">
        <v>4540</v>
      </c>
      <c r="H279" s="90">
        <v>44154</v>
      </c>
      <c r="I279" s="60" t="s">
        <v>5262</v>
      </c>
      <c r="J279" s="220" t="s">
        <v>5269</v>
      </c>
      <c r="K279" s="32"/>
      <c r="L279" s="32"/>
      <c r="M279" s="146">
        <v>6000000</v>
      </c>
      <c r="N279" s="146">
        <v>6600000.0000000009</v>
      </c>
      <c r="O279" s="132"/>
      <c r="P279" s="33"/>
      <c r="Q279" s="34"/>
      <c r="R279" s="8" t="s">
        <v>5264</v>
      </c>
      <c r="S279" s="39" t="s">
        <v>12</v>
      </c>
      <c r="T279" s="108">
        <v>44226</v>
      </c>
      <c r="U279" s="14" t="s">
        <v>257</v>
      </c>
      <c r="V279" s="4" t="s">
        <v>5268</v>
      </c>
      <c r="W279" s="5" t="s">
        <v>5266</v>
      </c>
    </row>
    <row r="280" spans="2:23">
      <c r="B280" s="322">
        <v>279</v>
      </c>
      <c r="C280" s="6" t="s">
        <v>5270</v>
      </c>
      <c r="D280" s="6" t="s">
        <v>223</v>
      </c>
      <c r="E280" s="6" t="s">
        <v>37</v>
      </c>
      <c r="F280" s="53">
        <v>44154</v>
      </c>
      <c r="G280" s="6" t="s">
        <v>5271</v>
      </c>
      <c r="H280" s="53">
        <v>44155</v>
      </c>
      <c r="I280" s="60" t="s">
        <v>5272</v>
      </c>
      <c r="J280" s="220"/>
      <c r="K280" s="32"/>
      <c r="L280" s="32"/>
      <c r="M280" s="146">
        <v>2324970</v>
      </c>
      <c r="N280" s="146">
        <v>2557467</v>
      </c>
      <c r="O280" s="132"/>
      <c r="P280" s="33"/>
      <c r="Q280" s="34"/>
      <c r="R280" s="8" t="s">
        <v>4472</v>
      </c>
      <c r="S280" s="39">
        <v>44173</v>
      </c>
      <c r="T280" s="108">
        <v>44211</v>
      </c>
      <c r="U280" s="14" t="s">
        <v>257</v>
      </c>
      <c r="V280" s="4" t="s">
        <v>5273</v>
      </c>
      <c r="W280" s="5" t="s">
        <v>5274</v>
      </c>
    </row>
    <row r="281" spans="2:23">
      <c r="B281" s="322">
        <v>280</v>
      </c>
      <c r="C281" s="6" t="s">
        <v>6079</v>
      </c>
      <c r="D281" s="6" t="s">
        <v>223</v>
      </c>
      <c r="E281" s="6" t="s">
        <v>37</v>
      </c>
      <c r="F281" s="53">
        <v>44160</v>
      </c>
      <c r="G281" s="6" t="s">
        <v>4944</v>
      </c>
      <c r="H281" s="53">
        <v>44161</v>
      </c>
      <c r="I281" s="60" t="s">
        <v>5275</v>
      </c>
      <c r="J281" s="220" t="s">
        <v>5276</v>
      </c>
      <c r="K281" s="32"/>
      <c r="L281" s="32"/>
      <c r="M281" s="146">
        <v>248000</v>
      </c>
      <c r="N281" s="146">
        <v>272800</v>
      </c>
      <c r="O281" s="132"/>
      <c r="P281" s="33"/>
      <c r="Q281" s="34"/>
      <c r="R281" s="8" t="s">
        <v>4250</v>
      </c>
      <c r="S281" s="39">
        <v>44165</v>
      </c>
      <c r="T281" s="108">
        <v>44195</v>
      </c>
      <c r="U281" s="14" t="s">
        <v>257</v>
      </c>
      <c r="V281" s="4" t="s">
        <v>5277</v>
      </c>
      <c r="W281" s="5" t="s">
        <v>5278</v>
      </c>
    </row>
    <row r="282" spans="2:23">
      <c r="B282" s="322">
        <v>281</v>
      </c>
      <c r="C282" s="6" t="s">
        <v>5279</v>
      </c>
      <c r="D282" s="6" t="s">
        <v>223</v>
      </c>
      <c r="E282" s="6" t="s">
        <v>37</v>
      </c>
      <c r="F282" s="53">
        <v>44166</v>
      </c>
      <c r="G282" s="6" t="s">
        <v>4793</v>
      </c>
      <c r="H282" s="53">
        <v>44174</v>
      </c>
      <c r="I282" s="60" t="s">
        <v>5280</v>
      </c>
      <c r="J282" s="220" t="s">
        <v>5281</v>
      </c>
      <c r="K282" s="32"/>
      <c r="L282" s="32"/>
      <c r="M282" s="146">
        <v>1380000</v>
      </c>
      <c r="N282" s="146">
        <v>1518000.0000000002</v>
      </c>
      <c r="O282" s="132"/>
      <c r="P282" s="33"/>
      <c r="Q282" s="34"/>
      <c r="R282" s="8" t="s">
        <v>5282</v>
      </c>
      <c r="S282" s="39" t="s">
        <v>12</v>
      </c>
      <c r="T282" s="108">
        <v>44175</v>
      </c>
      <c r="U282" s="14" t="s">
        <v>257</v>
      </c>
      <c r="V282" s="4" t="s">
        <v>5283</v>
      </c>
      <c r="W282" s="5" t="s">
        <v>5284</v>
      </c>
    </row>
    <row r="283" spans="2:23">
      <c r="B283" s="322">
        <v>282</v>
      </c>
      <c r="C283" s="6" t="s">
        <v>5279</v>
      </c>
      <c r="D283" s="6" t="s">
        <v>223</v>
      </c>
      <c r="E283" s="6" t="s">
        <v>37</v>
      </c>
      <c r="F283" s="53">
        <v>44166</v>
      </c>
      <c r="G283" s="6" t="s">
        <v>4793</v>
      </c>
      <c r="H283" s="53">
        <v>44174</v>
      </c>
      <c r="I283" s="60" t="s">
        <v>5280</v>
      </c>
      <c r="J283" s="220" t="s">
        <v>4993</v>
      </c>
      <c r="K283" s="32"/>
      <c r="L283" s="32"/>
      <c r="M283" s="146">
        <v>1380000</v>
      </c>
      <c r="N283" s="146">
        <v>1518000.0000000002</v>
      </c>
      <c r="O283" s="132"/>
      <c r="P283" s="33"/>
      <c r="Q283" s="34"/>
      <c r="R283" s="8" t="s">
        <v>5282</v>
      </c>
      <c r="S283" s="39">
        <v>44186</v>
      </c>
      <c r="T283" s="108">
        <v>44211</v>
      </c>
      <c r="U283" s="14" t="s">
        <v>257</v>
      </c>
      <c r="V283" s="4" t="s">
        <v>5285</v>
      </c>
      <c r="W283" s="5" t="s">
        <v>5284</v>
      </c>
    </row>
    <row r="284" spans="2:23">
      <c r="B284" s="322">
        <v>283</v>
      </c>
      <c r="C284" s="6" t="s">
        <v>5009</v>
      </c>
      <c r="D284" s="6" t="s">
        <v>223</v>
      </c>
      <c r="E284" s="6" t="s">
        <v>37</v>
      </c>
      <c r="F284" s="53">
        <v>44174</v>
      </c>
      <c r="G284" s="6" t="s">
        <v>4793</v>
      </c>
      <c r="H284" s="53">
        <v>44174</v>
      </c>
      <c r="I284" s="60" t="s">
        <v>5010</v>
      </c>
      <c r="J284" s="220" t="s">
        <v>5286</v>
      </c>
      <c r="K284" s="32">
        <v>50</v>
      </c>
      <c r="L284" s="32">
        <v>19500</v>
      </c>
      <c r="M284" s="146">
        <v>975000</v>
      </c>
      <c r="N284" s="146">
        <v>1072500</v>
      </c>
      <c r="O284" s="132"/>
      <c r="P284" s="33"/>
      <c r="Q284" s="34"/>
      <c r="R284" s="8" t="s">
        <v>4543</v>
      </c>
      <c r="S284" s="39">
        <v>44179</v>
      </c>
      <c r="T284" s="108">
        <v>44211</v>
      </c>
      <c r="U284" s="14" t="s">
        <v>257</v>
      </c>
      <c r="V284" s="4" t="s">
        <v>5287</v>
      </c>
      <c r="W284" s="5" t="s">
        <v>5288</v>
      </c>
    </row>
    <row r="285" spans="2:23">
      <c r="B285" s="322">
        <v>284</v>
      </c>
      <c r="C285" s="6" t="s">
        <v>6081</v>
      </c>
      <c r="D285" s="6" t="s">
        <v>223</v>
      </c>
      <c r="E285" s="6" t="s">
        <v>37</v>
      </c>
      <c r="F285" s="53">
        <v>44172</v>
      </c>
      <c r="G285" s="6" t="s">
        <v>4944</v>
      </c>
      <c r="H285" s="53">
        <v>44175</v>
      </c>
      <c r="I285" s="60" t="s">
        <v>5289</v>
      </c>
      <c r="J285" s="220" t="s">
        <v>6082</v>
      </c>
      <c r="K285" s="32"/>
      <c r="L285" s="32"/>
      <c r="M285" s="146">
        <v>150000</v>
      </c>
      <c r="N285" s="146">
        <v>165000</v>
      </c>
      <c r="O285" s="132"/>
      <c r="P285" s="33"/>
      <c r="Q285" s="34"/>
      <c r="R285" s="8" t="s">
        <v>4250</v>
      </c>
      <c r="S285" s="39" t="s">
        <v>12</v>
      </c>
      <c r="T285" s="108">
        <v>44211</v>
      </c>
      <c r="U285" s="14" t="s">
        <v>257</v>
      </c>
      <c r="V285" s="4" t="s">
        <v>5291</v>
      </c>
      <c r="W285" s="5" t="s">
        <v>5292</v>
      </c>
    </row>
    <row r="286" spans="2:23">
      <c r="B286" s="322">
        <v>285</v>
      </c>
      <c r="C286" s="6" t="s">
        <v>6079</v>
      </c>
      <c r="D286" s="6" t="s">
        <v>223</v>
      </c>
      <c r="E286" s="6" t="s">
        <v>37</v>
      </c>
      <c r="F286" s="53">
        <v>44172</v>
      </c>
      <c r="G286" s="6" t="s">
        <v>4944</v>
      </c>
      <c r="H286" s="53">
        <v>44175</v>
      </c>
      <c r="I286" s="60" t="s">
        <v>5289</v>
      </c>
      <c r="J286" s="220" t="s">
        <v>5293</v>
      </c>
      <c r="K286" s="32"/>
      <c r="L286" s="32"/>
      <c r="M286" s="146"/>
      <c r="N286" s="146">
        <v>6666</v>
      </c>
      <c r="O286" s="132"/>
      <c r="P286" s="33"/>
      <c r="Q286" s="34"/>
      <c r="R286" s="8" t="s">
        <v>4571</v>
      </c>
      <c r="S286" s="39">
        <v>44176</v>
      </c>
      <c r="T286" s="108">
        <v>44175</v>
      </c>
      <c r="U286" s="6" t="s">
        <v>237</v>
      </c>
      <c r="V286" s="4" t="s">
        <v>5294</v>
      </c>
      <c r="W286" s="5" t="s">
        <v>5295</v>
      </c>
    </row>
    <row r="287" spans="2:23">
      <c r="B287" s="322">
        <v>286</v>
      </c>
      <c r="C287" s="6" t="s">
        <v>6079</v>
      </c>
      <c r="D287" s="6" t="s">
        <v>223</v>
      </c>
      <c r="E287" s="6" t="s">
        <v>37</v>
      </c>
      <c r="F287" s="53">
        <v>44172</v>
      </c>
      <c r="G287" s="6" t="s">
        <v>4944</v>
      </c>
      <c r="H287" s="53">
        <v>44175</v>
      </c>
      <c r="I287" s="60" t="s">
        <v>5296</v>
      </c>
      <c r="J287" s="220" t="s">
        <v>5297</v>
      </c>
      <c r="K287" s="32"/>
      <c r="L287" s="32"/>
      <c r="M287" s="146">
        <v>424000</v>
      </c>
      <c r="N287" s="146">
        <v>466400.00000000006</v>
      </c>
      <c r="O287" s="132"/>
      <c r="P287" s="33"/>
      <c r="Q287" s="34"/>
      <c r="R287" s="8" t="s">
        <v>4464</v>
      </c>
      <c r="S287" s="39" t="s">
        <v>12</v>
      </c>
      <c r="T287" s="108">
        <v>44211</v>
      </c>
      <c r="U287" s="14" t="s">
        <v>257</v>
      </c>
      <c r="V287" s="4" t="s">
        <v>5298</v>
      </c>
      <c r="W287" s="5" t="s">
        <v>5299</v>
      </c>
    </row>
    <row r="288" spans="2:23">
      <c r="B288" s="322">
        <v>287</v>
      </c>
      <c r="C288" s="6" t="s">
        <v>6079</v>
      </c>
      <c r="D288" s="6" t="s">
        <v>223</v>
      </c>
      <c r="E288" s="6" t="s">
        <v>37</v>
      </c>
      <c r="F288" s="53">
        <v>44174</v>
      </c>
      <c r="G288" s="6" t="s">
        <v>4944</v>
      </c>
      <c r="H288" s="53">
        <v>44175</v>
      </c>
      <c r="I288" s="60" t="s">
        <v>5300</v>
      </c>
      <c r="J288" s="220"/>
      <c r="K288" s="32"/>
      <c r="L288" s="32"/>
      <c r="M288" s="146">
        <v>28000000</v>
      </c>
      <c r="N288" s="146">
        <v>30800000.000000004</v>
      </c>
      <c r="O288" s="132"/>
      <c r="P288" s="33"/>
      <c r="Q288" s="34"/>
      <c r="R288" s="8" t="s">
        <v>4990</v>
      </c>
      <c r="S288" s="39" t="s">
        <v>12</v>
      </c>
      <c r="T288" s="108">
        <v>44180</v>
      </c>
      <c r="U288" s="14" t="s">
        <v>257</v>
      </c>
      <c r="V288" s="4" t="s">
        <v>5301</v>
      </c>
      <c r="W288" s="5" t="s">
        <v>5302</v>
      </c>
    </row>
    <row r="289" spans="2:23">
      <c r="B289" s="322">
        <v>288</v>
      </c>
      <c r="C289" s="6" t="s">
        <v>6079</v>
      </c>
      <c r="D289" s="6" t="s">
        <v>223</v>
      </c>
      <c r="E289" s="6" t="s">
        <v>37</v>
      </c>
      <c r="F289" s="53">
        <v>44174</v>
      </c>
      <c r="G289" s="6" t="s">
        <v>4944</v>
      </c>
      <c r="H289" s="53">
        <v>44176</v>
      </c>
      <c r="I289" s="60" t="s">
        <v>5303</v>
      </c>
      <c r="J289" s="220" t="s">
        <v>5304</v>
      </c>
      <c r="K289" s="32"/>
      <c r="L289" s="32"/>
      <c r="M289" s="146">
        <v>128000</v>
      </c>
      <c r="N289" s="146">
        <v>140800</v>
      </c>
      <c r="O289" s="132"/>
      <c r="P289" s="33"/>
      <c r="Q289" s="34"/>
      <c r="R289" s="8" t="s">
        <v>4898</v>
      </c>
      <c r="S289" s="39">
        <v>44182</v>
      </c>
      <c r="T289" s="108">
        <v>44226</v>
      </c>
      <c r="U289" s="14" t="s">
        <v>257</v>
      </c>
      <c r="V289" s="4" t="s">
        <v>5305</v>
      </c>
      <c r="W289" s="5" t="s">
        <v>5306</v>
      </c>
    </row>
    <row r="290" spans="2:23">
      <c r="B290" s="322">
        <v>289</v>
      </c>
      <c r="C290" s="6" t="s">
        <v>6079</v>
      </c>
      <c r="D290" s="6" t="s">
        <v>223</v>
      </c>
      <c r="E290" s="6" t="s">
        <v>37</v>
      </c>
      <c r="F290" s="53">
        <v>44174</v>
      </c>
      <c r="G290" s="6" t="s">
        <v>4944</v>
      </c>
      <c r="H290" s="53">
        <v>44176</v>
      </c>
      <c r="I290" s="60" t="s">
        <v>5307</v>
      </c>
      <c r="J290" s="220"/>
      <c r="K290" s="32"/>
      <c r="L290" s="32"/>
      <c r="M290" s="146">
        <v>968000</v>
      </c>
      <c r="N290" s="146">
        <v>1064800</v>
      </c>
      <c r="O290" s="132"/>
      <c r="P290" s="33"/>
      <c r="Q290" s="34"/>
      <c r="R290" s="8" t="s">
        <v>4898</v>
      </c>
      <c r="S290" s="39">
        <v>44182</v>
      </c>
      <c r="T290" s="108">
        <v>44226</v>
      </c>
      <c r="U290" s="14" t="s">
        <v>257</v>
      </c>
      <c r="V290" s="4" t="s">
        <v>5305</v>
      </c>
      <c r="W290" s="5" t="s">
        <v>5308</v>
      </c>
    </row>
    <row r="291" spans="2:23">
      <c r="B291" s="322">
        <v>290</v>
      </c>
      <c r="C291" s="6" t="s">
        <v>6079</v>
      </c>
      <c r="D291" s="6" t="s">
        <v>223</v>
      </c>
      <c r="E291" s="6" t="s">
        <v>37</v>
      </c>
      <c r="F291" s="53">
        <v>44174</v>
      </c>
      <c r="G291" s="6" t="s">
        <v>4944</v>
      </c>
      <c r="H291" s="53">
        <v>44176</v>
      </c>
      <c r="I291" s="60" t="s">
        <v>5307</v>
      </c>
      <c r="J291" s="220" t="s">
        <v>5309</v>
      </c>
      <c r="K291" s="32"/>
      <c r="L291" s="32"/>
      <c r="M291" s="146"/>
      <c r="N291" s="146">
        <v>25000</v>
      </c>
      <c r="O291" s="132"/>
      <c r="P291" s="33"/>
      <c r="Q291" s="34"/>
      <c r="R291" s="8" t="s">
        <v>4249</v>
      </c>
      <c r="S291" s="39" t="s">
        <v>12</v>
      </c>
      <c r="T291" s="108">
        <v>44176</v>
      </c>
      <c r="U291" s="6" t="s">
        <v>237</v>
      </c>
      <c r="V291" s="4" t="s">
        <v>5294</v>
      </c>
      <c r="W291" s="5" t="s">
        <v>5310</v>
      </c>
    </row>
    <row r="292" spans="2:23">
      <c r="B292" s="322">
        <v>291</v>
      </c>
      <c r="C292" s="6" t="s">
        <v>6083</v>
      </c>
      <c r="D292" s="6" t="s">
        <v>223</v>
      </c>
      <c r="E292" s="6" t="s">
        <v>37</v>
      </c>
      <c r="F292" s="53">
        <v>44175</v>
      </c>
      <c r="G292" s="6" t="s">
        <v>4793</v>
      </c>
      <c r="H292" s="53">
        <v>44176</v>
      </c>
      <c r="I292" s="60" t="s">
        <v>5311</v>
      </c>
      <c r="J292" s="220"/>
      <c r="K292" s="32"/>
      <c r="L292" s="32"/>
      <c r="M292" s="146">
        <v>2000000</v>
      </c>
      <c r="N292" s="146">
        <v>2200000</v>
      </c>
      <c r="O292" s="132"/>
      <c r="P292" s="33"/>
      <c r="Q292" s="34"/>
      <c r="R292" s="8" t="s">
        <v>4898</v>
      </c>
      <c r="S292" s="39">
        <v>44186</v>
      </c>
      <c r="T292" s="108">
        <v>44226</v>
      </c>
      <c r="U292" s="14" t="s">
        <v>257</v>
      </c>
      <c r="V292" s="4" t="s">
        <v>5305</v>
      </c>
      <c r="W292" s="5" t="s">
        <v>5312</v>
      </c>
    </row>
    <row r="293" spans="2:23">
      <c r="B293" s="322">
        <v>292</v>
      </c>
      <c r="C293" s="6" t="s">
        <v>6079</v>
      </c>
      <c r="D293" s="6" t="s">
        <v>223</v>
      </c>
      <c r="E293" s="6" t="s">
        <v>37</v>
      </c>
      <c r="F293" s="53">
        <v>44182</v>
      </c>
      <c r="G293" s="6" t="s">
        <v>4944</v>
      </c>
      <c r="H293" s="53">
        <v>44183</v>
      </c>
      <c r="I293" s="60" t="s">
        <v>5313</v>
      </c>
      <c r="J293" s="220" t="s">
        <v>5314</v>
      </c>
      <c r="K293" s="32">
        <v>2</v>
      </c>
      <c r="L293" s="32">
        <v>389000</v>
      </c>
      <c r="M293" s="146">
        <v>778000</v>
      </c>
      <c r="N293" s="146">
        <v>855800.00000000012</v>
      </c>
      <c r="O293" s="132"/>
      <c r="P293" s="33"/>
      <c r="Q293" s="34"/>
      <c r="R293" s="8" t="s">
        <v>5076</v>
      </c>
      <c r="S293" s="39">
        <v>44201</v>
      </c>
      <c r="T293" s="108">
        <v>44226</v>
      </c>
      <c r="U293" s="14" t="s">
        <v>257</v>
      </c>
      <c r="V293" s="4"/>
      <c r="W293" s="5" t="s">
        <v>5315</v>
      </c>
    </row>
    <row r="294" spans="2:23">
      <c r="B294" s="322">
        <v>293</v>
      </c>
      <c r="C294" s="6" t="s">
        <v>4511</v>
      </c>
      <c r="D294" s="6" t="s">
        <v>223</v>
      </c>
      <c r="E294" s="6" t="s">
        <v>37</v>
      </c>
      <c r="F294" s="53">
        <v>44188</v>
      </c>
      <c r="G294" s="6" t="s">
        <v>4793</v>
      </c>
      <c r="H294" s="53">
        <v>44188</v>
      </c>
      <c r="I294" s="60" t="s">
        <v>5316</v>
      </c>
      <c r="J294" s="220" t="s">
        <v>5317</v>
      </c>
      <c r="K294" s="32">
        <v>10</v>
      </c>
      <c r="L294" s="32">
        <v>28000</v>
      </c>
      <c r="M294" s="146">
        <v>280000</v>
      </c>
      <c r="N294" s="146">
        <v>308000</v>
      </c>
      <c r="O294" s="132"/>
      <c r="P294" s="33"/>
      <c r="Q294" s="34"/>
      <c r="R294" s="8" t="s">
        <v>5318</v>
      </c>
      <c r="S294" s="39">
        <v>44203</v>
      </c>
      <c r="T294" s="108">
        <v>44242</v>
      </c>
      <c r="U294" s="14" t="s">
        <v>257</v>
      </c>
      <c r="V294" s="4" t="s">
        <v>5319</v>
      </c>
      <c r="W294" s="5" t="s">
        <v>5320</v>
      </c>
    </row>
    <row r="295" spans="2:23">
      <c r="B295" s="322">
        <v>294</v>
      </c>
      <c r="C295" s="6" t="s">
        <v>6079</v>
      </c>
      <c r="D295" s="6" t="s">
        <v>223</v>
      </c>
      <c r="E295" s="6" t="s">
        <v>37</v>
      </c>
      <c r="F295" s="53">
        <v>44172</v>
      </c>
      <c r="G295" s="6" t="s">
        <v>4944</v>
      </c>
      <c r="H295" s="53">
        <v>44195</v>
      </c>
      <c r="I295" s="60" t="s">
        <v>5289</v>
      </c>
      <c r="J295" s="220" t="s">
        <v>5290</v>
      </c>
      <c r="K295" s="32"/>
      <c r="L295" s="32"/>
      <c r="M295" s="146">
        <v>450000</v>
      </c>
      <c r="N295" s="146">
        <v>495000.00000000006</v>
      </c>
      <c r="O295" s="132"/>
      <c r="P295" s="33"/>
      <c r="Q295" s="34"/>
      <c r="R295" s="8" t="s">
        <v>4250</v>
      </c>
      <c r="S295" s="39">
        <v>44201</v>
      </c>
      <c r="T295" s="108">
        <v>44242</v>
      </c>
      <c r="U295" s="14" t="s">
        <v>257</v>
      </c>
      <c r="V295" s="4"/>
      <c r="W295" s="5"/>
    </row>
    <row r="296" spans="2:23">
      <c r="B296" s="322">
        <v>295</v>
      </c>
      <c r="C296" s="6" t="s">
        <v>6079</v>
      </c>
      <c r="D296" s="6" t="s">
        <v>223</v>
      </c>
      <c r="E296" s="6" t="s">
        <v>37</v>
      </c>
      <c r="F296" s="53">
        <v>44172</v>
      </c>
      <c r="G296" s="6" t="s">
        <v>4944</v>
      </c>
      <c r="H296" s="53">
        <v>44195</v>
      </c>
      <c r="I296" s="60" t="s">
        <v>5289</v>
      </c>
      <c r="J296" s="220" t="s">
        <v>5293</v>
      </c>
      <c r="K296" s="32"/>
      <c r="L296" s="32"/>
      <c r="M296" s="146"/>
      <c r="N296" s="146">
        <v>19998</v>
      </c>
      <c r="O296" s="132"/>
      <c r="P296" s="33"/>
      <c r="Q296" s="34"/>
      <c r="R296" s="8" t="s">
        <v>4571</v>
      </c>
      <c r="S296" s="39">
        <v>44201</v>
      </c>
      <c r="T296" s="108">
        <v>44200</v>
      </c>
      <c r="U296" s="6" t="s">
        <v>237</v>
      </c>
      <c r="V296" s="4"/>
      <c r="W296" s="5" t="s">
        <v>5321</v>
      </c>
    </row>
    <row r="297" spans="2:23">
      <c r="B297" s="322">
        <v>296</v>
      </c>
      <c r="C297" s="6" t="s">
        <v>6079</v>
      </c>
      <c r="D297" s="6" t="s">
        <v>223</v>
      </c>
      <c r="E297" s="6" t="s">
        <v>37</v>
      </c>
      <c r="F297" s="53">
        <v>44172</v>
      </c>
      <c r="G297" s="6" t="s">
        <v>4944</v>
      </c>
      <c r="H297" s="53">
        <v>44195</v>
      </c>
      <c r="I297" s="60" t="s">
        <v>5296</v>
      </c>
      <c r="J297" s="220" t="s">
        <v>5322</v>
      </c>
      <c r="K297" s="32"/>
      <c r="L297" s="32"/>
      <c r="M297" s="146">
        <v>1272000</v>
      </c>
      <c r="N297" s="146">
        <v>1399200</v>
      </c>
      <c r="O297" s="132"/>
      <c r="P297" s="33"/>
      <c r="Q297" s="34"/>
      <c r="R297" s="8" t="s">
        <v>4464</v>
      </c>
      <c r="S297" s="39">
        <v>43837</v>
      </c>
      <c r="T297" s="108">
        <v>44242</v>
      </c>
      <c r="U297" s="14" t="s">
        <v>257</v>
      </c>
      <c r="V297" s="4"/>
      <c r="W297" s="5"/>
    </row>
    <row r="298" spans="2:23">
      <c r="B298" s="322">
        <v>297</v>
      </c>
      <c r="C298" s="6" t="s">
        <v>6079</v>
      </c>
      <c r="D298" s="6" t="s">
        <v>223</v>
      </c>
      <c r="E298" s="6" t="s">
        <v>37</v>
      </c>
      <c r="F298" s="53">
        <v>44202</v>
      </c>
      <c r="G298" s="6" t="s">
        <v>4978</v>
      </c>
      <c r="H298" s="53">
        <v>44202</v>
      </c>
      <c r="I298" s="60" t="s">
        <v>5323</v>
      </c>
      <c r="J298" s="220"/>
      <c r="K298" s="32"/>
      <c r="L298" s="32"/>
      <c r="M298" s="146">
        <v>96000</v>
      </c>
      <c r="N298" s="146">
        <v>105600.00000000001</v>
      </c>
      <c r="O298" s="132"/>
      <c r="P298" s="33"/>
      <c r="Q298" s="34"/>
      <c r="R298" s="8" t="s">
        <v>4250</v>
      </c>
      <c r="S298" s="39">
        <v>44209</v>
      </c>
      <c r="T298" s="108">
        <v>44242</v>
      </c>
      <c r="U298" s="14" t="s">
        <v>257</v>
      </c>
      <c r="V298" s="4"/>
      <c r="W298" s="5"/>
    </row>
    <row r="299" spans="2:23" ht="17.25" thickBot="1">
      <c r="B299" s="322">
        <v>298</v>
      </c>
      <c r="C299" s="185" t="s">
        <v>6079</v>
      </c>
      <c r="D299" s="185" t="s">
        <v>223</v>
      </c>
      <c r="E299" s="185" t="s">
        <v>37</v>
      </c>
      <c r="F299" s="186">
        <v>44208</v>
      </c>
      <c r="G299" s="185" t="s">
        <v>4944</v>
      </c>
      <c r="H299" s="186" t="s">
        <v>29</v>
      </c>
      <c r="I299" s="187" t="s">
        <v>5324</v>
      </c>
      <c r="J299" s="222"/>
      <c r="K299" s="188"/>
      <c r="L299" s="188"/>
      <c r="M299" s="189">
        <v>1450</v>
      </c>
      <c r="N299" s="189">
        <v>1595.0000000000002</v>
      </c>
      <c r="O299" s="190"/>
      <c r="P299" s="191"/>
      <c r="Q299" s="192"/>
      <c r="R299" s="193" t="s">
        <v>5208</v>
      </c>
      <c r="S299" s="194">
        <v>44170</v>
      </c>
      <c r="T299" s="195">
        <v>44226</v>
      </c>
      <c r="U299" s="196" t="s">
        <v>257</v>
      </c>
      <c r="V299" s="197"/>
      <c r="W299" s="198"/>
    </row>
    <row r="300" spans="2:23" s="16" customFormat="1" ht="17.25" thickTop="1">
      <c r="B300" s="322">
        <v>299</v>
      </c>
      <c r="C300" s="172" t="s">
        <v>4132</v>
      </c>
      <c r="D300" s="172" t="s">
        <v>219</v>
      </c>
      <c r="E300" s="172" t="s">
        <v>21</v>
      </c>
      <c r="F300" s="171">
        <v>44148</v>
      </c>
      <c r="G300" s="172" t="s">
        <v>1396</v>
      </c>
      <c r="H300" s="171">
        <v>44148</v>
      </c>
      <c r="I300" s="199" t="s">
        <v>4133</v>
      </c>
      <c r="J300" s="223" t="s">
        <v>4134</v>
      </c>
      <c r="K300" s="200"/>
      <c r="L300" s="200"/>
      <c r="M300" s="201">
        <v>29200000</v>
      </c>
      <c r="N300" s="201">
        <f t="shared" ref="N300:N308" si="0">M300*1.1</f>
        <v>32120000.000000004</v>
      </c>
      <c r="O300" s="202"/>
      <c r="P300" s="203"/>
      <c r="Q300" s="204"/>
      <c r="R300" s="205" t="s">
        <v>2503</v>
      </c>
      <c r="S300" s="206">
        <v>44211</v>
      </c>
      <c r="T300" s="206">
        <v>44286</v>
      </c>
      <c r="U300" s="172" t="s">
        <v>4135</v>
      </c>
      <c r="V300" s="207" t="s">
        <v>3807</v>
      </c>
      <c r="W300" s="208" t="s">
        <v>3724</v>
      </c>
    </row>
    <row r="301" spans="2:23" s="16" customFormat="1">
      <c r="B301" s="322">
        <v>300</v>
      </c>
      <c r="C301" s="14" t="s">
        <v>3073</v>
      </c>
      <c r="D301" s="14" t="s">
        <v>219</v>
      </c>
      <c r="E301" s="14" t="s">
        <v>21</v>
      </c>
      <c r="F301" s="27">
        <v>44272</v>
      </c>
      <c r="G301" s="14" t="s">
        <v>32</v>
      </c>
      <c r="H301" s="27">
        <v>44274</v>
      </c>
      <c r="I301" s="58" t="s">
        <v>4136</v>
      </c>
      <c r="J301" s="221" t="s">
        <v>4137</v>
      </c>
      <c r="K301" s="46">
        <v>30</v>
      </c>
      <c r="L301" s="46"/>
      <c r="M301" s="143">
        <v>153000</v>
      </c>
      <c r="N301" s="143">
        <f t="shared" si="0"/>
        <v>168300</v>
      </c>
      <c r="O301" s="128"/>
      <c r="P301" s="42"/>
      <c r="Q301" s="43"/>
      <c r="R301" s="45" t="s">
        <v>4138</v>
      </c>
      <c r="S301" s="55">
        <v>44284</v>
      </c>
      <c r="T301" s="55">
        <v>44316</v>
      </c>
      <c r="U301" s="14" t="s">
        <v>4135</v>
      </c>
      <c r="V301" s="12" t="s">
        <v>4311</v>
      </c>
      <c r="W301" s="15" t="s">
        <v>4312</v>
      </c>
    </row>
    <row r="302" spans="2:23" s="16" customFormat="1">
      <c r="B302" s="322">
        <v>301</v>
      </c>
      <c r="C302" s="14" t="s">
        <v>4313</v>
      </c>
      <c r="D302" s="14" t="s">
        <v>223</v>
      </c>
      <c r="E302" s="14" t="s">
        <v>37</v>
      </c>
      <c r="F302" s="27">
        <v>44292</v>
      </c>
      <c r="G302" s="14" t="s">
        <v>15</v>
      </c>
      <c r="H302" s="27">
        <v>44292</v>
      </c>
      <c r="I302" s="58" t="s">
        <v>4314</v>
      </c>
      <c r="J302" s="221" t="s">
        <v>4315</v>
      </c>
      <c r="K302" s="46"/>
      <c r="L302" s="46"/>
      <c r="M302" s="143">
        <v>264470</v>
      </c>
      <c r="N302" s="143">
        <f t="shared" si="0"/>
        <v>290917</v>
      </c>
      <c r="O302" s="128"/>
      <c r="P302" s="42"/>
      <c r="Q302" s="43"/>
      <c r="R302" s="45" t="s">
        <v>318</v>
      </c>
      <c r="S302" s="55">
        <v>44294</v>
      </c>
      <c r="T302" s="55">
        <v>44292</v>
      </c>
      <c r="U302" s="14" t="s">
        <v>5415</v>
      </c>
      <c r="V302" s="12"/>
      <c r="W302" s="15"/>
    </row>
    <row r="303" spans="2:23" s="16" customFormat="1">
      <c r="B303" s="322">
        <v>302</v>
      </c>
      <c r="C303" s="14" t="s">
        <v>5325</v>
      </c>
      <c r="D303" s="14" t="s">
        <v>223</v>
      </c>
      <c r="E303" s="14" t="s">
        <v>21</v>
      </c>
      <c r="F303" s="27">
        <v>44298</v>
      </c>
      <c r="G303" s="14" t="s">
        <v>1396</v>
      </c>
      <c r="H303" s="27">
        <v>44298</v>
      </c>
      <c r="I303" s="58" t="s">
        <v>5326</v>
      </c>
      <c r="J303" s="221" t="s">
        <v>5327</v>
      </c>
      <c r="K303" s="46"/>
      <c r="L303" s="46"/>
      <c r="M303" s="143">
        <v>25000000</v>
      </c>
      <c r="N303" s="143">
        <f t="shared" si="0"/>
        <v>27500000.000000004</v>
      </c>
      <c r="O303" s="128"/>
      <c r="P303" s="42"/>
      <c r="Q303" s="43"/>
      <c r="R303" s="45" t="s">
        <v>5328</v>
      </c>
      <c r="S303" s="55" t="s">
        <v>5329</v>
      </c>
      <c r="T303" s="55">
        <v>44302</v>
      </c>
      <c r="U303" s="14" t="s">
        <v>5330</v>
      </c>
      <c r="V303" s="12" t="s">
        <v>5331</v>
      </c>
      <c r="W303" s="15" t="s">
        <v>6084</v>
      </c>
    </row>
    <row r="304" spans="2:23">
      <c r="B304" s="323">
        <v>303</v>
      </c>
      <c r="C304" s="6" t="s">
        <v>5332</v>
      </c>
      <c r="D304" s="6" t="s">
        <v>218</v>
      </c>
      <c r="E304" s="6" t="s">
        <v>21</v>
      </c>
      <c r="F304" s="53">
        <v>44313</v>
      </c>
      <c r="G304" s="6" t="s">
        <v>15</v>
      </c>
      <c r="H304" s="53">
        <v>44313</v>
      </c>
      <c r="I304" s="60" t="s">
        <v>5669</v>
      </c>
      <c r="J304" s="220" t="s">
        <v>5670</v>
      </c>
      <c r="K304" s="32"/>
      <c r="L304" s="32"/>
      <c r="M304" s="148">
        <v>27490200</v>
      </c>
      <c r="N304" s="148">
        <f t="shared" si="0"/>
        <v>30239220.000000004</v>
      </c>
      <c r="O304" s="132"/>
      <c r="P304" s="33"/>
      <c r="Q304" s="34"/>
      <c r="R304" s="8" t="s">
        <v>10</v>
      </c>
      <c r="S304" s="39">
        <v>44325</v>
      </c>
      <c r="T304" s="39">
        <v>44362</v>
      </c>
      <c r="U304" s="6" t="s">
        <v>5334</v>
      </c>
      <c r="V304" s="4" t="s">
        <v>6023</v>
      </c>
      <c r="W304" s="5" t="s">
        <v>6024</v>
      </c>
    </row>
    <row r="305" spans="2:24">
      <c r="B305" s="323">
        <v>304</v>
      </c>
      <c r="C305" s="6" t="s">
        <v>5332</v>
      </c>
      <c r="D305" s="6" t="s">
        <v>218</v>
      </c>
      <c r="E305" s="6" t="s">
        <v>21</v>
      </c>
      <c r="F305" s="53">
        <v>44298</v>
      </c>
      <c r="G305" s="6" t="s">
        <v>15</v>
      </c>
      <c r="H305" s="53">
        <v>44298</v>
      </c>
      <c r="I305" s="62" t="s">
        <v>5920</v>
      </c>
      <c r="J305" s="220" t="s">
        <v>5416</v>
      </c>
      <c r="K305" s="32"/>
      <c r="L305" s="32"/>
      <c r="M305" s="148">
        <v>86853274</v>
      </c>
      <c r="N305" s="148">
        <f t="shared" si="0"/>
        <v>95538601.400000006</v>
      </c>
      <c r="O305" s="132"/>
      <c r="P305" s="33"/>
      <c r="Q305" s="34"/>
      <c r="R305" s="8" t="s">
        <v>10</v>
      </c>
      <c r="S305" s="39" t="s">
        <v>5417</v>
      </c>
      <c r="T305" s="39">
        <v>44362</v>
      </c>
      <c r="U305" s="6" t="s">
        <v>5334</v>
      </c>
      <c r="V305" s="4" t="s">
        <v>6025</v>
      </c>
      <c r="W305" s="5" t="s">
        <v>6026</v>
      </c>
    </row>
    <row r="306" spans="2:24">
      <c r="B306" s="322">
        <v>305</v>
      </c>
      <c r="C306" s="6" t="s">
        <v>5332</v>
      </c>
      <c r="D306" s="6" t="s">
        <v>218</v>
      </c>
      <c r="E306" s="14" t="s">
        <v>21</v>
      </c>
      <c r="F306" s="53">
        <v>44298</v>
      </c>
      <c r="G306" s="6" t="s">
        <v>15</v>
      </c>
      <c r="H306" s="53">
        <v>44298</v>
      </c>
      <c r="I306" s="60" t="s">
        <v>5667</v>
      </c>
      <c r="J306" s="220" t="s">
        <v>5333</v>
      </c>
      <c r="K306" s="32"/>
      <c r="L306" s="32"/>
      <c r="M306" s="148">
        <v>19501000</v>
      </c>
      <c r="N306" s="148">
        <f t="shared" si="0"/>
        <v>21451100</v>
      </c>
      <c r="O306" s="132"/>
      <c r="P306" s="33"/>
      <c r="Q306" s="34"/>
      <c r="R306" s="8" t="s">
        <v>39</v>
      </c>
      <c r="S306" s="39">
        <v>44314</v>
      </c>
      <c r="T306" s="39">
        <v>44347</v>
      </c>
      <c r="U306" s="6" t="s">
        <v>5334</v>
      </c>
      <c r="V306" s="4" t="s">
        <v>5740</v>
      </c>
      <c r="W306" s="5" t="s">
        <v>5668</v>
      </c>
    </row>
    <row r="307" spans="2:24">
      <c r="B307" s="323">
        <v>306</v>
      </c>
      <c r="C307" s="6" t="s">
        <v>5418</v>
      </c>
      <c r="D307" s="6" t="s">
        <v>218</v>
      </c>
      <c r="E307" s="6" t="s">
        <v>21</v>
      </c>
      <c r="F307" s="53">
        <v>44306</v>
      </c>
      <c r="G307" s="6" t="s">
        <v>15</v>
      </c>
      <c r="H307" s="53">
        <v>44306</v>
      </c>
      <c r="I307" s="62" t="s">
        <v>5666</v>
      </c>
      <c r="J307" s="220" t="s">
        <v>5419</v>
      </c>
      <c r="K307" s="32"/>
      <c r="L307" s="32"/>
      <c r="M307" s="148">
        <v>14909400</v>
      </c>
      <c r="N307" s="148">
        <f t="shared" si="0"/>
        <v>16400340.000000002</v>
      </c>
      <c r="O307" s="128"/>
      <c r="P307" s="42"/>
      <c r="Q307" s="43"/>
      <c r="R307" s="8" t="s">
        <v>10</v>
      </c>
      <c r="S307" s="39" t="s">
        <v>5417</v>
      </c>
      <c r="T307" s="39">
        <v>44362</v>
      </c>
      <c r="U307" s="6" t="s">
        <v>759</v>
      </c>
      <c r="V307" s="4" t="s">
        <v>6027</v>
      </c>
      <c r="W307" s="5" t="s">
        <v>6028</v>
      </c>
      <c r="X307">
        <v>4873</v>
      </c>
    </row>
    <row r="308" spans="2:24">
      <c r="B308" s="322">
        <v>307</v>
      </c>
      <c r="C308" s="6" t="s">
        <v>5420</v>
      </c>
      <c r="D308" s="6" t="s">
        <v>218</v>
      </c>
      <c r="E308" s="14" t="s">
        <v>21</v>
      </c>
      <c r="F308" s="53">
        <v>44306</v>
      </c>
      <c r="G308" s="6" t="s">
        <v>15</v>
      </c>
      <c r="H308" s="53">
        <v>44306</v>
      </c>
      <c r="I308" s="60" t="s">
        <v>5421</v>
      </c>
      <c r="J308" s="220" t="s">
        <v>5422</v>
      </c>
      <c r="K308" s="32"/>
      <c r="L308" s="32"/>
      <c r="M308" s="148">
        <v>134850</v>
      </c>
      <c r="N308" s="148">
        <f t="shared" si="0"/>
        <v>148335</v>
      </c>
      <c r="O308" s="132"/>
      <c r="P308" s="33"/>
      <c r="Q308" s="34"/>
      <c r="R308" s="8" t="s">
        <v>318</v>
      </c>
      <c r="S308" s="39">
        <v>44316</v>
      </c>
      <c r="T308" s="39">
        <v>44316</v>
      </c>
      <c r="U308" s="14" t="s">
        <v>5415</v>
      </c>
      <c r="V308" s="4"/>
      <c r="W308" s="5"/>
    </row>
    <row r="309" spans="2:24">
      <c r="B309" s="323">
        <v>308</v>
      </c>
      <c r="C309" s="6" t="s">
        <v>6085</v>
      </c>
      <c r="D309" s="6" t="s">
        <v>223</v>
      </c>
      <c r="E309" s="6" t="s">
        <v>21</v>
      </c>
      <c r="F309" s="53">
        <v>44344</v>
      </c>
      <c r="G309" s="6" t="s">
        <v>5977</v>
      </c>
      <c r="H309" s="53">
        <v>44354</v>
      </c>
      <c r="I309" s="240" t="s">
        <v>5978</v>
      </c>
      <c r="J309" s="220" t="s">
        <v>5557</v>
      </c>
      <c r="K309" s="241">
        <v>1</v>
      </c>
      <c r="L309" s="242">
        <v>41066</v>
      </c>
      <c r="M309" s="242">
        <v>41066</v>
      </c>
      <c r="N309" s="242">
        <v>45172.600000000006</v>
      </c>
      <c r="O309" s="243"/>
      <c r="P309" s="244"/>
      <c r="Q309" s="245"/>
      <c r="R309" s="6" t="s">
        <v>4571</v>
      </c>
      <c r="S309" s="39" t="s">
        <v>344</v>
      </c>
      <c r="T309" s="116">
        <v>44354</v>
      </c>
      <c r="U309" s="6" t="s">
        <v>270</v>
      </c>
      <c r="V309" s="4" t="s">
        <v>238</v>
      </c>
      <c r="W309" s="5"/>
    </row>
    <row r="310" spans="2:24">
      <c r="B310" s="324">
        <v>309</v>
      </c>
      <c r="C310" s="262" t="s">
        <v>5540</v>
      </c>
      <c r="D310" s="18" t="s">
        <v>223</v>
      </c>
      <c r="E310" s="18" t="s">
        <v>21</v>
      </c>
      <c r="F310" s="18" t="s">
        <v>6086</v>
      </c>
      <c r="G310" s="18" t="s">
        <v>6032</v>
      </c>
      <c r="H310" s="18" t="s">
        <v>29</v>
      </c>
      <c r="I310" s="212" t="s">
        <v>6087</v>
      </c>
      <c r="J310" s="212" t="s">
        <v>6088</v>
      </c>
      <c r="K310" s="213">
        <v>1</v>
      </c>
      <c r="L310" s="214">
        <v>66000</v>
      </c>
      <c r="M310" s="214">
        <v>60000</v>
      </c>
      <c r="N310" s="214">
        <v>66000</v>
      </c>
      <c r="O310" s="215"/>
      <c r="P310" s="216"/>
      <c r="Q310" s="217"/>
      <c r="R310" s="18" t="s">
        <v>6089</v>
      </c>
      <c r="S310" s="44" t="s">
        <v>6090</v>
      </c>
      <c r="T310" s="44">
        <v>44377</v>
      </c>
      <c r="U310" s="18" t="s">
        <v>6237</v>
      </c>
      <c r="V310" s="19"/>
      <c r="W310" s="20" t="s">
        <v>6238</v>
      </c>
    </row>
    <row r="311" spans="2:24">
      <c r="B311" s="263">
        <v>310</v>
      </c>
      <c r="C311" s="264" t="s">
        <v>6091</v>
      </c>
      <c r="D311" s="265" t="s">
        <v>223</v>
      </c>
      <c r="E311" s="14" t="s">
        <v>21</v>
      </c>
      <c r="F311" s="14" t="s">
        <v>6092</v>
      </c>
      <c r="G311" s="14" t="s">
        <v>5963</v>
      </c>
      <c r="H311" s="27">
        <v>44354</v>
      </c>
      <c r="I311" s="221" t="s">
        <v>5964</v>
      </c>
      <c r="J311" s="221" t="s">
        <v>5965</v>
      </c>
      <c r="K311" s="227">
        <v>1</v>
      </c>
      <c r="L311" s="228"/>
      <c r="M311" s="228"/>
      <c r="N311" s="228">
        <v>59000</v>
      </c>
      <c r="O311" s="229"/>
      <c r="P311" s="230"/>
      <c r="Q311" s="231"/>
      <c r="R311" s="14" t="s">
        <v>5966</v>
      </c>
      <c r="S311" s="55" t="s">
        <v>344</v>
      </c>
      <c r="T311" s="232">
        <v>44354</v>
      </c>
      <c r="U311" s="14" t="s">
        <v>270</v>
      </c>
      <c r="V311" s="4" t="s">
        <v>238</v>
      </c>
      <c r="W311" s="15"/>
    </row>
    <row r="312" spans="2:24">
      <c r="B312" s="325">
        <v>311</v>
      </c>
      <c r="C312" s="266" t="s">
        <v>5540</v>
      </c>
      <c r="D312" s="18" t="s">
        <v>223</v>
      </c>
      <c r="E312" s="18" t="s">
        <v>319</v>
      </c>
      <c r="F312" s="18" t="s">
        <v>5921</v>
      </c>
      <c r="G312" s="18" t="s">
        <v>5922</v>
      </c>
      <c r="H312" s="52">
        <v>44349</v>
      </c>
      <c r="I312" s="212" t="s">
        <v>5923</v>
      </c>
      <c r="J312" s="212" t="s">
        <v>5924</v>
      </c>
      <c r="K312" s="213"/>
      <c r="L312" s="213"/>
      <c r="M312" s="214">
        <v>2474500</v>
      </c>
      <c r="N312" s="214">
        <f>M312*1.1</f>
        <v>2721950</v>
      </c>
      <c r="O312" s="215"/>
      <c r="P312" s="216"/>
      <c r="Q312" s="217"/>
      <c r="R312" s="18" t="s">
        <v>5925</v>
      </c>
      <c r="S312" s="44" t="s">
        <v>5926</v>
      </c>
      <c r="T312" s="44" t="s">
        <v>6093</v>
      </c>
      <c r="U312" s="18" t="s">
        <v>5927</v>
      </c>
      <c r="V312" s="19"/>
      <c r="W312" s="20"/>
    </row>
    <row r="313" spans="2:24">
      <c r="B313" s="326">
        <v>311</v>
      </c>
      <c r="C313" s="18" t="s">
        <v>5540</v>
      </c>
      <c r="D313" s="18" t="s">
        <v>223</v>
      </c>
      <c r="E313" s="18" t="s">
        <v>21</v>
      </c>
      <c r="F313" s="18" t="s">
        <v>5921</v>
      </c>
      <c r="G313" s="18" t="s">
        <v>5922</v>
      </c>
      <c r="H313" s="52">
        <v>44349</v>
      </c>
      <c r="I313" s="212" t="s">
        <v>5928</v>
      </c>
      <c r="J313" s="212" t="s">
        <v>5924</v>
      </c>
      <c r="K313" s="213"/>
      <c r="L313" s="213"/>
      <c r="M313" s="214">
        <v>722500</v>
      </c>
      <c r="N313" s="214">
        <f>M313*1.1</f>
        <v>794750.00000000012</v>
      </c>
      <c r="O313" s="215"/>
      <c r="P313" s="216"/>
      <c r="Q313" s="217"/>
      <c r="R313" s="18" t="s">
        <v>5925</v>
      </c>
      <c r="S313" s="44" t="s">
        <v>5926</v>
      </c>
      <c r="T313" s="44" t="s">
        <v>6093</v>
      </c>
      <c r="U313" s="18" t="s">
        <v>4507</v>
      </c>
      <c r="V313" s="19"/>
      <c r="W313" s="20"/>
    </row>
    <row r="314" spans="2:24">
      <c r="B314" s="326">
        <v>312</v>
      </c>
      <c r="C314" s="18" t="s">
        <v>6094</v>
      </c>
      <c r="D314" s="18" t="s">
        <v>223</v>
      </c>
      <c r="E314" s="18" t="s">
        <v>21</v>
      </c>
      <c r="F314" s="52">
        <v>44349</v>
      </c>
      <c r="G314" s="18" t="s">
        <v>1654</v>
      </c>
      <c r="H314" s="52">
        <v>44349</v>
      </c>
      <c r="I314" s="218" t="s">
        <v>5929</v>
      </c>
      <c r="J314" s="257" t="s">
        <v>6050</v>
      </c>
      <c r="K314" s="213">
        <v>50</v>
      </c>
      <c r="L314" s="213">
        <v>19500</v>
      </c>
      <c r="M314" s="214">
        <v>975000</v>
      </c>
      <c r="N314" s="214">
        <f>M314*1.1</f>
        <v>1072500</v>
      </c>
      <c r="O314" s="215"/>
      <c r="P314" s="216"/>
      <c r="Q314" s="217"/>
      <c r="R314" s="18" t="s">
        <v>6051</v>
      </c>
      <c r="S314" s="44">
        <v>44357</v>
      </c>
      <c r="T314" s="44">
        <v>44407</v>
      </c>
      <c r="U314" s="18" t="s">
        <v>257</v>
      </c>
      <c r="V314" s="19"/>
      <c r="W314" s="20" t="s">
        <v>6052</v>
      </c>
    </row>
    <row r="315" spans="2:24">
      <c r="B315" s="326">
        <v>313</v>
      </c>
      <c r="C315" s="18" t="s">
        <v>5638</v>
      </c>
      <c r="D315" s="18" t="s">
        <v>218</v>
      </c>
      <c r="E315" s="18" t="s">
        <v>2720</v>
      </c>
      <c r="F315" s="52">
        <v>44345</v>
      </c>
      <c r="G315" s="18" t="s">
        <v>15</v>
      </c>
      <c r="H315" s="52">
        <v>44349</v>
      </c>
      <c r="I315" s="61" t="s">
        <v>5930</v>
      </c>
      <c r="J315" s="212" t="s">
        <v>5931</v>
      </c>
      <c r="K315" s="41">
        <v>50</v>
      </c>
      <c r="L315" s="41"/>
      <c r="M315" s="150">
        <v>250000</v>
      </c>
      <c r="N315" s="150">
        <f>M315*1.1</f>
        <v>275000</v>
      </c>
      <c r="O315" s="128"/>
      <c r="P315" s="42"/>
      <c r="Q315" s="43"/>
      <c r="R315" s="40" t="s">
        <v>10</v>
      </c>
      <c r="S315" s="44">
        <v>44356</v>
      </c>
      <c r="T315" s="44">
        <v>44407</v>
      </c>
      <c r="U315" s="18" t="s">
        <v>257</v>
      </c>
      <c r="V315" s="19"/>
      <c r="W315" s="20"/>
    </row>
    <row r="316" spans="2:24">
      <c r="B316" s="323">
        <v>314</v>
      </c>
      <c r="C316" s="6" t="s">
        <v>1639</v>
      </c>
      <c r="D316" s="246" t="s">
        <v>219</v>
      </c>
      <c r="E316" s="53" t="s">
        <v>21</v>
      </c>
      <c r="F316" s="53">
        <v>44350</v>
      </c>
      <c r="G316" s="6" t="s">
        <v>2943</v>
      </c>
      <c r="H316" s="53">
        <v>44354</v>
      </c>
      <c r="I316" s="60" t="s">
        <v>5967</v>
      </c>
      <c r="J316" s="220" t="s">
        <v>5968</v>
      </c>
      <c r="K316" s="32"/>
      <c r="L316" s="32"/>
      <c r="M316" s="148">
        <v>11600</v>
      </c>
      <c r="N316" s="148">
        <v>14100</v>
      </c>
      <c r="O316" s="132"/>
      <c r="P316" s="33"/>
      <c r="Q316" s="34"/>
      <c r="R316" s="8" t="s">
        <v>5969</v>
      </c>
      <c r="S316" s="39" t="s">
        <v>236</v>
      </c>
      <c r="T316" s="233">
        <v>44354</v>
      </c>
      <c r="U316" s="6" t="s">
        <v>237</v>
      </c>
      <c r="V316" s="4">
        <v>0</v>
      </c>
      <c r="W316" s="5" t="s">
        <v>6095</v>
      </c>
    </row>
    <row r="317" spans="2:24">
      <c r="B317" s="323">
        <v>315</v>
      </c>
      <c r="C317" s="6" t="s">
        <v>3913</v>
      </c>
      <c r="D317" s="106" t="s">
        <v>219</v>
      </c>
      <c r="E317" s="53" t="s">
        <v>21</v>
      </c>
      <c r="F317" s="53">
        <v>44351</v>
      </c>
      <c r="G317" s="6" t="s">
        <v>5960</v>
      </c>
      <c r="H317" s="53">
        <v>44354</v>
      </c>
      <c r="I317" s="60" t="s">
        <v>5961</v>
      </c>
      <c r="J317" s="220" t="s">
        <v>5962</v>
      </c>
      <c r="K317" s="32">
        <v>1</v>
      </c>
      <c r="L317" s="32">
        <v>49000</v>
      </c>
      <c r="M317" s="149"/>
      <c r="N317" s="148">
        <v>49000</v>
      </c>
      <c r="O317" s="33"/>
      <c r="P317" s="34"/>
      <c r="Q317" s="8"/>
      <c r="R317" s="39" t="s">
        <v>625</v>
      </c>
      <c r="S317" s="39" t="s">
        <v>236</v>
      </c>
      <c r="T317" s="224">
        <v>44354</v>
      </c>
      <c r="U317" s="4" t="s">
        <v>237</v>
      </c>
      <c r="V317" s="4">
        <v>0</v>
      </c>
      <c r="W317" s="225" t="s">
        <v>6096</v>
      </c>
    </row>
    <row r="318" spans="2:24">
      <c r="B318" s="322">
        <v>316</v>
      </c>
      <c r="C318" s="14" t="s">
        <v>4071</v>
      </c>
      <c r="D318" s="14" t="s">
        <v>219</v>
      </c>
      <c r="E318" s="27" t="s">
        <v>21</v>
      </c>
      <c r="F318" s="27">
        <v>44351</v>
      </c>
      <c r="G318" s="14" t="s">
        <v>6032</v>
      </c>
      <c r="H318" s="27">
        <v>44351</v>
      </c>
      <c r="I318" s="58" t="s">
        <v>6033</v>
      </c>
      <c r="J318" s="221" t="s">
        <v>6034</v>
      </c>
      <c r="K318" s="46">
        <v>1</v>
      </c>
      <c r="L318" s="46">
        <v>993000</v>
      </c>
      <c r="M318" s="143">
        <v>993000</v>
      </c>
      <c r="N318" s="143">
        <f>M318*1.1</f>
        <v>1092300</v>
      </c>
      <c r="O318" s="130"/>
      <c r="P318" s="54"/>
      <c r="Q318" s="47"/>
      <c r="R318" s="45" t="s">
        <v>2586</v>
      </c>
      <c r="S318" s="55">
        <v>44362</v>
      </c>
      <c r="T318" s="55">
        <v>44377</v>
      </c>
      <c r="U318" s="14" t="s">
        <v>4507</v>
      </c>
      <c r="V318" s="12" t="s">
        <v>6097</v>
      </c>
      <c r="W318" s="15" t="s">
        <v>6098</v>
      </c>
    </row>
    <row r="319" spans="2:24">
      <c r="B319" s="326">
        <v>317</v>
      </c>
      <c r="C319" s="18" t="s">
        <v>4124</v>
      </c>
      <c r="D319" s="18" t="s">
        <v>219</v>
      </c>
      <c r="E319" s="18" t="s">
        <v>319</v>
      </c>
      <c r="F319" s="52">
        <v>44319</v>
      </c>
      <c r="G319" s="18" t="s">
        <v>329</v>
      </c>
      <c r="H319" s="52">
        <v>44351</v>
      </c>
      <c r="I319" s="61" t="s">
        <v>6099</v>
      </c>
      <c r="J319" s="212" t="s">
        <v>6049</v>
      </c>
      <c r="K319" s="41">
        <v>10</v>
      </c>
      <c r="L319" s="41">
        <v>120000</v>
      </c>
      <c r="M319" s="150">
        <v>1200000</v>
      </c>
      <c r="N319" s="150">
        <f>M319*1.1</f>
        <v>1320000</v>
      </c>
      <c r="O319" s="128"/>
      <c r="P319" s="42"/>
      <c r="Q319" s="43"/>
      <c r="R319" s="40" t="s">
        <v>20</v>
      </c>
      <c r="S319" s="44">
        <v>44358</v>
      </c>
      <c r="T319" s="44">
        <v>44407</v>
      </c>
      <c r="U319" s="18" t="s">
        <v>257</v>
      </c>
      <c r="V319" s="19"/>
      <c r="W319" s="20"/>
    </row>
    <row r="320" spans="2:24">
      <c r="B320" s="326">
        <v>318</v>
      </c>
      <c r="C320" s="18" t="s">
        <v>5332</v>
      </c>
      <c r="D320" s="18" t="s">
        <v>222</v>
      </c>
      <c r="E320" s="18" t="s">
        <v>21</v>
      </c>
      <c r="F320" s="52">
        <v>44349</v>
      </c>
      <c r="G320" s="18" t="s">
        <v>5982</v>
      </c>
      <c r="H320" s="52">
        <v>44351</v>
      </c>
      <c r="I320" s="61" t="s">
        <v>5983</v>
      </c>
      <c r="J320" s="212" t="s">
        <v>6072</v>
      </c>
      <c r="K320" s="41"/>
      <c r="L320" s="41"/>
      <c r="M320" s="150">
        <v>2145000</v>
      </c>
      <c r="N320" s="150">
        <f>M320*1.1</f>
        <v>2359500</v>
      </c>
      <c r="O320" s="128"/>
      <c r="P320" s="42"/>
      <c r="Q320" s="43"/>
      <c r="R320" s="40" t="s">
        <v>18</v>
      </c>
      <c r="S320" s="44">
        <v>44361</v>
      </c>
      <c r="T320" s="44">
        <v>44407</v>
      </c>
      <c r="U320" s="18" t="s">
        <v>257</v>
      </c>
      <c r="V320" s="19"/>
      <c r="W320" s="20" t="s">
        <v>6100</v>
      </c>
    </row>
    <row r="321" spans="2:23">
      <c r="B321" s="323">
        <v>319</v>
      </c>
      <c r="C321" s="6" t="s">
        <v>4124</v>
      </c>
      <c r="D321" s="6" t="s">
        <v>219</v>
      </c>
      <c r="E321" s="6" t="s">
        <v>21</v>
      </c>
      <c r="F321" s="53">
        <v>44351</v>
      </c>
      <c r="G321" s="6" t="s">
        <v>329</v>
      </c>
      <c r="H321" s="53">
        <v>44354</v>
      </c>
      <c r="I321" s="60" t="s">
        <v>5551</v>
      </c>
      <c r="J321" s="220" t="s">
        <v>5970</v>
      </c>
      <c r="K321" s="32"/>
      <c r="L321" s="32"/>
      <c r="M321" s="148">
        <v>2025</v>
      </c>
      <c r="N321" s="148">
        <v>4727</v>
      </c>
      <c r="O321" s="132"/>
      <c r="P321" s="33"/>
      <c r="Q321" s="34"/>
      <c r="R321" s="8" t="s">
        <v>241</v>
      </c>
      <c r="S321" s="39" t="s">
        <v>236</v>
      </c>
      <c r="T321" s="116">
        <v>44354</v>
      </c>
      <c r="U321" s="4" t="s">
        <v>237</v>
      </c>
      <c r="V321" s="4">
        <v>0</v>
      </c>
      <c r="W321" s="5" t="s">
        <v>5971</v>
      </c>
    </row>
    <row r="322" spans="2:23">
      <c r="B322" s="323">
        <v>320</v>
      </c>
      <c r="C322" s="6" t="s">
        <v>5332</v>
      </c>
      <c r="D322" s="6" t="s">
        <v>222</v>
      </c>
      <c r="E322" s="6" t="s">
        <v>21</v>
      </c>
      <c r="F322" s="53">
        <v>44349</v>
      </c>
      <c r="G322" s="6" t="s">
        <v>5982</v>
      </c>
      <c r="H322" s="53">
        <v>44356</v>
      </c>
      <c r="I322" s="60" t="s">
        <v>5987</v>
      </c>
      <c r="J322" s="220" t="s">
        <v>5988</v>
      </c>
      <c r="K322" s="32"/>
      <c r="L322" s="32"/>
      <c r="M322" s="148">
        <v>2218200</v>
      </c>
      <c r="N322" s="148">
        <v>2440020</v>
      </c>
      <c r="O322" s="132"/>
      <c r="P322" s="33"/>
      <c r="Q322" s="34"/>
      <c r="R322" s="8" t="s">
        <v>377</v>
      </c>
      <c r="S322" s="39" t="s">
        <v>236</v>
      </c>
      <c r="T322" s="116">
        <v>44356</v>
      </c>
      <c r="U322" s="4" t="s">
        <v>237</v>
      </c>
      <c r="V322" s="4">
        <v>0</v>
      </c>
      <c r="W322" s="5"/>
    </row>
    <row r="323" spans="2:23">
      <c r="B323" s="323">
        <v>321</v>
      </c>
      <c r="C323" s="6" t="s">
        <v>5332</v>
      </c>
      <c r="D323" s="6" t="s">
        <v>222</v>
      </c>
      <c r="E323" s="6" t="s">
        <v>21</v>
      </c>
      <c r="F323" s="53">
        <v>44349</v>
      </c>
      <c r="G323" s="6" t="s">
        <v>5982</v>
      </c>
      <c r="H323" s="53">
        <v>44355</v>
      </c>
      <c r="I323" s="60" t="s">
        <v>5983</v>
      </c>
      <c r="J323" s="247" t="s">
        <v>5984</v>
      </c>
      <c r="K323" s="32"/>
      <c r="L323" s="32"/>
      <c r="M323" s="148">
        <v>166500</v>
      </c>
      <c r="N323" s="148">
        <v>183150</v>
      </c>
      <c r="O323" s="132"/>
      <c r="P323" s="33"/>
      <c r="Q323" s="34"/>
      <c r="R323" s="8" t="s">
        <v>377</v>
      </c>
      <c r="S323" s="39" t="s">
        <v>236</v>
      </c>
      <c r="T323" s="116">
        <v>44355</v>
      </c>
      <c r="U323" s="4" t="s">
        <v>237</v>
      </c>
      <c r="V323" s="4">
        <v>0</v>
      </c>
      <c r="W323" s="5"/>
    </row>
    <row r="324" spans="2:23">
      <c r="B324" s="322">
        <v>322</v>
      </c>
      <c r="C324" s="14" t="s">
        <v>5332</v>
      </c>
      <c r="D324" s="14" t="s">
        <v>222</v>
      </c>
      <c r="E324" s="14" t="s">
        <v>21</v>
      </c>
      <c r="F324" s="27">
        <v>44349</v>
      </c>
      <c r="G324" s="14" t="s">
        <v>5982</v>
      </c>
      <c r="H324" s="27">
        <v>44357</v>
      </c>
      <c r="I324" s="58" t="s">
        <v>5983</v>
      </c>
      <c r="J324" s="221" t="s">
        <v>6004</v>
      </c>
      <c r="K324" s="46">
        <v>4000</v>
      </c>
      <c r="L324" s="46"/>
      <c r="M324" s="143"/>
      <c r="N324" s="143">
        <v>140000</v>
      </c>
      <c r="O324" s="130"/>
      <c r="P324" s="54">
        <v>74.48</v>
      </c>
      <c r="Q324" s="47"/>
      <c r="R324" s="45" t="s">
        <v>2466</v>
      </c>
      <c r="S324" s="55" t="s">
        <v>236</v>
      </c>
      <c r="T324" s="232">
        <v>44357</v>
      </c>
      <c r="U324" s="12" t="s">
        <v>237</v>
      </c>
      <c r="V324" s="12">
        <v>0</v>
      </c>
      <c r="W324" s="15"/>
    </row>
    <row r="325" spans="2:23">
      <c r="B325" s="327">
        <v>323</v>
      </c>
      <c r="C325" s="267" t="s">
        <v>5332</v>
      </c>
      <c r="D325" s="267" t="s">
        <v>222</v>
      </c>
      <c r="E325" s="267" t="s">
        <v>21</v>
      </c>
      <c r="F325" s="238">
        <v>44349</v>
      </c>
      <c r="G325" s="267" t="s">
        <v>5982</v>
      </c>
      <c r="H325" s="238"/>
      <c r="I325" s="268" t="s">
        <v>5983</v>
      </c>
      <c r="J325" s="269" t="s">
        <v>6101</v>
      </c>
      <c r="K325" s="270"/>
      <c r="L325" s="270"/>
      <c r="M325" s="271">
        <v>3100000</v>
      </c>
      <c r="N325" s="271">
        <f>M325*1.1</f>
        <v>3410000.0000000005</v>
      </c>
      <c r="O325" s="272"/>
      <c r="P325" s="273"/>
      <c r="Q325" s="274"/>
      <c r="R325" s="275" t="s">
        <v>20</v>
      </c>
      <c r="S325" s="232"/>
      <c r="T325" s="232"/>
      <c r="U325" s="267" t="s">
        <v>257</v>
      </c>
      <c r="V325" s="276"/>
      <c r="W325" s="277"/>
    </row>
    <row r="326" spans="2:23">
      <c r="B326" s="326">
        <v>324</v>
      </c>
      <c r="C326" s="18" t="s">
        <v>6239</v>
      </c>
      <c r="D326" s="18" t="s">
        <v>219</v>
      </c>
      <c r="E326" s="18" t="s">
        <v>2720</v>
      </c>
      <c r="F326" s="52">
        <v>44351</v>
      </c>
      <c r="G326" s="18" t="s">
        <v>1207</v>
      </c>
      <c r="H326" s="52">
        <v>44351</v>
      </c>
      <c r="I326" s="61" t="s">
        <v>6064</v>
      </c>
      <c r="J326" s="212" t="s">
        <v>6065</v>
      </c>
      <c r="K326" s="41"/>
      <c r="L326" s="41">
        <v>523000</v>
      </c>
      <c r="M326" s="41">
        <v>523000</v>
      </c>
      <c r="N326" s="150">
        <f>M326*1.1</f>
        <v>575300</v>
      </c>
      <c r="O326" s="128"/>
      <c r="P326" s="42"/>
      <c r="Q326" s="43"/>
      <c r="R326" s="40" t="s">
        <v>6066</v>
      </c>
      <c r="S326" s="44">
        <v>44355</v>
      </c>
      <c r="T326" s="44">
        <v>44407</v>
      </c>
      <c r="U326" s="18" t="s">
        <v>257</v>
      </c>
      <c r="V326" s="19"/>
      <c r="W326" s="20" t="s">
        <v>6240</v>
      </c>
    </row>
    <row r="327" spans="2:23">
      <c r="B327" s="322">
        <v>325</v>
      </c>
      <c r="C327" s="14" t="s">
        <v>5979</v>
      </c>
      <c r="D327" s="14" t="s">
        <v>222</v>
      </c>
      <c r="E327" s="14" t="s">
        <v>21</v>
      </c>
      <c r="F327" s="27">
        <v>44351</v>
      </c>
      <c r="G327" s="14" t="s">
        <v>15</v>
      </c>
      <c r="H327" s="27">
        <v>44355</v>
      </c>
      <c r="I327" s="58" t="s">
        <v>5985</v>
      </c>
      <c r="J327" s="221" t="s">
        <v>5986</v>
      </c>
      <c r="K327" s="46">
        <v>2000</v>
      </c>
      <c r="L327" s="46">
        <v>438000</v>
      </c>
      <c r="M327" s="46">
        <v>438000</v>
      </c>
      <c r="N327" s="143">
        <f>M327*1.1</f>
        <v>481800.00000000006</v>
      </c>
      <c r="O327" s="130"/>
      <c r="P327" s="54"/>
      <c r="Q327" s="47"/>
      <c r="R327" s="45" t="s">
        <v>4571</v>
      </c>
      <c r="S327" s="55" t="s">
        <v>236</v>
      </c>
      <c r="T327" s="232">
        <v>44355</v>
      </c>
      <c r="U327" s="14" t="s">
        <v>237</v>
      </c>
      <c r="V327" s="12">
        <v>0</v>
      </c>
      <c r="W327" s="15"/>
    </row>
    <row r="328" spans="2:23">
      <c r="B328" s="322">
        <v>326</v>
      </c>
      <c r="C328" s="14" t="s">
        <v>6102</v>
      </c>
      <c r="D328" s="6" t="s">
        <v>219</v>
      </c>
      <c r="E328" s="14" t="s">
        <v>21</v>
      </c>
      <c r="F328" s="27">
        <v>44351</v>
      </c>
      <c r="G328" s="14" t="s">
        <v>15</v>
      </c>
      <c r="H328" s="27">
        <v>44354</v>
      </c>
      <c r="I328" s="58" t="s">
        <v>5980</v>
      </c>
      <c r="J328" s="221" t="s">
        <v>6103</v>
      </c>
      <c r="K328" s="46">
        <v>54</v>
      </c>
      <c r="L328" s="46"/>
      <c r="M328" s="46">
        <v>122060</v>
      </c>
      <c r="N328" s="143">
        <v>134200</v>
      </c>
      <c r="O328" s="130"/>
      <c r="P328" s="54"/>
      <c r="Q328" s="47"/>
      <c r="R328" s="45" t="s">
        <v>318</v>
      </c>
      <c r="S328" s="55" t="s">
        <v>236</v>
      </c>
      <c r="T328" s="232">
        <v>44354</v>
      </c>
      <c r="U328" s="14" t="s">
        <v>237</v>
      </c>
      <c r="V328" s="12">
        <v>0</v>
      </c>
      <c r="W328" s="15"/>
    </row>
    <row r="329" spans="2:23">
      <c r="B329" s="323">
        <v>327</v>
      </c>
      <c r="C329" s="6" t="s">
        <v>6104</v>
      </c>
      <c r="D329" s="6" t="s">
        <v>219</v>
      </c>
      <c r="E329" s="6" t="s">
        <v>37</v>
      </c>
      <c r="F329" s="53">
        <v>44350</v>
      </c>
      <c r="G329" s="6" t="s">
        <v>329</v>
      </c>
      <c r="H329" s="53">
        <v>44354</v>
      </c>
      <c r="I329" s="60" t="s">
        <v>5972</v>
      </c>
      <c r="J329" s="220" t="s">
        <v>5973</v>
      </c>
      <c r="K329" s="32"/>
      <c r="L329" s="32"/>
      <c r="M329" s="148">
        <v>1004715</v>
      </c>
      <c r="N329" s="234">
        <v>1105187</v>
      </c>
      <c r="O329" s="6"/>
      <c r="P329" s="6"/>
      <c r="Q329" s="6"/>
      <c r="R329" s="6" t="s">
        <v>377</v>
      </c>
      <c r="S329" s="6" t="s">
        <v>236</v>
      </c>
      <c r="T329" s="238">
        <v>44354</v>
      </c>
      <c r="U329" s="6" t="s">
        <v>237</v>
      </c>
      <c r="V329" s="4">
        <v>0</v>
      </c>
      <c r="W329" s="235"/>
    </row>
    <row r="330" spans="2:23">
      <c r="B330" s="322">
        <v>328</v>
      </c>
      <c r="C330" s="14" t="s">
        <v>6105</v>
      </c>
      <c r="D330" s="14" t="s">
        <v>223</v>
      </c>
      <c r="E330" s="14" t="s">
        <v>21</v>
      </c>
      <c r="F330" s="27">
        <v>44351</v>
      </c>
      <c r="G330" s="14" t="s">
        <v>329</v>
      </c>
      <c r="H330" s="27">
        <v>44355</v>
      </c>
      <c r="I330" s="58" t="s">
        <v>5972</v>
      </c>
      <c r="J330" s="278" t="s">
        <v>5981</v>
      </c>
      <c r="K330" s="46"/>
      <c r="L330" s="46"/>
      <c r="M330" s="143"/>
      <c r="N330" s="237">
        <v>14622</v>
      </c>
      <c r="O330" s="14"/>
      <c r="P330" s="14"/>
      <c r="Q330" s="14"/>
      <c r="R330" s="14" t="s">
        <v>244</v>
      </c>
      <c r="S330" s="14" t="s">
        <v>236</v>
      </c>
      <c r="T330" s="238">
        <v>44355</v>
      </c>
      <c r="U330" s="14" t="s">
        <v>237</v>
      </c>
      <c r="V330" s="14">
        <v>0</v>
      </c>
      <c r="W330" s="239" t="s">
        <v>6106</v>
      </c>
    </row>
    <row r="331" spans="2:23">
      <c r="B331" s="323">
        <v>329</v>
      </c>
      <c r="C331" s="6" t="s">
        <v>6107</v>
      </c>
      <c r="D331" s="6" t="s">
        <v>219</v>
      </c>
      <c r="E331" s="6" t="s">
        <v>21</v>
      </c>
      <c r="F331" s="53">
        <v>44352</v>
      </c>
      <c r="G331" s="6" t="s">
        <v>329</v>
      </c>
      <c r="H331" s="53">
        <v>44354</v>
      </c>
      <c r="I331" s="60" t="s">
        <v>5972</v>
      </c>
      <c r="J331" s="220" t="s">
        <v>5974</v>
      </c>
      <c r="K331" s="32"/>
      <c r="L331" s="32"/>
      <c r="M331" s="32">
        <v>27800</v>
      </c>
      <c r="N331" s="236">
        <v>33080</v>
      </c>
      <c r="O331" s="6"/>
      <c r="P331" s="6"/>
      <c r="Q331" s="6"/>
      <c r="R331" s="6" t="s">
        <v>241</v>
      </c>
      <c r="S331" s="6" t="s">
        <v>236</v>
      </c>
      <c r="T331" s="224">
        <v>44354</v>
      </c>
      <c r="U331" s="6" t="s">
        <v>237</v>
      </c>
      <c r="V331" s="4">
        <v>0</v>
      </c>
      <c r="W331" s="235"/>
    </row>
    <row r="332" spans="2:23">
      <c r="B332" s="326">
        <v>330</v>
      </c>
      <c r="C332" s="18" t="s">
        <v>6108</v>
      </c>
      <c r="D332" s="18" t="s">
        <v>223</v>
      </c>
      <c r="E332" s="18" t="s">
        <v>2720</v>
      </c>
      <c r="F332" s="52">
        <v>44354</v>
      </c>
      <c r="G332" s="18" t="s">
        <v>1207</v>
      </c>
      <c r="H332" s="52">
        <v>44354</v>
      </c>
      <c r="I332" s="61" t="s">
        <v>6109</v>
      </c>
      <c r="J332" s="212" t="s">
        <v>6067</v>
      </c>
      <c r="K332" s="41"/>
      <c r="L332" s="41"/>
      <c r="M332" s="150">
        <v>256000</v>
      </c>
      <c r="N332" s="258">
        <f>M332*1.1</f>
        <v>281600</v>
      </c>
      <c r="O332" s="18"/>
      <c r="P332" s="18"/>
      <c r="Q332" s="18"/>
      <c r="R332" s="18" t="s">
        <v>1244</v>
      </c>
      <c r="S332" s="52">
        <v>44356</v>
      </c>
      <c r="T332" s="52">
        <v>44407</v>
      </c>
      <c r="U332" s="18" t="s">
        <v>258</v>
      </c>
      <c r="V332" s="18"/>
      <c r="W332" s="259" t="s">
        <v>6068</v>
      </c>
    </row>
    <row r="333" spans="2:23">
      <c r="B333" s="323">
        <v>331</v>
      </c>
      <c r="C333" s="6" t="s">
        <v>6110</v>
      </c>
      <c r="D333" s="6" t="s">
        <v>223</v>
      </c>
      <c r="E333" s="6" t="s">
        <v>21</v>
      </c>
      <c r="F333" s="53">
        <v>44345</v>
      </c>
      <c r="G333" s="6" t="s">
        <v>4397</v>
      </c>
      <c r="H333" s="53">
        <v>44354</v>
      </c>
      <c r="I333" s="60" t="s">
        <v>6040</v>
      </c>
      <c r="J333" s="220" t="s">
        <v>6041</v>
      </c>
      <c r="K333" s="32"/>
      <c r="L333" s="32"/>
      <c r="M333" s="148">
        <v>289000</v>
      </c>
      <c r="N333" s="236">
        <f>M333*1.1</f>
        <v>317900</v>
      </c>
      <c r="O333" s="6"/>
      <c r="P333" s="6"/>
      <c r="Q333" s="6"/>
      <c r="R333" s="6" t="s">
        <v>1244</v>
      </c>
      <c r="S333" s="53">
        <v>44347</v>
      </c>
      <c r="T333" s="53">
        <v>44377</v>
      </c>
      <c r="U333" s="6" t="s">
        <v>258</v>
      </c>
      <c r="V333" s="6" t="s">
        <v>6042</v>
      </c>
      <c r="W333" s="235" t="s">
        <v>6043</v>
      </c>
    </row>
    <row r="334" spans="2:23">
      <c r="B334" s="322">
        <v>332</v>
      </c>
      <c r="C334" s="14" t="s">
        <v>4280</v>
      </c>
      <c r="D334" s="6" t="s">
        <v>223</v>
      </c>
      <c r="E334" s="14" t="s">
        <v>21</v>
      </c>
      <c r="F334" s="27">
        <v>44354</v>
      </c>
      <c r="G334" s="14" t="s">
        <v>3936</v>
      </c>
      <c r="H334" s="27">
        <v>44354</v>
      </c>
      <c r="I334" s="58" t="s">
        <v>5975</v>
      </c>
      <c r="J334" s="221" t="s">
        <v>5976</v>
      </c>
      <c r="K334" s="46"/>
      <c r="L334" s="46"/>
      <c r="M334" s="143"/>
      <c r="N334" s="237">
        <v>13800</v>
      </c>
      <c r="O334" s="14"/>
      <c r="P334" s="14"/>
      <c r="Q334" s="14"/>
      <c r="R334" s="14" t="s">
        <v>625</v>
      </c>
      <c r="S334" s="14" t="s">
        <v>236</v>
      </c>
      <c r="T334" s="238">
        <v>44354</v>
      </c>
      <c r="U334" s="14" t="s">
        <v>237</v>
      </c>
      <c r="V334" s="12">
        <v>0</v>
      </c>
      <c r="W334" s="239" t="s">
        <v>6111</v>
      </c>
    </row>
    <row r="335" spans="2:23">
      <c r="B335" s="323">
        <v>333</v>
      </c>
      <c r="C335" s="6" t="s">
        <v>6112</v>
      </c>
      <c r="D335" s="6" t="s">
        <v>223</v>
      </c>
      <c r="E335" s="6" t="s">
        <v>21</v>
      </c>
      <c r="F335" s="53">
        <v>44354</v>
      </c>
      <c r="G335" s="6" t="s">
        <v>4397</v>
      </c>
      <c r="H335" s="53">
        <v>44357</v>
      </c>
      <c r="I335" s="60" t="s">
        <v>5992</v>
      </c>
      <c r="J335" s="220" t="s">
        <v>5993</v>
      </c>
      <c r="K335" s="32">
        <v>1</v>
      </c>
      <c r="L335" s="328"/>
      <c r="M335" s="148"/>
      <c r="N335" s="236">
        <v>52221</v>
      </c>
      <c r="O335" s="6"/>
      <c r="P335" s="6"/>
      <c r="Q335" s="6"/>
      <c r="R335" s="6" t="s">
        <v>317</v>
      </c>
      <c r="S335" s="6" t="s">
        <v>236</v>
      </c>
      <c r="T335" s="238">
        <v>44357</v>
      </c>
      <c r="U335" s="6" t="s">
        <v>237</v>
      </c>
      <c r="V335" s="12">
        <v>0</v>
      </c>
      <c r="W335" s="235" t="s">
        <v>6113</v>
      </c>
    </row>
    <row r="336" spans="2:23">
      <c r="B336" s="323">
        <v>338</v>
      </c>
      <c r="C336" s="6" t="s">
        <v>1346</v>
      </c>
      <c r="D336" s="6" t="s">
        <v>223</v>
      </c>
      <c r="E336" s="6" t="s">
        <v>319</v>
      </c>
      <c r="F336" s="53">
        <v>44355</v>
      </c>
      <c r="G336" s="6" t="s">
        <v>655</v>
      </c>
      <c r="H336" s="53">
        <v>44357</v>
      </c>
      <c r="I336" s="60" t="s">
        <v>6029</v>
      </c>
      <c r="J336" s="220" t="s">
        <v>6030</v>
      </c>
      <c r="K336" s="32"/>
      <c r="L336" s="32"/>
      <c r="M336" s="148">
        <v>14000000</v>
      </c>
      <c r="N336" s="236">
        <f>M336*1.1</f>
        <v>15400000.000000002</v>
      </c>
      <c r="O336" s="6"/>
      <c r="P336" s="6"/>
      <c r="Q336" s="6"/>
      <c r="R336" s="6" t="s">
        <v>6031</v>
      </c>
      <c r="S336" s="53">
        <v>44392</v>
      </c>
      <c r="T336" s="53">
        <v>44377</v>
      </c>
      <c r="U336" s="6" t="s">
        <v>759</v>
      </c>
      <c r="V336" s="6" t="s">
        <v>6119</v>
      </c>
      <c r="W336" s="235"/>
    </row>
    <row r="337" spans="2:23">
      <c r="B337" s="326">
        <v>335</v>
      </c>
      <c r="C337" s="18" t="s">
        <v>6010</v>
      </c>
      <c r="D337" s="18" t="s">
        <v>223</v>
      </c>
      <c r="E337" s="18" t="s">
        <v>21</v>
      </c>
      <c r="F337" s="52">
        <v>44355</v>
      </c>
      <c r="G337" s="18" t="s">
        <v>3262</v>
      </c>
      <c r="H337" s="52">
        <v>44355</v>
      </c>
      <c r="I337" s="61" t="s">
        <v>6035</v>
      </c>
      <c r="J337" s="212" t="s">
        <v>6036</v>
      </c>
      <c r="K337" s="41"/>
      <c r="L337" s="41"/>
      <c r="M337" s="150">
        <v>2700000</v>
      </c>
      <c r="N337" s="258">
        <v>2970000</v>
      </c>
      <c r="O337" s="18"/>
      <c r="P337" s="18"/>
      <c r="Q337" s="18"/>
      <c r="R337" s="18" t="s">
        <v>6037</v>
      </c>
      <c r="S337" s="52" t="s">
        <v>6038</v>
      </c>
      <c r="T337" s="238">
        <v>44377</v>
      </c>
      <c r="U337" s="18" t="s">
        <v>4507</v>
      </c>
      <c r="V337" s="18"/>
      <c r="W337" s="259" t="s">
        <v>6039</v>
      </c>
    </row>
    <row r="338" spans="2:23">
      <c r="B338" s="322">
        <v>336</v>
      </c>
      <c r="C338" s="6" t="s">
        <v>6115</v>
      </c>
      <c r="D338" s="6" t="s">
        <v>223</v>
      </c>
      <c r="E338" s="6" t="s">
        <v>21</v>
      </c>
      <c r="F338" s="53">
        <v>44355</v>
      </c>
      <c r="G338" s="6" t="s">
        <v>4397</v>
      </c>
      <c r="H338" s="53">
        <v>44357</v>
      </c>
      <c r="I338" s="60" t="s">
        <v>5994</v>
      </c>
      <c r="J338" s="220" t="s">
        <v>5995</v>
      </c>
      <c r="K338" s="32"/>
      <c r="L338" s="32"/>
      <c r="M338" s="148"/>
      <c r="N338" s="236">
        <v>52360</v>
      </c>
      <c r="O338" s="6"/>
      <c r="P338" s="6"/>
      <c r="Q338" s="6"/>
      <c r="R338" s="6" t="s">
        <v>317</v>
      </c>
      <c r="S338" s="6" t="s">
        <v>236</v>
      </c>
      <c r="T338" s="238">
        <v>44357</v>
      </c>
      <c r="U338" s="6" t="s">
        <v>270</v>
      </c>
      <c r="V338" s="12">
        <v>0</v>
      </c>
      <c r="W338" s="235" t="s">
        <v>6116</v>
      </c>
    </row>
    <row r="339" spans="2:23">
      <c r="B339" s="326">
        <v>337</v>
      </c>
      <c r="C339" s="18" t="s">
        <v>6115</v>
      </c>
      <c r="D339" s="18" t="s">
        <v>223</v>
      </c>
      <c r="E339" s="18" t="s">
        <v>21</v>
      </c>
      <c r="F339" s="52">
        <v>44355</v>
      </c>
      <c r="G339" s="18" t="s">
        <v>4397</v>
      </c>
      <c r="H339" s="52">
        <v>44355</v>
      </c>
      <c r="I339" s="61" t="s">
        <v>5994</v>
      </c>
      <c r="J339" s="212" t="s">
        <v>6117</v>
      </c>
      <c r="K339" s="41"/>
      <c r="L339" s="41"/>
      <c r="M339" s="150">
        <v>79000</v>
      </c>
      <c r="N339" s="258">
        <v>86900</v>
      </c>
      <c r="O339" s="18"/>
      <c r="P339" s="18"/>
      <c r="Q339" s="18"/>
      <c r="R339" s="18" t="s">
        <v>1111</v>
      </c>
      <c r="S339" s="52">
        <v>44357</v>
      </c>
      <c r="T339" s="52">
        <v>44407</v>
      </c>
      <c r="U339" s="18" t="s">
        <v>257</v>
      </c>
      <c r="V339" s="18"/>
      <c r="W339" s="259" t="s">
        <v>6118</v>
      </c>
    </row>
    <row r="340" spans="2:23">
      <c r="B340" s="322">
        <v>339</v>
      </c>
      <c r="C340" s="14" t="s">
        <v>6016</v>
      </c>
      <c r="D340" s="14" t="s">
        <v>223</v>
      </c>
      <c r="E340" s="14" t="s">
        <v>319</v>
      </c>
      <c r="F340" s="27">
        <v>44355</v>
      </c>
      <c r="G340" s="14" t="s">
        <v>15</v>
      </c>
      <c r="H340" s="27">
        <v>44361</v>
      </c>
      <c r="I340" s="58" t="s">
        <v>6017</v>
      </c>
      <c r="J340" s="221" t="s">
        <v>6018</v>
      </c>
      <c r="K340" s="46">
        <v>20</v>
      </c>
      <c r="L340" s="46">
        <v>66500</v>
      </c>
      <c r="M340" s="143">
        <f>L340*20</f>
        <v>1330000</v>
      </c>
      <c r="N340" s="237">
        <v>1330000</v>
      </c>
      <c r="O340" s="14"/>
      <c r="P340" s="14"/>
      <c r="Q340" s="14"/>
      <c r="R340" s="14" t="s">
        <v>264</v>
      </c>
      <c r="S340" s="14" t="s">
        <v>236</v>
      </c>
      <c r="T340" s="238">
        <v>44361</v>
      </c>
      <c r="U340" s="14" t="s">
        <v>237</v>
      </c>
      <c r="V340" s="14" t="s">
        <v>6120</v>
      </c>
      <c r="W340" s="239"/>
    </row>
    <row r="341" spans="2:23">
      <c r="B341" s="323">
        <v>334</v>
      </c>
      <c r="C341" s="6" t="s">
        <v>1639</v>
      </c>
      <c r="D341" s="6" t="s">
        <v>223</v>
      </c>
      <c r="E341" s="6" t="s">
        <v>319</v>
      </c>
      <c r="F341" s="53">
        <v>44356</v>
      </c>
      <c r="G341" s="6" t="s">
        <v>2943</v>
      </c>
      <c r="H341" s="53">
        <v>44357</v>
      </c>
      <c r="I341" s="60" t="s">
        <v>6008</v>
      </c>
      <c r="J341" s="329" t="s">
        <v>6009</v>
      </c>
      <c r="K341" s="32">
        <v>2</v>
      </c>
      <c r="L341" s="32">
        <v>32513</v>
      </c>
      <c r="M341" s="148">
        <v>3251</v>
      </c>
      <c r="N341" s="236">
        <v>35764</v>
      </c>
      <c r="O341" s="6"/>
      <c r="P341" s="6"/>
      <c r="Q341" s="6"/>
      <c r="R341" s="6" t="s">
        <v>241</v>
      </c>
      <c r="S341" s="6" t="s">
        <v>236</v>
      </c>
      <c r="T341" s="238">
        <v>44358</v>
      </c>
      <c r="U341" s="6" t="s">
        <v>237</v>
      </c>
      <c r="V341" s="6" t="s">
        <v>6114</v>
      </c>
      <c r="W341" s="235" t="s">
        <v>6241</v>
      </c>
    </row>
    <row r="342" spans="2:23">
      <c r="B342" s="330">
        <v>340</v>
      </c>
      <c r="C342" s="109" t="s">
        <v>6019</v>
      </c>
      <c r="D342" s="109" t="s">
        <v>223</v>
      </c>
      <c r="E342" s="109" t="s">
        <v>102</v>
      </c>
      <c r="F342" s="110">
        <v>44355</v>
      </c>
      <c r="G342" s="109" t="s">
        <v>329</v>
      </c>
      <c r="H342" s="110">
        <v>44355</v>
      </c>
      <c r="I342" s="111" t="s">
        <v>6020</v>
      </c>
      <c r="J342" s="279" t="s">
        <v>6121</v>
      </c>
      <c r="K342" s="112"/>
      <c r="L342" s="112"/>
      <c r="M342" s="153">
        <v>3903000</v>
      </c>
      <c r="N342" s="280">
        <f>M342*1.1</f>
        <v>4293300</v>
      </c>
      <c r="O342" s="109"/>
      <c r="P342" s="109"/>
      <c r="Q342" s="109"/>
      <c r="R342" s="109" t="s">
        <v>1713</v>
      </c>
      <c r="S342" s="109"/>
      <c r="T342" s="109"/>
      <c r="U342" s="109"/>
      <c r="V342" s="109"/>
      <c r="W342" s="281"/>
    </row>
    <row r="343" spans="2:23">
      <c r="B343" s="323">
        <v>341</v>
      </c>
      <c r="C343" s="6" t="s">
        <v>6019</v>
      </c>
      <c r="D343" s="6" t="s">
        <v>223</v>
      </c>
      <c r="E343" s="6" t="s">
        <v>21</v>
      </c>
      <c r="F343" s="53">
        <v>44355</v>
      </c>
      <c r="G343" s="6" t="s">
        <v>329</v>
      </c>
      <c r="H343" s="53">
        <v>44356</v>
      </c>
      <c r="I343" s="60" t="s">
        <v>6020</v>
      </c>
      <c r="J343" s="220" t="s">
        <v>6021</v>
      </c>
      <c r="K343" s="32">
        <v>3</v>
      </c>
      <c r="L343" s="32">
        <v>394000</v>
      </c>
      <c r="M343" s="148">
        <f>L343*K343</f>
        <v>1182000</v>
      </c>
      <c r="N343" s="236">
        <f>M343*1.1</f>
        <v>1300200</v>
      </c>
      <c r="O343" s="6"/>
      <c r="P343" s="6"/>
      <c r="Q343" s="6"/>
      <c r="R343" s="6" t="s">
        <v>6022</v>
      </c>
      <c r="S343" s="53">
        <v>44365</v>
      </c>
      <c r="T343" s="53">
        <v>44362</v>
      </c>
      <c r="U343" s="53" t="s">
        <v>759</v>
      </c>
      <c r="V343" s="6" t="s">
        <v>6122</v>
      </c>
      <c r="W343" s="235" t="s">
        <v>6123</v>
      </c>
    </row>
    <row r="344" spans="2:23">
      <c r="B344" s="326">
        <v>342</v>
      </c>
      <c r="C344" s="18" t="s">
        <v>3073</v>
      </c>
      <c r="D344" s="18" t="s">
        <v>223</v>
      </c>
      <c r="E344" s="18" t="s">
        <v>21</v>
      </c>
      <c r="F344" s="52">
        <v>44349</v>
      </c>
      <c r="G344" s="18" t="s">
        <v>32</v>
      </c>
      <c r="H344" s="52">
        <v>44356</v>
      </c>
      <c r="I344" s="61" t="s">
        <v>6073</v>
      </c>
      <c r="J344" s="212" t="s">
        <v>6074</v>
      </c>
      <c r="K344" s="41">
        <v>1000</v>
      </c>
      <c r="L344" s="41">
        <v>7480</v>
      </c>
      <c r="M344" s="150">
        <v>7480000</v>
      </c>
      <c r="N344" s="258">
        <f>M344*1.1</f>
        <v>8228000.0000000009</v>
      </c>
      <c r="O344" s="18"/>
      <c r="P344" s="18"/>
      <c r="Q344" s="18"/>
      <c r="R344" s="18" t="s">
        <v>6075</v>
      </c>
      <c r="S344" s="52">
        <v>44397</v>
      </c>
      <c r="T344" s="52">
        <v>44439</v>
      </c>
      <c r="U344" s="18" t="s">
        <v>397</v>
      </c>
      <c r="V344" s="18"/>
      <c r="W344" s="259"/>
    </row>
    <row r="345" spans="2:23">
      <c r="B345" s="326">
        <v>343</v>
      </c>
      <c r="C345" s="18" t="s">
        <v>6044</v>
      </c>
      <c r="D345" s="18" t="s">
        <v>223</v>
      </c>
      <c r="E345" s="18" t="s">
        <v>21</v>
      </c>
      <c r="F345" s="52">
        <v>44356</v>
      </c>
      <c r="G345" s="18" t="s">
        <v>210</v>
      </c>
      <c r="H345" s="52">
        <v>44356</v>
      </c>
      <c r="I345" s="61" t="s">
        <v>6045</v>
      </c>
      <c r="J345" s="212" t="s">
        <v>6046</v>
      </c>
      <c r="K345" s="41"/>
      <c r="L345" s="41"/>
      <c r="M345" s="150">
        <v>58000000</v>
      </c>
      <c r="N345" s="258">
        <f>M345*1.1</f>
        <v>63800000.000000007</v>
      </c>
      <c r="O345" s="18"/>
      <c r="P345" s="18"/>
      <c r="Q345" s="18"/>
      <c r="R345" s="18" t="s">
        <v>6047</v>
      </c>
      <c r="S345" s="52">
        <v>44403</v>
      </c>
      <c r="T345" s="52">
        <v>44392</v>
      </c>
      <c r="U345" s="18" t="s">
        <v>759</v>
      </c>
      <c r="V345" s="18"/>
      <c r="W345" s="259"/>
    </row>
    <row r="346" spans="2:23">
      <c r="B346" s="322">
        <v>344</v>
      </c>
      <c r="C346" s="14" t="s">
        <v>5989</v>
      </c>
      <c r="D346" s="14" t="s">
        <v>223</v>
      </c>
      <c r="E346" s="14" t="s">
        <v>21</v>
      </c>
      <c r="F346" s="27">
        <v>44354</v>
      </c>
      <c r="G346" s="14" t="s">
        <v>739</v>
      </c>
      <c r="H346" s="27">
        <v>44357</v>
      </c>
      <c r="I346" s="58" t="s">
        <v>5990</v>
      </c>
      <c r="J346" s="221" t="s">
        <v>5991</v>
      </c>
      <c r="K346" s="46"/>
      <c r="L346" s="46"/>
      <c r="M346" s="143"/>
      <c r="N346" s="237">
        <v>175240</v>
      </c>
      <c r="O346" s="14"/>
      <c r="P346" s="14"/>
      <c r="Q346" s="14"/>
      <c r="R346" s="14" t="s">
        <v>813</v>
      </c>
      <c r="S346" s="14" t="s">
        <v>236</v>
      </c>
      <c r="T346" s="238">
        <v>44357</v>
      </c>
      <c r="U346" s="14" t="s">
        <v>237</v>
      </c>
      <c r="V346" s="14">
        <v>0</v>
      </c>
      <c r="W346" s="239" t="s">
        <v>6124</v>
      </c>
    </row>
    <row r="347" spans="2:23">
      <c r="B347" s="326">
        <v>346</v>
      </c>
      <c r="C347" s="18" t="s">
        <v>6125</v>
      </c>
      <c r="D347" s="18" t="s">
        <v>223</v>
      </c>
      <c r="E347" s="18" t="s">
        <v>21</v>
      </c>
      <c r="F347" s="52">
        <v>44355</v>
      </c>
      <c r="G347" s="18" t="s">
        <v>6032</v>
      </c>
      <c r="H347" s="52">
        <v>44356</v>
      </c>
      <c r="I347" s="61" t="s">
        <v>6126</v>
      </c>
      <c r="J347" s="212" t="s">
        <v>6127</v>
      </c>
      <c r="K347" s="282">
        <v>2</v>
      </c>
      <c r="L347" s="282">
        <v>61000</v>
      </c>
      <c r="M347" s="283">
        <v>122000</v>
      </c>
      <c r="N347" s="150">
        <f t="shared" ref="N347:N352" si="1">M347*1.1</f>
        <v>134200</v>
      </c>
      <c r="O347" s="18"/>
      <c r="P347" s="18"/>
      <c r="Q347" s="18"/>
      <c r="R347" s="18" t="s">
        <v>6069</v>
      </c>
      <c r="S347" s="44">
        <v>44363</v>
      </c>
      <c r="T347" s="44">
        <v>44407</v>
      </c>
      <c r="U347" s="18" t="s">
        <v>258</v>
      </c>
      <c r="V347" s="18"/>
      <c r="W347" s="259"/>
    </row>
    <row r="348" spans="2:23">
      <c r="B348" s="326">
        <v>348</v>
      </c>
      <c r="C348" s="18" t="s">
        <v>6010</v>
      </c>
      <c r="D348" s="18" t="s">
        <v>223</v>
      </c>
      <c r="E348" s="18" t="s">
        <v>21</v>
      </c>
      <c r="F348" s="52">
        <v>44355</v>
      </c>
      <c r="G348" s="18" t="s">
        <v>6053</v>
      </c>
      <c r="H348" s="52">
        <v>44355</v>
      </c>
      <c r="I348" s="61" t="s">
        <v>6054</v>
      </c>
      <c r="J348" s="212" t="s">
        <v>6055</v>
      </c>
      <c r="K348" s="282"/>
      <c r="L348" s="282"/>
      <c r="M348" s="283">
        <v>794000</v>
      </c>
      <c r="N348" s="150">
        <f t="shared" si="1"/>
        <v>873400.00000000012</v>
      </c>
      <c r="O348" s="18"/>
      <c r="P348" s="18"/>
      <c r="Q348" s="18"/>
      <c r="R348" s="18" t="s">
        <v>1993</v>
      </c>
      <c r="S348" s="44">
        <v>44364</v>
      </c>
      <c r="T348" s="44">
        <v>44407</v>
      </c>
      <c r="U348" s="18" t="s">
        <v>258</v>
      </c>
      <c r="V348" s="18"/>
      <c r="W348" s="259" t="s">
        <v>6128</v>
      </c>
    </row>
    <row r="349" spans="2:23">
      <c r="B349" s="326">
        <v>349</v>
      </c>
      <c r="C349" s="18" t="s">
        <v>6010</v>
      </c>
      <c r="D349" s="18" t="s">
        <v>223</v>
      </c>
      <c r="E349" s="18" t="s">
        <v>21</v>
      </c>
      <c r="F349" s="52">
        <v>44355</v>
      </c>
      <c r="G349" s="18" t="s">
        <v>6053</v>
      </c>
      <c r="H349" s="52">
        <v>44355</v>
      </c>
      <c r="I349" s="61" t="s">
        <v>6054</v>
      </c>
      <c r="J349" s="212" t="s">
        <v>6056</v>
      </c>
      <c r="K349" s="282"/>
      <c r="L349" s="282"/>
      <c r="M349" s="283">
        <v>910000</v>
      </c>
      <c r="N349" s="150">
        <f t="shared" si="1"/>
        <v>1001000.0000000001</v>
      </c>
      <c r="O349" s="18"/>
      <c r="P349" s="18"/>
      <c r="Q349" s="18"/>
      <c r="R349" s="18" t="s">
        <v>1181</v>
      </c>
      <c r="S349" s="44">
        <v>44364</v>
      </c>
      <c r="T349" s="44">
        <v>44407</v>
      </c>
      <c r="U349" s="18" t="s">
        <v>258</v>
      </c>
      <c r="V349" s="18"/>
      <c r="W349" s="259"/>
    </row>
    <row r="350" spans="2:23">
      <c r="B350" s="331">
        <v>350</v>
      </c>
      <c r="C350" s="18" t="s">
        <v>6060</v>
      </c>
      <c r="D350" s="18" t="s">
        <v>223</v>
      </c>
      <c r="E350" s="18" t="s">
        <v>21</v>
      </c>
      <c r="F350" s="284">
        <v>44356</v>
      </c>
      <c r="G350" s="18" t="s">
        <v>5271</v>
      </c>
      <c r="H350" s="52">
        <v>44356</v>
      </c>
      <c r="I350" s="61" t="s">
        <v>6061</v>
      </c>
      <c r="J350" s="285" t="s">
        <v>6062</v>
      </c>
      <c r="K350" s="282">
        <v>1</v>
      </c>
      <c r="L350" s="282">
        <v>250000</v>
      </c>
      <c r="M350" s="283">
        <v>250000</v>
      </c>
      <c r="N350" s="150">
        <f t="shared" si="1"/>
        <v>275000</v>
      </c>
      <c r="O350" s="18"/>
      <c r="P350" s="18"/>
      <c r="Q350" s="18"/>
      <c r="R350" s="18" t="s">
        <v>1993</v>
      </c>
      <c r="S350" s="44">
        <v>44363</v>
      </c>
      <c r="T350" s="44">
        <v>44407</v>
      </c>
      <c r="U350" s="18" t="s">
        <v>258</v>
      </c>
      <c r="V350" s="18"/>
      <c r="W350" s="259"/>
    </row>
    <row r="351" spans="2:23">
      <c r="B351" s="331">
        <v>351</v>
      </c>
      <c r="C351" s="18" t="s">
        <v>6060</v>
      </c>
      <c r="D351" s="18" t="s">
        <v>223</v>
      </c>
      <c r="E351" s="18" t="s">
        <v>21</v>
      </c>
      <c r="F351" s="52">
        <v>44356</v>
      </c>
      <c r="G351" s="18" t="s">
        <v>5271</v>
      </c>
      <c r="H351" s="52">
        <v>44356</v>
      </c>
      <c r="I351" s="61" t="s">
        <v>6061</v>
      </c>
      <c r="J351" s="212" t="s">
        <v>1448</v>
      </c>
      <c r="K351" s="282"/>
      <c r="L351" s="282"/>
      <c r="M351" s="283">
        <v>239000</v>
      </c>
      <c r="N351" s="150">
        <f t="shared" si="1"/>
        <v>262900</v>
      </c>
      <c r="O351" s="18"/>
      <c r="P351" s="18"/>
      <c r="Q351" s="18"/>
      <c r="R351" s="18" t="s">
        <v>6063</v>
      </c>
      <c r="S351" s="44">
        <v>44356</v>
      </c>
      <c r="T351" s="44">
        <v>44407</v>
      </c>
      <c r="U351" s="18" t="s">
        <v>258</v>
      </c>
      <c r="V351" s="18"/>
      <c r="W351" s="259"/>
    </row>
    <row r="352" spans="2:23">
      <c r="B352" s="331">
        <v>352</v>
      </c>
      <c r="C352" s="18" t="s">
        <v>1907</v>
      </c>
      <c r="D352" s="18" t="s">
        <v>219</v>
      </c>
      <c r="E352" s="18" t="s">
        <v>21</v>
      </c>
      <c r="F352" s="52">
        <v>44356</v>
      </c>
      <c r="G352" s="18" t="s">
        <v>826</v>
      </c>
      <c r="H352" s="52">
        <v>44356</v>
      </c>
      <c r="I352" s="61" t="s">
        <v>6129</v>
      </c>
      <c r="J352" s="212" t="s">
        <v>6048</v>
      </c>
      <c r="K352" s="41"/>
      <c r="L352" s="41"/>
      <c r="M352" s="150">
        <v>496000</v>
      </c>
      <c r="N352" s="150">
        <f t="shared" si="1"/>
        <v>545600</v>
      </c>
      <c r="O352" s="128"/>
      <c r="P352" s="42"/>
      <c r="Q352" s="43"/>
      <c r="R352" s="40" t="s">
        <v>1712</v>
      </c>
      <c r="S352" s="44">
        <v>44358</v>
      </c>
      <c r="T352" s="44">
        <v>44407</v>
      </c>
      <c r="U352" s="18" t="s">
        <v>257</v>
      </c>
      <c r="V352" s="18"/>
      <c r="W352" s="286" t="s">
        <v>6130</v>
      </c>
    </row>
    <row r="353" spans="2:23">
      <c r="B353" s="332">
        <v>353</v>
      </c>
      <c r="C353" s="14" t="s">
        <v>6010</v>
      </c>
      <c r="D353" s="14" t="s">
        <v>223</v>
      </c>
      <c r="E353" s="14" t="s">
        <v>21</v>
      </c>
      <c r="F353" s="287">
        <v>44356</v>
      </c>
      <c r="G353" s="14" t="s">
        <v>3262</v>
      </c>
      <c r="H353" s="27">
        <v>44358</v>
      </c>
      <c r="I353" s="58" t="s">
        <v>6011</v>
      </c>
      <c r="J353" s="221" t="s">
        <v>6012</v>
      </c>
      <c r="K353" s="46"/>
      <c r="L353" s="46"/>
      <c r="M353" s="143">
        <v>264096</v>
      </c>
      <c r="N353" s="143">
        <v>290506</v>
      </c>
      <c r="O353" s="130"/>
      <c r="P353" s="54"/>
      <c r="Q353" s="47"/>
      <c r="R353" s="45" t="s">
        <v>317</v>
      </c>
      <c r="S353" s="45" t="s">
        <v>236</v>
      </c>
      <c r="T353" s="232">
        <v>44358</v>
      </c>
      <c r="U353" s="14" t="s">
        <v>237</v>
      </c>
      <c r="V353" s="14">
        <v>0</v>
      </c>
      <c r="W353" s="239" t="s">
        <v>6131</v>
      </c>
    </row>
    <row r="354" spans="2:23">
      <c r="B354" s="331">
        <v>354</v>
      </c>
      <c r="C354" s="18" t="s">
        <v>6010</v>
      </c>
      <c r="D354" s="18" t="s">
        <v>223</v>
      </c>
      <c r="E354" s="18" t="s">
        <v>21</v>
      </c>
      <c r="F354" s="284">
        <v>44356</v>
      </c>
      <c r="G354" s="18" t="s">
        <v>3262</v>
      </c>
      <c r="H354" s="52">
        <v>44356</v>
      </c>
      <c r="I354" s="61" t="s">
        <v>6057</v>
      </c>
      <c r="J354" s="212" t="s">
        <v>2326</v>
      </c>
      <c r="K354" s="41"/>
      <c r="L354" s="41"/>
      <c r="M354" s="150">
        <v>201000</v>
      </c>
      <c r="N354" s="150">
        <f>M354*1.1</f>
        <v>221100.00000000003</v>
      </c>
      <c r="O354" s="128"/>
      <c r="P354" s="42"/>
      <c r="Q354" s="43"/>
      <c r="R354" s="40" t="s">
        <v>1122</v>
      </c>
      <c r="S354" s="44">
        <v>44358</v>
      </c>
      <c r="T354" s="44">
        <v>44407</v>
      </c>
      <c r="U354" s="18" t="s">
        <v>257</v>
      </c>
      <c r="V354" s="18"/>
      <c r="W354" s="259" t="s">
        <v>6132</v>
      </c>
    </row>
    <row r="355" spans="2:23">
      <c r="B355" s="331">
        <v>355</v>
      </c>
      <c r="C355" s="18" t="s">
        <v>6010</v>
      </c>
      <c r="D355" s="18" t="s">
        <v>223</v>
      </c>
      <c r="E355" s="18" t="s">
        <v>21</v>
      </c>
      <c r="F355" s="284">
        <v>44356</v>
      </c>
      <c r="G355" s="18" t="s">
        <v>3262</v>
      </c>
      <c r="H355" s="52">
        <v>44356</v>
      </c>
      <c r="I355" s="61" t="s">
        <v>6057</v>
      </c>
      <c r="J355" s="212" t="s">
        <v>6058</v>
      </c>
      <c r="K355" s="41"/>
      <c r="L355" s="41"/>
      <c r="M355" s="150">
        <v>260300</v>
      </c>
      <c r="N355" s="150">
        <f>M355*1.1</f>
        <v>286330</v>
      </c>
      <c r="O355" s="128"/>
      <c r="P355" s="42"/>
      <c r="Q355" s="43"/>
      <c r="R355" s="40" t="s">
        <v>1111</v>
      </c>
      <c r="S355" s="44">
        <v>44362</v>
      </c>
      <c r="T355" s="44">
        <v>44407</v>
      </c>
      <c r="U355" s="18" t="s">
        <v>257</v>
      </c>
      <c r="V355" s="18"/>
      <c r="W355" s="259" t="s">
        <v>6133</v>
      </c>
    </row>
    <row r="356" spans="2:23">
      <c r="B356" s="331">
        <v>356</v>
      </c>
      <c r="C356" s="18" t="s">
        <v>6010</v>
      </c>
      <c r="D356" s="18" t="s">
        <v>223</v>
      </c>
      <c r="E356" s="18" t="s">
        <v>319</v>
      </c>
      <c r="F356" s="284">
        <v>44356</v>
      </c>
      <c r="G356" s="18" t="s">
        <v>3262</v>
      </c>
      <c r="H356" s="52">
        <v>44356</v>
      </c>
      <c r="I356" s="61" t="s">
        <v>6057</v>
      </c>
      <c r="J356" s="285" t="s">
        <v>6059</v>
      </c>
      <c r="K356" s="41"/>
      <c r="L356" s="41"/>
      <c r="M356" s="150">
        <v>844600</v>
      </c>
      <c r="N356" s="150">
        <f>M356*1.1</f>
        <v>929060.00000000012</v>
      </c>
      <c r="O356" s="128"/>
      <c r="P356" s="42"/>
      <c r="Q356" s="43"/>
      <c r="R356" s="40" t="s">
        <v>1627</v>
      </c>
      <c r="S356" s="44">
        <v>44369</v>
      </c>
      <c r="T356" s="44">
        <v>44407</v>
      </c>
      <c r="U356" s="18" t="s">
        <v>257</v>
      </c>
      <c r="V356" s="18"/>
      <c r="W356" s="259" t="s">
        <v>6242</v>
      </c>
    </row>
    <row r="357" spans="2:23">
      <c r="B357" s="326">
        <v>357</v>
      </c>
      <c r="C357" s="18" t="s">
        <v>5998</v>
      </c>
      <c r="D357" s="18" t="s">
        <v>223</v>
      </c>
      <c r="E357" s="18" t="s">
        <v>21</v>
      </c>
      <c r="F357" s="52">
        <v>44356</v>
      </c>
      <c r="G357" s="18" t="s">
        <v>2747</v>
      </c>
      <c r="H357" s="52">
        <v>44356</v>
      </c>
      <c r="I357" s="61" t="s">
        <v>6070</v>
      </c>
      <c r="J357" s="212" t="s">
        <v>6071</v>
      </c>
      <c r="K357" s="41"/>
      <c r="L357" s="41"/>
      <c r="M357" s="150">
        <v>350000</v>
      </c>
      <c r="N357" s="150">
        <f>M357*1.1</f>
        <v>385000.00000000006</v>
      </c>
      <c r="O357" s="128"/>
      <c r="P357" s="42"/>
      <c r="Q357" s="43"/>
      <c r="R357" s="40" t="s">
        <v>1658</v>
      </c>
      <c r="S357" s="44">
        <v>44364</v>
      </c>
      <c r="T357" s="44">
        <v>44407</v>
      </c>
      <c r="U357" s="18" t="s">
        <v>257</v>
      </c>
      <c r="V357" s="18"/>
      <c r="W357" s="259" t="s">
        <v>6134</v>
      </c>
    </row>
    <row r="358" spans="2:23">
      <c r="B358" s="322">
        <v>358</v>
      </c>
      <c r="C358" s="14" t="s">
        <v>6108</v>
      </c>
      <c r="D358" s="14" t="s">
        <v>219</v>
      </c>
      <c r="E358" s="14" t="s">
        <v>21</v>
      </c>
      <c r="F358" s="27">
        <v>44356</v>
      </c>
      <c r="G358" s="14" t="s">
        <v>2747</v>
      </c>
      <c r="H358" s="27">
        <v>44357</v>
      </c>
      <c r="I358" s="288" t="s">
        <v>5996</v>
      </c>
      <c r="J358" s="289" t="s">
        <v>5997</v>
      </c>
      <c r="K358" s="290">
        <v>200</v>
      </c>
      <c r="L358" s="46">
        <v>150</v>
      </c>
      <c r="M358" s="143">
        <v>40000</v>
      </c>
      <c r="N358" s="237">
        <v>43000</v>
      </c>
      <c r="O358" s="14"/>
      <c r="P358" s="14"/>
      <c r="Q358" s="14"/>
      <c r="R358" s="14" t="s">
        <v>264</v>
      </c>
      <c r="S358" s="14" t="s">
        <v>236</v>
      </c>
      <c r="T358" s="238">
        <v>44357</v>
      </c>
      <c r="U358" s="14" t="s">
        <v>237</v>
      </c>
      <c r="V358" s="6">
        <v>0</v>
      </c>
      <c r="W358" s="333" t="s">
        <v>6135</v>
      </c>
    </row>
    <row r="359" spans="2:23">
      <c r="B359" s="322">
        <v>359</v>
      </c>
      <c r="C359" s="14" t="s">
        <v>5998</v>
      </c>
      <c r="D359" s="14" t="s">
        <v>219</v>
      </c>
      <c r="E359" s="14" t="s">
        <v>21</v>
      </c>
      <c r="F359" s="27">
        <v>44356</v>
      </c>
      <c r="G359" s="14" t="s">
        <v>2747</v>
      </c>
      <c r="H359" s="27">
        <v>44361</v>
      </c>
      <c r="I359" s="58" t="s">
        <v>6013</v>
      </c>
      <c r="J359" s="226" t="s">
        <v>6014</v>
      </c>
      <c r="K359" s="46">
        <v>2</v>
      </c>
      <c r="L359" s="46">
        <v>4500</v>
      </c>
      <c r="M359" s="143">
        <v>9000</v>
      </c>
      <c r="N359" s="237">
        <v>14000</v>
      </c>
      <c r="O359" s="14"/>
      <c r="P359" s="14"/>
      <c r="Q359" s="14"/>
      <c r="R359" s="14" t="s">
        <v>6015</v>
      </c>
      <c r="S359" s="14" t="s">
        <v>236</v>
      </c>
      <c r="T359" s="238">
        <v>44361</v>
      </c>
      <c r="U359" s="14" t="s">
        <v>237</v>
      </c>
      <c r="V359" s="6">
        <v>0</v>
      </c>
      <c r="W359" s="239" t="s">
        <v>6136</v>
      </c>
    </row>
    <row r="360" spans="2:23">
      <c r="B360" s="322">
        <v>360</v>
      </c>
      <c r="C360" s="14" t="s">
        <v>6125</v>
      </c>
      <c r="D360" s="14" t="s">
        <v>219</v>
      </c>
      <c r="E360" s="14" t="s">
        <v>21</v>
      </c>
      <c r="F360" s="27">
        <v>44356</v>
      </c>
      <c r="G360" s="14" t="s">
        <v>2747</v>
      </c>
      <c r="H360" s="27">
        <v>44357</v>
      </c>
      <c r="I360" s="58" t="s">
        <v>5999</v>
      </c>
      <c r="J360" s="248" t="s">
        <v>6000</v>
      </c>
      <c r="K360" s="46">
        <v>4</v>
      </c>
      <c r="L360" s="143">
        <v>22000</v>
      </c>
      <c r="M360" s="237">
        <v>88000</v>
      </c>
      <c r="N360" s="237">
        <v>92000</v>
      </c>
      <c r="O360" s="14"/>
      <c r="P360" s="14"/>
      <c r="Q360" s="14"/>
      <c r="R360" s="14" t="s">
        <v>6001</v>
      </c>
      <c r="S360" s="14" t="s">
        <v>236</v>
      </c>
      <c r="T360" s="238">
        <v>44357</v>
      </c>
      <c r="U360" s="14" t="s">
        <v>237</v>
      </c>
      <c r="V360" s="6">
        <v>0</v>
      </c>
      <c r="W360" s="291"/>
    </row>
    <row r="361" spans="2:23">
      <c r="B361" s="322">
        <v>361</v>
      </c>
      <c r="C361" s="14" t="s">
        <v>5998</v>
      </c>
      <c r="D361" s="14" t="s">
        <v>219</v>
      </c>
      <c r="E361" s="14" t="s">
        <v>21</v>
      </c>
      <c r="F361" s="27">
        <v>44356</v>
      </c>
      <c r="G361" s="14" t="s">
        <v>2747</v>
      </c>
      <c r="H361" s="27">
        <v>44357</v>
      </c>
      <c r="I361" s="58" t="s">
        <v>6002</v>
      </c>
      <c r="J361" s="248" t="s">
        <v>6003</v>
      </c>
      <c r="K361" s="46">
        <v>1</v>
      </c>
      <c r="L361" s="143">
        <v>221000</v>
      </c>
      <c r="M361" s="237">
        <v>221000</v>
      </c>
      <c r="N361" s="237">
        <v>229000</v>
      </c>
      <c r="O361" s="14"/>
      <c r="P361" s="14"/>
      <c r="Q361" s="14"/>
      <c r="R361" s="14" t="s">
        <v>264</v>
      </c>
      <c r="S361" s="14" t="s">
        <v>236</v>
      </c>
      <c r="T361" s="238">
        <v>44357</v>
      </c>
      <c r="U361" s="14" t="s">
        <v>237</v>
      </c>
      <c r="V361" s="6">
        <v>0</v>
      </c>
      <c r="W361" s="291"/>
    </row>
    <row r="362" spans="2:23">
      <c r="B362" s="334">
        <v>362</v>
      </c>
      <c r="C362" s="250" t="s">
        <v>5332</v>
      </c>
      <c r="D362" s="250" t="s">
        <v>222</v>
      </c>
      <c r="E362" s="250" t="s">
        <v>21</v>
      </c>
      <c r="F362" s="251">
        <v>44349</v>
      </c>
      <c r="G362" s="250" t="s">
        <v>15</v>
      </c>
      <c r="H362" s="251">
        <v>44357</v>
      </c>
      <c r="I362" s="252" t="s">
        <v>5987</v>
      </c>
      <c r="J362" s="335" t="s">
        <v>6005</v>
      </c>
      <c r="K362" s="253">
        <v>10000</v>
      </c>
      <c r="L362" s="254"/>
      <c r="M362" s="255"/>
      <c r="N362" s="255">
        <v>62366</v>
      </c>
      <c r="O362" s="250"/>
      <c r="P362" s="250"/>
      <c r="Q362" s="250"/>
      <c r="R362" s="250" t="s">
        <v>244</v>
      </c>
      <c r="S362" s="251">
        <v>44357</v>
      </c>
      <c r="T362" s="251">
        <v>44357</v>
      </c>
      <c r="U362" s="250" t="s">
        <v>237</v>
      </c>
      <c r="V362" s="256" t="s">
        <v>6243</v>
      </c>
      <c r="W362" s="260"/>
    </row>
    <row r="363" spans="2:23">
      <c r="B363" s="322">
        <v>363</v>
      </c>
      <c r="C363" s="14" t="s">
        <v>1907</v>
      </c>
      <c r="D363" s="14" t="s">
        <v>223</v>
      </c>
      <c r="E363" s="14" t="s">
        <v>21</v>
      </c>
      <c r="F363" s="27">
        <v>44357</v>
      </c>
      <c r="G363" s="14" t="s">
        <v>826</v>
      </c>
      <c r="H363" s="27">
        <v>44358</v>
      </c>
      <c r="I363" s="58" t="s">
        <v>6006</v>
      </c>
      <c r="J363" s="248" t="s">
        <v>6007</v>
      </c>
      <c r="K363" s="293"/>
      <c r="L363" s="294"/>
      <c r="M363" s="295"/>
      <c r="N363" s="295">
        <v>84214</v>
      </c>
      <c r="O363" s="296"/>
      <c r="P363" s="296"/>
      <c r="Q363" s="296"/>
      <c r="R363" s="296" t="s">
        <v>317</v>
      </c>
      <c r="S363" s="296" t="s">
        <v>236</v>
      </c>
      <c r="T363" s="297">
        <v>44358</v>
      </c>
      <c r="U363" s="296" t="s">
        <v>237</v>
      </c>
      <c r="V363" s="80">
        <v>0</v>
      </c>
      <c r="W363" s="292"/>
    </row>
    <row r="364" spans="2:23">
      <c r="B364" s="326">
        <v>364</v>
      </c>
      <c r="C364" s="18" t="s">
        <v>5464</v>
      </c>
      <c r="D364" s="18" t="s">
        <v>223</v>
      </c>
      <c r="E364" s="18" t="s">
        <v>915</v>
      </c>
      <c r="F364" s="52">
        <v>44356</v>
      </c>
      <c r="G364" s="18" t="s">
        <v>6137</v>
      </c>
      <c r="H364" s="52">
        <v>44357</v>
      </c>
      <c r="I364" s="61" t="s">
        <v>6138</v>
      </c>
      <c r="J364" s="61" t="s">
        <v>6244</v>
      </c>
      <c r="K364" s="282"/>
      <c r="L364" s="282"/>
      <c r="M364" s="298">
        <v>882000</v>
      </c>
      <c r="N364" s="298">
        <v>970200.00000000012</v>
      </c>
      <c r="O364" s="128"/>
      <c r="P364" s="42"/>
      <c r="Q364" s="43"/>
      <c r="R364" s="40" t="s">
        <v>4069</v>
      </c>
      <c r="S364" s="44">
        <v>44357</v>
      </c>
      <c r="T364" s="44">
        <v>44407</v>
      </c>
      <c r="U364" s="18" t="s">
        <v>258</v>
      </c>
      <c r="V364" s="299"/>
      <c r="W364" s="300" t="s">
        <v>6245</v>
      </c>
    </row>
    <row r="365" spans="2:23">
      <c r="B365" s="326">
        <v>365</v>
      </c>
      <c r="C365" s="18" t="s">
        <v>5547</v>
      </c>
      <c r="D365" s="18" t="s">
        <v>223</v>
      </c>
      <c r="E365" s="18" t="s">
        <v>21</v>
      </c>
      <c r="F365" s="52">
        <v>44357</v>
      </c>
      <c r="G365" s="18" t="s">
        <v>5977</v>
      </c>
      <c r="H365" s="52">
        <v>44357</v>
      </c>
      <c r="I365" s="61" t="s">
        <v>6139</v>
      </c>
      <c r="J365" s="61" t="s">
        <v>6140</v>
      </c>
      <c r="K365" s="282"/>
      <c r="L365" s="282"/>
      <c r="M365" s="298">
        <v>251000</v>
      </c>
      <c r="N365" s="298">
        <v>276100</v>
      </c>
      <c r="O365" s="128"/>
      <c r="P365" s="42"/>
      <c r="Q365" s="43"/>
      <c r="R365" s="40" t="s">
        <v>4069</v>
      </c>
      <c r="S365" s="44">
        <v>44361</v>
      </c>
      <c r="T365" s="44">
        <v>44407</v>
      </c>
      <c r="U365" s="18" t="s">
        <v>258</v>
      </c>
      <c r="V365" s="299"/>
      <c r="W365" s="300" t="s">
        <v>6141</v>
      </c>
    </row>
    <row r="366" spans="2:23">
      <c r="B366" s="326">
        <v>366</v>
      </c>
      <c r="C366" s="18" t="s">
        <v>4071</v>
      </c>
      <c r="D366" s="18" t="s">
        <v>223</v>
      </c>
      <c r="E366" s="18" t="s">
        <v>21</v>
      </c>
      <c r="F366" s="52">
        <v>44356</v>
      </c>
      <c r="G366" s="18" t="s">
        <v>6032</v>
      </c>
      <c r="H366" s="52">
        <v>44357</v>
      </c>
      <c r="I366" s="61" t="s">
        <v>6142</v>
      </c>
      <c r="J366" s="61" t="s">
        <v>6143</v>
      </c>
      <c r="K366" s="282"/>
      <c r="L366" s="282"/>
      <c r="M366" s="298">
        <v>90000</v>
      </c>
      <c r="N366" s="298">
        <v>99000.000000000015</v>
      </c>
      <c r="O366" s="128"/>
      <c r="P366" s="42"/>
      <c r="Q366" s="43"/>
      <c r="R366" s="40" t="s">
        <v>6069</v>
      </c>
      <c r="S366" s="44">
        <v>44363</v>
      </c>
      <c r="T366" s="44">
        <v>44407</v>
      </c>
      <c r="U366" s="18" t="s">
        <v>258</v>
      </c>
      <c r="V366" s="299"/>
      <c r="W366" s="300"/>
    </row>
    <row r="367" spans="2:23">
      <c r="B367" s="326">
        <v>367</v>
      </c>
      <c r="C367" s="18" t="s">
        <v>4071</v>
      </c>
      <c r="D367" s="18" t="s">
        <v>223</v>
      </c>
      <c r="E367" s="18" t="s">
        <v>21</v>
      </c>
      <c r="F367" s="52">
        <v>44356</v>
      </c>
      <c r="G367" s="18" t="s">
        <v>6032</v>
      </c>
      <c r="H367" s="52">
        <v>44357</v>
      </c>
      <c r="I367" s="61" t="s">
        <v>5712</v>
      </c>
      <c r="J367" s="61" t="s">
        <v>6144</v>
      </c>
      <c r="K367" s="282"/>
      <c r="L367" s="282"/>
      <c r="M367" s="298">
        <v>36000</v>
      </c>
      <c r="N367" s="298">
        <v>39600</v>
      </c>
      <c r="O367" s="128"/>
      <c r="P367" s="42"/>
      <c r="Q367" s="43"/>
      <c r="R367" s="40" t="s">
        <v>6145</v>
      </c>
      <c r="S367" s="44">
        <v>44365</v>
      </c>
      <c r="T367" s="44">
        <v>44407</v>
      </c>
      <c r="U367" s="18" t="s">
        <v>258</v>
      </c>
      <c r="V367" s="299"/>
      <c r="W367" s="300"/>
    </row>
    <row r="368" spans="2:23">
      <c r="B368" s="326">
        <v>368</v>
      </c>
      <c r="C368" s="18" t="s">
        <v>6125</v>
      </c>
      <c r="D368" s="18" t="s">
        <v>223</v>
      </c>
      <c r="E368" s="18" t="s">
        <v>319</v>
      </c>
      <c r="F368" s="52">
        <v>44356</v>
      </c>
      <c r="G368" s="18" t="s">
        <v>6032</v>
      </c>
      <c r="H368" s="52">
        <v>44357</v>
      </c>
      <c r="I368" s="61" t="s">
        <v>6146</v>
      </c>
      <c r="J368" s="301" t="s">
        <v>6246</v>
      </c>
      <c r="K368" s="282"/>
      <c r="L368" s="282"/>
      <c r="M368" s="298">
        <v>972000</v>
      </c>
      <c r="N368" s="298">
        <v>1069200</v>
      </c>
      <c r="O368" s="128"/>
      <c r="P368" s="42"/>
      <c r="Q368" s="43"/>
      <c r="R368" s="40" t="s">
        <v>6145</v>
      </c>
      <c r="S368" s="44">
        <v>44365</v>
      </c>
      <c r="T368" s="44">
        <v>44407</v>
      </c>
      <c r="U368" s="18" t="s">
        <v>258</v>
      </c>
      <c r="V368" s="299"/>
      <c r="W368" s="300"/>
    </row>
    <row r="369" spans="2:23">
      <c r="B369" s="326">
        <v>369</v>
      </c>
      <c r="C369" s="18" t="s">
        <v>6010</v>
      </c>
      <c r="D369" s="18" t="s">
        <v>223</v>
      </c>
      <c r="E369" s="18" t="s">
        <v>21</v>
      </c>
      <c r="F369" s="52">
        <v>44357</v>
      </c>
      <c r="G369" s="18" t="s">
        <v>6053</v>
      </c>
      <c r="H369" s="52">
        <v>44357</v>
      </c>
      <c r="I369" s="61" t="s">
        <v>6147</v>
      </c>
      <c r="J369" s="61" t="s">
        <v>6148</v>
      </c>
      <c r="K369" s="282"/>
      <c r="L369" s="282"/>
      <c r="M369" s="298">
        <v>11000000</v>
      </c>
      <c r="N369" s="298">
        <f>M369*1.1</f>
        <v>12100000.000000002</v>
      </c>
      <c r="O369" s="128"/>
      <c r="P369" s="42"/>
      <c r="Q369" s="43"/>
      <c r="R369" s="40" t="s">
        <v>6149</v>
      </c>
      <c r="S369" s="44">
        <v>44372</v>
      </c>
      <c r="T369" s="44">
        <v>44392</v>
      </c>
      <c r="U369" s="18" t="s">
        <v>5927</v>
      </c>
      <c r="V369" s="299"/>
      <c r="W369" s="300"/>
    </row>
    <row r="370" spans="2:23">
      <c r="B370" s="326">
        <v>370</v>
      </c>
      <c r="C370" s="18" t="s">
        <v>6010</v>
      </c>
      <c r="D370" s="18" t="s">
        <v>223</v>
      </c>
      <c r="E370" s="18" t="s">
        <v>21</v>
      </c>
      <c r="F370" s="52">
        <v>44356</v>
      </c>
      <c r="G370" s="18" t="s">
        <v>6053</v>
      </c>
      <c r="H370" s="52">
        <v>44357</v>
      </c>
      <c r="I370" s="61" t="s">
        <v>6150</v>
      </c>
      <c r="J370" s="61" t="s">
        <v>6151</v>
      </c>
      <c r="K370" s="282"/>
      <c r="L370" s="282"/>
      <c r="M370" s="298">
        <v>22650</v>
      </c>
      <c r="N370" s="298">
        <v>24915.000000000004</v>
      </c>
      <c r="O370" s="128"/>
      <c r="P370" s="42"/>
      <c r="Q370" s="43"/>
      <c r="R370" s="40" t="s">
        <v>6152</v>
      </c>
      <c r="S370" s="40" t="s">
        <v>344</v>
      </c>
      <c r="T370" s="44">
        <v>44362</v>
      </c>
      <c r="U370" s="18" t="s">
        <v>1154</v>
      </c>
      <c r="V370" s="299" t="s">
        <v>6153</v>
      </c>
      <c r="W370" s="300"/>
    </row>
    <row r="371" spans="2:23">
      <c r="B371" s="326">
        <v>371</v>
      </c>
      <c r="C371" s="18" t="s">
        <v>5979</v>
      </c>
      <c r="D371" s="18" t="s">
        <v>218</v>
      </c>
      <c r="E371" s="18" t="s">
        <v>21</v>
      </c>
      <c r="F371" s="52">
        <v>44358</v>
      </c>
      <c r="G371" s="18" t="s">
        <v>15</v>
      </c>
      <c r="H371" s="52">
        <v>44358</v>
      </c>
      <c r="I371" s="61" t="s">
        <v>6154</v>
      </c>
      <c r="J371" s="302" t="s">
        <v>6155</v>
      </c>
      <c r="K371" s="41"/>
      <c r="L371" s="150"/>
      <c r="M371" s="258">
        <v>746130</v>
      </c>
      <c r="N371" s="298">
        <f>M371*1.1</f>
        <v>820743.00000000012</v>
      </c>
      <c r="O371" s="18"/>
      <c r="P371" s="18"/>
      <c r="Q371" s="18"/>
      <c r="R371" s="18" t="s">
        <v>19</v>
      </c>
      <c r="S371" s="52">
        <v>44365</v>
      </c>
      <c r="T371" s="52">
        <v>44407</v>
      </c>
      <c r="U371" s="18" t="s">
        <v>257</v>
      </c>
      <c r="V371" s="299"/>
      <c r="W371" s="300"/>
    </row>
    <row r="372" spans="2:23">
      <c r="B372" s="326">
        <v>372</v>
      </c>
      <c r="C372" s="18" t="s">
        <v>3983</v>
      </c>
      <c r="D372" s="18" t="s">
        <v>218</v>
      </c>
      <c r="E372" s="18" t="s">
        <v>21</v>
      </c>
      <c r="F372" s="52">
        <v>44338</v>
      </c>
      <c r="G372" s="18" t="s">
        <v>15</v>
      </c>
      <c r="H372" s="52">
        <v>44361</v>
      </c>
      <c r="I372" s="61" t="s">
        <v>6247</v>
      </c>
      <c r="J372" s="302" t="s">
        <v>6156</v>
      </c>
      <c r="K372" s="41"/>
      <c r="L372" s="150"/>
      <c r="M372" s="258">
        <v>9161835</v>
      </c>
      <c r="N372" s="298">
        <f>M372*1.1</f>
        <v>10078018.5</v>
      </c>
      <c r="O372" s="18"/>
      <c r="P372" s="18"/>
      <c r="Q372" s="18"/>
      <c r="R372" s="18" t="s">
        <v>10</v>
      </c>
      <c r="S372" s="52">
        <v>44368</v>
      </c>
      <c r="T372" s="52">
        <v>44407</v>
      </c>
      <c r="U372" s="18" t="s">
        <v>257</v>
      </c>
      <c r="V372" s="299"/>
      <c r="W372" s="300"/>
    </row>
    <row r="373" spans="2:23">
      <c r="B373" s="326">
        <v>373</v>
      </c>
      <c r="C373" s="18" t="s">
        <v>6076</v>
      </c>
      <c r="D373" s="18" t="s">
        <v>219</v>
      </c>
      <c r="E373" s="18" t="s">
        <v>21</v>
      </c>
      <c r="F373" s="52">
        <v>44358</v>
      </c>
      <c r="G373" s="18" t="s">
        <v>3262</v>
      </c>
      <c r="H373" s="52">
        <v>44358</v>
      </c>
      <c r="I373" s="61" t="s">
        <v>6157</v>
      </c>
      <c r="J373" s="61" t="s">
        <v>6158</v>
      </c>
      <c r="K373" s="41"/>
      <c r="L373" s="41"/>
      <c r="M373" s="150">
        <v>97370</v>
      </c>
      <c r="N373" s="150">
        <f>M373*1.1</f>
        <v>107107.00000000001</v>
      </c>
      <c r="O373" s="128"/>
      <c r="P373" s="42"/>
      <c r="Q373" s="43"/>
      <c r="R373" s="40" t="s">
        <v>1111</v>
      </c>
      <c r="S373" s="44">
        <v>44363</v>
      </c>
      <c r="T373" s="44">
        <v>44407</v>
      </c>
      <c r="U373" s="18" t="s">
        <v>257</v>
      </c>
      <c r="V373" s="299"/>
      <c r="W373" s="300" t="s">
        <v>6159</v>
      </c>
    </row>
    <row r="374" spans="2:23">
      <c r="B374" s="326">
        <v>374</v>
      </c>
      <c r="C374" s="18" t="s">
        <v>6076</v>
      </c>
      <c r="D374" s="18" t="s">
        <v>219</v>
      </c>
      <c r="E374" s="18" t="s">
        <v>319</v>
      </c>
      <c r="F374" s="52">
        <v>44358</v>
      </c>
      <c r="G374" s="18" t="s">
        <v>3262</v>
      </c>
      <c r="H374" s="52">
        <v>44358</v>
      </c>
      <c r="I374" s="61" t="s">
        <v>6157</v>
      </c>
      <c r="J374" s="61" t="s">
        <v>6160</v>
      </c>
      <c r="K374" s="41"/>
      <c r="L374" s="41"/>
      <c r="M374" s="150">
        <v>206800</v>
      </c>
      <c r="N374" s="150">
        <f>M374*1.1</f>
        <v>227480.00000000003</v>
      </c>
      <c r="O374" s="128"/>
      <c r="P374" s="42"/>
      <c r="Q374" s="43"/>
      <c r="R374" s="40" t="s">
        <v>1201</v>
      </c>
      <c r="S374" s="44">
        <v>44363</v>
      </c>
      <c r="T374" s="44">
        <v>44407</v>
      </c>
      <c r="U374" s="18" t="s">
        <v>257</v>
      </c>
      <c r="V374" s="299"/>
      <c r="W374" s="300" t="s">
        <v>6248</v>
      </c>
    </row>
    <row r="375" spans="2:23">
      <c r="B375" s="326">
        <v>375</v>
      </c>
      <c r="C375" s="18" t="s">
        <v>6076</v>
      </c>
      <c r="D375" s="18" t="s">
        <v>219</v>
      </c>
      <c r="E375" s="18" t="s">
        <v>319</v>
      </c>
      <c r="F375" s="52">
        <v>44358</v>
      </c>
      <c r="G375" s="18" t="s">
        <v>3262</v>
      </c>
      <c r="H375" s="52">
        <v>44358</v>
      </c>
      <c r="I375" s="61" t="s">
        <v>6157</v>
      </c>
      <c r="J375" s="61" t="s">
        <v>6161</v>
      </c>
      <c r="K375" s="41"/>
      <c r="L375" s="41"/>
      <c r="M375" s="150">
        <v>324000</v>
      </c>
      <c r="N375" s="150">
        <f>M375*1.1</f>
        <v>356400</v>
      </c>
      <c r="O375" s="128"/>
      <c r="P375" s="42"/>
      <c r="Q375" s="43"/>
      <c r="R375" s="40" t="s">
        <v>1627</v>
      </c>
      <c r="S375" s="44">
        <v>44363</v>
      </c>
      <c r="T375" s="44">
        <v>44407</v>
      </c>
      <c r="U375" s="18" t="s">
        <v>257</v>
      </c>
      <c r="V375" s="299"/>
      <c r="W375" s="300" t="s">
        <v>6249</v>
      </c>
    </row>
    <row r="376" spans="2:23">
      <c r="B376" s="322">
        <v>376</v>
      </c>
      <c r="C376" s="14" t="s">
        <v>6010</v>
      </c>
      <c r="D376" s="14" t="s">
        <v>219</v>
      </c>
      <c r="E376" s="14" t="s">
        <v>21</v>
      </c>
      <c r="F376" s="27">
        <v>44358</v>
      </c>
      <c r="G376" s="14" t="s">
        <v>3262</v>
      </c>
      <c r="H376" s="27">
        <v>44361</v>
      </c>
      <c r="I376" s="58" t="s">
        <v>6162</v>
      </c>
      <c r="J376" s="248" t="s">
        <v>6163</v>
      </c>
      <c r="K376" s="46"/>
      <c r="L376" s="143"/>
      <c r="M376" s="237"/>
      <c r="N376" s="237">
        <v>266190</v>
      </c>
      <c r="O376" s="14"/>
      <c r="P376" s="14"/>
      <c r="Q376" s="14"/>
      <c r="R376" s="14" t="s">
        <v>264</v>
      </c>
      <c r="S376" s="14" t="s">
        <v>236</v>
      </c>
      <c r="T376" s="238">
        <v>44361</v>
      </c>
      <c r="U376" s="14" t="s">
        <v>237</v>
      </c>
      <c r="V376" s="80">
        <v>0</v>
      </c>
      <c r="W376" s="336" t="s">
        <v>6250</v>
      </c>
    </row>
    <row r="377" spans="2:23">
      <c r="B377" s="322">
        <v>377</v>
      </c>
      <c r="C377" s="14" t="s">
        <v>5998</v>
      </c>
      <c r="D377" s="14" t="s">
        <v>219</v>
      </c>
      <c r="E377" s="14" t="s">
        <v>21</v>
      </c>
      <c r="F377" s="27">
        <v>44358</v>
      </c>
      <c r="G377" s="14" t="s">
        <v>2747</v>
      </c>
      <c r="H377" s="27">
        <v>44361</v>
      </c>
      <c r="I377" s="58" t="s">
        <v>6164</v>
      </c>
      <c r="J377" s="248" t="s">
        <v>6165</v>
      </c>
      <c r="K377" s="46"/>
      <c r="L377" s="143"/>
      <c r="M377" s="237">
        <v>368960</v>
      </c>
      <c r="N377" s="237">
        <v>405856</v>
      </c>
      <c r="O377" s="14"/>
      <c r="P377" s="14"/>
      <c r="Q377" s="14"/>
      <c r="R377" s="14" t="s">
        <v>1111</v>
      </c>
      <c r="S377" s="27">
        <v>44363</v>
      </c>
      <c r="T377" s="27">
        <v>44407</v>
      </c>
      <c r="U377" s="14" t="s">
        <v>1656</v>
      </c>
      <c r="V377" s="80"/>
      <c r="W377" s="292" t="s">
        <v>6166</v>
      </c>
    </row>
    <row r="378" spans="2:23">
      <c r="B378" s="326">
        <v>378</v>
      </c>
      <c r="C378" s="18" t="s">
        <v>4071</v>
      </c>
      <c r="D378" s="18" t="s">
        <v>219</v>
      </c>
      <c r="E378" s="18" t="s">
        <v>21</v>
      </c>
      <c r="F378" s="52">
        <v>44357</v>
      </c>
      <c r="G378" s="18" t="s">
        <v>1383</v>
      </c>
      <c r="H378" s="52">
        <v>44358</v>
      </c>
      <c r="I378" s="61" t="s">
        <v>6167</v>
      </c>
      <c r="J378" s="302" t="s">
        <v>6168</v>
      </c>
      <c r="K378" s="41">
        <v>1</v>
      </c>
      <c r="L378" s="150"/>
      <c r="M378" s="258">
        <v>120000</v>
      </c>
      <c r="N378" s="258">
        <f>M378*1.1</f>
        <v>132000</v>
      </c>
      <c r="O378" s="18"/>
      <c r="P378" s="18"/>
      <c r="Q378" s="18"/>
      <c r="R378" s="18" t="s">
        <v>1244</v>
      </c>
      <c r="S378" s="52">
        <v>44363</v>
      </c>
      <c r="T378" s="52">
        <v>44407</v>
      </c>
      <c r="U378" s="18" t="s">
        <v>1656</v>
      </c>
      <c r="V378" s="299"/>
      <c r="W378" s="337" t="s">
        <v>6251</v>
      </c>
    </row>
    <row r="379" spans="2:23">
      <c r="B379" s="326">
        <v>379</v>
      </c>
      <c r="C379" s="18" t="s">
        <v>5547</v>
      </c>
      <c r="D379" s="18" t="s">
        <v>219</v>
      </c>
      <c r="E379" s="18" t="s">
        <v>21</v>
      </c>
      <c r="F379" s="52">
        <v>44358</v>
      </c>
      <c r="G379" s="18" t="s">
        <v>4397</v>
      </c>
      <c r="H379" s="52">
        <v>44361</v>
      </c>
      <c r="I379" s="61" t="s">
        <v>6169</v>
      </c>
      <c r="J379" s="302" t="s">
        <v>6170</v>
      </c>
      <c r="K379" s="41"/>
      <c r="L379" s="150"/>
      <c r="M379" s="258">
        <v>398000</v>
      </c>
      <c r="N379" s="258">
        <f>M379*1.1</f>
        <v>437800.00000000006</v>
      </c>
      <c r="O379" s="18"/>
      <c r="P379" s="18"/>
      <c r="Q379" s="18"/>
      <c r="R379" s="18" t="s">
        <v>1244</v>
      </c>
      <c r="S379" s="52">
        <v>44364</v>
      </c>
      <c r="T379" s="52">
        <v>44407</v>
      </c>
      <c r="U379" s="18" t="s">
        <v>1656</v>
      </c>
      <c r="V379" s="299"/>
      <c r="W379" s="300"/>
    </row>
    <row r="380" spans="2:23">
      <c r="B380" s="326">
        <v>380</v>
      </c>
      <c r="C380" s="18" t="s">
        <v>5547</v>
      </c>
      <c r="D380" s="18" t="s">
        <v>219</v>
      </c>
      <c r="E380" s="18" t="s">
        <v>21</v>
      </c>
      <c r="F380" s="52">
        <v>44358</v>
      </c>
      <c r="G380" s="18" t="s">
        <v>2747</v>
      </c>
      <c r="H380" s="52">
        <v>44361</v>
      </c>
      <c r="I380" s="61" t="s">
        <v>6171</v>
      </c>
      <c r="J380" s="302" t="s">
        <v>6172</v>
      </c>
      <c r="K380" s="41">
        <v>1</v>
      </c>
      <c r="L380" s="150"/>
      <c r="M380" s="258">
        <v>55000</v>
      </c>
      <c r="N380" s="258">
        <f>M380*1.1</f>
        <v>60500.000000000007</v>
      </c>
      <c r="O380" s="18"/>
      <c r="P380" s="18"/>
      <c r="Q380" s="18"/>
      <c r="R380" s="18" t="s">
        <v>1246</v>
      </c>
      <c r="S380" s="52">
        <v>44362</v>
      </c>
      <c r="T380" s="52">
        <v>44407</v>
      </c>
      <c r="U380" s="18" t="s">
        <v>1656</v>
      </c>
      <c r="V380" s="299"/>
      <c r="W380" s="300"/>
    </row>
    <row r="381" spans="2:23">
      <c r="B381" s="326">
        <v>381</v>
      </c>
      <c r="C381" s="18" t="s">
        <v>5998</v>
      </c>
      <c r="D381" s="18" t="s">
        <v>219</v>
      </c>
      <c r="E381" s="18" t="s">
        <v>21</v>
      </c>
      <c r="F381" s="52">
        <v>44357</v>
      </c>
      <c r="G381" s="18" t="s">
        <v>826</v>
      </c>
      <c r="H381" s="52">
        <v>44361</v>
      </c>
      <c r="I381" s="61" t="s">
        <v>6173</v>
      </c>
      <c r="J381" s="302" t="s">
        <v>6174</v>
      </c>
      <c r="K381" s="41">
        <v>4</v>
      </c>
      <c r="L381" s="150">
        <v>45000</v>
      </c>
      <c r="M381" s="258">
        <v>180000</v>
      </c>
      <c r="N381" s="258">
        <f>M381*1.1</f>
        <v>198000.00000000003</v>
      </c>
      <c r="O381" s="18"/>
      <c r="P381" s="18"/>
      <c r="Q381" s="18"/>
      <c r="R381" s="18" t="s">
        <v>1712</v>
      </c>
      <c r="S381" s="52">
        <v>44362</v>
      </c>
      <c r="T381" s="52">
        <v>44407</v>
      </c>
      <c r="U381" s="18" t="s">
        <v>1656</v>
      </c>
      <c r="V381" s="299"/>
      <c r="W381" s="300" t="s">
        <v>6175</v>
      </c>
    </row>
    <row r="382" spans="2:23">
      <c r="B382" s="326">
        <v>382</v>
      </c>
      <c r="C382" s="18" t="s">
        <v>5638</v>
      </c>
      <c r="D382" s="18" t="s">
        <v>218</v>
      </c>
      <c r="E382" s="18" t="s">
        <v>21</v>
      </c>
      <c r="F382" s="52">
        <v>44357</v>
      </c>
      <c r="G382" s="18" t="s">
        <v>15</v>
      </c>
      <c r="H382" s="18"/>
      <c r="I382" s="61" t="s">
        <v>6176</v>
      </c>
      <c r="J382" s="302" t="s">
        <v>6177</v>
      </c>
      <c r="K382" s="41"/>
      <c r="L382" s="150"/>
      <c r="M382" s="258">
        <v>28912790</v>
      </c>
      <c r="N382" s="258">
        <f>M382*1.1</f>
        <v>31804069.000000004</v>
      </c>
      <c r="O382" s="18"/>
      <c r="P382" s="18"/>
      <c r="Q382" s="18"/>
      <c r="R382" s="18" t="s">
        <v>10</v>
      </c>
      <c r="S382" s="52">
        <v>44386</v>
      </c>
      <c r="T382" s="52">
        <v>44407</v>
      </c>
      <c r="U382" s="18" t="s">
        <v>1656</v>
      </c>
      <c r="V382" s="299"/>
      <c r="W382" s="300"/>
    </row>
    <row r="383" spans="2:23">
      <c r="B383" s="323">
        <v>383</v>
      </c>
      <c r="C383" s="6" t="s">
        <v>6108</v>
      </c>
      <c r="D383" s="6" t="s">
        <v>219</v>
      </c>
      <c r="E383" s="6" t="s">
        <v>319</v>
      </c>
      <c r="F383" s="53">
        <v>44361</v>
      </c>
      <c r="G383" s="6" t="s">
        <v>1207</v>
      </c>
      <c r="H383" s="53">
        <v>44362</v>
      </c>
      <c r="I383" s="60" t="s">
        <v>6064</v>
      </c>
      <c r="J383" s="303" t="s">
        <v>6252</v>
      </c>
      <c r="K383" s="32">
        <v>1</v>
      </c>
      <c r="L383" s="148"/>
      <c r="M383" s="236"/>
      <c r="N383" s="236">
        <v>556000</v>
      </c>
      <c r="O383" s="6"/>
      <c r="P383" s="6"/>
      <c r="Q383" s="6"/>
      <c r="R383" s="6" t="s">
        <v>625</v>
      </c>
      <c r="S383" s="6" t="s">
        <v>236</v>
      </c>
      <c r="T383" s="238">
        <v>44362</v>
      </c>
      <c r="U383" s="6" t="s">
        <v>237</v>
      </c>
      <c r="V383" s="249" t="s">
        <v>6178</v>
      </c>
      <c r="W383" s="291" t="s">
        <v>6179</v>
      </c>
    </row>
    <row r="384" spans="2:23">
      <c r="B384" s="322">
        <v>384</v>
      </c>
      <c r="C384" s="14" t="s">
        <v>6180</v>
      </c>
      <c r="D384" s="14" t="s">
        <v>219</v>
      </c>
      <c r="E384" s="14" t="s">
        <v>21</v>
      </c>
      <c r="F384" s="27">
        <v>44361</v>
      </c>
      <c r="G384" s="14" t="s">
        <v>3084</v>
      </c>
      <c r="H384" s="27">
        <v>44368</v>
      </c>
      <c r="I384" s="58" t="s">
        <v>6181</v>
      </c>
      <c r="J384" s="248" t="s">
        <v>6253</v>
      </c>
      <c r="K384" s="46">
        <v>2</v>
      </c>
      <c r="L384" s="143">
        <v>13380</v>
      </c>
      <c r="M384" s="237"/>
      <c r="N384" s="237">
        <v>29260</v>
      </c>
      <c r="O384" s="14"/>
      <c r="P384" s="14"/>
      <c r="Q384" s="14"/>
      <c r="R384" s="14" t="s">
        <v>302</v>
      </c>
      <c r="S384" s="14" t="s">
        <v>236</v>
      </c>
      <c r="T384" s="238">
        <v>44368</v>
      </c>
      <c r="U384" s="14" t="s">
        <v>237</v>
      </c>
      <c r="V384" s="80">
        <v>0</v>
      </c>
      <c r="W384" s="292" t="s">
        <v>6254</v>
      </c>
    </row>
    <row r="385" spans="2:23">
      <c r="B385" s="322">
        <v>385</v>
      </c>
      <c r="C385" s="14" t="s">
        <v>4071</v>
      </c>
      <c r="D385" s="14" t="s">
        <v>219</v>
      </c>
      <c r="E385" s="14" t="s">
        <v>21</v>
      </c>
      <c r="F385" s="27">
        <v>44361</v>
      </c>
      <c r="G385" s="14" t="s">
        <v>2747</v>
      </c>
      <c r="H385" s="27">
        <v>44368</v>
      </c>
      <c r="I385" s="58" t="s">
        <v>6182</v>
      </c>
      <c r="J385" s="248" t="s">
        <v>6183</v>
      </c>
      <c r="K385" s="46"/>
      <c r="L385" s="143"/>
      <c r="M385" s="237"/>
      <c r="N385" s="237">
        <v>7050</v>
      </c>
      <c r="O385" s="14"/>
      <c r="P385" s="14"/>
      <c r="Q385" s="14"/>
      <c r="R385" s="14" t="s">
        <v>302</v>
      </c>
      <c r="S385" s="14" t="s">
        <v>236</v>
      </c>
      <c r="T385" s="238">
        <v>44368</v>
      </c>
      <c r="U385" s="14" t="s">
        <v>237</v>
      </c>
      <c r="V385" s="80">
        <v>0</v>
      </c>
      <c r="W385" s="292"/>
    </row>
    <row r="386" spans="2:23">
      <c r="B386" s="322">
        <v>386</v>
      </c>
      <c r="C386" s="14" t="s">
        <v>5998</v>
      </c>
      <c r="D386" s="14" t="s">
        <v>219</v>
      </c>
      <c r="E386" s="14" t="s">
        <v>21</v>
      </c>
      <c r="F386" s="27">
        <v>44361</v>
      </c>
      <c r="G386" s="14" t="s">
        <v>2747</v>
      </c>
      <c r="H386" s="27">
        <v>44362</v>
      </c>
      <c r="I386" s="58" t="s">
        <v>6184</v>
      </c>
      <c r="J386" s="248" t="s">
        <v>6185</v>
      </c>
      <c r="K386" s="46"/>
      <c r="L386" s="143"/>
      <c r="M386" s="237"/>
      <c r="N386" s="237">
        <v>205700</v>
      </c>
      <c r="O386" s="14"/>
      <c r="P386" s="14"/>
      <c r="Q386" s="14"/>
      <c r="R386" s="14" t="s">
        <v>1201</v>
      </c>
      <c r="S386" s="27">
        <v>44365</v>
      </c>
      <c r="T386" s="27">
        <v>44407</v>
      </c>
      <c r="U386" s="14" t="s">
        <v>1656</v>
      </c>
      <c r="V386" s="80"/>
      <c r="W386" s="292"/>
    </row>
    <row r="387" spans="2:23">
      <c r="B387" s="322">
        <v>387</v>
      </c>
      <c r="C387" s="14" t="s">
        <v>5998</v>
      </c>
      <c r="D387" s="14" t="s">
        <v>219</v>
      </c>
      <c r="E387" s="14" t="s">
        <v>21</v>
      </c>
      <c r="F387" s="27">
        <v>44361</v>
      </c>
      <c r="G387" s="14" t="s">
        <v>2747</v>
      </c>
      <c r="H387" s="27">
        <v>44362</v>
      </c>
      <c r="I387" s="58" t="s">
        <v>6186</v>
      </c>
      <c r="J387" s="248" t="s">
        <v>6187</v>
      </c>
      <c r="K387" s="46"/>
      <c r="L387" s="143"/>
      <c r="M387" s="237">
        <v>143000</v>
      </c>
      <c r="N387" s="237">
        <f>M387*1.1</f>
        <v>157300</v>
      </c>
      <c r="O387" s="14"/>
      <c r="P387" s="14"/>
      <c r="Q387" s="14"/>
      <c r="R387" s="14" t="s">
        <v>1111</v>
      </c>
      <c r="S387" s="27">
        <v>44365</v>
      </c>
      <c r="T387" s="27">
        <v>44407</v>
      </c>
      <c r="U387" s="14" t="s">
        <v>1656</v>
      </c>
      <c r="V387" s="80"/>
      <c r="W387" s="292"/>
    </row>
    <row r="388" spans="2:23">
      <c r="B388" s="338">
        <v>388</v>
      </c>
      <c r="C388" s="304" t="s">
        <v>5464</v>
      </c>
      <c r="D388" s="304" t="s">
        <v>219</v>
      </c>
      <c r="E388" s="304" t="s">
        <v>21</v>
      </c>
      <c r="F388" s="305">
        <v>44361</v>
      </c>
      <c r="G388" s="304" t="s">
        <v>1207</v>
      </c>
      <c r="H388" s="305">
        <v>44362</v>
      </c>
      <c r="I388" s="306" t="s">
        <v>6188</v>
      </c>
      <c r="J388" s="307" t="s">
        <v>6189</v>
      </c>
      <c r="K388" s="308"/>
      <c r="L388" s="309"/>
      <c r="M388" s="310"/>
      <c r="N388" s="310">
        <v>47960</v>
      </c>
      <c r="O388" s="304"/>
      <c r="P388" s="304"/>
      <c r="Q388" s="304"/>
      <c r="R388" s="304" t="s">
        <v>1181</v>
      </c>
      <c r="S388" s="305">
        <v>44364</v>
      </c>
      <c r="T388" s="305">
        <v>44407</v>
      </c>
      <c r="U388" s="304" t="s">
        <v>1656</v>
      </c>
      <c r="V388" s="311"/>
      <c r="W388" s="312"/>
    </row>
    <row r="389" spans="2:23">
      <c r="B389" s="322">
        <v>389</v>
      </c>
      <c r="C389" s="14" t="s">
        <v>5464</v>
      </c>
      <c r="D389" s="14" t="s">
        <v>219</v>
      </c>
      <c r="E389" s="14" t="s">
        <v>915</v>
      </c>
      <c r="F389" s="27">
        <v>44361</v>
      </c>
      <c r="G389" s="14" t="s">
        <v>1207</v>
      </c>
      <c r="H389" s="27">
        <v>44362</v>
      </c>
      <c r="I389" s="58" t="s">
        <v>5953</v>
      </c>
      <c r="J389" s="248" t="s">
        <v>6190</v>
      </c>
      <c r="K389" s="46"/>
      <c r="L389" s="143"/>
      <c r="M389" s="237">
        <v>930000</v>
      </c>
      <c r="N389" s="237">
        <v>1023000</v>
      </c>
      <c r="O389" s="14"/>
      <c r="P389" s="14"/>
      <c r="Q389" s="14"/>
      <c r="R389" s="14" t="s">
        <v>1244</v>
      </c>
      <c r="S389" s="27">
        <v>44365</v>
      </c>
      <c r="T389" s="27">
        <v>44407</v>
      </c>
      <c r="U389" s="14" t="s">
        <v>1656</v>
      </c>
      <c r="V389" s="80"/>
      <c r="W389" s="292" t="s">
        <v>6255</v>
      </c>
    </row>
    <row r="390" spans="2:23">
      <c r="B390" s="326">
        <v>390</v>
      </c>
      <c r="C390" s="18" t="s">
        <v>6076</v>
      </c>
      <c r="D390" s="18" t="s">
        <v>219</v>
      </c>
      <c r="E390" s="18" t="s">
        <v>915</v>
      </c>
      <c r="F390" s="52">
        <v>44357</v>
      </c>
      <c r="G390" s="18" t="s">
        <v>3262</v>
      </c>
      <c r="H390" s="52">
        <v>44362</v>
      </c>
      <c r="I390" s="61" t="s">
        <v>6191</v>
      </c>
      <c r="J390" s="313" t="s">
        <v>6192</v>
      </c>
      <c r="K390" s="41"/>
      <c r="L390" s="150"/>
      <c r="M390" s="258">
        <v>1466000</v>
      </c>
      <c r="N390" s="258">
        <f>M390*1.1</f>
        <v>1612600.0000000002</v>
      </c>
      <c r="O390" s="18"/>
      <c r="P390" s="18"/>
      <c r="Q390" s="18"/>
      <c r="R390" s="18" t="s">
        <v>10</v>
      </c>
      <c r="S390" s="52">
        <v>44368</v>
      </c>
      <c r="T390" s="52">
        <v>44407</v>
      </c>
      <c r="U390" s="18" t="s">
        <v>1656</v>
      </c>
      <c r="V390" s="299"/>
      <c r="W390" s="300" t="s">
        <v>6256</v>
      </c>
    </row>
    <row r="391" spans="2:23">
      <c r="B391" s="326">
        <v>391</v>
      </c>
      <c r="C391" s="18" t="s">
        <v>6010</v>
      </c>
      <c r="D391" s="18" t="s">
        <v>219</v>
      </c>
      <c r="E391" s="18" t="s">
        <v>21</v>
      </c>
      <c r="F391" s="52">
        <v>44358</v>
      </c>
      <c r="G391" s="18" t="s">
        <v>3262</v>
      </c>
      <c r="H391" s="52">
        <v>44362</v>
      </c>
      <c r="I391" s="61" t="s">
        <v>6193</v>
      </c>
      <c r="J391" s="314" t="s">
        <v>6194</v>
      </c>
      <c r="K391" s="41"/>
      <c r="L391" s="150"/>
      <c r="M391" s="258">
        <v>70000</v>
      </c>
      <c r="N391" s="258">
        <f>M391*1.1</f>
        <v>77000</v>
      </c>
      <c r="O391" s="18"/>
      <c r="P391" s="18"/>
      <c r="Q391" s="18"/>
      <c r="R391" s="18" t="s">
        <v>10</v>
      </c>
      <c r="S391" s="52">
        <v>44364</v>
      </c>
      <c r="T391" s="52">
        <v>44407</v>
      </c>
      <c r="U391" s="18" t="s">
        <v>1656</v>
      </c>
      <c r="V391" s="299"/>
      <c r="W391" s="300" t="s">
        <v>6195</v>
      </c>
    </row>
    <row r="392" spans="2:23">
      <c r="B392" s="322">
        <v>392</v>
      </c>
      <c r="C392" s="14" t="s">
        <v>5998</v>
      </c>
      <c r="D392" s="14" t="s">
        <v>219</v>
      </c>
      <c r="E392" s="14" t="s">
        <v>21</v>
      </c>
      <c r="F392" s="27">
        <v>44356</v>
      </c>
      <c r="G392" s="14" t="s">
        <v>2747</v>
      </c>
      <c r="H392" s="27">
        <v>44363</v>
      </c>
      <c r="I392" s="58" t="s">
        <v>6196</v>
      </c>
      <c r="J392" s="315" t="s">
        <v>6197</v>
      </c>
      <c r="K392" s="46"/>
      <c r="L392" s="143"/>
      <c r="M392" s="237"/>
      <c r="N392" s="237">
        <v>316000</v>
      </c>
      <c r="O392" s="14"/>
      <c r="P392" s="14"/>
      <c r="Q392" s="14"/>
      <c r="R392" s="14" t="s">
        <v>6198</v>
      </c>
      <c r="S392" s="14" t="s">
        <v>236</v>
      </c>
      <c r="T392" s="238">
        <v>44363</v>
      </c>
      <c r="U392" s="14" t="s">
        <v>237</v>
      </c>
      <c r="V392" s="80">
        <v>0</v>
      </c>
      <c r="W392" s="292"/>
    </row>
    <row r="393" spans="2:23">
      <c r="B393" s="322">
        <v>393</v>
      </c>
      <c r="C393" s="14" t="s">
        <v>6110</v>
      </c>
      <c r="D393" s="14" t="s">
        <v>219</v>
      </c>
      <c r="E393" s="14" t="s">
        <v>21</v>
      </c>
      <c r="F393" s="27">
        <v>44362</v>
      </c>
      <c r="G393" s="14" t="s">
        <v>4397</v>
      </c>
      <c r="H393" s="27">
        <v>44364</v>
      </c>
      <c r="I393" s="58" t="s">
        <v>6199</v>
      </c>
      <c r="J393" s="248" t="s">
        <v>6200</v>
      </c>
      <c r="K393" s="339"/>
      <c r="L393" s="143"/>
      <c r="M393" s="237"/>
      <c r="N393" s="237">
        <v>188440</v>
      </c>
      <c r="O393" s="14"/>
      <c r="P393" s="14"/>
      <c r="Q393" s="14"/>
      <c r="R393" s="14" t="s">
        <v>264</v>
      </c>
      <c r="S393" s="14" t="s">
        <v>236</v>
      </c>
      <c r="T393" s="238">
        <v>44364</v>
      </c>
      <c r="U393" s="14" t="s">
        <v>237</v>
      </c>
      <c r="V393" s="80">
        <v>0</v>
      </c>
      <c r="W393" s="292" t="s">
        <v>6257</v>
      </c>
    </row>
    <row r="394" spans="2:23">
      <c r="B394" s="322">
        <v>394</v>
      </c>
      <c r="C394" s="14" t="s">
        <v>6110</v>
      </c>
      <c r="D394" s="14" t="s">
        <v>219</v>
      </c>
      <c r="E394" s="14" t="s">
        <v>21</v>
      </c>
      <c r="F394" s="27">
        <v>44362</v>
      </c>
      <c r="G394" s="14" t="s">
        <v>4397</v>
      </c>
      <c r="H394" s="27">
        <v>44364</v>
      </c>
      <c r="I394" s="58" t="s">
        <v>6199</v>
      </c>
      <c r="J394" s="248" t="s">
        <v>6201</v>
      </c>
      <c r="K394" s="46"/>
      <c r="L394" s="143"/>
      <c r="M394" s="237">
        <v>26100</v>
      </c>
      <c r="N394" s="237">
        <f>M394*1.1</f>
        <v>28710.000000000004</v>
      </c>
      <c r="O394" s="14"/>
      <c r="P394" s="14"/>
      <c r="Q394" s="14"/>
      <c r="R394" s="14" t="s">
        <v>317</v>
      </c>
      <c r="S394" s="14" t="s">
        <v>236</v>
      </c>
      <c r="T394" s="238">
        <v>44364</v>
      </c>
      <c r="U394" s="14" t="s">
        <v>237</v>
      </c>
      <c r="V394" s="80">
        <v>0</v>
      </c>
      <c r="W394" s="292"/>
    </row>
    <row r="395" spans="2:23">
      <c r="B395" s="326">
        <v>395</v>
      </c>
      <c r="C395" s="18" t="s">
        <v>5547</v>
      </c>
      <c r="D395" s="18" t="s">
        <v>219</v>
      </c>
      <c r="E395" s="18" t="s">
        <v>21</v>
      </c>
      <c r="F395" s="52">
        <v>44362</v>
      </c>
      <c r="G395" s="18" t="s">
        <v>4397</v>
      </c>
      <c r="H395" s="52">
        <v>44363</v>
      </c>
      <c r="I395" s="61" t="s">
        <v>6202</v>
      </c>
      <c r="J395" s="302" t="s">
        <v>6203</v>
      </c>
      <c r="K395" s="41"/>
      <c r="L395" s="150"/>
      <c r="M395" s="258">
        <v>1053000</v>
      </c>
      <c r="N395" s="258">
        <f>M395*1.1</f>
        <v>1158300</v>
      </c>
      <c r="O395" s="18"/>
      <c r="P395" s="18"/>
      <c r="Q395" s="18"/>
      <c r="R395" s="18" t="s">
        <v>6204</v>
      </c>
      <c r="S395" s="52">
        <v>44371</v>
      </c>
      <c r="T395" s="52">
        <v>44407</v>
      </c>
      <c r="U395" s="18" t="s">
        <v>1656</v>
      </c>
      <c r="V395" s="299"/>
      <c r="W395" s="300"/>
    </row>
    <row r="396" spans="2:23">
      <c r="B396" s="340">
        <v>396</v>
      </c>
      <c r="C396" s="304" t="s">
        <v>5464</v>
      </c>
      <c r="D396" s="304" t="s">
        <v>219</v>
      </c>
      <c r="E396" s="304" t="s">
        <v>21</v>
      </c>
      <c r="F396" s="305">
        <v>44364</v>
      </c>
      <c r="G396" s="304" t="s">
        <v>1207</v>
      </c>
      <c r="H396" s="304"/>
      <c r="I396" s="306" t="s">
        <v>6064</v>
      </c>
      <c r="J396" s="341" t="s">
        <v>6258</v>
      </c>
      <c r="K396" s="342">
        <v>2</v>
      </c>
      <c r="L396" s="343"/>
      <c r="M396" s="310"/>
      <c r="N396" s="310"/>
      <c r="O396" s="304"/>
      <c r="P396" s="304"/>
      <c r="Q396" s="304"/>
      <c r="R396" s="304"/>
      <c r="S396" s="305">
        <v>44371</v>
      </c>
      <c r="T396" s="305">
        <v>44407</v>
      </c>
      <c r="U396" s="304" t="s">
        <v>1656</v>
      </c>
      <c r="V396" s="344"/>
      <c r="W396" s="345"/>
    </row>
    <row r="397" spans="2:23">
      <c r="B397" s="326">
        <v>397</v>
      </c>
      <c r="C397" s="18" t="s">
        <v>6108</v>
      </c>
      <c r="D397" s="18" t="s">
        <v>219</v>
      </c>
      <c r="E397" s="18" t="s">
        <v>915</v>
      </c>
      <c r="F397" s="52">
        <v>44364</v>
      </c>
      <c r="G397" s="18" t="s">
        <v>1207</v>
      </c>
      <c r="H397" s="52">
        <v>44364</v>
      </c>
      <c r="I397" s="61" t="s">
        <v>6138</v>
      </c>
      <c r="J397" s="302" t="s">
        <v>6205</v>
      </c>
      <c r="K397" s="41"/>
      <c r="L397" s="150"/>
      <c r="M397" s="258">
        <v>390000</v>
      </c>
      <c r="N397" s="258">
        <f>M397*1.1</f>
        <v>429000.00000000006</v>
      </c>
      <c r="O397" s="18"/>
      <c r="P397" s="18"/>
      <c r="Q397" s="18"/>
      <c r="R397" s="18" t="s">
        <v>6206</v>
      </c>
      <c r="S397" s="52">
        <v>44369</v>
      </c>
      <c r="T397" s="52">
        <v>44407</v>
      </c>
      <c r="U397" s="18" t="s">
        <v>1656</v>
      </c>
      <c r="V397" s="299"/>
      <c r="W397" s="300" t="s">
        <v>6259</v>
      </c>
    </row>
    <row r="398" spans="2:23">
      <c r="B398" s="322">
        <v>398</v>
      </c>
      <c r="C398" s="14" t="s">
        <v>5547</v>
      </c>
      <c r="D398" s="14" t="s">
        <v>219</v>
      </c>
      <c r="E398" s="14" t="s">
        <v>21</v>
      </c>
      <c r="F398" s="27">
        <v>44364</v>
      </c>
      <c r="G398" s="14" t="s">
        <v>4397</v>
      </c>
      <c r="H398" s="27">
        <v>44364</v>
      </c>
      <c r="I398" s="58" t="s">
        <v>6207</v>
      </c>
      <c r="J398" s="248" t="s">
        <v>6208</v>
      </c>
      <c r="K398" s="46"/>
      <c r="L398" s="143"/>
      <c r="M398" s="237">
        <v>308716</v>
      </c>
      <c r="N398" s="237">
        <f>M398*1.1</f>
        <v>339587.60000000003</v>
      </c>
      <c r="O398" s="14"/>
      <c r="P398" s="14"/>
      <c r="Q398" s="14"/>
      <c r="R398" s="14" t="s">
        <v>317</v>
      </c>
      <c r="S398" s="14" t="s">
        <v>236</v>
      </c>
      <c r="T398" s="238">
        <v>44364</v>
      </c>
      <c r="U398" s="14" t="s">
        <v>237</v>
      </c>
      <c r="V398" s="80">
        <v>0</v>
      </c>
      <c r="W398" s="292" t="s">
        <v>6209</v>
      </c>
    </row>
    <row r="399" spans="2:23">
      <c r="B399" s="322">
        <v>399</v>
      </c>
      <c r="C399" s="14" t="s">
        <v>5547</v>
      </c>
      <c r="D399" s="14" t="s">
        <v>219</v>
      </c>
      <c r="E399" s="14" t="s">
        <v>21</v>
      </c>
      <c r="F399" s="27">
        <v>44364</v>
      </c>
      <c r="G399" s="14" t="s">
        <v>4397</v>
      </c>
      <c r="H399" s="27">
        <v>44365</v>
      </c>
      <c r="I399" s="58" t="s">
        <v>6207</v>
      </c>
      <c r="J399" s="248" t="s">
        <v>6210</v>
      </c>
      <c r="K399" s="46"/>
      <c r="L399" s="143"/>
      <c r="M399" s="237"/>
      <c r="N399" s="237">
        <v>33400</v>
      </c>
      <c r="O399" s="14"/>
      <c r="P399" s="14"/>
      <c r="Q399" s="14"/>
      <c r="R399" s="14" t="s">
        <v>5560</v>
      </c>
      <c r="S399" s="14" t="s">
        <v>236</v>
      </c>
      <c r="T399" s="238">
        <v>44365</v>
      </c>
      <c r="U399" s="14" t="s">
        <v>237</v>
      </c>
      <c r="V399" s="80">
        <v>0</v>
      </c>
      <c r="W399" s="292" t="s">
        <v>6260</v>
      </c>
    </row>
    <row r="400" spans="2:23">
      <c r="B400" s="322">
        <v>400</v>
      </c>
      <c r="C400" s="14" t="s">
        <v>5547</v>
      </c>
      <c r="D400" s="14" t="s">
        <v>219</v>
      </c>
      <c r="E400" s="14" t="s">
        <v>21</v>
      </c>
      <c r="F400" s="27">
        <v>44364</v>
      </c>
      <c r="G400" s="14" t="s">
        <v>4397</v>
      </c>
      <c r="H400" s="27">
        <v>44364</v>
      </c>
      <c r="I400" s="58" t="s">
        <v>6207</v>
      </c>
      <c r="J400" s="248" t="s">
        <v>6211</v>
      </c>
      <c r="K400" s="46"/>
      <c r="L400" s="143"/>
      <c r="M400" s="237">
        <v>606460</v>
      </c>
      <c r="N400" s="237">
        <v>667106</v>
      </c>
      <c r="O400" s="18"/>
      <c r="P400" s="18"/>
      <c r="Q400" s="18"/>
      <c r="R400" s="14" t="s">
        <v>1111</v>
      </c>
      <c r="S400" s="27">
        <v>44369</v>
      </c>
      <c r="T400" s="238">
        <v>44407</v>
      </c>
      <c r="U400" s="14" t="s">
        <v>1656</v>
      </c>
      <c r="V400" s="80"/>
      <c r="W400" s="292" t="s">
        <v>6261</v>
      </c>
    </row>
    <row r="401" spans="2:23">
      <c r="B401" s="326">
        <v>401</v>
      </c>
      <c r="C401" s="18" t="s">
        <v>6108</v>
      </c>
      <c r="D401" s="18" t="s">
        <v>219</v>
      </c>
      <c r="E401" s="18" t="s">
        <v>2720</v>
      </c>
      <c r="F401" s="52">
        <v>44364</v>
      </c>
      <c r="G401" s="18" t="s">
        <v>1207</v>
      </c>
      <c r="H401" s="52">
        <v>44364</v>
      </c>
      <c r="I401" s="61" t="s">
        <v>6109</v>
      </c>
      <c r="J401" s="302" t="s">
        <v>6212</v>
      </c>
      <c r="K401" s="41"/>
      <c r="L401" s="150"/>
      <c r="M401" s="258">
        <v>362000</v>
      </c>
      <c r="N401" s="258">
        <f>M401*1.1</f>
        <v>398200.00000000006</v>
      </c>
      <c r="O401" s="18"/>
      <c r="P401" s="18"/>
      <c r="Q401" s="18"/>
      <c r="R401" s="18" t="s">
        <v>1244</v>
      </c>
      <c r="S401" s="52">
        <v>44369</v>
      </c>
      <c r="T401" s="52">
        <v>44407</v>
      </c>
      <c r="U401" s="18" t="s">
        <v>1656</v>
      </c>
      <c r="V401" s="299"/>
      <c r="W401" s="300" t="s">
        <v>6262</v>
      </c>
    </row>
    <row r="402" spans="2:23">
      <c r="B402" s="326">
        <v>402</v>
      </c>
      <c r="C402" s="18" t="s">
        <v>4071</v>
      </c>
      <c r="D402" s="18" t="s">
        <v>219</v>
      </c>
      <c r="E402" s="18" t="s">
        <v>21</v>
      </c>
      <c r="F402" s="52">
        <v>44364</v>
      </c>
      <c r="G402" s="18" t="s">
        <v>1383</v>
      </c>
      <c r="H402" s="52">
        <v>44364</v>
      </c>
      <c r="I402" s="61" t="s">
        <v>6213</v>
      </c>
      <c r="J402" s="302" t="s">
        <v>6214</v>
      </c>
      <c r="K402" s="41"/>
      <c r="L402" s="150"/>
      <c r="M402" s="258">
        <v>116500</v>
      </c>
      <c r="N402" s="258">
        <f>M402*1.1</f>
        <v>128150.00000000001</v>
      </c>
      <c r="O402" s="18"/>
      <c r="P402" s="18"/>
      <c r="Q402" s="18"/>
      <c r="R402" s="18" t="s">
        <v>2937</v>
      </c>
      <c r="S402" s="52">
        <v>44365</v>
      </c>
      <c r="T402" s="52">
        <v>44407</v>
      </c>
      <c r="U402" s="18" t="s">
        <v>1656</v>
      </c>
      <c r="V402" s="299"/>
      <c r="W402" s="300" t="s">
        <v>6263</v>
      </c>
    </row>
    <row r="403" spans="2:23">
      <c r="B403" s="326">
        <v>403</v>
      </c>
      <c r="C403" s="18" t="s">
        <v>4071</v>
      </c>
      <c r="D403" s="18" t="s">
        <v>219</v>
      </c>
      <c r="E403" s="18" t="s">
        <v>21</v>
      </c>
      <c r="F403" s="52">
        <v>44364</v>
      </c>
      <c r="G403" s="18" t="s">
        <v>1383</v>
      </c>
      <c r="H403" s="52">
        <v>44365</v>
      </c>
      <c r="I403" s="61" t="s">
        <v>6215</v>
      </c>
      <c r="J403" s="302" t="s">
        <v>6216</v>
      </c>
      <c r="K403" s="41">
        <v>1</v>
      </c>
      <c r="L403" s="150"/>
      <c r="M403" s="258">
        <v>60000</v>
      </c>
      <c r="N403" s="258">
        <v>66000</v>
      </c>
      <c r="O403" s="18"/>
      <c r="P403" s="18"/>
      <c r="Q403" s="18"/>
      <c r="R403" s="18" t="s">
        <v>1712</v>
      </c>
      <c r="S403" s="52">
        <v>44370</v>
      </c>
      <c r="T403" s="52">
        <v>44407</v>
      </c>
      <c r="U403" s="18" t="s">
        <v>1656</v>
      </c>
      <c r="V403" s="299"/>
      <c r="W403" s="300" t="s">
        <v>6264</v>
      </c>
    </row>
    <row r="404" spans="2:23">
      <c r="B404" s="322">
        <v>404</v>
      </c>
      <c r="C404" s="14" t="s">
        <v>5547</v>
      </c>
      <c r="D404" s="14" t="s">
        <v>219</v>
      </c>
      <c r="E404" s="14" t="s">
        <v>21</v>
      </c>
      <c r="F404" s="27">
        <v>44365</v>
      </c>
      <c r="G404" s="14" t="s">
        <v>4397</v>
      </c>
      <c r="H404" s="27">
        <v>44365</v>
      </c>
      <c r="I404" s="58" t="s">
        <v>6217</v>
      </c>
      <c r="J404" s="248" t="s">
        <v>6218</v>
      </c>
      <c r="K404" s="46">
        <v>2</v>
      </c>
      <c r="L404" s="143">
        <v>4700</v>
      </c>
      <c r="M404" s="237"/>
      <c r="N404" s="237">
        <v>12400</v>
      </c>
      <c r="O404" s="14"/>
      <c r="P404" s="14"/>
      <c r="Q404" s="14"/>
      <c r="R404" s="14" t="s">
        <v>264</v>
      </c>
      <c r="S404" s="14" t="s">
        <v>236</v>
      </c>
      <c r="T404" s="238">
        <v>44365</v>
      </c>
      <c r="U404" s="14" t="s">
        <v>237</v>
      </c>
      <c r="V404" s="80">
        <v>0</v>
      </c>
      <c r="W404" s="292" t="s">
        <v>6265</v>
      </c>
    </row>
    <row r="405" spans="2:23">
      <c r="B405" s="326">
        <v>405</v>
      </c>
      <c r="C405" s="18" t="s">
        <v>6219</v>
      </c>
      <c r="D405" s="18" t="s">
        <v>218</v>
      </c>
      <c r="E405" s="18" t="s">
        <v>21</v>
      </c>
      <c r="F405" s="52">
        <v>44363</v>
      </c>
      <c r="G405" s="18" t="s">
        <v>2404</v>
      </c>
      <c r="H405" s="52">
        <v>44370</v>
      </c>
      <c r="I405" s="61" t="s">
        <v>6220</v>
      </c>
      <c r="J405" s="302" t="s">
        <v>6221</v>
      </c>
      <c r="K405" s="41"/>
      <c r="L405" s="150"/>
      <c r="M405" s="258">
        <v>810000</v>
      </c>
      <c r="N405" s="258">
        <f>M405*1.1</f>
        <v>891000.00000000012</v>
      </c>
      <c r="O405" s="18"/>
      <c r="P405" s="18"/>
      <c r="Q405" s="18"/>
      <c r="R405" s="18" t="s">
        <v>1712</v>
      </c>
      <c r="S405" s="52">
        <v>44377</v>
      </c>
      <c r="T405" s="52">
        <v>44407</v>
      </c>
      <c r="U405" s="18" t="s">
        <v>1656</v>
      </c>
      <c r="V405" s="299"/>
      <c r="W405" s="300"/>
    </row>
    <row r="406" spans="2:23">
      <c r="B406" s="326">
        <v>406</v>
      </c>
      <c r="C406" s="18" t="s">
        <v>5547</v>
      </c>
      <c r="D406" s="18" t="s">
        <v>219</v>
      </c>
      <c r="E406" s="18" t="s">
        <v>21</v>
      </c>
      <c r="F406" s="52">
        <v>44365</v>
      </c>
      <c r="G406" s="18" t="s">
        <v>4397</v>
      </c>
      <c r="H406" s="18"/>
      <c r="I406" s="61" t="s">
        <v>6222</v>
      </c>
      <c r="J406" s="302" t="s">
        <v>6266</v>
      </c>
      <c r="K406" s="41"/>
      <c r="L406" s="150"/>
      <c r="M406" s="258">
        <v>4715000</v>
      </c>
      <c r="N406" s="258">
        <f>M406*1.1</f>
        <v>5186500</v>
      </c>
      <c r="O406" s="18"/>
      <c r="P406" s="18"/>
      <c r="Q406" s="18"/>
      <c r="R406" s="18" t="s">
        <v>1244</v>
      </c>
      <c r="S406" s="52">
        <v>44372</v>
      </c>
      <c r="T406" s="52">
        <v>44407</v>
      </c>
      <c r="U406" s="18" t="s">
        <v>1656</v>
      </c>
      <c r="V406" s="299"/>
      <c r="W406" s="300"/>
    </row>
    <row r="407" spans="2:23">
      <c r="B407" s="322">
        <v>407</v>
      </c>
      <c r="C407" s="14" t="s">
        <v>6267</v>
      </c>
      <c r="D407" s="14" t="s">
        <v>219</v>
      </c>
      <c r="E407" s="14" t="s">
        <v>21</v>
      </c>
      <c r="F407" s="27">
        <v>44365</v>
      </c>
      <c r="G407" s="14" t="s">
        <v>2943</v>
      </c>
      <c r="H407" s="27">
        <v>44368</v>
      </c>
      <c r="I407" s="58" t="s">
        <v>6268</v>
      </c>
      <c r="J407" s="248" t="s">
        <v>6269</v>
      </c>
      <c r="K407" s="46"/>
      <c r="L407" s="143"/>
      <c r="M407" s="237"/>
      <c r="N407" s="237">
        <v>197500</v>
      </c>
      <c r="O407" s="14"/>
      <c r="P407" s="14"/>
      <c r="Q407" s="14"/>
      <c r="R407" s="14" t="s">
        <v>264</v>
      </c>
      <c r="S407" s="14" t="s">
        <v>236</v>
      </c>
      <c r="T407" s="238">
        <v>44368</v>
      </c>
      <c r="U407" s="14" t="s">
        <v>237</v>
      </c>
      <c r="V407" s="80">
        <v>0</v>
      </c>
      <c r="W407" s="292"/>
    </row>
    <row r="408" spans="2:23">
      <c r="B408" s="322">
        <v>408</v>
      </c>
      <c r="C408" s="14" t="s">
        <v>6267</v>
      </c>
      <c r="D408" s="14" t="s">
        <v>219</v>
      </c>
      <c r="E408" s="14" t="s">
        <v>21</v>
      </c>
      <c r="F408" s="27">
        <v>44365</v>
      </c>
      <c r="G408" s="14" t="s">
        <v>2943</v>
      </c>
      <c r="H408" s="27">
        <v>44369</v>
      </c>
      <c r="I408" s="58" t="s">
        <v>6268</v>
      </c>
      <c r="J408" s="248" t="s">
        <v>6270</v>
      </c>
      <c r="K408" s="46"/>
      <c r="L408" s="143"/>
      <c r="M408" s="237"/>
      <c r="N408" s="237">
        <v>114750</v>
      </c>
      <c r="O408" s="14"/>
      <c r="P408" s="14"/>
      <c r="Q408" s="14"/>
      <c r="R408" s="14" t="s">
        <v>4062</v>
      </c>
      <c r="S408" s="14" t="s">
        <v>236</v>
      </c>
      <c r="T408" s="238">
        <v>44369</v>
      </c>
      <c r="U408" s="14" t="s">
        <v>237</v>
      </c>
      <c r="V408" s="80">
        <v>0</v>
      </c>
      <c r="W408" s="292"/>
    </row>
    <row r="409" spans="2:23">
      <c r="B409" s="322">
        <v>409</v>
      </c>
      <c r="C409" s="14" t="s">
        <v>6267</v>
      </c>
      <c r="D409" s="14" t="s">
        <v>219</v>
      </c>
      <c r="E409" s="14" t="s">
        <v>21</v>
      </c>
      <c r="F409" s="27">
        <v>44365</v>
      </c>
      <c r="G409" s="14" t="s">
        <v>2943</v>
      </c>
      <c r="H409" s="27">
        <v>44368</v>
      </c>
      <c r="I409" s="58" t="s">
        <v>6268</v>
      </c>
      <c r="J409" s="248" t="s">
        <v>6271</v>
      </c>
      <c r="K409" s="46"/>
      <c r="L409" s="143"/>
      <c r="M409" s="237"/>
      <c r="N409" s="237">
        <v>138420</v>
      </c>
      <c r="O409" s="14"/>
      <c r="P409" s="14"/>
      <c r="Q409" s="14"/>
      <c r="R409" s="14" t="s">
        <v>625</v>
      </c>
      <c r="S409" s="14" t="s">
        <v>236</v>
      </c>
      <c r="T409" s="238">
        <v>44368</v>
      </c>
      <c r="U409" s="14" t="s">
        <v>237</v>
      </c>
      <c r="V409" s="80">
        <v>0</v>
      </c>
      <c r="W409" s="292"/>
    </row>
    <row r="410" spans="2:23">
      <c r="B410" s="326">
        <v>410</v>
      </c>
      <c r="C410" s="18" t="s">
        <v>6272</v>
      </c>
      <c r="D410" s="18" t="s">
        <v>6273</v>
      </c>
      <c r="E410" s="18" t="s">
        <v>21</v>
      </c>
      <c r="F410" s="52">
        <v>44363</v>
      </c>
      <c r="G410" s="18" t="s">
        <v>2404</v>
      </c>
      <c r="H410" s="52">
        <v>44368</v>
      </c>
      <c r="I410" s="61" t="s">
        <v>6274</v>
      </c>
      <c r="J410" s="302" t="s">
        <v>6275</v>
      </c>
      <c r="K410" s="41"/>
      <c r="L410" s="150"/>
      <c r="M410" s="258">
        <v>250000</v>
      </c>
      <c r="N410" s="258">
        <f>M410*1.1</f>
        <v>275000</v>
      </c>
      <c r="O410" s="18"/>
      <c r="P410" s="18"/>
      <c r="Q410" s="18"/>
      <c r="R410" s="18" t="s">
        <v>1712</v>
      </c>
      <c r="S410" s="52">
        <v>44370</v>
      </c>
      <c r="T410" s="52">
        <v>44407</v>
      </c>
      <c r="U410" s="18" t="s">
        <v>1656</v>
      </c>
      <c r="V410" s="299"/>
      <c r="W410" s="300"/>
    </row>
    <row r="411" spans="2:23">
      <c r="B411" s="326">
        <v>411</v>
      </c>
      <c r="C411" s="18" t="s">
        <v>3913</v>
      </c>
      <c r="D411" s="18" t="s">
        <v>6273</v>
      </c>
      <c r="E411" s="18" t="s">
        <v>915</v>
      </c>
      <c r="F411" s="52">
        <v>44363</v>
      </c>
      <c r="G411" s="18" t="s">
        <v>739</v>
      </c>
      <c r="H411" s="52">
        <v>44368</v>
      </c>
      <c r="I411" s="61" t="s">
        <v>6276</v>
      </c>
      <c r="J411" s="302" t="s">
        <v>6277</v>
      </c>
      <c r="K411" s="41"/>
      <c r="L411" s="150"/>
      <c r="M411" s="258"/>
      <c r="N411" s="258">
        <v>891000</v>
      </c>
      <c r="O411" s="18"/>
      <c r="P411" s="18"/>
      <c r="Q411" s="18"/>
      <c r="R411" s="18" t="s">
        <v>6278</v>
      </c>
      <c r="S411" s="52">
        <v>44377</v>
      </c>
      <c r="T411" s="52">
        <v>44407</v>
      </c>
      <c r="U411" s="18" t="s">
        <v>1656</v>
      </c>
      <c r="V411" s="299"/>
      <c r="W411" s="300"/>
    </row>
    <row r="412" spans="2:23">
      <c r="B412" s="322">
        <v>412</v>
      </c>
      <c r="C412" s="14" t="s">
        <v>6279</v>
      </c>
      <c r="D412" s="14" t="s">
        <v>219</v>
      </c>
      <c r="E412" s="14" t="s">
        <v>21</v>
      </c>
      <c r="F412" s="27">
        <v>44366</v>
      </c>
      <c r="G412" s="14" t="s">
        <v>15</v>
      </c>
      <c r="H412" s="27">
        <v>44370</v>
      </c>
      <c r="I412" s="58" t="s">
        <v>6280</v>
      </c>
      <c r="J412" s="248" t="s">
        <v>6281</v>
      </c>
      <c r="K412" s="46"/>
      <c r="L412" s="143"/>
      <c r="M412" s="237"/>
      <c r="N412" s="237">
        <v>1590160</v>
      </c>
      <c r="O412" s="14"/>
      <c r="P412" s="14"/>
      <c r="Q412" s="14"/>
      <c r="R412" s="14" t="s">
        <v>6282</v>
      </c>
      <c r="S412" s="14" t="s">
        <v>236</v>
      </c>
      <c r="T412" s="238">
        <v>44370</v>
      </c>
      <c r="U412" s="14" t="s">
        <v>237</v>
      </c>
      <c r="V412" s="80">
        <v>0</v>
      </c>
      <c r="W412" s="292"/>
    </row>
    <row r="413" spans="2:23">
      <c r="B413" s="322">
        <v>413</v>
      </c>
      <c r="C413" s="14" t="s">
        <v>6279</v>
      </c>
      <c r="D413" s="14" t="s">
        <v>219</v>
      </c>
      <c r="E413" s="14" t="s">
        <v>21</v>
      </c>
      <c r="F413" s="27">
        <v>44366</v>
      </c>
      <c r="G413" s="14" t="s">
        <v>15</v>
      </c>
      <c r="H413" s="27">
        <v>44370</v>
      </c>
      <c r="I413" s="58" t="s">
        <v>6283</v>
      </c>
      <c r="J413" s="248" t="s">
        <v>6284</v>
      </c>
      <c r="K413" s="46"/>
      <c r="L413" s="143"/>
      <c r="M413" s="237"/>
      <c r="N413" s="237">
        <v>165902</v>
      </c>
      <c r="O413" s="14"/>
      <c r="P413" s="14"/>
      <c r="Q413" s="14"/>
      <c r="R413" s="14" t="s">
        <v>317</v>
      </c>
      <c r="S413" s="14" t="s">
        <v>236</v>
      </c>
      <c r="T413" s="238">
        <v>44370</v>
      </c>
      <c r="U413" s="14" t="s">
        <v>237</v>
      </c>
      <c r="V413" s="80"/>
      <c r="W413" s="292"/>
    </row>
    <row r="414" spans="2:23">
      <c r="B414" s="326">
        <v>414</v>
      </c>
      <c r="C414" s="18" t="s">
        <v>5647</v>
      </c>
      <c r="D414" s="18" t="s">
        <v>6273</v>
      </c>
      <c r="E414" s="18" t="s">
        <v>915</v>
      </c>
      <c r="F414" s="52">
        <v>44366</v>
      </c>
      <c r="G414" s="18" t="s">
        <v>15</v>
      </c>
      <c r="H414" s="52">
        <v>44372</v>
      </c>
      <c r="I414" s="61" t="s">
        <v>6285</v>
      </c>
      <c r="J414" s="302" t="s">
        <v>6286</v>
      </c>
      <c r="K414" s="41"/>
      <c r="L414" s="150"/>
      <c r="M414" s="258"/>
      <c r="N414" s="258">
        <v>418000</v>
      </c>
      <c r="O414" s="18"/>
      <c r="P414" s="18"/>
      <c r="Q414" s="18"/>
      <c r="R414" s="18" t="s">
        <v>6001</v>
      </c>
      <c r="S414" s="18" t="s">
        <v>236</v>
      </c>
      <c r="T414" s="52">
        <v>44372</v>
      </c>
      <c r="U414" s="18" t="s">
        <v>237</v>
      </c>
      <c r="V414" s="299"/>
      <c r="W414" s="300"/>
    </row>
    <row r="415" spans="2:23">
      <c r="B415" s="326">
        <v>415</v>
      </c>
      <c r="C415" s="18" t="s">
        <v>6287</v>
      </c>
      <c r="D415" s="18" t="s">
        <v>218</v>
      </c>
      <c r="E415" s="18" t="s">
        <v>915</v>
      </c>
      <c r="F415" s="52">
        <v>44366</v>
      </c>
      <c r="G415" s="18" t="s">
        <v>15</v>
      </c>
      <c r="H415" s="52">
        <v>44371</v>
      </c>
      <c r="I415" s="61" t="s">
        <v>6288</v>
      </c>
      <c r="J415" s="302" t="s">
        <v>6289</v>
      </c>
      <c r="K415" s="41"/>
      <c r="L415" s="150"/>
      <c r="M415" s="258"/>
      <c r="N415" s="258">
        <v>6325000</v>
      </c>
      <c r="O415" s="18"/>
      <c r="P415" s="18"/>
      <c r="Q415" s="18"/>
      <c r="R415" s="18" t="s">
        <v>10</v>
      </c>
      <c r="S415" s="52">
        <v>44385</v>
      </c>
      <c r="T415" s="52">
        <v>44407</v>
      </c>
      <c r="U415" s="18" t="s">
        <v>1656</v>
      </c>
      <c r="V415" s="299"/>
      <c r="W415" s="300"/>
    </row>
    <row r="416" spans="2:23">
      <c r="B416" s="326">
        <v>416</v>
      </c>
      <c r="C416" s="18" t="s">
        <v>4071</v>
      </c>
      <c r="D416" s="18" t="s">
        <v>219</v>
      </c>
      <c r="E416" s="18" t="s">
        <v>21</v>
      </c>
      <c r="F416" s="52">
        <v>44364</v>
      </c>
      <c r="G416" s="18" t="s">
        <v>2747</v>
      </c>
      <c r="H416" s="52">
        <v>44368</v>
      </c>
      <c r="I416" s="61" t="s">
        <v>6290</v>
      </c>
      <c r="J416" s="302" t="s">
        <v>6291</v>
      </c>
      <c r="K416" s="41"/>
      <c r="L416" s="150"/>
      <c r="M416" s="258"/>
      <c r="N416" s="258">
        <v>85000</v>
      </c>
      <c r="O416" s="18"/>
      <c r="P416" s="18"/>
      <c r="Q416" s="18"/>
      <c r="R416" s="18" t="s">
        <v>4033</v>
      </c>
      <c r="S416" s="52">
        <v>44376</v>
      </c>
      <c r="T416" s="52">
        <v>44407</v>
      </c>
      <c r="U416" s="18" t="s">
        <v>1656</v>
      </c>
      <c r="V416" s="299"/>
      <c r="W416" s="300"/>
    </row>
    <row r="417" spans="2:23">
      <c r="B417" s="326">
        <v>417</v>
      </c>
      <c r="C417" s="18" t="s">
        <v>4071</v>
      </c>
      <c r="D417" s="18" t="s">
        <v>219</v>
      </c>
      <c r="E417" s="18" t="s">
        <v>21</v>
      </c>
      <c r="F417" s="52">
        <v>44364</v>
      </c>
      <c r="G417" s="18" t="s">
        <v>2747</v>
      </c>
      <c r="H417" s="52">
        <v>44369</v>
      </c>
      <c r="I417" s="61" t="s">
        <v>6292</v>
      </c>
      <c r="J417" s="302" t="s">
        <v>6293</v>
      </c>
      <c r="K417" s="41"/>
      <c r="L417" s="150"/>
      <c r="M417" s="258">
        <v>89000</v>
      </c>
      <c r="N417" s="258">
        <f>M417*1.1</f>
        <v>97900.000000000015</v>
      </c>
      <c r="O417" s="18"/>
      <c r="P417" s="18"/>
      <c r="Q417" s="18"/>
      <c r="R417" s="18" t="s">
        <v>1246</v>
      </c>
      <c r="S417" s="52">
        <v>44372</v>
      </c>
      <c r="T417" s="52">
        <v>44407</v>
      </c>
      <c r="U417" s="18" t="s">
        <v>1656</v>
      </c>
      <c r="V417" s="299"/>
      <c r="W417" s="300"/>
    </row>
    <row r="418" spans="2:23">
      <c r="B418" s="322">
        <v>418</v>
      </c>
      <c r="C418" s="14" t="s">
        <v>5464</v>
      </c>
      <c r="D418" s="14" t="s">
        <v>219</v>
      </c>
      <c r="E418" s="14" t="s">
        <v>21</v>
      </c>
      <c r="F418" s="27">
        <v>44368</v>
      </c>
      <c r="G418" s="14" t="s">
        <v>1207</v>
      </c>
      <c r="H418" s="27">
        <v>44370</v>
      </c>
      <c r="I418" s="58" t="s">
        <v>6064</v>
      </c>
      <c r="J418" s="248" t="s">
        <v>6294</v>
      </c>
      <c r="K418" s="46"/>
      <c r="L418" s="143">
        <v>70213</v>
      </c>
      <c r="M418" s="237">
        <v>7021</v>
      </c>
      <c r="N418" s="237">
        <v>77234</v>
      </c>
      <c r="O418" s="14"/>
      <c r="P418" s="14"/>
      <c r="Q418" s="14"/>
      <c r="R418" s="14" t="s">
        <v>317</v>
      </c>
      <c r="S418" s="14" t="s">
        <v>236</v>
      </c>
      <c r="T418" s="238">
        <v>44370</v>
      </c>
      <c r="U418" s="14" t="s">
        <v>237</v>
      </c>
      <c r="V418" s="80"/>
      <c r="W418" s="292"/>
    </row>
    <row r="419" spans="2:23">
      <c r="B419" s="326">
        <v>419</v>
      </c>
      <c r="C419" s="18" t="s">
        <v>5464</v>
      </c>
      <c r="D419" s="18" t="s">
        <v>219</v>
      </c>
      <c r="E419" s="18" t="s">
        <v>21</v>
      </c>
      <c r="F419" s="52">
        <v>44368</v>
      </c>
      <c r="G419" s="18" t="s">
        <v>1207</v>
      </c>
      <c r="H419" s="52">
        <v>44369</v>
      </c>
      <c r="I419" s="61" t="s">
        <v>6295</v>
      </c>
      <c r="J419" s="302" t="s">
        <v>6296</v>
      </c>
      <c r="K419" s="41"/>
      <c r="L419" s="150"/>
      <c r="M419" s="258">
        <v>845000</v>
      </c>
      <c r="N419" s="258">
        <f>M419*1.1</f>
        <v>929500.00000000012</v>
      </c>
      <c r="O419" s="18"/>
      <c r="P419" s="18"/>
      <c r="Q419" s="18"/>
      <c r="R419" s="18" t="s">
        <v>1244</v>
      </c>
      <c r="S419" s="52">
        <v>44371</v>
      </c>
      <c r="T419" s="52">
        <v>44407</v>
      </c>
      <c r="U419" s="18" t="s">
        <v>1656</v>
      </c>
      <c r="V419" s="299"/>
      <c r="W419" s="300"/>
    </row>
    <row r="420" spans="2:23">
      <c r="B420" s="326">
        <v>420</v>
      </c>
      <c r="C420" s="18" t="s">
        <v>5464</v>
      </c>
      <c r="D420" s="18" t="s">
        <v>219</v>
      </c>
      <c r="E420" s="18" t="s">
        <v>21</v>
      </c>
      <c r="F420" s="52">
        <v>44369</v>
      </c>
      <c r="G420" s="18" t="s">
        <v>1207</v>
      </c>
      <c r="H420" s="52">
        <v>44369</v>
      </c>
      <c r="I420" s="61" t="s">
        <v>6064</v>
      </c>
      <c r="J420" s="302" t="s">
        <v>6297</v>
      </c>
      <c r="K420" s="41"/>
      <c r="L420" s="150"/>
      <c r="M420" s="258">
        <v>18000</v>
      </c>
      <c r="N420" s="258">
        <v>19800</v>
      </c>
      <c r="O420" s="18"/>
      <c r="P420" s="18"/>
      <c r="Q420" s="18"/>
      <c r="R420" s="18" t="s">
        <v>1111</v>
      </c>
      <c r="S420" s="52">
        <v>44371</v>
      </c>
      <c r="T420" s="52">
        <v>44407</v>
      </c>
      <c r="U420" s="18" t="s">
        <v>1656</v>
      </c>
      <c r="V420" s="299"/>
      <c r="W420" s="300"/>
    </row>
    <row r="421" spans="2:23">
      <c r="B421" s="322">
        <v>421</v>
      </c>
      <c r="C421" s="14" t="s">
        <v>6010</v>
      </c>
      <c r="D421" s="14" t="s">
        <v>219</v>
      </c>
      <c r="E421" s="14" t="s">
        <v>21</v>
      </c>
      <c r="F421" s="27">
        <v>44369</v>
      </c>
      <c r="G421" s="14" t="s">
        <v>3262</v>
      </c>
      <c r="H421" s="27">
        <v>44371</v>
      </c>
      <c r="I421" s="58" t="s">
        <v>6298</v>
      </c>
      <c r="J421" s="248" t="s">
        <v>6299</v>
      </c>
      <c r="K421" s="46"/>
      <c r="L421" s="143"/>
      <c r="M421" s="237"/>
      <c r="N421" s="237">
        <v>752500</v>
      </c>
      <c r="O421" s="14"/>
      <c r="P421" s="14"/>
      <c r="Q421" s="14"/>
      <c r="R421" s="14" t="s">
        <v>302</v>
      </c>
      <c r="S421" s="14" t="s">
        <v>236</v>
      </c>
      <c r="T421" s="238">
        <v>44371</v>
      </c>
      <c r="U421" s="14" t="s">
        <v>237</v>
      </c>
      <c r="V421" s="80"/>
      <c r="W421" s="292"/>
    </row>
    <row r="422" spans="2:23">
      <c r="B422" s="322">
        <v>422</v>
      </c>
      <c r="C422" s="14" t="s">
        <v>6180</v>
      </c>
      <c r="D422" s="14" t="s">
        <v>219</v>
      </c>
      <c r="E422" s="14" t="s">
        <v>21</v>
      </c>
      <c r="F422" s="27">
        <v>44369</v>
      </c>
      <c r="G422" s="14" t="s">
        <v>2747</v>
      </c>
      <c r="H422" s="27">
        <v>44370</v>
      </c>
      <c r="I422" s="58" t="s">
        <v>6300</v>
      </c>
      <c r="J422" s="248" t="s">
        <v>6301</v>
      </c>
      <c r="K422" s="46"/>
      <c r="L422" s="143"/>
      <c r="M422" s="237"/>
      <c r="N422" s="237">
        <v>51040</v>
      </c>
      <c r="O422" s="14"/>
      <c r="P422" s="14"/>
      <c r="Q422" s="14"/>
      <c r="R422" s="14" t="s">
        <v>302</v>
      </c>
      <c r="S422" s="14" t="s">
        <v>236</v>
      </c>
      <c r="T422" s="238">
        <v>44370</v>
      </c>
      <c r="U422" s="14" t="s">
        <v>237</v>
      </c>
      <c r="V422" s="80"/>
      <c r="W422" s="292"/>
    </row>
    <row r="423" spans="2:23">
      <c r="B423" s="322">
        <v>423</v>
      </c>
      <c r="C423" s="14" t="s">
        <v>4071</v>
      </c>
      <c r="D423" s="14" t="s">
        <v>219</v>
      </c>
      <c r="E423" s="14" t="s">
        <v>21</v>
      </c>
      <c r="F423" s="27">
        <v>44369</v>
      </c>
      <c r="G423" s="14" t="s">
        <v>1383</v>
      </c>
      <c r="H423" s="27">
        <v>44370</v>
      </c>
      <c r="I423" s="58" t="s">
        <v>6302</v>
      </c>
      <c r="J423" s="248"/>
      <c r="K423" s="46"/>
      <c r="L423" s="143"/>
      <c r="M423" s="237"/>
      <c r="N423" s="237">
        <v>229000</v>
      </c>
      <c r="O423" s="14"/>
      <c r="P423" s="14"/>
      <c r="Q423" s="14"/>
      <c r="R423" s="14" t="s">
        <v>264</v>
      </c>
      <c r="S423" s="14" t="s">
        <v>236</v>
      </c>
      <c r="T423" s="238">
        <v>44370</v>
      </c>
      <c r="U423" s="14" t="s">
        <v>237</v>
      </c>
      <c r="V423" s="80"/>
      <c r="W423" s="292"/>
    </row>
    <row r="424" spans="2:23">
      <c r="B424" s="326">
        <v>424</v>
      </c>
      <c r="C424" s="18" t="s">
        <v>5998</v>
      </c>
      <c r="D424" s="18" t="s">
        <v>219</v>
      </c>
      <c r="E424" s="18" t="s">
        <v>319</v>
      </c>
      <c r="F424" s="52">
        <v>44369</v>
      </c>
      <c r="G424" s="18" t="s">
        <v>2747</v>
      </c>
      <c r="H424" s="52">
        <v>44370</v>
      </c>
      <c r="I424" s="61" t="s">
        <v>6303</v>
      </c>
      <c r="J424" s="302" t="s">
        <v>6304</v>
      </c>
      <c r="K424" s="41"/>
      <c r="L424" s="150"/>
      <c r="M424" s="258"/>
      <c r="N424" s="258">
        <v>107107</v>
      </c>
      <c r="O424" s="18"/>
      <c r="P424" s="18"/>
      <c r="Q424" s="18"/>
      <c r="R424" s="18" t="s">
        <v>1111</v>
      </c>
      <c r="S424" s="52">
        <v>44372</v>
      </c>
      <c r="T424" s="52">
        <v>44407</v>
      </c>
      <c r="U424" s="18" t="s">
        <v>1656</v>
      </c>
      <c r="V424" s="299"/>
      <c r="W424" s="300"/>
    </row>
    <row r="425" spans="2:23">
      <c r="B425" s="322">
        <v>425</v>
      </c>
      <c r="C425" s="14" t="s">
        <v>5464</v>
      </c>
      <c r="D425" s="14" t="s">
        <v>219</v>
      </c>
      <c r="E425" s="14" t="s">
        <v>21</v>
      </c>
      <c r="F425" s="27">
        <v>44369</v>
      </c>
      <c r="G425" s="14" t="s">
        <v>1207</v>
      </c>
      <c r="H425" s="27">
        <v>44371</v>
      </c>
      <c r="I425" s="58" t="s">
        <v>6064</v>
      </c>
      <c r="J425" s="248" t="s">
        <v>6305</v>
      </c>
      <c r="K425" s="46"/>
      <c r="L425" s="143"/>
      <c r="M425" s="237"/>
      <c r="N425" s="237">
        <v>275000</v>
      </c>
      <c r="O425" s="14"/>
      <c r="P425" s="14"/>
      <c r="Q425" s="14"/>
      <c r="R425" s="14" t="s">
        <v>264</v>
      </c>
      <c r="S425" s="14" t="s">
        <v>236</v>
      </c>
      <c r="T425" s="238">
        <v>44371</v>
      </c>
      <c r="U425" s="14" t="s">
        <v>237</v>
      </c>
      <c r="V425" s="80"/>
      <c r="W425" s="292"/>
    </row>
    <row r="426" spans="2:23">
      <c r="B426" s="322">
        <v>426</v>
      </c>
      <c r="C426" s="14" t="s">
        <v>5979</v>
      </c>
      <c r="D426" s="14" t="s">
        <v>219</v>
      </c>
      <c r="E426" s="14" t="s">
        <v>21</v>
      </c>
      <c r="F426" s="27">
        <v>44369</v>
      </c>
      <c r="G426" s="14" t="s">
        <v>15</v>
      </c>
      <c r="H426" s="27">
        <v>44372</v>
      </c>
      <c r="I426" s="58" t="s">
        <v>6306</v>
      </c>
      <c r="J426" s="248" t="s">
        <v>6307</v>
      </c>
      <c r="K426" s="46"/>
      <c r="L426" s="143"/>
      <c r="M426" s="237"/>
      <c r="N426" s="237">
        <v>141570</v>
      </c>
      <c r="O426" s="14"/>
      <c r="P426" s="14"/>
      <c r="Q426" s="14"/>
      <c r="R426" s="14" t="s">
        <v>6282</v>
      </c>
      <c r="S426" s="14" t="s">
        <v>236</v>
      </c>
      <c r="T426" s="238">
        <v>44372</v>
      </c>
      <c r="U426" s="14" t="s">
        <v>237</v>
      </c>
      <c r="V426" s="80"/>
      <c r="W426" s="292"/>
    </row>
    <row r="427" spans="2:23">
      <c r="B427" s="322">
        <v>440</v>
      </c>
      <c r="C427" s="6"/>
      <c r="D427" s="6"/>
      <c r="E427" s="6"/>
      <c r="F427" s="6"/>
      <c r="G427" s="6"/>
      <c r="H427" s="6"/>
      <c r="I427" s="60"/>
      <c r="J427" s="303"/>
      <c r="K427" s="32"/>
      <c r="L427" s="146"/>
      <c r="M427" s="316"/>
      <c r="N427" s="316"/>
      <c r="O427" s="6"/>
      <c r="P427" s="6"/>
      <c r="Q427" s="6"/>
      <c r="R427" s="6"/>
      <c r="S427" s="6"/>
      <c r="T427" s="6"/>
      <c r="U427" s="6"/>
      <c r="V427" s="249"/>
      <c r="W427" s="291"/>
    </row>
    <row r="428" spans="2:23">
      <c r="B428" s="322">
        <v>441</v>
      </c>
      <c r="C428" s="6"/>
      <c r="D428" s="6"/>
      <c r="E428" s="6"/>
      <c r="F428" s="53"/>
      <c r="G428" s="6"/>
      <c r="H428" s="6"/>
      <c r="I428" s="60"/>
      <c r="J428" s="303"/>
      <c r="K428" s="32"/>
      <c r="L428" s="146"/>
      <c r="M428" s="316"/>
      <c r="N428" s="316"/>
      <c r="O428" s="6"/>
      <c r="P428" s="6"/>
      <c r="Q428" s="6"/>
      <c r="R428" s="6"/>
      <c r="S428" s="6"/>
      <c r="T428" s="6"/>
      <c r="U428" s="6"/>
      <c r="V428" s="249"/>
      <c r="W428" s="291"/>
    </row>
    <row r="429" spans="2:23">
      <c r="B429" s="322">
        <v>442</v>
      </c>
      <c r="C429" s="6"/>
      <c r="D429" s="6"/>
      <c r="E429" s="6"/>
      <c r="F429" s="6"/>
      <c r="G429" s="6"/>
      <c r="H429" s="6"/>
      <c r="I429" s="60"/>
      <c r="J429" s="303"/>
      <c r="K429" s="32"/>
      <c r="L429" s="146"/>
      <c r="M429" s="316"/>
      <c r="N429" s="316"/>
      <c r="O429" s="6"/>
      <c r="P429" s="6"/>
      <c r="Q429" s="6"/>
      <c r="R429" s="6"/>
      <c r="S429" s="6"/>
      <c r="T429" s="6"/>
      <c r="U429" s="6"/>
      <c r="V429" s="249"/>
      <c r="W429" s="291"/>
    </row>
    <row r="430" spans="2:23">
      <c r="B430" s="322">
        <v>443</v>
      </c>
      <c r="C430" s="6"/>
      <c r="D430" s="6"/>
      <c r="E430" s="6"/>
      <c r="F430" s="53"/>
      <c r="G430" s="6"/>
      <c r="H430" s="6"/>
      <c r="I430" s="60"/>
      <c r="J430" s="303"/>
      <c r="K430" s="32"/>
      <c r="L430" s="146"/>
      <c r="M430" s="316"/>
      <c r="N430" s="316"/>
      <c r="O430" s="6"/>
      <c r="P430" s="6"/>
      <c r="Q430" s="6"/>
      <c r="R430" s="6"/>
      <c r="S430" s="6"/>
      <c r="T430" s="6"/>
      <c r="U430" s="6"/>
      <c r="V430" s="249"/>
      <c r="W430" s="291"/>
    </row>
    <row r="431" spans="2:23">
      <c r="B431" s="322">
        <v>444</v>
      </c>
      <c r="C431" s="6"/>
      <c r="D431" s="6"/>
      <c r="E431" s="6"/>
      <c r="F431" s="6"/>
      <c r="G431" s="6"/>
      <c r="H431" s="6"/>
      <c r="I431" s="60"/>
      <c r="J431" s="303"/>
      <c r="K431" s="32"/>
      <c r="L431" s="146"/>
      <c r="M431" s="316"/>
      <c r="N431" s="316"/>
      <c r="O431" s="6"/>
      <c r="P431" s="6"/>
      <c r="Q431" s="6"/>
      <c r="R431" s="6"/>
      <c r="S431" s="6"/>
      <c r="T431" s="6"/>
      <c r="U431" s="6"/>
      <c r="V431" s="249"/>
      <c r="W431" s="291"/>
    </row>
    <row r="432" spans="2:23">
      <c r="B432" s="322">
        <v>445</v>
      </c>
      <c r="C432" s="6"/>
      <c r="D432" s="6"/>
      <c r="E432" s="6"/>
      <c r="F432" s="53"/>
      <c r="G432" s="6"/>
      <c r="H432" s="6"/>
      <c r="I432" s="60"/>
      <c r="J432" s="303"/>
      <c r="K432" s="32"/>
      <c r="L432" s="146"/>
      <c r="M432" s="316"/>
      <c r="N432" s="316"/>
      <c r="O432" s="6"/>
      <c r="P432" s="6"/>
      <c r="Q432" s="6"/>
      <c r="R432" s="6"/>
      <c r="S432" s="6"/>
      <c r="T432" s="6"/>
      <c r="U432" s="6"/>
      <c r="V432" s="249"/>
      <c r="W432" s="291"/>
    </row>
    <row r="433" spans="2:23">
      <c r="B433" s="322">
        <v>446</v>
      </c>
      <c r="C433" s="6"/>
      <c r="D433" s="6"/>
      <c r="E433" s="6"/>
      <c r="F433" s="6"/>
      <c r="G433" s="6"/>
      <c r="H433" s="6"/>
      <c r="I433" s="60"/>
      <c r="J433" s="303"/>
      <c r="K433" s="32"/>
      <c r="L433" s="146"/>
      <c r="M433" s="316"/>
      <c r="N433" s="316"/>
      <c r="O433" s="6"/>
      <c r="P433" s="6"/>
      <c r="Q433" s="6"/>
      <c r="R433" s="6"/>
      <c r="S433" s="6"/>
      <c r="T433" s="6"/>
      <c r="U433" s="6"/>
      <c r="V433" s="249"/>
      <c r="W433" s="291"/>
    </row>
    <row r="441" spans="2:23">
      <c r="U441" s="10" cm="1">
        <f t="array" aca="1" ref="U441" ca="1">U441:U445</f>
        <v>0</v>
      </c>
    </row>
  </sheetData>
  <autoFilter ref="B1:W433" xr:uid="{00000000-0009-0000-0000-000000000000}"/>
  <phoneticPr fontId="2" type="noConversion"/>
  <pageMargins left="0.25" right="0.25" top="0.75" bottom="0.75" header="0.3" footer="0.3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본사</vt:lpstr>
      <vt:lpstr>대전지사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JOMINSU</dc:creator>
  <cp:lastModifiedBy>heoyoungjin</cp:lastModifiedBy>
  <cp:lastPrinted>2018-08-23T03:07:30Z</cp:lastPrinted>
  <dcterms:created xsi:type="dcterms:W3CDTF">2017-12-06T01:41:58Z</dcterms:created>
  <dcterms:modified xsi:type="dcterms:W3CDTF">2021-07-07T23:51:44Z</dcterms:modified>
</cp:coreProperties>
</file>